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showObjects="none" codeName="ThisWorkbook" autoCompressPictures="0"/>
  <bookViews>
    <workbookView xWindow="1440" yWindow="1120" windowWidth="28800" windowHeight="14940" tabRatio="830" activeTab="3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40001" concurrentCalc="0"/>
  <extLs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" i="23" l="1"/>
  <c r="L17" i="23"/>
  <c r="AA29" i="24"/>
  <c r="E23" i="27"/>
  <c r="A5" i="24"/>
  <c r="D5" i="24"/>
  <c r="C5" i="24"/>
  <c r="E5" i="24"/>
  <c r="F5" i="24"/>
  <c r="K17" i="23"/>
  <c r="G6" i="24"/>
  <c r="H5" i="24"/>
  <c r="I6" i="24"/>
  <c r="Z26" i="24"/>
  <c r="K5" i="24"/>
  <c r="R26" i="24"/>
  <c r="S27" i="24"/>
  <c r="Z27" i="24"/>
  <c r="Z28" i="24"/>
  <c r="D22" i="27"/>
  <c r="D21" i="27"/>
  <c r="D20" i="27"/>
  <c r="A6" i="22"/>
  <c r="A7" i="22"/>
  <c r="A8" i="22"/>
  <c r="D17" i="21"/>
  <c r="E17" i="21"/>
  <c r="F17" i="21"/>
  <c r="D18" i="21"/>
  <c r="E18" i="21"/>
  <c r="F18" i="21"/>
  <c r="D19" i="21"/>
  <c r="E19" i="21"/>
  <c r="F19" i="21"/>
  <c r="D20" i="21"/>
  <c r="E20" i="21"/>
  <c r="F20" i="21"/>
  <c r="D21" i="21"/>
  <c r="E21" i="21"/>
  <c r="F21" i="21"/>
  <c r="D22" i="21"/>
  <c r="E22" i="21"/>
  <c r="F22" i="21"/>
  <c r="D23" i="21"/>
  <c r="E23" i="21"/>
  <c r="F23" i="21"/>
  <c r="D24" i="21"/>
  <c r="E24" i="21"/>
  <c r="F24" i="21"/>
  <c r="D25" i="21"/>
  <c r="E25" i="21"/>
  <c r="F25" i="21"/>
  <c r="D26" i="21"/>
  <c r="E26" i="21"/>
  <c r="F26" i="21"/>
  <c r="D27" i="21"/>
  <c r="E27" i="21"/>
  <c r="F27" i="21"/>
  <c r="D28" i="21"/>
  <c r="E28" i="21"/>
  <c r="F28" i="21"/>
  <c r="D29" i="21"/>
  <c r="E29" i="21"/>
  <c r="F29" i="21"/>
  <c r="D30" i="21"/>
  <c r="E30" i="21"/>
  <c r="F30" i="21"/>
  <c r="D31" i="21"/>
  <c r="E31" i="21"/>
  <c r="F31" i="21"/>
  <c r="D32" i="21"/>
  <c r="E32" i="21"/>
  <c r="F32" i="21"/>
  <c r="D33" i="21"/>
  <c r="E33" i="21"/>
  <c r="F33" i="21"/>
  <c r="D34" i="21"/>
  <c r="E34" i="21"/>
  <c r="F34" i="21"/>
  <c r="D35" i="21"/>
  <c r="E35" i="21"/>
  <c r="F35" i="21"/>
  <c r="D36" i="21"/>
  <c r="E36" i="21"/>
  <c r="F36" i="21"/>
  <c r="D37" i="21"/>
  <c r="E37" i="21"/>
  <c r="F37" i="21"/>
  <c r="D38" i="21"/>
  <c r="E38" i="21"/>
  <c r="F38" i="21"/>
  <c r="D39" i="21"/>
  <c r="E39" i="21"/>
  <c r="F39" i="21"/>
  <c r="D40" i="21"/>
  <c r="E40" i="21"/>
  <c r="F40" i="21"/>
  <c r="D41" i="21"/>
  <c r="E41" i="21"/>
  <c r="F41" i="21"/>
  <c r="D42" i="21"/>
  <c r="E42" i="21"/>
  <c r="F42" i="21"/>
  <c r="D43" i="21"/>
  <c r="E43" i="21"/>
  <c r="F43" i="21"/>
  <c r="D44" i="21"/>
  <c r="E44" i="21"/>
  <c r="F44" i="21"/>
  <c r="D45" i="21"/>
  <c r="E45" i="21"/>
  <c r="F45" i="21"/>
  <c r="D46" i="21"/>
  <c r="E46" i="21"/>
  <c r="F46" i="21"/>
  <c r="D47" i="21"/>
  <c r="E47" i="21"/>
  <c r="F47" i="21"/>
  <c r="D48" i="21"/>
  <c r="E48" i="21"/>
  <c r="F48" i="21"/>
  <c r="D49" i="21"/>
  <c r="E49" i="21"/>
  <c r="F49" i="21"/>
  <c r="D50" i="21"/>
  <c r="E50" i="21"/>
  <c r="F50" i="21"/>
  <c r="D51" i="21"/>
  <c r="E51" i="21"/>
  <c r="F51" i="21"/>
  <c r="D52" i="21"/>
  <c r="E52" i="21"/>
  <c r="F52" i="21"/>
  <c r="D53" i="21"/>
  <c r="E53" i="21"/>
  <c r="F53" i="21"/>
  <c r="D54" i="21"/>
  <c r="E54" i="21"/>
  <c r="F54" i="21"/>
  <c r="D55" i="21"/>
  <c r="E55" i="21"/>
  <c r="F55" i="21"/>
  <c r="D56" i="21"/>
  <c r="E56" i="21"/>
  <c r="F56" i="21"/>
  <c r="D57" i="21"/>
  <c r="E57" i="21"/>
  <c r="F57" i="21"/>
  <c r="D58" i="21"/>
  <c r="E58" i="21"/>
  <c r="F58" i="21"/>
  <c r="D59" i="21"/>
  <c r="E59" i="21"/>
  <c r="F59" i="21"/>
  <c r="D60" i="21"/>
  <c r="E60" i="21"/>
  <c r="F60" i="21"/>
  <c r="D61" i="21"/>
  <c r="E61" i="21"/>
  <c r="F61" i="21"/>
  <c r="D62" i="21"/>
  <c r="E62" i="21"/>
  <c r="F62" i="21"/>
  <c r="D63" i="21"/>
  <c r="E63" i="21"/>
  <c r="F63" i="21"/>
  <c r="D64" i="21"/>
  <c r="E64" i="21"/>
  <c r="F64" i="21"/>
  <c r="D65" i="21"/>
  <c r="E65" i="21"/>
  <c r="F65" i="21"/>
  <c r="D66" i="21"/>
  <c r="E66" i="21"/>
  <c r="F66" i="21"/>
  <c r="D67" i="21"/>
  <c r="E67" i="21"/>
  <c r="F67" i="21"/>
  <c r="D68" i="21"/>
  <c r="E68" i="21"/>
  <c r="F68" i="21"/>
  <c r="D69" i="21"/>
  <c r="E69" i="21"/>
  <c r="F69" i="21"/>
  <c r="D70" i="21"/>
  <c r="E70" i="21"/>
  <c r="F70" i="21"/>
  <c r="D71" i="21"/>
  <c r="E71" i="21"/>
  <c r="F71" i="21"/>
  <c r="D72" i="21"/>
  <c r="E72" i="21"/>
  <c r="F72" i="21"/>
  <c r="D73" i="21"/>
  <c r="E73" i="21"/>
  <c r="F73" i="21"/>
  <c r="D74" i="21"/>
  <c r="E74" i="21"/>
  <c r="F74" i="21"/>
  <c r="D75" i="21"/>
  <c r="E75" i="21"/>
  <c r="F75" i="21"/>
  <c r="D76" i="21"/>
  <c r="E76" i="21"/>
  <c r="F76" i="21"/>
  <c r="D77" i="21"/>
  <c r="E77" i="21"/>
  <c r="F77" i="21"/>
  <c r="D78" i="21"/>
  <c r="E78" i="21"/>
  <c r="F78" i="21"/>
  <c r="D79" i="21"/>
  <c r="E79" i="21"/>
  <c r="F79" i="21"/>
  <c r="D80" i="21"/>
  <c r="E80" i="21"/>
  <c r="F80" i="21"/>
  <c r="D81" i="21"/>
  <c r="E81" i="21"/>
  <c r="F81" i="21"/>
  <c r="D82" i="21"/>
  <c r="E82" i="21"/>
  <c r="F82" i="21"/>
  <c r="D83" i="21"/>
  <c r="E83" i="21"/>
  <c r="F83" i="21"/>
  <c r="D84" i="21"/>
  <c r="E84" i="21"/>
  <c r="F84" i="21"/>
  <c r="D85" i="21"/>
  <c r="E85" i="21"/>
  <c r="F85" i="21"/>
  <c r="D86" i="21"/>
  <c r="E86" i="21"/>
  <c r="F86" i="21"/>
  <c r="D87" i="21"/>
  <c r="E87" i="21"/>
  <c r="F87" i="21"/>
  <c r="D88" i="21"/>
  <c r="E88" i="21"/>
  <c r="F88" i="21"/>
  <c r="D89" i="21"/>
  <c r="E89" i="21"/>
  <c r="F89" i="21"/>
  <c r="D90" i="21"/>
  <c r="E90" i="21"/>
  <c r="F90" i="21"/>
  <c r="D91" i="21"/>
  <c r="E91" i="21"/>
  <c r="F91" i="21"/>
  <c r="D92" i="21"/>
  <c r="E92" i="21"/>
  <c r="F92" i="21"/>
  <c r="D93" i="21"/>
  <c r="E93" i="21"/>
  <c r="F93" i="21"/>
  <c r="D94" i="21"/>
  <c r="E94" i="21"/>
  <c r="F94" i="21"/>
  <c r="D95" i="21"/>
  <c r="E95" i="21"/>
  <c r="F95" i="21"/>
  <c r="D96" i="21"/>
  <c r="E96" i="21"/>
  <c r="F96" i="21"/>
  <c r="D97" i="21"/>
  <c r="E97" i="21"/>
  <c r="F97" i="21"/>
  <c r="D98" i="21"/>
  <c r="E98" i="21"/>
  <c r="F98" i="21"/>
  <c r="D99" i="21"/>
  <c r="E99" i="21"/>
  <c r="F99" i="21"/>
  <c r="D100" i="21"/>
  <c r="E100" i="21"/>
  <c r="F100" i="21"/>
  <c r="D101" i="21"/>
  <c r="E101" i="21"/>
  <c r="F101" i="21"/>
  <c r="D102" i="21"/>
  <c r="E102" i="21"/>
  <c r="F102" i="21"/>
  <c r="D103" i="21"/>
  <c r="E103" i="21"/>
  <c r="F103" i="21"/>
  <c r="D104" i="21"/>
  <c r="E104" i="21"/>
  <c r="F104" i="21"/>
  <c r="D105" i="21"/>
  <c r="E105" i="21"/>
  <c r="F105" i="21"/>
  <c r="D106" i="21"/>
  <c r="E106" i="21"/>
  <c r="F106" i="21"/>
  <c r="D107" i="21"/>
  <c r="E107" i="21"/>
  <c r="F107" i="21"/>
  <c r="D108" i="21"/>
  <c r="E108" i="21"/>
  <c r="F108" i="21"/>
  <c r="D109" i="21"/>
  <c r="E109" i="21"/>
  <c r="F109" i="21"/>
  <c r="D110" i="21"/>
  <c r="E110" i="21"/>
  <c r="F110" i="21"/>
  <c r="D111" i="21"/>
  <c r="E111" i="21"/>
  <c r="F111" i="21"/>
  <c r="D112" i="21"/>
  <c r="E112" i="21"/>
  <c r="F112" i="21"/>
  <c r="D113" i="21"/>
  <c r="E113" i="21"/>
  <c r="F113" i="21"/>
  <c r="D114" i="21"/>
  <c r="E114" i="21"/>
  <c r="F114" i="21"/>
  <c r="D115" i="21"/>
  <c r="E115" i="21"/>
  <c r="F115" i="21"/>
  <c r="D116" i="21"/>
  <c r="E116" i="21"/>
  <c r="F116" i="21"/>
  <c r="D117" i="21"/>
  <c r="E117" i="21"/>
  <c r="F117" i="21"/>
  <c r="D118" i="21"/>
  <c r="E118" i="21"/>
  <c r="F118" i="21"/>
  <c r="D119" i="21"/>
  <c r="E119" i="21"/>
  <c r="F119" i="21"/>
  <c r="D120" i="21"/>
  <c r="E120" i="21"/>
  <c r="F120" i="21"/>
  <c r="D121" i="21"/>
  <c r="E121" i="21"/>
  <c r="F121" i="21"/>
  <c r="D122" i="21"/>
  <c r="E122" i="21"/>
  <c r="F122" i="21"/>
  <c r="D123" i="21"/>
  <c r="E123" i="21"/>
  <c r="F123" i="21"/>
  <c r="D124" i="21"/>
  <c r="E124" i="21"/>
  <c r="F124" i="21"/>
  <c r="D125" i="21"/>
  <c r="E125" i="21"/>
  <c r="F125" i="21"/>
  <c r="D126" i="21"/>
  <c r="E126" i="21"/>
  <c r="F126" i="21"/>
  <c r="D127" i="21"/>
  <c r="E127" i="21"/>
  <c r="F127" i="21"/>
  <c r="D128" i="21"/>
  <c r="E128" i="21"/>
  <c r="F128" i="21"/>
  <c r="D129" i="21"/>
  <c r="E129" i="21"/>
  <c r="F129" i="21"/>
  <c r="D130" i="21"/>
  <c r="E130" i="21"/>
  <c r="F130" i="21"/>
  <c r="D131" i="21"/>
  <c r="E131" i="21"/>
  <c r="F131" i="21"/>
  <c r="D132" i="21"/>
  <c r="E132" i="21"/>
  <c r="F132" i="21"/>
  <c r="D133" i="21"/>
  <c r="E133" i="21"/>
  <c r="F133" i="21"/>
  <c r="D134" i="21"/>
  <c r="E134" i="21"/>
  <c r="F134" i="21"/>
  <c r="D135" i="21"/>
  <c r="E135" i="21"/>
  <c r="F135" i="21"/>
  <c r="D136" i="21"/>
  <c r="E136" i="21"/>
  <c r="F136" i="21"/>
  <c r="D137" i="21"/>
  <c r="E137" i="21"/>
  <c r="F137" i="21"/>
  <c r="D138" i="21"/>
  <c r="E138" i="21"/>
  <c r="F138" i="21"/>
  <c r="D139" i="21"/>
  <c r="E139" i="21"/>
  <c r="F139" i="21"/>
  <c r="D140" i="21"/>
  <c r="E140" i="21"/>
  <c r="F140" i="21"/>
  <c r="D141" i="21"/>
  <c r="E141" i="21"/>
  <c r="F141" i="21"/>
  <c r="D142" i="21"/>
  <c r="E142" i="21"/>
  <c r="F142" i="21"/>
  <c r="D143" i="21"/>
  <c r="E143" i="21"/>
  <c r="F143" i="21"/>
  <c r="D144" i="21"/>
  <c r="E144" i="21"/>
  <c r="F144" i="21"/>
  <c r="D145" i="21"/>
  <c r="E145" i="21"/>
  <c r="F145" i="21"/>
  <c r="D146" i="21"/>
  <c r="E146" i="21"/>
  <c r="F146" i="21"/>
  <c r="D147" i="21"/>
  <c r="E147" i="21"/>
  <c r="F147" i="21"/>
  <c r="D148" i="21"/>
  <c r="E148" i="21"/>
  <c r="F148" i="21"/>
  <c r="D149" i="21"/>
  <c r="E149" i="21"/>
  <c r="F149" i="21"/>
  <c r="D150" i="21"/>
  <c r="E150" i="21"/>
  <c r="F150" i="21"/>
  <c r="D151" i="21"/>
  <c r="E151" i="21"/>
  <c r="F151" i="21"/>
  <c r="D152" i="21"/>
  <c r="E152" i="21"/>
  <c r="F152" i="21"/>
  <c r="D153" i="21"/>
  <c r="E153" i="21"/>
  <c r="F153" i="21"/>
  <c r="D154" i="21"/>
  <c r="E154" i="21"/>
  <c r="F154" i="21"/>
  <c r="D155" i="21"/>
  <c r="E155" i="21"/>
  <c r="F155" i="21"/>
  <c r="D156" i="21"/>
  <c r="E156" i="21"/>
  <c r="F156" i="21"/>
  <c r="D157" i="21"/>
  <c r="E157" i="21"/>
  <c r="F157" i="21"/>
  <c r="D158" i="21"/>
  <c r="E158" i="21"/>
  <c r="F158" i="21"/>
  <c r="D159" i="21"/>
  <c r="E159" i="21"/>
  <c r="F159" i="21"/>
  <c r="D160" i="21"/>
  <c r="E160" i="21"/>
  <c r="F160" i="21"/>
  <c r="D161" i="21"/>
  <c r="E161" i="21"/>
  <c r="F161" i="21"/>
  <c r="D162" i="21"/>
  <c r="E162" i="21"/>
  <c r="F162" i="21"/>
  <c r="D163" i="21"/>
  <c r="E163" i="21"/>
  <c r="F163" i="21"/>
  <c r="D164" i="21"/>
  <c r="E164" i="21"/>
  <c r="F164" i="21"/>
  <c r="D165" i="21"/>
  <c r="E165" i="21"/>
  <c r="F165" i="21"/>
  <c r="D166" i="21"/>
  <c r="E166" i="21"/>
  <c r="F166" i="21"/>
  <c r="D167" i="21"/>
  <c r="E167" i="21"/>
  <c r="F167" i="21"/>
  <c r="D168" i="21"/>
  <c r="E168" i="21"/>
  <c r="F168" i="21"/>
  <c r="D169" i="21"/>
  <c r="E169" i="21"/>
  <c r="F169" i="21"/>
  <c r="D170" i="21"/>
  <c r="E170" i="21"/>
  <c r="F170" i="21"/>
  <c r="D171" i="21"/>
  <c r="E171" i="21"/>
  <c r="F171" i="21"/>
  <c r="D172" i="21"/>
  <c r="E172" i="21"/>
  <c r="F172" i="21"/>
  <c r="D173" i="21"/>
  <c r="E173" i="21"/>
  <c r="F173" i="21"/>
  <c r="D174" i="21"/>
  <c r="E174" i="21"/>
  <c r="F174" i="21"/>
  <c r="D175" i="21"/>
  <c r="E175" i="21"/>
  <c r="F175" i="21"/>
  <c r="D176" i="21"/>
  <c r="E176" i="21"/>
  <c r="F176" i="21"/>
  <c r="D177" i="21"/>
  <c r="E177" i="21"/>
  <c r="F177" i="21"/>
  <c r="D178" i="21"/>
  <c r="E178" i="21"/>
  <c r="F178" i="21"/>
  <c r="D179" i="21"/>
  <c r="E179" i="21"/>
  <c r="F179" i="21"/>
  <c r="D180" i="21"/>
  <c r="E180" i="21"/>
  <c r="F180" i="21"/>
  <c r="D181" i="21"/>
  <c r="E181" i="21"/>
  <c r="F181" i="21"/>
  <c r="D182" i="21"/>
  <c r="E182" i="21"/>
  <c r="F182" i="21"/>
  <c r="D183" i="21"/>
  <c r="E183" i="21"/>
  <c r="F183" i="21"/>
  <c r="D184" i="21"/>
  <c r="E184" i="21"/>
  <c r="F184" i="21"/>
  <c r="D185" i="21"/>
  <c r="E185" i="21"/>
  <c r="F185" i="21"/>
  <c r="D186" i="21"/>
  <c r="E186" i="21"/>
  <c r="F186" i="21"/>
  <c r="D187" i="21"/>
  <c r="E187" i="21"/>
  <c r="F187" i="21"/>
  <c r="D188" i="21"/>
  <c r="E188" i="21"/>
  <c r="F188" i="21"/>
  <c r="D189" i="21"/>
  <c r="E189" i="21"/>
  <c r="F189" i="21"/>
  <c r="D190" i="21"/>
  <c r="E190" i="21"/>
  <c r="F190" i="21"/>
  <c r="D191" i="21"/>
  <c r="E191" i="21"/>
  <c r="F191" i="21"/>
  <c r="D192" i="21"/>
  <c r="E192" i="21"/>
  <c r="F192" i="21"/>
  <c r="D193" i="21"/>
  <c r="E193" i="21"/>
  <c r="F193" i="21"/>
  <c r="D194" i="21"/>
  <c r="E194" i="21"/>
  <c r="F194" i="21"/>
  <c r="D195" i="21"/>
  <c r="E195" i="21"/>
  <c r="F195" i="21"/>
  <c r="D196" i="21"/>
  <c r="E196" i="21"/>
  <c r="F196" i="21"/>
  <c r="D197" i="21"/>
  <c r="E197" i="21"/>
  <c r="F197" i="21"/>
  <c r="D198" i="21"/>
  <c r="E198" i="21"/>
  <c r="F198" i="21"/>
  <c r="D199" i="21"/>
  <c r="E199" i="21"/>
  <c r="F199" i="21"/>
  <c r="D200" i="21"/>
  <c r="E200" i="21"/>
  <c r="F200" i="21"/>
  <c r="D201" i="21"/>
  <c r="E201" i="21"/>
  <c r="F201" i="21"/>
  <c r="D202" i="21"/>
  <c r="E202" i="21"/>
  <c r="F202" i="21"/>
  <c r="D203" i="21"/>
  <c r="E203" i="21"/>
  <c r="F203" i="21"/>
  <c r="D204" i="21"/>
  <c r="E204" i="21"/>
  <c r="F204" i="21"/>
  <c r="D205" i="21"/>
  <c r="E205" i="21"/>
  <c r="F205" i="21"/>
  <c r="D206" i="21"/>
  <c r="E206" i="21"/>
  <c r="F206" i="21"/>
  <c r="D207" i="21"/>
  <c r="E207" i="21"/>
  <c r="F207" i="21"/>
  <c r="D208" i="21"/>
  <c r="E208" i="21"/>
  <c r="F208" i="21"/>
  <c r="D209" i="21"/>
  <c r="E209" i="21"/>
  <c r="F209" i="21"/>
  <c r="D210" i="21"/>
  <c r="E210" i="21"/>
  <c r="F210" i="21"/>
  <c r="D211" i="21"/>
  <c r="E211" i="21"/>
  <c r="F211" i="21"/>
  <c r="D212" i="21"/>
  <c r="E212" i="21"/>
  <c r="F212" i="21"/>
  <c r="D213" i="21"/>
  <c r="E213" i="21"/>
  <c r="F213" i="21"/>
  <c r="D214" i="21"/>
  <c r="E214" i="21"/>
  <c r="F214" i="21"/>
  <c r="D215" i="21"/>
  <c r="E215" i="21"/>
  <c r="F215" i="21"/>
  <c r="D216" i="21"/>
  <c r="E216" i="21"/>
  <c r="F216" i="21"/>
  <c r="D217" i="21"/>
  <c r="E217" i="21"/>
  <c r="F217" i="21"/>
  <c r="D218" i="21"/>
  <c r="E218" i="21"/>
  <c r="F218" i="21"/>
  <c r="D219" i="21"/>
  <c r="E219" i="21"/>
  <c r="F219" i="21"/>
  <c r="D220" i="21"/>
  <c r="E220" i="21"/>
  <c r="F220" i="21"/>
  <c r="D221" i="21"/>
  <c r="E221" i="21"/>
  <c r="F221" i="21"/>
  <c r="D222" i="21"/>
  <c r="E222" i="21"/>
  <c r="F222" i="21"/>
  <c r="D223" i="21"/>
  <c r="E223" i="21"/>
  <c r="F223" i="21"/>
  <c r="D224" i="21"/>
  <c r="E224" i="21"/>
  <c r="F224" i="21"/>
  <c r="D225" i="21"/>
  <c r="E225" i="21"/>
  <c r="F225" i="21"/>
  <c r="D226" i="21"/>
  <c r="E226" i="21"/>
  <c r="F226" i="21"/>
  <c r="D227" i="21"/>
  <c r="E227" i="21"/>
  <c r="F227" i="21"/>
  <c r="D228" i="21"/>
  <c r="E228" i="21"/>
  <c r="F228" i="21"/>
  <c r="D229" i="21"/>
  <c r="E229" i="21"/>
  <c r="F229" i="21"/>
  <c r="D230" i="21"/>
  <c r="E230" i="21"/>
  <c r="F230" i="21"/>
  <c r="D231" i="21"/>
  <c r="E231" i="21"/>
  <c r="F231" i="21"/>
  <c r="D232" i="21"/>
  <c r="E232" i="21"/>
  <c r="F232" i="21"/>
  <c r="D233" i="21"/>
  <c r="E233" i="21"/>
  <c r="F233" i="21"/>
  <c r="D234" i="21"/>
  <c r="E234" i="21"/>
  <c r="F234" i="21"/>
  <c r="D235" i="21"/>
  <c r="E235" i="21"/>
  <c r="F235" i="21"/>
  <c r="D236" i="21"/>
  <c r="E236" i="21"/>
  <c r="F236" i="21"/>
  <c r="D237" i="21"/>
  <c r="E237" i="21"/>
  <c r="F237" i="21"/>
  <c r="D238" i="21"/>
  <c r="E238" i="21"/>
  <c r="F238" i="21"/>
  <c r="D239" i="21"/>
  <c r="E239" i="21"/>
  <c r="F239" i="21"/>
  <c r="D240" i="21"/>
  <c r="E240" i="21"/>
  <c r="F240" i="21"/>
  <c r="D241" i="21"/>
  <c r="E241" i="21"/>
  <c r="F241" i="21"/>
  <c r="D242" i="21"/>
  <c r="E242" i="21"/>
  <c r="F242" i="21"/>
  <c r="D243" i="21"/>
  <c r="E243" i="21"/>
  <c r="F243" i="21"/>
  <c r="D244" i="21"/>
  <c r="E244" i="21"/>
  <c r="F244" i="21"/>
  <c r="D245" i="21"/>
  <c r="E245" i="21"/>
  <c r="F245" i="21"/>
  <c r="D246" i="21"/>
  <c r="E246" i="21"/>
  <c r="F246" i="21"/>
  <c r="D247" i="21"/>
  <c r="E247" i="21"/>
  <c r="F247" i="21"/>
  <c r="D248" i="21"/>
  <c r="E248" i="21"/>
  <c r="F248" i="21"/>
  <c r="D249" i="21"/>
  <c r="E249" i="21"/>
  <c r="F249" i="21"/>
  <c r="D250" i="21"/>
  <c r="E250" i="21"/>
  <c r="F250" i="21"/>
  <c r="D251" i="21"/>
  <c r="E251" i="21"/>
  <c r="F251" i="21"/>
  <c r="D252" i="21"/>
  <c r="E252" i="21"/>
  <c r="F252" i="21"/>
  <c r="D253" i="21"/>
  <c r="E253" i="21"/>
  <c r="F253" i="21"/>
  <c r="J17" i="21"/>
  <c r="K17" i="21"/>
  <c r="L17" i="21"/>
  <c r="M17" i="21"/>
  <c r="J18" i="21"/>
  <c r="K18" i="21"/>
  <c r="E8" i="22"/>
  <c r="M7" i="22"/>
  <c r="AD37" i="22"/>
  <c r="A6" i="24"/>
  <c r="D6" i="24"/>
  <c r="C6" i="24"/>
  <c r="E6" i="24"/>
  <c r="F6" i="24"/>
  <c r="E17" i="23"/>
  <c r="F17" i="23"/>
  <c r="D18" i="23"/>
  <c r="E18" i="23"/>
  <c r="F18" i="23"/>
  <c r="D19" i="23"/>
  <c r="E19" i="23"/>
  <c r="F19" i="23"/>
  <c r="D20" i="23"/>
  <c r="E20" i="23"/>
  <c r="F20" i="23"/>
  <c r="D21" i="23"/>
  <c r="E21" i="23"/>
  <c r="F21" i="23"/>
  <c r="D22" i="23"/>
  <c r="E22" i="23"/>
  <c r="F22" i="23"/>
  <c r="D23" i="23"/>
  <c r="E23" i="23"/>
  <c r="F23" i="23"/>
  <c r="D24" i="23"/>
  <c r="E24" i="23"/>
  <c r="F24" i="23"/>
  <c r="D25" i="23"/>
  <c r="E25" i="23"/>
  <c r="F25" i="23"/>
  <c r="D26" i="23"/>
  <c r="E26" i="23"/>
  <c r="F26" i="23"/>
  <c r="D27" i="23"/>
  <c r="E27" i="23"/>
  <c r="F27" i="23"/>
  <c r="D28" i="23"/>
  <c r="E28" i="23"/>
  <c r="F28" i="23"/>
  <c r="D29" i="23"/>
  <c r="E29" i="23"/>
  <c r="F29" i="23"/>
  <c r="D30" i="23"/>
  <c r="E30" i="23"/>
  <c r="F30" i="23"/>
  <c r="D31" i="23"/>
  <c r="E31" i="23"/>
  <c r="F31" i="23"/>
  <c r="D32" i="23"/>
  <c r="E32" i="23"/>
  <c r="F32" i="23"/>
  <c r="D33" i="23"/>
  <c r="E33" i="23"/>
  <c r="F33" i="23"/>
  <c r="D34" i="23"/>
  <c r="E34" i="23"/>
  <c r="F34" i="23"/>
  <c r="D35" i="23"/>
  <c r="E35" i="23"/>
  <c r="F35" i="23"/>
  <c r="D36" i="23"/>
  <c r="E36" i="23"/>
  <c r="F36" i="23"/>
  <c r="D37" i="23"/>
  <c r="E37" i="23"/>
  <c r="F37" i="23"/>
  <c r="D38" i="23"/>
  <c r="E38" i="23"/>
  <c r="F38" i="23"/>
  <c r="D39" i="23"/>
  <c r="E39" i="23"/>
  <c r="F39" i="23"/>
  <c r="D40" i="23"/>
  <c r="E40" i="23"/>
  <c r="F40" i="23"/>
  <c r="D41" i="23"/>
  <c r="E41" i="23"/>
  <c r="F41" i="23"/>
  <c r="D42" i="23"/>
  <c r="E42" i="23"/>
  <c r="F42" i="23"/>
  <c r="D43" i="23"/>
  <c r="E43" i="23"/>
  <c r="F43" i="23"/>
  <c r="D44" i="23"/>
  <c r="E44" i="23"/>
  <c r="F44" i="23"/>
  <c r="D45" i="23"/>
  <c r="E45" i="23"/>
  <c r="F45" i="23"/>
  <c r="D46" i="23"/>
  <c r="E46" i="23"/>
  <c r="F46" i="23"/>
  <c r="D47" i="23"/>
  <c r="E47" i="23"/>
  <c r="F47" i="23"/>
  <c r="D48" i="23"/>
  <c r="E48" i="23"/>
  <c r="F48" i="23"/>
  <c r="D49" i="23"/>
  <c r="E49" i="23"/>
  <c r="F49" i="23"/>
  <c r="D50" i="23"/>
  <c r="E50" i="23"/>
  <c r="F50" i="23"/>
  <c r="D51" i="23"/>
  <c r="E51" i="23"/>
  <c r="F51" i="23"/>
  <c r="D52" i="23"/>
  <c r="E52" i="23"/>
  <c r="F52" i="23"/>
  <c r="D53" i="23"/>
  <c r="E53" i="23"/>
  <c r="F53" i="23"/>
  <c r="D54" i="23"/>
  <c r="E54" i="23"/>
  <c r="F54" i="23"/>
  <c r="D55" i="23"/>
  <c r="E55" i="23"/>
  <c r="F55" i="23"/>
  <c r="D56" i="23"/>
  <c r="E56" i="23"/>
  <c r="F56" i="23"/>
  <c r="D57" i="23"/>
  <c r="E57" i="23"/>
  <c r="F57" i="23"/>
  <c r="D58" i="23"/>
  <c r="E58" i="23"/>
  <c r="F58" i="23"/>
  <c r="D59" i="23"/>
  <c r="E59" i="23"/>
  <c r="F59" i="23"/>
  <c r="D60" i="23"/>
  <c r="E60" i="23"/>
  <c r="F60" i="23"/>
  <c r="D61" i="23"/>
  <c r="E61" i="23"/>
  <c r="F61" i="23"/>
  <c r="D62" i="23"/>
  <c r="E62" i="23"/>
  <c r="F62" i="23"/>
  <c r="D63" i="23"/>
  <c r="E63" i="23"/>
  <c r="F63" i="23"/>
  <c r="D64" i="23"/>
  <c r="E64" i="23"/>
  <c r="F64" i="23"/>
  <c r="D65" i="23"/>
  <c r="E65" i="23"/>
  <c r="F65" i="23"/>
  <c r="D66" i="23"/>
  <c r="E66" i="23"/>
  <c r="F66" i="23"/>
  <c r="D67" i="23"/>
  <c r="E67" i="23"/>
  <c r="F67" i="23"/>
  <c r="D68" i="23"/>
  <c r="E68" i="23"/>
  <c r="F68" i="23"/>
  <c r="D69" i="23"/>
  <c r="E69" i="23"/>
  <c r="F69" i="23"/>
  <c r="D70" i="23"/>
  <c r="E70" i="23"/>
  <c r="F70" i="23"/>
  <c r="D71" i="23"/>
  <c r="E71" i="23"/>
  <c r="F71" i="23"/>
  <c r="D72" i="23"/>
  <c r="E72" i="23"/>
  <c r="F72" i="23"/>
  <c r="D73" i="23"/>
  <c r="E73" i="23"/>
  <c r="F73" i="23"/>
  <c r="D74" i="23"/>
  <c r="E74" i="23"/>
  <c r="F74" i="23"/>
  <c r="D75" i="23"/>
  <c r="E75" i="23"/>
  <c r="F75" i="23"/>
  <c r="D76" i="23"/>
  <c r="E76" i="23"/>
  <c r="F76" i="23"/>
  <c r="D77" i="23"/>
  <c r="E77" i="23"/>
  <c r="F77" i="23"/>
  <c r="D78" i="23"/>
  <c r="E78" i="23"/>
  <c r="F78" i="23"/>
  <c r="D79" i="23"/>
  <c r="E79" i="23"/>
  <c r="F79" i="23"/>
  <c r="D80" i="23"/>
  <c r="E80" i="23"/>
  <c r="F80" i="23"/>
  <c r="D81" i="23"/>
  <c r="E81" i="23"/>
  <c r="F81" i="23"/>
  <c r="D82" i="23"/>
  <c r="E82" i="23"/>
  <c r="F82" i="23"/>
  <c r="D83" i="23"/>
  <c r="E83" i="23"/>
  <c r="F83" i="23"/>
  <c r="D84" i="23"/>
  <c r="E84" i="23"/>
  <c r="F84" i="23"/>
  <c r="D85" i="23"/>
  <c r="E85" i="23"/>
  <c r="F85" i="23"/>
  <c r="D86" i="23"/>
  <c r="E86" i="23"/>
  <c r="F86" i="23"/>
  <c r="D87" i="23"/>
  <c r="E87" i="23"/>
  <c r="F87" i="23"/>
  <c r="D88" i="23"/>
  <c r="E88" i="23"/>
  <c r="F88" i="23"/>
  <c r="D89" i="23"/>
  <c r="E89" i="23"/>
  <c r="F89" i="23"/>
  <c r="D90" i="23"/>
  <c r="E90" i="23"/>
  <c r="F90" i="23"/>
  <c r="D91" i="23"/>
  <c r="E91" i="23"/>
  <c r="F91" i="23"/>
  <c r="D92" i="23"/>
  <c r="E92" i="23"/>
  <c r="F92" i="23"/>
  <c r="D93" i="23"/>
  <c r="E93" i="23"/>
  <c r="F93" i="23"/>
  <c r="D94" i="23"/>
  <c r="E94" i="23"/>
  <c r="F94" i="23"/>
  <c r="D95" i="23"/>
  <c r="E95" i="23"/>
  <c r="F95" i="23"/>
  <c r="D96" i="23"/>
  <c r="E96" i="23"/>
  <c r="F96" i="23"/>
  <c r="D97" i="23"/>
  <c r="E97" i="23"/>
  <c r="F97" i="23"/>
  <c r="D98" i="23"/>
  <c r="E98" i="23"/>
  <c r="F98" i="23"/>
  <c r="D99" i="23"/>
  <c r="E99" i="23"/>
  <c r="F99" i="23"/>
  <c r="D100" i="23"/>
  <c r="E100" i="23"/>
  <c r="F100" i="23"/>
  <c r="D101" i="23"/>
  <c r="E101" i="23"/>
  <c r="F101" i="23"/>
  <c r="D102" i="23"/>
  <c r="E102" i="23"/>
  <c r="F102" i="23"/>
  <c r="D103" i="23"/>
  <c r="E103" i="23"/>
  <c r="F103" i="23"/>
  <c r="D104" i="23"/>
  <c r="E104" i="23"/>
  <c r="F104" i="23"/>
  <c r="D105" i="23"/>
  <c r="E105" i="23"/>
  <c r="F105" i="23"/>
  <c r="D106" i="23"/>
  <c r="E106" i="23"/>
  <c r="F106" i="23"/>
  <c r="D107" i="23"/>
  <c r="E107" i="23"/>
  <c r="F107" i="23"/>
  <c r="D108" i="23"/>
  <c r="E108" i="23"/>
  <c r="F108" i="23"/>
  <c r="D109" i="23"/>
  <c r="E109" i="23"/>
  <c r="F109" i="23"/>
  <c r="D110" i="23"/>
  <c r="E110" i="23"/>
  <c r="F110" i="23"/>
  <c r="D111" i="23"/>
  <c r="E111" i="23"/>
  <c r="F111" i="23"/>
  <c r="D112" i="23"/>
  <c r="E112" i="23"/>
  <c r="F112" i="23"/>
  <c r="D113" i="23"/>
  <c r="E113" i="23"/>
  <c r="F113" i="23"/>
  <c r="D114" i="23"/>
  <c r="E114" i="23"/>
  <c r="F114" i="23"/>
  <c r="D115" i="23"/>
  <c r="E115" i="23"/>
  <c r="F115" i="23"/>
  <c r="D116" i="23"/>
  <c r="E116" i="23"/>
  <c r="F116" i="23"/>
  <c r="D117" i="23"/>
  <c r="E117" i="23"/>
  <c r="F117" i="23"/>
  <c r="D118" i="23"/>
  <c r="E118" i="23"/>
  <c r="F118" i="23"/>
  <c r="D119" i="23"/>
  <c r="E119" i="23"/>
  <c r="F119" i="23"/>
  <c r="D120" i="23"/>
  <c r="E120" i="23"/>
  <c r="F120" i="23"/>
  <c r="D121" i="23"/>
  <c r="E121" i="23"/>
  <c r="F121" i="23"/>
  <c r="D122" i="23"/>
  <c r="E122" i="23"/>
  <c r="F122" i="23"/>
  <c r="D123" i="23"/>
  <c r="E123" i="23"/>
  <c r="F123" i="23"/>
  <c r="D124" i="23"/>
  <c r="E124" i="23"/>
  <c r="F124" i="23"/>
  <c r="D125" i="23"/>
  <c r="E125" i="23"/>
  <c r="F125" i="23"/>
  <c r="D126" i="23"/>
  <c r="E126" i="23"/>
  <c r="F126" i="23"/>
  <c r="D127" i="23"/>
  <c r="E127" i="23"/>
  <c r="F127" i="23"/>
  <c r="D128" i="23"/>
  <c r="E128" i="23"/>
  <c r="F128" i="23"/>
  <c r="D129" i="23"/>
  <c r="E129" i="23"/>
  <c r="F129" i="23"/>
  <c r="D130" i="23"/>
  <c r="E130" i="23"/>
  <c r="F130" i="23"/>
  <c r="D131" i="23"/>
  <c r="E131" i="23"/>
  <c r="F131" i="23"/>
  <c r="D132" i="23"/>
  <c r="E132" i="23"/>
  <c r="F132" i="23"/>
  <c r="D133" i="23"/>
  <c r="E133" i="23"/>
  <c r="F133" i="23"/>
  <c r="D134" i="23"/>
  <c r="E134" i="23"/>
  <c r="F134" i="23"/>
  <c r="D135" i="23"/>
  <c r="E135" i="23"/>
  <c r="F135" i="23"/>
  <c r="D136" i="23"/>
  <c r="E136" i="23"/>
  <c r="F136" i="23"/>
  <c r="D137" i="23"/>
  <c r="E137" i="23"/>
  <c r="F137" i="23"/>
  <c r="D138" i="23"/>
  <c r="E138" i="23"/>
  <c r="F138" i="23"/>
  <c r="D139" i="23"/>
  <c r="E139" i="23"/>
  <c r="F139" i="23"/>
  <c r="D140" i="23"/>
  <c r="E140" i="23"/>
  <c r="F140" i="23"/>
  <c r="D141" i="23"/>
  <c r="E141" i="23"/>
  <c r="F141" i="23"/>
  <c r="D142" i="23"/>
  <c r="E142" i="23"/>
  <c r="F142" i="23"/>
  <c r="D143" i="23"/>
  <c r="E143" i="23"/>
  <c r="F143" i="23"/>
  <c r="D144" i="23"/>
  <c r="E144" i="23"/>
  <c r="F144" i="23"/>
  <c r="D145" i="23"/>
  <c r="E145" i="23"/>
  <c r="F145" i="23"/>
  <c r="D146" i="23"/>
  <c r="E146" i="23"/>
  <c r="F146" i="23"/>
  <c r="D147" i="23"/>
  <c r="E147" i="23"/>
  <c r="F147" i="23"/>
  <c r="D148" i="23"/>
  <c r="E148" i="23"/>
  <c r="F148" i="23"/>
  <c r="D149" i="23"/>
  <c r="E149" i="23"/>
  <c r="F149" i="23"/>
  <c r="D150" i="23"/>
  <c r="E150" i="23"/>
  <c r="F150" i="23"/>
  <c r="D151" i="23"/>
  <c r="E151" i="23"/>
  <c r="F151" i="23"/>
  <c r="D152" i="23"/>
  <c r="E152" i="23"/>
  <c r="F152" i="23"/>
  <c r="D153" i="23"/>
  <c r="E153" i="23"/>
  <c r="F153" i="23"/>
  <c r="D154" i="23"/>
  <c r="E154" i="23"/>
  <c r="F154" i="23"/>
  <c r="D155" i="23"/>
  <c r="E155" i="23"/>
  <c r="F155" i="23"/>
  <c r="D156" i="23"/>
  <c r="E156" i="23"/>
  <c r="F156" i="23"/>
  <c r="D157" i="23"/>
  <c r="E157" i="23"/>
  <c r="F157" i="23"/>
  <c r="D158" i="23"/>
  <c r="E158" i="23"/>
  <c r="F158" i="23"/>
  <c r="D159" i="23"/>
  <c r="E159" i="23"/>
  <c r="F159" i="23"/>
  <c r="D160" i="23"/>
  <c r="E160" i="23"/>
  <c r="F160" i="23"/>
  <c r="D161" i="23"/>
  <c r="E161" i="23"/>
  <c r="F161" i="23"/>
  <c r="D162" i="23"/>
  <c r="E162" i="23"/>
  <c r="F162" i="23"/>
  <c r="D163" i="23"/>
  <c r="E163" i="23"/>
  <c r="F163" i="23"/>
  <c r="D164" i="23"/>
  <c r="E164" i="23"/>
  <c r="F164" i="23"/>
  <c r="D165" i="23"/>
  <c r="E165" i="23"/>
  <c r="F165" i="23"/>
  <c r="D166" i="23"/>
  <c r="E166" i="23"/>
  <c r="F166" i="23"/>
  <c r="D167" i="23"/>
  <c r="E167" i="23"/>
  <c r="F167" i="23"/>
  <c r="D168" i="23"/>
  <c r="E168" i="23"/>
  <c r="F168" i="23"/>
  <c r="D169" i="23"/>
  <c r="E169" i="23"/>
  <c r="F169" i="23"/>
  <c r="D170" i="23"/>
  <c r="E170" i="23"/>
  <c r="F170" i="23"/>
  <c r="D171" i="23"/>
  <c r="E171" i="23"/>
  <c r="F171" i="23"/>
  <c r="D172" i="23"/>
  <c r="E172" i="23"/>
  <c r="F172" i="23"/>
  <c r="D173" i="23"/>
  <c r="E173" i="23"/>
  <c r="F173" i="23"/>
  <c r="D174" i="23"/>
  <c r="E174" i="23"/>
  <c r="F174" i="23"/>
  <c r="D175" i="23"/>
  <c r="E175" i="23"/>
  <c r="F175" i="23"/>
  <c r="D176" i="23"/>
  <c r="E176" i="23"/>
  <c r="F176" i="23"/>
  <c r="D177" i="23"/>
  <c r="E177" i="23"/>
  <c r="F177" i="23"/>
  <c r="D178" i="23"/>
  <c r="E178" i="23"/>
  <c r="F178" i="23"/>
  <c r="D179" i="23"/>
  <c r="E179" i="23"/>
  <c r="F179" i="23"/>
  <c r="D180" i="23"/>
  <c r="E180" i="23"/>
  <c r="F180" i="23"/>
  <c r="D181" i="23"/>
  <c r="E181" i="23"/>
  <c r="F181" i="23"/>
  <c r="D182" i="23"/>
  <c r="E182" i="23"/>
  <c r="F182" i="23"/>
  <c r="D183" i="23"/>
  <c r="E183" i="23"/>
  <c r="F183" i="23"/>
  <c r="D184" i="23"/>
  <c r="E184" i="23"/>
  <c r="F184" i="23"/>
  <c r="D185" i="23"/>
  <c r="E185" i="23"/>
  <c r="F185" i="23"/>
  <c r="D186" i="23"/>
  <c r="E186" i="23"/>
  <c r="F186" i="23"/>
  <c r="D187" i="23"/>
  <c r="E187" i="23"/>
  <c r="F187" i="23"/>
  <c r="D188" i="23"/>
  <c r="E188" i="23"/>
  <c r="F188" i="23"/>
  <c r="D189" i="23"/>
  <c r="E189" i="23"/>
  <c r="F189" i="23"/>
  <c r="D190" i="23"/>
  <c r="E190" i="23"/>
  <c r="F190" i="23"/>
  <c r="D191" i="23"/>
  <c r="E191" i="23"/>
  <c r="F191" i="23"/>
  <c r="D192" i="23"/>
  <c r="E192" i="23"/>
  <c r="F192" i="23"/>
  <c r="D193" i="23"/>
  <c r="E193" i="23"/>
  <c r="F193" i="23"/>
  <c r="D194" i="23"/>
  <c r="E194" i="23"/>
  <c r="F194" i="23"/>
  <c r="D195" i="23"/>
  <c r="E195" i="23"/>
  <c r="F195" i="23"/>
  <c r="D196" i="23"/>
  <c r="E196" i="23"/>
  <c r="F196" i="23"/>
  <c r="D197" i="23"/>
  <c r="E197" i="23"/>
  <c r="F197" i="23"/>
  <c r="D198" i="23"/>
  <c r="E198" i="23"/>
  <c r="F198" i="23"/>
  <c r="D199" i="23"/>
  <c r="E199" i="23"/>
  <c r="F199" i="23"/>
  <c r="D200" i="23"/>
  <c r="E200" i="23"/>
  <c r="F200" i="23"/>
  <c r="D201" i="23"/>
  <c r="E201" i="23"/>
  <c r="F201" i="23"/>
  <c r="D202" i="23"/>
  <c r="E202" i="23"/>
  <c r="F202" i="23"/>
  <c r="D203" i="23"/>
  <c r="E203" i="23"/>
  <c r="F203" i="23"/>
  <c r="D204" i="23"/>
  <c r="E204" i="23"/>
  <c r="F204" i="23"/>
  <c r="D205" i="23"/>
  <c r="E205" i="23"/>
  <c r="F205" i="23"/>
  <c r="D206" i="23"/>
  <c r="E206" i="23"/>
  <c r="F206" i="23"/>
  <c r="D207" i="23"/>
  <c r="E207" i="23"/>
  <c r="F207" i="23"/>
  <c r="D208" i="23"/>
  <c r="E208" i="23"/>
  <c r="F208" i="23"/>
  <c r="D209" i="23"/>
  <c r="E209" i="23"/>
  <c r="F209" i="23"/>
  <c r="D210" i="23"/>
  <c r="E210" i="23"/>
  <c r="F210" i="23"/>
  <c r="D211" i="23"/>
  <c r="E211" i="23"/>
  <c r="F211" i="23"/>
  <c r="D212" i="23"/>
  <c r="E212" i="23"/>
  <c r="F212" i="23"/>
  <c r="D213" i="23"/>
  <c r="E213" i="23"/>
  <c r="F213" i="23"/>
  <c r="D214" i="23"/>
  <c r="E214" i="23"/>
  <c r="F214" i="23"/>
  <c r="D215" i="23"/>
  <c r="E215" i="23"/>
  <c r="F215" i="23"/>
  <c r="D216" i="23"/>
  <c r="E216" i="23"/>
  <c r="F216" i="23"/>
  <c r="D217" i="23"/>
  <c r="E217" i="23"/>
  <c r="F217" i="23"/>
  <c r="D218" i="23"/>
  <c r="E218" i="23"/>
  <c r="F218" i="23"/>
  <c r="D219" i="23"/>
  <c r="E219" i="23"/>
  <c r="F219" i="23"/>
  <c r="D220" i="23"/>
  <c r="E220" i="23"/>
  <c r="F220" i="23"/>
  <c r="D221" i="23"/>
  <c r="E221" i="23"/>
  <c r="F221" i="23"/>
  <c r="D222" i="23"/>
  <c r="E222" i="23"/>
  <c r="F222" i="23"/>
  <c r="D223" i="23"/>
  <c r="E223" i="23"/>
  <c r="F223" i="23"/>
  <c r="D224" i="23"/>
  <c r="E224" i="23"/>
  <c r="F224" i="23"/>
  <c r="D225" i="23"/>
  <c r="E225" i="23"/>
  <c r="F225" i="23"/>
  <c r="D226" i="23"/>
  <c r="E226" i="23"/>
  <c r="F226" i="23"/>
  <c r="D227" i="23"/>
  <c r="E227" i="23"/>
  <c r="F227" i="23"/>
  <c r="D228" i="23"/>
  <c r="E228" i="23"/>
  <c r="F228" i="23"/>
  <c r="D229" i="23"/>
  <c r="E229" i="23"/>
  <c r="F229" i="23"/>
  <c r="D230" i="23"/>
  <c r="E230" i="23"/>
  <c r="F230" i="23"/>
  <c r="D231" i="23"/>
  <c r="E231" i="23"/>
  <c r="F231" i="23"/>
  <c r="D232" i="23"/>
  <c r="E232" i="23"/>
  <c r="F232" i="23"/>
  <c r="D233" i="23"/>
  <c r="E233" i="23"/>
  <c r="F233" i="23"/>
  <c r="D234" i="23"/>
  <c r="E234" i="23"/>
  <c r="F234" i="23"/>
  <c r="D235" i="23"/>
  <c r="E235" i="23"/>
  <c r="F235" i="23"/>
  <c r="D236" i="23"/>
  <c r="E236" i="23"/>
  <c r="F236" i="23"/>
  <c r="D237" i="23"/>
  <c r="E237" i="23"/>
  <c r="F237" i="23"/>
  <c r="D238" i="23"/>
  <c r="E238" i="23"/>
  <c r="F238" i="23"/>
  <c r="D239" i="23"/>
  <c r="E239" i="23"/>
  <c r="F239" i="23"/>
  <c r="D240" i="23"/>
  <c r="E240" i="23"/>
  <c r="F240" i="23"/>
  <c r="D241" i="23"/>
  <c r="E241" i="23"/>
  <c r="F241" i="23"/>
  <c r="D242" i="23"/>
  <c r="E242" i="23"/>
  <c r="F242" i="23"/>
  <c r="D243" i="23"/>
  <c r="E243" i="23"/>
  <c r="F243" i="23"/>
  <c r="D244" i="23"/>
  <c r="E244" i="23"/>
  <c r="F244" i="23"/>
  <c r="D245" i="23"/>
  <c r="E245" i="23"/>
  <c r="F245" i="23"/>
  <c r="D246" i="23"/>
  <c r="E246" i="23"/>
  <c r="F246" i="23"/>
  <c r="D247" i="23"/>
  <c r="E247" i="23"/>
  <c r="F247" i="23"/>
  <c r="D248" i="23"/>
  <c r="E248" i="23"/>
  <c r="F248" i="23"/>
  <c r="D249" i="23"/>
  <c r="E249" i="23"/>
  <c r="F249" i="23"/>
  <c r="D250" i="23"/>
  <c r="E250" i="23"/>
  <c r="F250" i="23"/>
  <c r="D251" i="23"/>
  <c r="E251" i="23"/>
  <c r="F251" i="23"/>
  <c r="D252" i="23"/>
  <c r="E252" i="23"/>
  <c r="F252" i="23"/>
  <c r="D253" i="23"/>
  <c r="E253" i="23"/>
  <c r="F253" i="23"/>
  <c r="J17" i="23"/>
  <c r="M17" i="23"/>
  <c r="J18" i="23"/>
  <c r="K18" i="23"/>
  <c r="G7" i="24"/>
  <c r="H6" i="24"/>
  <c r="AD26" i="24"/>
  <c r="D15" i="27"/>
  <c r="E16" i="27"/>
  <c r="L7" i="22"/>
  <c r="AC37" i="22"/>
  <c r="D8" i="27"/>
  <c r="E9" i="27"/>
  <c r="L1206" i="26"/>
  <c r="K1206" i="26"/>
  <c r="J1206" i="26"/>
  <c r="I1206" i="26"/>
  <c r="H1206" i="26"/>
  <c r="G1206" i="26"/>
  <c r="F1206" i="26"/>
  <c r="E1206" i="26"/>
  <c r="D1206" i="26"/>
  <c r="C1206" i="26"/>
  <c r="B1206" i="26"/>
  <c r="A1206" i="26"/>
  <c r="L1205" i="26"/>
  <c r="K1205" i="26"/>
  <c r="J1205" i="26"/>
  <c r="I1205" i="26"/>
  <c r="H1205" i="26"/>
  <c r="G1205" i="26"/>
  <c r="F1205" i="26"/>
  <c r="E1205" i="26"/>
  <c r="D1205" i="26"/>
  <c r="C1205" i="26"/>
  <c r="B1205" i="26"/>
  <c r="A1205" i="26"/>
  <c r="L1204" i="26"/>
  <c r="K1204" i="26"/>
  <c r="J1204" i="26"/>
  <c r="I1204" i="26"/>
  <c r="H1204" i="26"/>
  <c r="G1204" i="26"/>
  <c r="F1204" i="26"/>
  <c r="E1204" i="26"/>
  <c r="D1204" i="26"/>
  <c r="C1204" i="26"/>
  <c r="B1204" i="26"/>
  <c r="A1204" i="26"/>
  <c r="L1203" i="26"/>
  <c r="K1203" i="26"/>
  <c r="J1203" i="26"/>
  <c r="I1203" i="26"/>
  <c r="H1203" i="26"/>
  <c r="G1203" i="26"/>
  <c r="F1203" i="26"/>
  <c r="E1203" i="26"/>
  <c r="D1203" i="26"/>
  <c r="C1203" i="26"/>
  <c r="B1203" i="26"/>
  <c r="A1203" i="26"/>
  <c r="L1202" i="26"/>
  <c r="K1202" i="26"/>
  <c r="J1202" i="26"/>
  <c r="I1202" i="26"/>
  <c r="H1202" i="26"/>
  <c r="G1202" i="26"/>
  <c r="F1202" i="26"/>
  <c r="E1202" i="26"/>
  <c r="D1202" i="26"/>
  <c r="C1202" i="26"/>
  <c r="B1202" i="26"/>
  <c r="A1202" i="26"/>
  <c r="L1201" i="26"/>
  <c r="K1201" i="26"/>
  <c r="J1201" i="26"/>
  <c r="I1201" i="26"/>
  <c r="H1201" i="26"/>
  <c r="G1201" i="26"/>
  <c r="F1201" i="26"/>
  <c r="E1201" i="26"/>
  <c r="D1201" i="26"/>
  <c r="C1201" i="26"/>
  <c r="B1201" i="26"/>
  <c r="A1201" i="26"/>
  <c r="L1200" i="26"/>
  <c r="K1200" i="26"/>
  <c r="J1200" i="26"/>
  <c r="I1200" i="26"/>
  <c r="H1200" i="26"/>
  <c r="G1200" i="26"/>
  <c r="F1200" i="26"/>
  <c r="E1200" i="26"/>
  <c r="D1200" i="26"/>
  <c r="C1200" i="26"/>
  <c r="B1200" i="26"/>
  <c r="A1200" i="26"/>
  <c r="L1199" i="26"/>
  <c r="K1199" i="26"/>
  <c r="J1199" i="26"/>
  <c r="I1199" i="26"/>
  <c r="H1199" i="26"/>
  <c r="G1199" i="26"/>
  <c r="F1199" i="26"/>
  <c r="E1199" i="26"/>
  <c r="D1199" i="26"/>
  <c r="C1199" i="26"/>
  <c r="B1199" i="26"/>
  <c r="A1199" i="26"/>
  <c r="L1198" i="26"/>
  <c r="K1198" i="26"/>
  <c r="J1198" i="26"/>
  <c r="I1198" i="26"/>
  <c r="H1198" i="26"/>
  <c r="G1198" i="26"/>
  <c r="F1198" i="26"/>
  <c r="E1198" i="26"/>
  <c r="D1198" i="26"/>
  <c r="C1198" i="26"/>
  <c r="B1198" i="26"/>
  <c r="A1198" i="26"/>
  <c r="L1197" i="26"/>
  <c r="K1197" i="26"/>
  <c r="J1197" i="26"/>
  <c r="I1197" i="26"/>
  <c r="H1197" i="26"/>
  <c r="G1197" i="26"/>
  <c r="F1197" i="26"/>
  <c r="E1197" i="26"/>
  <c r="D1197" i="26"/>
  <c r="C1197" i="26"/>
  <c r="B1197" i="26"/>
  <c r="A1197" i="26"/>
  <c r="L1196" i="26"/>
  <c r="K1196" i="26"/>
  <c r="J1196" i="26"/>
  <c r="I1196" i="26"/>
  <c r="H1196" i="26"/>
  <c r="G1196" i="26"/>
  <c r="F1196" i="26"/>
  <c r="E1196" i="26"/>
  <c r="D1196" i="26"/>
  <c r="C1196" i="26"/>
  <c r="B1196" i="26"/>
  <c r="A1196" i="26"/>
  <c r="L1195" i="26"/>
  <c r="K1195" i="26"/>
  <c r="J1195" i="26"/>
  <c r="I1195" i="26"/>
  <c r="H1195" i="26"/>
  <c r="G1195" i="26"/>
  <c r="F1195" i="26"/>
  <c r="E1195" i="26"/>
  <c r="D1195" i="26"/>
  <c r="C1195" i="26"/>
  <c r="B1195" i="26"/>
  <c r="A1195" i="26"/>
  <c r="L1194" i="26"/>
  <c r="K1194" i="26"/>
  <c r="J1194" i="26"/>
  <c r="I1194" i="26"/>
  <c r="H1194" i="26"/>
  <c r="G1194" i="26"/>
  <c r="F1194" i="26"/>
  <c r="E1194" i="26"/>
  <c r="D1194" i="26"/>
  <c r="C1194" i="26"/>
  <c r="B1194" i="26"/>
  <c r="A1194" i="26"/>
  <c r="L1193" i="26"/>
  <c r="K1193" i="26"/>
  <c r="J1193" i="26"/>
  <c r="I1193" i="26"/>
  <c r="H1193" i="26"/>
  <c r="G1193" i="26"/>
  <c r="F1193" i="26"/>
  <c r="E1193" i="26"/>
  <c r="D1193" i="26"/>
  <c r="C1193" i="26"/>
  <c r="B1193" i="26"/>
  <c r="A1193" i="26"/>
  <c r="L1192" i="26"/>
  <c r="K1192" i="26"/>
  <c r="J1192" i="26"/>
  <c r="I1192" i="26"/>
  <c r="H1192" i="26"/>
  <c r="G1192" i="26"/>
  <c r="F1192" i="26"/>
  <c r="E1192" i="26"/>
  <c r="D1192" i="26"/>
  <c r="C1192" i="26"/>
  <c r="B1192" i="26"/>
  <c r="A1192" i="26"/>
  <c r="L1191" i="26"/>
  <c r="K1191" i="26"/>
  <c r="J1191" i="26"/>
  <c r="I1191" i="26"/>
  <c r="H1191" i="26"/>
  <c r="G1191" i="26"/>
  <c r="F1191" i="26"/>
  <c r="E1191" i="26"/>
  <c r="D1191" i="26"/>
  <c r="C1191" i="26"/>
  <c r="B1191" i="26"/>
  <c r="A1191" i="26"/>
  <c r="L1190" i="26"/>
  <c r="K1190" i="26"/>
  <c r="J1190" i="26"/>
  <c r="I1190" i="26"/>
  <c r="H1190" i="26"/>
  <c r="G1190" i="26"/>
  <c r="F1190" i="26"/>
  <c r="E1190" i="26"/>
  <c r="D1190" i="26"/>
  <c r="C1190" i="26"/>
  <c r="B1190" i="26"/>
  <c r="A1190" i="26"/>
  <c r="L1189" i="26"/>
  <c r="K1189" i="26"/>
  <c r="J1189" i="26"/>
  <c r="I1189" i="26"/>
  <c r="H1189" i="26"/>
  <c r="G1189" i="26"/>
  <c r="F1189" i="26"/>
  <c r="E1189" i="26"/>
  <c r="D1189" i="26"/>
  <c r="C1189" i="26"/>
  <c r="B1189" i="26"/>
  <c r="A1189" i="26"/>
  <c r="L1188" i="26"/>
  <c r="K1188" i="26"/>
  <c r="J1188" i="26"/>
  <c r="I1188" i="26"/>
  <c r="H1188" i="26"/>
  <c r="G1188" i="26"/>
  <c r="F1188" i="26"/>
  <c r="E1188" i="26"/>
  <c r="D1188" i="26"/>
  <c r="C1188" i="26"/>
  <c r="B1188" i="26"/>
  <c r="A1188" i="26"/>
  <c r="L1187" i="26"/>
  <c r="K1187" i="26"/>
  <c r="J1187" i="26"/>
  <c r="I1187" i="26"/>
  <c r="H1187" i="26"/>
  <c r="G1187" i="26"/>
  <c r="F1187" i="26"/>
  <c r="E1187" i="26"/>
  <c r="D1187" i="26"/>
  <c r="C1187" i="26"/>
  <c r="B1187" i="26"/>
  <c r="A1187" i="26"/>
  <c r="L1186" i="26"/>
  <c r="K1186" i="26"/>
  <c r="J1186" i="26"/>
  <c r="I1186" i="26"/>
  <c r="H1186" i="26"/>
  <c r="G1186" i="26"/>
  <c r="F1186" i="26"/>
  <c r="E1186" i="26"/>
  <c r="D1186" i="26"/>
  <c r="C1186" i="26"/>
  <c r="B1186" i="26"/>
  <c r="A1186" i="26"/>
  <c r="L1185" i="26"/>
  <c r="K1185" i="26"/>
  <c r="J1185" i="26"/>
  <c r="I1185" i="26"/>
  <c r="H1185" i="26"/>
  <c r="G1185" i="26"/>
  <c r="F1185" i="26"/>
  <c r="E1185" i="26"/>
  <c r="D1185" i="26"/>
  <c r="C1185" i="26"/>
  <c r="B1185" i="26"/>
  <c r="A1185" i="26"/>
  <c r="L1184" i="26"/>
  <c r="K1184" i="26"/>
  <c r="J1184" i="26"/>
  <c r="I1184" i="26"/>
  <c r="H1184" i="26"/>
  <c r="G1184" i="26"/>
  <c r="F1184" i="26"/>
  <c r="E1184" i="26"/>
  <c r="D1184" i="26"/>
  <c r="C1184" i="26"/>
  <c r="B1184" i="26"/>
  <c r="A1184" i="26"/>
  <c r="L1183" i="26"/>
  <c r="K1183" i="26"/>
  <c r="J1183" i="26"/>
  <c r="I1183" i="26"/>
  <c r="H1183" i="26"/>
  <c r="G1183" i="26"/>
  <c r="F1183" i="26"/>
  <c r="E1183" i="26"/>
  <c r="D1183" i="26"/>
  <c r="C1183" i="26"/>
  <c r="B1183" i="26"/>
  <c r="A1183" i="26"/>
  <c r="L1182" i="26"/>
  <c r="K1182" i="26"/>
  <c r="J1182" i="26"/>
  <c r="I1182" i="26"/>
  <c r="H1182" i="26"/>
  <c r="G1182" i="26"/>
  <c r="F1182" i="26"/>
  <c r="E1182" i="26"/>
  <c r="D1182" i="26"/>
  <c r="C1182" i="26"/>
  <c r="B1182" i="26"/>
  <c r="A1182" i="26"/>
  <c r="L1181" i="26"/>
  <c r="K1181" i="26"/>
  <c r="J1181" i="26"/>
  <c r="I1181" i="26"/>
  <c r="H1181" i="26"/>
  <c r="G1181" i="26"/>
  <c r="F1181" i="26"/>
  <c r="E1181" i="26"/>
  <c r="D1181" i="26"/>
  <c r="C1181" i="26"/>
  <c r="B1181" i="26"/>
  <c r="A1181" i="26"/>
  <c r="L1180" i="26"/>
  <c r="K1180" i="26"/>
  <c r="J1180" i="26"/>
  <c r="I1180" i="26"/>
  <c r="H1180" i="26"/>
  <c r="G1180" i="26"/>
  <c r="F1180" i="26"/>
  <c r="E1180" i="26"/>
  <c r="D1180" i="26"/>
  <c r="C1180" i="26"/>
  <c r="B1180" i="26"/>
  <c r="A1180" i="26"/>
  <c r="L1179" i="26"/>
  <c r="K1179" i="26"/>
  <c r="J1179" i="26"/>
  <c r="I1179" i="26"/>
  <c r="H1179" i="26"/>
  <c r="G1179" i="26"/>
  <c r="F1179" i="26"/>
  <c r="E1179" i="26"/>
  <c r="D1179" i="26"/>
  <c r="C1179" i="26"/>
  <c r="B1179" i="26"/>
  <c r="A1179" i="26"/>
  <c r="L1178" i="26"/>
  <c r="K1178" i="26"/>
  <c r="J1178" i="26"/>
  <c r="I1178" i="26"/>
  <c r="H1178" i="26"/>
  <c r="G1178" i="26"/>
  <c r="F1178" i="26"/>
  <c r="E1178" i="26"/>
  <c r="D1178" i="26"/>
  <c r="C1178" i="26"/>
  <c r="B1178" i="26"/>
  <c r="A1178" i="26"/>
  <c r="L1177" i="26"/>
  <c r="K1177" i="26"/>
  <c r="J1177" i="26"/>
  <c r="I1177" i="26"/>
  <c r="H1177" i="26"/>
  <c r="G1177" i="26"/>
  <c r="F1177" i="26"/>
  <c r="E1177" i="26"/>
  <c r="D1177" i="26"/>
  <c r="C1177" i="26"/>
  <c r="B1177" i="26"/>
  <c r="A1177" i="26"/>
  <c r="L1176" i="26"/>
  <c r="K1176" i="26"/>
  <c r="J1176" i="26"/>
  <c r="I1176" i="26"/>
  <c r="H1176" i="26"/>
  <c r="G1176" i="26"/>
  <c r="F1176" i="26"/>
  <c r="E1176" i="26"/>
  <c r="D1176" i="26"/>
  <c r="C1176" i="26"/>
  <c r="B1176" i="26"/>
  <c r="A1176" i="26"/>
  <c r="L1175" i="26"/>
  <c r="K1175" i="26"/>
  <c r="J1175" i="26"/>
  <c r="I1175" i="26"/>
  <c r="H1175" i="26"/>
  <c r="G1175" i="26"/>
  <c r="F1175" i="26"/>
  <c r="E1175" i="26"/>
  <c r="D1175" i="26"/>
  <c r="C1175" i="26"/>
  <c r="B1175" i="26"/>
  <c r="A1175" i="26"/>
  <c r="L1174" i="26"/>
  <c r="K1174" i="26"/>
  <c r="J1174" i="26"/>
  <c r="I1174" i="26"/>
  <c r="H1174" i="26"/>
  <c r="G1174" i="26"/>
  <c r="F1174" i="26"/>
  <c r="E1174" i="26"/>
  <c r="D1174" i="26"/>
  <c r="C1174" i="26"/>
  <c r="B1174" i="26"/>
  <c r="A1174" i="26"/>
  <c r="L1173" i="26"/>
  <c r="K1173" i="26"/>
  <c r="J1173" i="26"/>
  <c r="I1173" i="26"/>
  <c r="H1173" i="26"/>
  <c r="G1173" i="26"/>
  <c r="F1173" i="26"/>
  <c r="E1173" i="26"/>
  <c r="D1173" i="26"/>
  <c r="C1173" i="26"/>
  <c r="B1173" i="26"/>
  <c r="A1173" i="26"/>
  <c r="L1172" i="26"/>
  <c r="K1172" i="26"/>
  <c r="J1172" i="26"/>
  <c r="I1172" i="26"/>
  <c r="H1172" i="26"/>
  <c r="G1172" i="26"/>
  <c r="F1172" i="26"/>
  <c r="E1172" i="26"/>
  <c r="D1172" i="26"/>
  <c r="C1172" i="26"/>
  <c r="B1172" i="26"/>
  <c r="A1172" i="26"/>
  <c r="L1171" i="26"/>
  <c r="K1171" i="26"/>
  <c r="J1171" i="26"/>
  <c r="I1171" i="26"/>
  <c r="H1171" i="26"/>
  <c r="G1171" i="26"/>
  <c r="F1171" i="26"/>
  <c r="E1171" i="26"/>
  <c r="D1171" i="26"/>
  <c r="C1171" i="26"/>
  <c r="B1171" i="26"/>
  <c r="A1171" i="26"/>
  <c r="L1170" i="26"/>
  <c r="K1170" i="26"/>
  <c r="J1170" i="26"/>
  <c r="I1170" i="26"/>
  <c r="H1170" i="26"/>
  <c r="G1170" i="26"/>
  <c r="F1170" i="26"/>
  <c r="E1170" i="26"/>
  <c r="D1170" i="26"/>
  <c r="C1170" i="26"/>
  <c r="B1170" i="26"/>
  <c r="A1170" i="26"/>
  <c r="L1169" i="26"/>
  <c r="K1169" i="26"/>
  <c r="J1169" i="26"/>
  <c r="I1169" i="26"/>
  <c r="H1169" i="26"/>
  <c r="G1169" i="26"/>
  <c r="F1169" i="26"/>
  <c r="E1169" i="26"/>
  <c r="D1169" i="26"/>
  <c r="C1169" i="26"/>
  <c r="B1169" i="26"/>
  <c r="A1169" i="26"/>
  <c r="L1168" i="26"/>
  <c r="K1168" i="26"/>
  <c r="J1168" i="26"/>
  <c r="I1168" i="26"/>
  <c r="H1168" i="26"/>
  <c r="G1168" i="26"/>
  <c r="F1168" i="26"/>
  <c r="E1168" i="26"/>
  <c r="D1168" i="26"/>
  <c r="C1168" i="26"/>
  <c r="B1168" i="26"/>
  <c r="A1168" i="26"/>
  <c r="L1167" i="26"/>
  <c r="K1167" i="26"/>
  <c r="J1167" i="26"/>
  <c r="I1167" i="26"/>
  <c r="H1167" i="26"/>
  <c r="G1167" i="26"/>
  <c r="F1167" i="26"/>
  <c r="E1167" i="26"/>
  <c r="D1167" i="26"/>
  <c r="C1167" i="26"/>
  <c r="B1167" i="26"/>
  <c r="A1167" i="26"/>
  <c r="L1166" i="26"/>
  <c r="K1166" i="26"/>
  <c r="J1166" i="26"/>
  <c r="I1166" i="26"/>
  <c r="H1166" i="26"/>
  <c r="G1166" i="26"/>
  <c r="F1166" i="26"/>
  <c r="E1166" i="26"/>
  <c r="D1166" i="26"/>
  <c r="C1166" i="26"/>
  <c r="B1166" i="26"/>
  <c r="A1166" i="26"/>
  <c r="L1165" i="26"/>
  <c r="K1165" i="26"/>
  <c r="J1165" i="26"/>
  <c r="I1165" i="26"/>
  <c r="H1165" i="26"/>
  <c r="G1165" i="26"/>
  <c r="F1165" i="26"/>
  <c r="E1165" i="26"/>
  <c r="D1165" i="26"/>
  <c r="C1165" i="26"/>
  <c r="B1165" i="26"/>
  <c r="A1165" i="26"/>
  <c r="L1164" i="26"/>
  <c r="K1164" i="26"/>
  <c r="J1164" i="26"/>
  <c r="I1164" i="26"/>
  <c r="H1164" i="26"/>
  <c r="G1164" i="26"/>
  <c r="F1164" i="26"/>
  <c r="E1164" i="26"/>
  <c r="D1164" i="26"/>
  <c r="C1164" i="26"/>
  <c r="B1164" i="26"/>
  <c r="A1164" i="26"/>
  <c r="L1163" i="26"/>
  <c r="K1163" i="26"/>
  <c r="J1163" i="26"/>
  <c r="I1163" i="26"/>
  <c r="H1163" i="26"/>
  <c r="G1163" i="26"/>
  <c r="F1163" i="26"/>
  <c r="E1163" i="26"/>
  <c r="D1163" i="26"/>
  <c r="C1163" i="26"/>
  <c r="B1163" i="26"/>
  <c r="A1163" i="26"/>
  <c r="L1162" i="26"/>
  <c r="K1162" i="26"/>
  <c r="J1162" i="26"/>
  <c r="I1162" i="26"/>
  <c r="H1162" i="26"/>
  <c r="G1162" i="26"/>
  <c r="F1162" i="26"/>
  <c r="E1162" i="26"/>
  <c r="D1162" i="26"/>
  <c r="C1162" i="26"/>
  <c r="B1162" i="26"/>
  <c r="A1162" i="26"/>
  <c r="L1161" i="26"/>
  <c r="K1161" i="26"/>
  <c r="J1161" i="26"/>
  <c r="I1161" i="26"/>
  <c r="H1161" i="26"/>
  <c r="G1161" i="26"/>
  <c r="F1161" i="26"/>
  <c r="E1161" i="26"/>
  <c r="D1161" i="26"/>
  <c r="C1161" i="26"/>
  <c r="B1161" i="26"/>
  <c r="A1161" i="26"/>
  <c r="L1160" i="26"/>
  <c r="K1160" i="26"/>
  <c r="J1160" i="26"/>
  <c r="I1160" i="26"/>
  <c r="H1160" i="26"/>
  <c r="G1160" i="26"/>
  <c r="F1160" i="26"/>
  <c r="E1160" i="26"/>
  <c r="D1160" i="26"/>
  <c r="C1160" i="26"/>
  <c r="B1160" i="26"/>
  <c r="A1160" i="26"/>
  <c r="L1159" i="26"/>
  <c r="K1159" i="26"/>
  <c r="J1159" i="26"/>
  <c r="I1159" i="26"/>
  <c r="H1159" i="26"/>
  <c r="G1159" i="26"/>
  <c r="F1159" i="26"/>
  <c r="E1159" i="26"/>
  <c r="D1159" i="26"/>
  <c r="C1159" i="26"/>
  <c r="B1159" i="26"/>
  <c r="A1159" i="26"/>
  <c r="L1158" i="26"/>
  <c r="K1158" i="26"/>
  <c r="J1158" i="26"/>
  <c r="I1158" i="26"/>
  <c r="H1158" i="26"/>
  <c r="G1158" i="26"/>
  <c r="F1158" i="26"/>
  <c r="E1158" i="26"/>
  <c r="D1158" i="26"/>
  <c r="C1158" i="26"/>
  <c r="B1158" i="26"/>
  <c r="A1158" i="26"/>
  <c r="L1157" i="26"/>
  <c r="K1157" i="26"/>
  <c r="J1157" i="26"/>
  <c r="I1157" i="26"/>
  <c r="H1157" i="26"/>
  <c r="G1157" i="26"/>
  <c r="F1157" i="26"/>
  <c r="E1157" i="26"/>
  <c r="D1157" i="26"/>
  <c r="C1157" i="26"/>
  <c r="B1157" i="26"/>
  <c r="A1157" i="26"/>
  <c r="L1156" i="26"/>
  <c r="K1156" i="26"/>
  <c r="J1156" i="26"/>
  <c r="I1156" i="26"/>
  <c r="H1156" i="26"/>
  <c r="G1156" i="26"/>
  <c r="F1156" i="26"/>
  <c r="E1156" i="26"/>
  <c r="D1156" i="26"/>
  <c r="C1156" i="26"/>
  <c r="B1156" i="26"/>
  <c r="A1156" i="26"/>
  <c r="L1155" i="26"/>
  <c r="K1155" i="26"/>
  <c r="J1155" i="26"/>
  <c r="I1155" i="26"/>
  <c r="H1155" i="26"/>
  <c r="G1155" i="26"/>
  <c r="F1155" i="26"/>
  <c r="E1155" i="26"/>
  <c r="D1155" i="26"/>
  <c r="C1155" i="26"/>
  <c r="B1155" i="26"/>
  <c r="A1155" i="26"/>
  <c r="L1154" i="26"/>
  <c r="K1154" i="26"/>
  <c r="J1154" i="26"/>
  <c r="I1154" i="26"/>
  <c r="H1154" i="26"/>
  <c r="G1154" i="26"/>
  <c r="F1154" i="26"/>
  <c r="E1154" i="26"/>
  <c r="D1154" i="26"/>
  <c r="C1154" i="26"/>
  <c r="B1154" i="26"/>
  <c r="A1154" i="26"/>
  <c r="L1153" i="26"/>
  <c r="K1153" i="26"/>
  <c r="J1153" i="26"/>
  <c r="I1153" i="26"/>
  <c r="H1153" i="26"/>
  <c r="G1153" i="26"/>
  <c r="F1153" i="26"/>
  <c r="E1153" i="26"/>
  <c r="D1153" i="26"/>
  <c r="C1153" i="26"/>
  <c r="B1153" i="26"/>
  <c r="A1153" i="26"/>
  <c r="L1152" i="26"/>
  <c r="K1152" i="26"/>
  <c r="J1152" i="26"/>
  <c r="I1152" i="26"/>
  <c r="H1152" i="26"/>
  <c r="G1152" i="26"/>
  <c r="F1152" i="26"/>
  <c r="E1152" i="26"/>
  <c r="D1152" i="26"/>
  <c r="C1152" i="26"/>
  <c r="B1152" i="26"/>
  <c r="A1152" i="26"/>
  <c r="L1151" i="26"/>
  <c r="K1151" i="26"/>
  <c r="J1151" i="26"/>
  <c r="I1151" i="26"/>
  <c r="H1151" i="26"/>
  <c r="G1151" i="26"/>
  <c r="F1151" i="26"/>
  <c r="E1151" i="26"/>
  <c r="D1151" i="26"/>
  <c r="C1151" i="26"/>
  <c r="B1151" i="26"/>
  <c r="A1151" i="26"/>
  <c r="L1150" i="26"/>
  <c r="K1150" i="26"/>
  <c r="J1150" i="26"/>
  <c r="I1150" i="26"/>
  <c r="H1150" i="26"/>
  <c r="G1150" i="26"/>
  <c r="F1150" i="26"/>
  <c r="E1150" i="26"/>
  <c r="D1150" i="26"/>
  <c r="C1150" i="26"/>
  <c r="B1150" i="26"/>
  <c r="A1150" i="26"/>
  <c r="L1149" i="26"/>
  <c r="K1149" i="26"/>
  <c r="J1149" i="26"/>
  <c r="I1149" i="26"/>
  <c r="H1149" i="26"/>
  <c r="G1149" i="26"/>
  <c r="F1149" i="26"/>
  <c r="E1149" i="26"/>
  <c r="D1149" i="26"/>
  <c r="C1149" i="26"/>
  <c r="B1149" i="26"/>
  <c r="A1149" i="26"/>
  <c r="L1148" i="26"/>
  <c r="K1148" i="26"/>
  <c r="J1148" i="26"/>
  <c r="I1148" i="26"/>
  <c r="H1148" i="26"/>
  <c r="G1148" i="26"/>
  <c r="F1148" i="26"/>
  <c r="E1148" i="26"/>
  <c r="D1148" i="26"/>
  <c r="C1148" i="26"/>
  <c r="B1148" i="26"/>
  <c r="A1148" i="26"/>
  <c r="L1147" i="26"/>
  <c r="K1147" i="26"/>
  <c r="J1147" i="26"/>
  <c r="I1147" i="26"/>
  <c r="H1147" i="26"/>
  <c r="G1147" i="26"/>
  <c r="F1147" i="26"/>
  <c r="E1147" i="26"/>
  <c r="D1147" i="26"/>
  <c r="C1147" i="26"/>
  <c r="B1147" i="26"/>
  <c r="A1147" i="26"/>
  <c r="L1146" i="26"/>
  <c r="K1146" i="26"/>
  <c r="J1146" i="26"/>
  <c r="I1146" i="26"/>
  <c r="H1146" i="26"/>
  <c r="G1146" i="26"/>
  <c r="F1146" i="26"/>
  <c r="E1146" i="26"/>
  <c r="D1146" i="26"/>
  <c r="C1146" i="26"/>
  <c r="B1146" i="26"/>
  <c r="A1146" i="26"/>
  <c r="L1145" i="26"/>
  <c r="K1145" i="26"/>
  <c r="J1145" i="26"/>
  <c r="I1145" i="26"/>
  <c r="H1145" i="26"/>
  <c r="G1145" i="26"/>
  <c r="F1145" i="26"/>
  <c r="E1145" i="26"/>
  <c r="D1145" i="26"/>
  <c r="C1145" i="26"/>
  <c r="B1145" i="26"/>
  <c r="A1145" i="26"/>
  <c r="L1144" i="26"/>
  <c r="K1144" i="26"/>
  <c r="J1144" i="26"/>
  <c r="I1144" i="26"/>
  <c r="H1144" i="26"/>
  <c r="G1144" i="26"/>
  <c r="F1144" i="26"/>
  <c r="E1144" i="26"/>
  <c r="D1144" i="26"/>
  <c r="C1144" i="26"/>
  <c r="B1144" i="26"/>
  <c r="A1144" i="26"/>
  <c r="L1143" i="26"/>
  <c r="K1143" i="26"/>
  <c r="J1143" i="26"/>
  <c r="I1143" i="26"/>
  <c r="H1143" i="26"/>
  <c r="G1143" i="26"/>
  <c r="F1143" i="26"/>
  <c r="E1143" i="26"/>
  <c r="D1143" i="26"/>
  <c r="C1143" i="26"/>
  <c r="B1143" i="26"/>
  <c r="A1143" i="26"/>
  <c r="L1142" i="26"/>
  <c r="K1142" i="26"/>
  <c r="J1142" i="26"/>
  <c r="I1142" i="26"/>
  <c r="H1142" i="26"/>
  <c r="G1142" i="26"/>
  <c r="F1142" i="26"/>
  <c r="E1142" i="26"/>
  <c r="D1142" i="26"/>
  <c r="C1142" i="26"/>
  <c r="B1142" i="26"/>
  <c r="A1142" i="26"/>
  <c r="L1141" i="26"/>
  <c r="K1141" i="26"/>
  <c r="J1141" i="26"/>
  <c r="I1141" i="26"/>
  <c r="H1141" i="26"/>
  <c r="G1141" i="26"/>
  <c r="F1141" i="26"/>
  <c r="E1141" i="26"/>
  <c r="D1141" i="26"/>
  <c r="C1141" i="26"/>
  <c r="B1141" i="26"/>
  <c r="A1141" i="26"/>
  <c r="L1140" i="26"/>
  <c r="K1140" i="26"/>
  <c r="J1140" i="26"/>
  <c r="I1140" i="26"/>
  <c r="H1140" i="26"/>
  <c r="G1140" i="26"/>
  <c r="F1140" i="26"/>
  <c r="E1140" i="26"/>
  <c r="D1140" i="26"/>
  <c r="C1140" i="26"/>
  <c r="B1140" i="26"/>
  <c r="A1140" i="26"/>
  <c r="L1139" i="26"/>
  <c r="K1139" i="26"/>
  <c r="J1139" i="26"/>
  <c r="I1139" i="26"/>
  <c r="H1139" i="26"/>
  <c r="G1139" i="26"/>
  <c r="F1139" i="26"/>
  <c r="E1139" i="26"/>
  <c r="D1139" i="26"/>
  <c r="C1139" i="26"/>
  <c r="B1139" i="26"/>
  <c r="A1139" i="26"/>
  <c r="L1138" i="26"/>
  <c r="K1138" i="26"/>
  <c r="J1138" i="26"/>
  <c r="I1138" i="26"/>
  <c r="H1138" i="26"/>
  <c r="G1138" i="26"/>
  <c r="F1138" i="26"/>
  <c r="E1138" i="26"/>
  <c r="D1138" i="26"/>
  <c r="C1138" i="26"/>
  <c r="B1138" i="26"/>
  <c r="A1138" i="26"/>
  <c r="L1137" i="26"/>
  <c r="K1137" i="26"/>
  <c r="J1137" i="26"/>
  <c r="I1137" i="26"/>
  <c r="H1137" i="26"/>
  <c r="G1137" i="26"/>
  <c r="F1137" i="26"/>
  <c r="E1137" i="26"/>
  <c r="D1137" i="26"/>
  <c r="C1137" i="26"/>
  <c r="B1137" i="26"/>
  <c r="A1137" i="26"/>
  <c r="L1136" i="26"/>
  <c r="K1136" i="26"/>
  <c r="J1136" i="26"/>
  <c r="I1136" i="26"/>
  <c r="H1136" i="26"/>
  <c r="G1136" i="26"/>
  <c r="F1136" i="26"/>
  <c r="E1136" i="26"/>
  <c r="D1136" i="26"/>
  <c r="C1136" i="26"/>
  <c r="B1136" i="26"/>
  <c r="A1136" i="26"/>
  <c r="L1135" i="26"/>
  <c r="K1135" i="26"/>
  <c r="J1135" i="26"/>
  <c r="I1135" i="26"/>
  <c r="H1135" i="26"/>
  <c r="G1135" i="26"/>
  <c r="F1135" i="26"/>
  <c r="E1135" i="26"/>
  <c r="D1135" i="26"/>
  <c r="C1135" i="26"/>
  <c r="B1135" i="26"/>
  <c r="A1135" i="26"/>
  <c r="L1134" i="26"/>
  <c r="K1134" i="26"/>
  <c r="J1134" i="26"/>
  <c r="I1134" i="26"/>
  <c r="H1134" i="26"/>
  <c r="G1134" i="26"/>
  <c r="F1134" i="26"/>
  <c r="E1134" i="26"/>
  <c r="D1134" i="26"/>
  <c r="C1134" i="26"/>
  <c r="B1134" i="26"/>
  <c r="A1134" i="26"/>
  <c r="L1133" i="26"/>
  <c r="K1133" i="26"/>
  <c r="J1133" i="26"/>
  <c r="I1133" i="26"/>
  <c r="H1133" i="26"/>
  <c r="G1133" i="26"/>
  <c r="F1133" i="26"/>
  <c r="E1133" i="26"/>
  <c r="D1133" i="26"/>
  <c r="C1133" i="26"/>
  <c r="B1133" i="26"/>
  <c r="A1133" i="26"/>
  <c r="L1132" i="26"/>
  <c r="K1132" i="26"/>
  <c r="J1132" i="26"/>
  <c r="I1132" i="26"/>
  <c r="H1132" i="26"/>
  <c r="G1132" i="26"/>
  <c r="F1132" i="26"/>
  <c r="E1132" i="26"/>
  <c r="D1132" i="26"/>
  <c r="C1132" i="26"/>
  <c r="B1132" i="26"/>
  <c r="A1132" i="26"/>
  <c r="L1131" i="26"/>
  <c r="K1131" i="26"/>
  <c r="J1131" i="26"/>
  <c r="I1131" i="26"/>
  <c r="H1131" i="26"/>
  <c r="G1131" i="26"/>
  <c r="F1131" i="26"/>
  <c r="E1131" i="26"/>
  <c r="D1131" i="26"/>
  <c r="C1131" i="26"/>
  <c r="B1131" i="26"/>
  <c r="A1131" i="26"/>
  <c r="L1130" i="26"/>
  <c r="K1130" i="26"/>
  <c r="J1130" i="26"/>
  <c r="I1130" i="26"/>
  <c r="H1130" i="26"/>
  <c r="G1130" i="26"/>
  <c r="F1130" i="26"/>
  <c r="E1130" i="26"/>
  <c r="D1130" i="26"/>
  <c r="C1130" i="26"/>
  <c r="B1130" i="26"/>
  <c r="A1130" i="26"/>
  <c r="L1129" i="26"/>
  <c r="K1129" i="26"/>
  <c r="J1129" i="26"/>
  <c r="I1129" i="26"/>
  <c r="H1129" i="26"/>
  <c r="G1129" i="26"/>
  <c r="F1129" i="26"/>
  <c r="E1129" i="26"/>
  <c r="D1129" i="26"/>
  <c r="C1129" i="26"/>
  <c r="B1129" i="26"/>
  <c r="A1129" i="26"/>
  <c r="L1128" i="26"/>
  <c r="K1128" i="26"/>
  <c r="J1128" i="26"/>
  <c r="I1128" i="26"/>
  <c r="H1128" i="26"/>
  <c r="G1128" i="26"/>
  <c r="F1128" i="26"/>
  <c r="E1128" i="26"/>
  <c r="D1128" i="26"/>
  <c r="C1128" i="26"/>
  <c r="B1128" i="26"/>
  <c r="A1128" i="26"/>
  <c r="L1127" i="26"/>
  <c r="K1127" i="26"/>
  <c r="J1127" i="26"/>
  <c r="I1127" i="26"/>
  <c r="H1127" i="26"/>
  <c r="G1127" i="26"/>
  <c r="F1127" i="26"/>
  <c r="E1127" i="26"/>
  <c r="D1127" i="26"/>
  <c r="C1127" i="26"/>
  <c r="B1127" i="26"/>
  <c r="A1127" i="26"/>
  <c r="L1126" i="26"/>
  <c r="K1126" i="26"/>
  <c r="J1126" i="26"/>
  <c r="I1126" i="26"/>
  <c r="H1126" i="26"/>
  <c r="G1126" i="26"/>
  <c r="F1126" i="26"/>
  <c r="E1126" i="26"/>
  <c r="D1126" i="26"/>
  <c r="C1126" i="26"/>
  <c r="B1126" i="26"/>
  <c r="A1126" i="26"/>
  <c r="L1125" i="26"/>
  <c r="K1125" i="26"/>
  <c r="J1125" i="26"/>
  <c r="I1125" i="26"/>
  <c r="H1125" i="26"/>
  <c r="G1125" i="26"/>
  <c r="F1125" i="26"/>
  <c r="E1125" i="26"/>
  <c r="D1125" i="26"/>
  <c r="C1125" i="26"/>
  <c r="B1125" i="26"/>
  <c r="A1125" i="26"/>
  <c r="L1124" i="26"/>
  <c r="K1124" i="26"/>
  <c r="J1124" i="26"/>
  <c r="I1124" i="26"/>
  <c r="H1124" i="26"/>
  <c r="G1124" i="26"/>
  <c r="F1124" i="26"/>
  <c r="E1124" i="26"/>
  <c r="D1124" i="26"/>
  <c r="C1124" i="26"/>
  <c r="B1124" i="26"/>
  <c r="A1124" i="26"/>
  <c r="L1123" i="26"/>
  <c r="K1123" i="26"/>
  <c r="J1123" i="26"/>
  <c r="I1123" i="26"/>
  <c r="H1123" i="26"/>
  <c r="G1123" i="26"/>
  <c r="F1123" i="26"/>
  <c r="E1123" i="26"/>
  <c r="D1123" i="26"/>
  <c r="C1123" i="26"/>
  <c r="B1123" i="26"/>
  <c r="A1123" i="26"/>
  <c r="L1122" i="26"/>
  <c r="K1122" i="26"/>
  <c r="J1122" i="26"/>
  <c r="I1122" i="26"/>
  <c r="H1122" i="26"/>
  <c r="G1122" i="26"/>
  <c r="F1122" i="26"/>
  <c r="E1122" i="26"/>
  <c r="D1122" i="26"/>
  <c r="C1122" i="26"/>
  <c r="B1122" i="26"/>
  <c r="A1122" i="26"/>
  <c r="L1121" i="26"/>
  <c r="K1121" i="26"/>
  <c r="J1121" i="26"/>
  <c r="I1121" i="26"/>
  <c r="H1121" i="26"/>
  <c r="G1121" i="26"/>
  <c r="F1121" i="26"/>
  <c r="E1121" i="26"/>
  <c r="D1121" i="26"/>
  <c r="C1121" i="26"/>
  <c r="B1121" i="26"/>
  <c r="A1121" i="26"/>
  <c r="L1120" i="26"/>
  <c r="K1120" i="26"/>
  <c r="J1120" i="26"/>
  <c r="I1120" i="26"/>
  <c r="H1120" i="26"/>
  <c r="G1120" i="26"/>
  <c r="F1120" i="26"/>
  <c r="E1120" i="26"/>
  <c r="D1120" i="26"/>
  <c r="C1120" i="26"/>
  <c r="B1120" i="26"/>
  <c r="A1120" i="26"/>
  <c r="L1119" i="26"/>
  <c r="K1119" i="26"/>
  <c r="J1119" i="26"/>
  <c r="I1119" i="26"/>
  <c r="H1119" i="26"/>
  <c r="G1119" i="26"/>
  <c r="F1119" i="26"/>
  <c r="E1119" i="26"/>
  <c r="D1119" i="26"/>
  <c r="C1119" i="26"/>
  <c r="B1119" i="26"/>
  <c r="A1119" i="26"/>
  <c r="L1118" i="26"/>
  <c r="K1118" i="26"/>
  <c r="J1118" i="26"/>
  <c r="I1118" i="26"/>
  <c r="H1118" i="26"/>
  <c r="G1118" i="26"/>
  <c r="F1118" i="26"/>
  <c r="E1118" i="26"/>
  <c r="D1118" i="26"/>
  <c r="C1118" i="26"/>
  <c r="B1118" i="26"/>
  <c r="A1118" i="26"/>
  <c r="L1117" i="26"/>
  <c r="K1117" i="26"/>
  <c r="J1117" i="26"/>
  <c r="I1117" i="26"/>
  <c r="H1117" i="26"/>
  <c r="G1117" i="26"/>
  <c r="F1117" i="26"/>
  <c r="E1117" i="26"/>
  <c r="D1117" i="26"/>
  <c r="C1117" i="26"/>
  <c r="B1117" i="26"/>
  <c r="A1117" i="26"/>
  <c r="L1116" i="26"/>
  <c r="K1116" i="26"/>
  <c r="J1116" i="26"/>
  <c r="I1116" i="26"/>
  <c r="H1116" i="26"/>
  <c r="G1116" i="26"/>
  <c r="F1116" i="26"/>
  <c r="E1116" i="26"/>
  <c r="D1116" i="26"/>
  <c r="C1116" i="26"/>
  <c r="B1116" i="26"/>
  <c r="A1116" i="26"/>
  <c r="L1115" i="26"/>
  <c r="K1115" i="26"/>
  <c r="J1115" i="26"/>
  <c r="I1115" i="26"/>
  <c r="H1115" i="26"/>
  <c r="G1115" i="26"/>
  <c r="F1115" i="26"/>
  <c r="E1115" i="26"/>
  <c r="D1115" i="26"/>
  <c r="C1115" i="26"/>
  <c r="B1115" i="26"/>
  <c r="A1115" i="26"/>
  <c r="L1114" i="26"/>
  <c r="K1114" i="26"/>
  <c r="J1114" i="26"/>
  <c r="I1114" i="26"/>
  <c r="H1114" i="26"/>
  <c r="G1114" i="26"/>
  <c r="F1114" i="26"/>
  <c r="E1114" i="26"/>
  <c r="D1114" i="26"/>
  <c r="C1114" i="26"/>
  <c r="B1114" i="26"/>
  <c r="A1114" i="26"/>
  <c r="L1113" i="26"/>
  <c r="K1113" i="26"/>
  <c r="J1113" i="26"/>
  <c r="I1113" i="26"/>
  <c r="H1113" i="26"/>
  <c r="G1113" i="26"/>
  <c r="F1113" i="26"/>
  <c r="E1113" i="26"/>
  <c r="D1113" i="26"/>
  <c r="C1113" i="26"/>
  <c r="B1113" i="26"/>
  <c r="A1113" i="26"/>
  <c r="L1112" i="26"/>
  <c r="K1112" i="26"/>
  <c r="J1112" i="26"/>
  <c r="I1112" i="26"/>
  <c r="H1112" i="26"/>
  <c r="G1112" i="26"/>
  <c r="F1112" i="26"/>
  <c r="E1112" i="26"/>
  <c r="D1112" i="26"/>
  <c r="C1112" i="26"/>
  <c r="B1112" i="26"/>
  <c r="A1112" i="26"/>
  <c r="L1111" i="26"/>
  <c r="K1111" i="26"/>
  <c r="J1111" i="26"/>
  <c r="I1111" i="26"/>
  <c r="H1111" i="26"/>
  <c r="G1111" i="26"/>
  <c r="F1111" i="26"/>
  <c r="E1111" i="26"/>
  <c r="D1111" i="26"/>
  <c r="C1111" i="26"/>
  <c r="B1111" i="26"/>
  <c r="A1111" i="26"/>
  <c r="L1110" i="26"/>
  <c r="K1110" i="26"/>
  <c r="J1110" i="26"/>
  <c r="I1110" i="26"/>
  <c r="H1110" i="26"/>
  <c r="G1110" i="26"/>
  <c r="F1110" i="26"/>
  <c r="E1110" i="26"/>
  <c r="D1110" i="26"/>
  <c r="C1110" i="26"/>
  <c r="B1110" i="26"/>
  <c r="A1110" i="26"/>
  <c r="L1109" i="26"/>
  <c r="K1109" i="26"/>
  <c r="J1109" i="26"/>
  <c r="I1109" i="26"/>
  <c r="H1109" i="26"/>
  <c r="G1109" i="26"/>
  <c r="F1109" i="26"/>
  <c r="E1109" i="26"/>
  <c r="D1109" i="26"/>
  <c r="C1109" i="26"/>
  <c r="B1109" i="26"/>
  <c r="A1109" i="26"/>
  <c r="L1108" i="26"/>
  <c r="K1108" i="26"/>
  <c r="J1108" i="26"/>
  <c r="I1108" i="26"/>
  <c r="H1108" i="26"/>
  <c r="G1108" i="26"/>
  <c r="F1108" i="26"/>
  <c r="E1108" i="26"/>
  <c r="D1108" i="26"/>
  <c r="C1108" i="26"/>
  <c r="B1108" i="26"/>
  <c r="A1108" i="26"/>
  <c r="L1107" i="26"/>
  <c r="K1107" i="26"/>
  <c r="J1107" i="26"/>
  <c r="I1107" i="26"/>
  <c r="H1107" i="26"/>
  <c r="G1107" i="26"/>
  <c r="F1107" i="26"/>
  <c r="E1107" i="26"/>
  <c r="D1107" i="26"/>
  <c r="C1107" i="26"/>
  <c r="B1107" i="26"/>
  <c r="A1107" i="26"/>
  <c r="L1106" i="26"/>
  <c r="K1106" i="26"/>
  <c r="J1106" i="26"/>
  <c r="I1106" i="26"/>
  <c r="H1106" i="26"/>
  <c r="G1106" i="26"/>
  <c r="F1106" i="26"/>
  <c r="E1106" i="26"/>
  <c r="D1106" i="26"/>
  <c r="C1106" i="26"/>
  <c r="B1106" i="26"/>
  <c r="A1106" i="26"/>
  <c r="L1105" i="26"/>
  <c r="K1105" i="26"/>
  <c r="J1105" i="26"/>
  <c r="I1105" i="26"/>
  <c r="H1105" i="26"/>
  <c r="G1105" i="26"/>
  <c r="F1105" i="26"/>
  <c r="E1105" i="26"/>
  <c r="D1105" i="26"/>
  <c r="C1105" i="26"/>
  <c r="B1105" i="26"/>
  <c r="A1105" i="26"/>
  <c r="L1104" i="26"/>
  <c r="K1104" i="26"/>
  <c r="J1104" i="26"/>
  <c r="I1104" i="26"/>
  <c r="H1104" i="26"/>
  <c r="G1104" i="26"/>
  <c r="F1104" i="26"/>
  <c r="E1104" i="26"/>
  <c r="D1104" i="26"/>
  <c r="C1104" i="26"/>
  <c r="B1104" i="26"/>
  <c r="A1104" i="26"/>
  <c r="L1103" i="26"/>
  <c r="K1103" i="26"/>
  <c r="J1103" i="26"/>
  <c r="I1103" i="26"/>
  <c r="H1103" i="26"/>
  <c r="G1103" i="26"/>
  <c r="F1103" i="26"/>
  <c r="E1103" i="26"/>
  <c r="D1103" i="26"/>
  <c r="C1103" i="26"/>
  <c r="B1103" i="26"/>
  <c r="A1103" i="26"/>
  <c r="L1102" i="26"/>
  <c r="K1102" i="26"/>
  <c r="J1102" i="26"/>
  <c r="I1102" i="26"/>
  <c r="H1102" i="26"/>
  <c r="G1102" i="26"/>
  <c r="F1102" i="26"/>
  <c r="E1102" i="26"/>
  <c r="D1102" i="26"/>
  <c r="C1102" i="26"/>
  <c r="B1102" i="26"/>
  <c r="A1102" i="26"/>
  <c r="L1101" i="26"/>
  <c r="K1101" i="26"/>
  <c r="J1101" i="26"/>
  <c r="I1101" i="26"/>
  <c r="H1101" i="26"/>
  <c r="G1101" i="26"/>
  <c r="F1101" i="26"/>
  <c r="E1101" i="26"/>
  <c r="D1101" i="26"/>
  <c r="C1101" i="26"/>
  <c r="B1101" i="26"/>
  <c r="A1101" i="26"/>
  <c r="L1100" i="26"/>
  <c r="K1100" i="26"/>
  <c r="J1100" i="26"/>
  <c r="I1100" i="26"/>
  <c r="H1100" i="26"/>
  <c r="G1100" i="26"/>
  <c r="F1100" i="26"/>
  <c r="E1100" i="26"/>
  <c r="D1100" i="26"/>
  <c r="C1100" i="26"/>
  <c r="B1100" i="26"/>
  <c r="A1100" i="26"/>
  <c r="L1099" i="26"/>
  <c r="K1099" i="26"/>
  <c r="J1099" i="26"/>
  <c r="I1099" i="26"/>
  <c r="H1099" i="26"/>
  <c r="G1099" i="26"/>
  <c r="F1099" i="26"/>
  <c r="E1099" i="26"/>
  <c r="D1099" i="26"/>
  <c r="C1099" i="26"/>
  <c r="B1099" i="26"/>
  <c r="A1099" i="26"/>
  <c r="L1098" i="26"/>
  <c r="K1098" i="26"/>
  <c r="J1098" i="26"/>
  <c r="I1098" i="26"/>
  <c r="H1098" i="26"/>
  <c r="G1098" i="26"/>
  <c r="F1098" i="26"/>
  <c r="E1098" i="26"/>
  <c r="D1098" i="26"/>
  <c r="C1098" i="26"/>
  <c r="B1098" i="26"/>
  <c r="A1098" i="26"/>
  <c r="L1097" i="26"/>
  <c r="K1097" i="26"/>
  <c r="J1097" i="26"/>
  <c r="I1097" i="26"/>
  <c r="H1097" i="26"/>
  <c r="G1097" i="26"/>
  <c r="F1097" i="26"/>
  <c r="E1097" i="26"/>
  <c r="D1097" i="26"/>
  <c r="C1097" i="26"/>
  <c r="B1097" i="26"/>
  <c r="A1097" i="26"/>
  <c r="L1096" i="26"/>
  <c r="K1096" i="26"/>
  <c r="J1096" i="26"/>
  <c r="I1096" i="26"/>
  <c r="H1096" i="26"/>
  <c r="G1096" i="26"/>
  <c r="F1096" i="26"/>
  <c r="E1096" i="26"/>
  <c r="D1096" i="26"/>
  <c r="C1096" i="26"/>
  <c r="B1096" i="26"/>
  <c r="A1096" i="26"/>
  <c r="L1095" i="26"/>
  <c r="K1095" i="26"/>
  <c r="J1095" i="26"/>
  <c r="I1095" i="26"/>
  <c r="H1095" i="26"/>
  <c r="G1095" i="26"/>
  <c r="F1095" i="26"/>
  <c r="E1095" i="26"/>
  <c r="D1095" i="26"/>
  <c r="C1095" i="26"/>
  <c r="B1095" i="26"/>
  <c r="A1095" i="26"/>
  <c r="L1094" i="26"/>
  <c r="K1094" i="26"/>
  <c r="J1094" i="26"/>
  <c r="I1094" i="26"/>
  <c r="H1094" i="26"/>
  <c r="G1094" i="26"/>
  <c r="F1094" i="26"/>
  <c r="E1094" i="26"/>
  <c r="D1094" i="26"/>
  <c r="C1094" i="26"/>
  <c r="B1094" i="26"/>
  <c r="A1094" i="26"/>
  <c r="L1093" i="26"/>
  <c r="K1093" i="26"/>
  <c r="J1093" i="26"/>
  <c r="I1093" i="26"/>
  <c r="H1093" i="26"/>
  <c r="G1093" i="26"/>
  <c r="F1093" i="26"/>
  <c r="E1093" i="26"/>
  <c r="D1093" i="26"/>
  <c r="C1093" i="26"/>
  <c r="B1093" i="26"/>
  <c r="A1093" i="26"/>
  <c r="L1092" i="26"/>
  <c r="K1092" i="26"/>
  <c r="J1092" i="26"/>
  <c r="I1092" i="26"/>
  <c r="H1092" i="26"/>
  <c r="G1092" i="26"/>
  <c r="F1092" i="26"/>
  <c r="E1092" i="26"/>
  <c r="D1092" i="26"/>
  <c r="C1092" i="26"/>
  <c r="B1092" i="26"/>
  <c r="A1092" i="26"/>
  <c r="L1091" i="26"/>
  <c r="K1091" i="26"/>
  <c r="J1091" i="26"/>
  <c r="I1091" i="26"/>
  <c r="H1091" i="26"/>
  <c r="G1091" i="26"/>
  <c r="F1091" i="26"/>
  <c r="E1091" i="26"/>
  <c r="D1091" i="26"/>
  <c r="C1091" i="26"/>
  <c r="B1091" i="26"/>
  <c r="A1091" i="26"/>
  <c r="L1090" i="26"/>
  <c r="K1090" i="26"/>
  <c r="J1090" i="26"/>
  <c r="I1090" i="26"/>
  <c r="H1090" i="26"/>
  <c r="G1090" i="26"/>
  <c r="F1090" i="26"/>
  <c r="E1090" i="26"/>
  <c r="D1090" i="26"/>
  <c r="C1090" i="26"/>
  <c r="B1090" i="26"/>
  <c r="A1090" i="26"/>
  <c r="L1089" i="26"/>
  <c r="K1089" i="26"/>
  <c r="J1089" i="26"/>
  <c r="I1089" i="26"/>
  <c r="H1089" i="26"/>
  <c r="G1089" i="26"/>
  <c r="F1089" i="26"/>
  <c r="E1089" i="26"/>
  <c r="D1089" i="26"/>
  <c r="C1089" i="26"/>
  <c r="B1089" i="26"/>
  <c r="A1089" i="26"/>
  <c r="L1088" i="26"/>
  <c r="K1088" i="26"/>
  <c r="J1088" i="26"/>
  <c r="I1088" i="26"/>
  <c r="H1088" i="26"/>
  <c r="G1088" i="26"/>
  <c r="F1088" i="26"/>
  <c r="E1088" i="26"/>
  <c r="D1088" i="26"/>
  <c r="C1088" i="26"/>
  <c r="B1088" i="26"/>
  <c r="A1088" i="26"/>
  <c r="L1087" i="26"/>
  <c r="K1087" i="26"/>
  <c r="J1087" i="26"/>
  <c r="I1087" i="26"/>
  <c r="H1087" i="26"/>
  <c r="G1087" i="26"/>
  <c r="F1087" i="26"/>
  <c r="E1087" i="26"/>
  <c r="D1087" i="26"/>
  <c r="C1087" i="26"/>
  <c r="B1087" i="26"/>
  <c r="A1087" i="26"/>
  <c r="L1086" i="26"/>
  <c r="K1086" i="26"/>
  <c r="J1086" i="26"/>
  <c r="I1086" i="26"/>
  <c r="H1086" i="26"/>
  <c r="G1086" i="26"/>
  <c r="F1086" i="26"/>
  <c r="E1086" i="26"/>
  <c r="D1086" i="26"/>
  <c r="C1086" i="26"/>
  <c r="B1086" i="26"/>
  <c r="A1086" i="26"/>
  <c r="L1085" i="26"/>
  <c r="K1085" i="26"/>
  <c r="J1085" i="26"/>
  <c r="I1085" i="26"/>
  <c r="H1085" i="26"/>
  <c r="G1085" i="26"/>
  <c r="F1085" i="26"/>
  <c r="E1085" i="26"/>
  <c r="D1085" i="26"/>
  <c r="C1085" i="26"/>
  <c r="B1085" i="26"/>
  <c r="A1085" i="26"/>
  <c r="L1084" i="26"/>
  <c r="K1084" i="26"/>
  <c r="J1084" i="26"/>
  <c r="I1084" i="26"/>
  <c r="H1084" i="26"/>
  <c r="G1084" i="26"/>
  <c r="F1084" i="26"/>
  <c r="E1084" i="26"/>
  <c r="D1084" i="26"/>
  <c r="C1084" i="26"/>
  <c r="B1084" i="26"/>
  <c r="A1084" i="26"/>
  <c r="L1083" i="26"/>
  <c r="K1083" i="26"/>
  <c r="J1083" i="26"/>
  <c r="I1083" i="26"/>
  <c r="H1083" i="26"/>
  <c r="G1083" i="26"/>
  <c r="F1083" i="26"/>
  <c r="E1083" i="26"/>
  <c r="D1083" i="26"/>
  <c r="C1083" i="26"/>
  <c r="B1083" i="26"/>
  <c r="A1083" i="26"/>
  <c r="L1082" i="26"/>
  <c r="K1082" i="26"/>
  <c r="J1082" i="26"/>
  <c r="I1082" i="26"/>
  <c r="H1082" i="26"/>
  <c r="G1082" i="26"/>
  <c r="F1082" i="26"/>
  <c r="E1082" i="26"/>
  <c r="D1082" i="26"/>
  <c r="C1082" i="26"/>
  <c r="B1082" i="26"/>
  <c r="A1082" i="26"/>
  <c r="L1081" i="26"/>
  <c r="K1081" i="26"/>
  <c r="J1081" i="26"/>
  <c r="I1081" i="26"/>
  <c r="H1081" i="26"/>
  <c r="G1081" i="26"/>
  <c r="F1081" i="26"/>
  <c r="E1081" i="26"/>
  <c r="D1081" i="26"/>
  <c r="C1081" i="26"/>
  <c r="B1081" i="26"/>
  <c r="A1081" i="26"/>
  <c r="L1080" i="26"/>
  <c r="K1080" i="26"/>
  <c r="J1080" i="26"/>
  <c r="I1080" i="26"/>
  <c r="H1080" i="26"/>
  <c r="G1080" i="26"/>
  <c r="F1080" i="26"/>
  <c r="E1080" i="26"/>
  <c r="D1080" i="26"/>
  <c r="C1080" i="26"/>
  <c r="B1080" i="26"/>
  <c r="A1080" i="26"/>
  <c r="L1079" i="26"/>
  <c r="K1079" i="26"/>
  <c r="J1079" i="26"/>
  <c r="I1079" i="26"/>
  <c r="H1079" i="26"/>
  <c r="G1079" i="26"/>
  <c r="F1079" i="26"/>
  <c r="E1079" i="26"/>
  <c r="D1079" i="26"/>
  <c r="C1079" i="26"/>
  <c r="B1079" i="26"/>
  <c r="A1079" i="26"/>
  <c r="L1078" i="26"/>
  <c r="K1078" i="26"/>
  <c r="J1078" i="26"/>
  <c r="I1078" i="26"/>
  <c r="H1078" i="26"/>
  <c r="G1078" i="26"/>
  <c r="F1078" i="26"/>
  <c r="E1078" i="26"/>
  <c r="D1078" i="26"/>
  <c r="C1078" i="26"/>
  <c r="B1078" i="26"/>
  <c r="A1078" i="26"/>
  <c r="L1077" i="26"/>
  <c r="K1077" i="26"/>
  <c r="J1077" i="26"/>
  <c r="I1077" i="26"/>
  <c r="H1077" i="26"/>
  <c r="G1077" i="26"/>
  <c r="F1077" i="26"/>
  <c r="E1077" i="26"/>
  <c r="D1077" i="26"/>
  <c r="C1077" i="26"/>
  <c r="B1077" i="26"/>
  <c r="A1077" i="26"/>
  <c r="L1076" i="26"/>
  <c r="K1076" i="26"/>
  <c r="J1076" i="26"/>
  <c r="I1076" i="26"/>
  <c r="H1076" i="26"/>
  <c r="G1076" i="26"/>
  <c r="F1076" i="26"/>
  <c r="E1076" i="26"/>
  <c r="D1076" i="26"/>
  <c r="C1076" i="26"/>
  <c r="B1076" i="26"/>
  <c r="A1076" i="26"/>
  <c r="L1075" i="26"/>
  <c r="K1075" i="26"/>
  <c r="J1075" i="26"/>
  <c r="I1075" i="26"/>
  <c r="H1075" i="26"/>
  <c r="G1075" i="26"/>
  <c r="F1075" i="26"/>
  <c r="E1075" i="26"/>
  <c r="D1075" i="26"/>
  <c r="C1075" i="26"/>
  <c r="B1075" i="26"/>
  <c r="A1075" i="26"/>
  <c r="L1074" i="26"/>
  <c r="K1074" i="26"/>
  <c r="J1074" i="26"/>
  <c r="I1074" i="26"/>
  <c r="H1074" i="26"/>
  <c r="G1074" i="26"/>
  <c r="F1074" i="26"/>
  <c r="E1074" i="26"/>
  <c r="D1074" i="26"/>
  <c r="C1074" i="26"/>
  <c r="B1074" i="26"/>
  <c r="A1074" i="26"/>
  <c r="L1073" i="26"/>
  <c r="K1073" i="26"/>
  <c r="J1073" i="26"/>
  <c r="I1073" i="26"/>
  <c r="H1073" i="26"/>
  <c r="G1073" i="26"/>
  <c r="F1073" i="26"/>
  <c r="E1073" i="26"/>
  <c r="D1073" i="26"/>
  <c r="C1073" i="26"/>
  <c r="B1073" i="26"/>
  <c r="A1073" i="26"/>
  <c r="L1072" i="26"/>
  <c r="K1072" i="26"/>
  <c r="J1072" i="26"/>
  <c r="I1072" i="26"/>
  <c r="H1072" i="26"/>
  <c r="G1072" i="26"/>
  <c r="F1072" i="26"/>
  <c r="E1072" i="26"/>
  <c r="D1072" i="26"/>
  <c r="C1072" i="26"/>
  <c r="B1072" i="26"/>
  <c r="A1072" i="26"/>
  <c r="L1071" i="26"/>
  <c r="K1071" i="26"/>
  <c r="J1071" i="26"/>
  <c r="I1071" i="26"/>
  <c r="H1071" i="26"/>
  <c r="G1071" i="26"/>
  <c r="F1071" i="26"/>
  <c r="E1071" i="26"/>
  <c r="D1071" i="26"/>
  <c r="C1071" i="26"/>
  <c r="B1071" i="26"/>
  <c r="A1071" i="26"/>
  <c r="L1070" i="26"/>
  <c r="K1070" i="26"/>
  <c r="J1070" i="26"/>
  <c r="I1070" i="26"/>
  <c r="H1070" i="26"/>
  <c r="G1070" i="26"/>
  <c r="F1070" i="26"/>
  <c r="E1070" i="26"/>
  <c r="D1070" i="26"/>
  <c r="C1070" i="26"/>
  <c r="B1070" i="26"/>
  <c r="A1070" i="26"/>
  <c r="L1069" i="26"/>
  <c r="K1069" i="26"/>
  <c r="J1069" i="26"/>
  <c r="I1069" i="26"/>
  <c r="H1069" i="26"/>
  <c r="G1069" i="26"/>
  <c r="F1069" i="26"/>
  <c r="E1069" i="26"/>
  <c r="D1069" i="26"/>
  <c r="C1069" i="26"/>
  <c r="B1069" i="26"/>
  <c r="A1069" i="26"/>
  <c r="L1068" i="26"/>
  <c r="K1068" i="26"/>
  <c r="J1068" i="26"/>
  <c r="I1068" i="26"/>
  <c r="H1068" i="26"/>
  <c r="G1068" i="26"/>
  <c r="F1068" i="26"/>
  <c r="E1068" i="26"/>
  <c r="D1068" i="26"/>
  <c r="C1068" i="26"/>
  <c r="B1068" i="26"/>
  <c r="A1068" i="26"/>
  <c r="L1067" i="26"/>
  <c r="K1067" i="26"/>
  <c r="J1067" i="26"/>
  <c r="I1067" i="26"/>
  <c r="H1067" i="26"/>
  <c r="G1067" i="26"/>
  <c r="F1067" i="26"/>
  <c r="E1067" i="26"/>
  <c r="D1067" i="26"/>
  <c r="C1067" i="26"/>
  <c r="B1067" i="26"/>
  <c r="A1067" i="26"/>
  <c r="L1066" i="26"/>
  <c r="K1066" i="26"/>
  <c r="J1066" i="26"/>
  <c r="I1066" i="26"/>
  <c r="H1066" i="26"/>
  <c r="G1066" i="26"/>
  <c r="F1066" i="26"/>
  <c r="E1066" i="26"/>
  <c r="D1066" i="26"/>
  <c r="C1066" i="26"/>
  <c r="B1066" i="26"/>
  <c r="A1066" i="26"/>
  <c r="L1065" i="26"/>
  <c r="K1065" i="26"/>
  <c r="J1065" i="26"/>
  <c r="I1065" i="26"/>
  <c r="H1065" i="26"/>
  <c r="G1065" i="26"/>
  <c r="F1065" i="26"/>
  <c r="E1065" i="26"/>
  <c r="D1065" i="26"/>
  <c r="C1065" i="26"/>
  <c r="B1065" i="26"/>
  <c r="A1065" i="26"/>
  <c r="L1064" i="26"/>
  <c r="K1064" i="26"/>
  <c r="J1064" i="26"/>
  <c r="I1064" i="26"/>
  <c r="H1064" i="26"/>
  <c r="G1064" i="26"/>
  <c r="F1064" i="26"/>
  <c r="E1064" i="26"/>
  <c r="D1064" i="26"/>
  <c r="C1064" i="26"/>
  <c r="B1064" i="26"/>
  <c r="A1064" i="26"/>
  <c r="L1063" i="26"/>
  <c r="K1063" i="26"/>
  <c r="J1063" i="26"/>
  <c r="I1063" i="26"/>
  <c r="H1063" i="26"/>
  <c r="G1063" i="26"/>
  <c r="F1063" i="26"/>
  <c r="E1063" i="26"/>
  <c r="D1063" i="26"/>
  <c r="C1063" i="26"/>
  <c r="B1063" i="26"/>
  <c r="A1063" i="26"/>
  <c r="L1062" i="26"/>
  <c r="K1062" i="26"/>
  <c r="J1062" i="26"/>
  <c r="I1062" i="26"/>
  <c r="H1062" i="26"/>
  <c r="G1062" i="26"/>
  <c r="F1062" i="26"/>
  <c r="E1062" i="26"/>
  <c r="D1062" i="26"/>
  <c r="C1062" i="26"/>
  <c r="B1062" i="26"/>
  <c r="A1062" i="26"/>
  <c r="L1061" i="26"/>
  <c r="K1061" i="26"/>
  <c r="J1061" i="26"/>
  <c r="I1061" i="26"/>
  <c r="H1061" i="26"/>
  <c r="G1061" i="26"/>
  <c r="F1061" i="26"/>
  <c r="E1061" i="26"/>
  <c r="D1061" i="26"/>
  <c r="C1061" i="26"/>
  <c r="B1061" i="26"/>
  <c r="A1061" i="26"/>
  <c r="L1060" i="26"/>
  <c r="K1060" i="26"/>
  <c r="J1060" i="26"/>
  <c r="I1060" i="26"/>
  <c r="H1060" i="26"/>
  <c r="G1060" i="26"/>
  <c r="F1060" i="26"/>
  <c r="E1060" i="26"/>
  <c r="D1060" i="26"/>
  <c r="C1060" i="26"/>
  <c r="B1060" i="26"/>
  <c r="A1060" i="26"/>
  <c r="L1059" i="26"/>
  <c r="K1059" i="26"/>
  <c r="J1059" i="26"/>
  <c r="I1059" i="26"/>
  <c r="H1059" i="26"/>
  <c r="G1059" i="26"/>
  <c r="F1059" i="26"/>
  <c r="E1059" i="26"/>
  <c r="D1059" i="26"/>
  <c r="C1059" i="26"/>
  <c r="B1059" i="26"/>
  <c r="A1059" i="26"/>
  <c r="L1058" i="26"/>
  <c r="K1058" i="26"/>
  <c r="J1058" i="26"/>
  <c r="I1058" i="26"/>
  <c r="H1058" i="26"/>
  <c r="G1058" i="26"/>
  <c r="F1058" i="26"/>
  <c r="E1058" i="26"/>
  <c r="D1058" i="26"/>
  <c r="C1058" i="26"/>
  <c r="B1058" i="26"/>
  <c r="A1058" i="26"/>
  <c r="L1057" i="26"/>
  <c r="K1057" i="26"/>
  <c r="J1057" i="26"/>
  <c r="I1057" i="26"/>
  <c r="H1057" i="26"/>
  <c r="G1057" i="26"/>
  <c r="F1057" i="26"/>
  <c r="E1057" i="26"/>
  <c r="D1057" i="26"/>
  <c r="C1057" i="26"/>
  <c r="B1057" i="26"/>
  <c r="A1057" i="26"/>
  <c r="L1056" i="26"/>
  <c r="K1056" i="26"/>
  <c r="J1056" i="26"/>
  <c r="I1056" i="26"/>
  <c r="H1056" i="26"/>
  <c r="G1056" i="26"/>
  <c r="F1056" i="26"/>
  <c r="E1056" i="26"/>
  <c r="D1056" i="26"/>
  <c r="C1056" i="26"/>
  <c r="B1056" i="26"/>
  <c r="A1056" i="26"/>
  <c r="L1055" i="26"/>
  <c r="K1055" i="26"/>
  <c r="J1055" i="26"/>
  <c r="I1055" i="26"/>
  <c r="H1055" i="26"/>
  <c r="G1055" i="26"/>
  <c r="F1055" i="26"/>
  <c r="E1055" i="26"/>
  <c r="D1055" i="26"/>
  <c r="C1055" i="26"/>
  <c r="B1055" i="26"/>
  <c r="A1055" i="26"/>
  <c r="L1054" i="26"/>
  <c r="K1054" i="26"/>
  <c r="J1054" i="26"/>
  <c r="I1054" i="26"/>
  <c r="H1054" i="26"/>
  <c r="G1054" i="26"/>
  <c r="F1054" i="26"/>
  <c r="E1054" i="26"/>
  <c r="D1054" i="26"/>
  <c r="C1054" i="26"/>
  <c r="B1054" i="26"/>
  <c r="A1054" i="26"/>
  <c r="L1053" i="26"/>
  <c r="K1053" i="26"/>
  <c r="J1053" i="26"/>
  <c r="I1053" i="26"/>
  <c r="H1053" i="26"/>
  <c r="G1053" i="26"/>
  <c r="F1053" i="26"/>
  <c r="E1053" i="26"/>
  <c r="D1053" i="26"/>
  <c r="C1053" i="26"/>
  <c r="B1053" i="26"/>
  <c r="A1053" i="26"/>
  <c r="L1052" i="26"/>
  <c r="K1052" i="26"/>
  <c r="J1052" i="26"/>
  <c r="I1052" i="26"/>
  <c r="H1052" i="26"/>
  <c r="G1052" i="26"/>
  <c r="F1052" i="26"/>
  <c r="E1052" i="26"/>
  <c r="D1052" i="26"/>
  <c r="C1052" i="26"/>
  <c r="B1052" i="26"/>
  <c r="A1052" i="26"/>
  <c r="L1051" i="26"/>
  <c r="K1051" i="26"/>
  <c r="J1051" i="26"/>
  <c r="I1051" i="26"/>
  <c r="H1051" i="26"/>
  <c r="G1051" i="26"/>
  <c r="F1051" i="26"/>
  <c r="E1051" i="26"/>
  <c r="D1051" i="26"/>
  <c r="C1051" i="26"/>
  <c r="B1051" i="26"/>
  <c r="A1051" i="26"/>
  <c r="L1050" i="26"/>
  <c r="K1050" i="26"/>
  <c r="J1050" i="26"/>
  <c r="I1050" i="26"/>
  <c r="H1050" i="26"/>
  <c r="G1050" i="26"/>
  <c r="F1050" i="26"/>
  <c r="E1050" i="26"/>
  <c r="D1050" i="26"/>
  <c r="C1050" i="26"/>
  <c r="B1050" i="26"/>
  <c r="A1050" i="26"/>
  <c r="L1049" i="26"/>
  <c r="K1049" i="26"/>
  <c r="J1049" i="26"/>
  <c r="I1049" i="26"/>
  <c r="H1049" i="26"/>
  <c r="G1049" i="26"/>
  <c r="F1049" i="26"/>
  <c r="E1049" i="26"/>
  <c r="D1049" i="26"/>
  <c r="C1049" i="26"/>
  <c r="B1049" i="26"/>
  <c r="A1049" i="26"/>
  <c r="L1048" i="26"/>
  <c r="K1048" i="26"/>
  <c r="J1048" i="26"/>
  <c r="I1048" i="26"/>
  <c r="H1048" i="26"/>
  <c r="G1048" i="26"/>
  <c r="F1048" i="26"/>
  <c r="E1048" i="26"/>
  <c r="D1048" i="26"/>
  <c r="C1048" i="26"/>
  <c r="B1048" i="26"/>
  <c r="A1048" i="26"/>
  <c r="L1047" i="26"/>
  <c r="K1047" i="26"/>
  <c r="J1047" i="26"/>
  <c r="I1047" i="26"/>
  <c r="H1047" i="26"/>
  <c r="G1047" i="26"/>
  <c r="F1047" i="26"/>
  <c r="E1047" i="26"/>
  <c r="D1047" i="26"/>
  <c r="C1047" i="26"/>
  <c r="B1047" i="26"/>
  <c r="A1047" i="26"/>
  <c r="L1046" i="26"/>
  <c r="K1046" i="26"/>
  <c r="J1046" i="26"/>
  <c r="I1046" i="26"/>
  <c r="H1046" i="26"/>
  <c r="G1046" i="26"/>
  <c r="F1046" i="26"/>
  <c r="E1046" i="26"/>
  <c r="D1046" i="26"/>
  <c r="C1046" i="26"/>
  <c r="B1046" i="26"/>
  <c r="A1046" i="26"/>
  <c r="L1045" i="26"/>
  <c r="K1045" i="26"/>
  <c r="J1045" i="26"/>
  <c r="I1045" i="26"/>
  <c r="H1045" i="26"/>
  <c r="G1045" i="26"/>
  <c r="F1045" i="26"/>
  <c r="E1045" i="26"/>
  <c r="D1045" i="26"/>
  <c r="C1045" i="26"/>
  <c r="B1045" i="26"/>
  <c r="A1045" i="26"/>
  <c r="L1044" i="26"/>
  <c r="K1044" i="26"/>
  <c r="J1044" i="26"/>
  <c r="I1044" i="26"/>
  <c r="H1044" i="26"/>
  <c r="G1044" i="26"/>
  <c r="F1044" i="26"/>
  <c r="E1044" i="26"/>
  <c r="D1044" i="26"/>
  <c r="C1044" i="26"/>
  <c r="B1044" i="26"/>
  <c r="A1044" i="26"/>
  <c r="L1043" i="26"/>
  <c r="K1043" i="26"/>
  <c r="J1043" i="26"/>
  <c r="I1043" i="26"/>
  <c r="H1043" i="26"/>
  <c r="G1043" i="26"/>
  <c r="F1043" i="26"/>
  <c r="E1043" i="26"/>
  <c r="D1043" i="26"/>
  <c r="C1043" i="26"/>
  <c r="B1043" i="26"/>
  <c r="A1043" i="26"/>
  <c r="L1042" i="26"/>
  <c r="K1042" i="26"/>
  <c r="J1042" i="26"/>
  <c r="I1042" i="26"/>
  <c r="H1042" i="26"/>
  <c r="G1042" i="26"/>
  <c r="F1042" i="26"/>
  <c r="E1042" i="26"/>
  <c r="D1042" i="26"/>
  <c r="C1042" i="26"/>
  <c r="B1042" i="26"/>
  <c r="A1042" i="26"/>
  <c r="L1041" i="26"/>
  <c r="K1041" i="26"/>
  <c r="J1041" i="26"/>
  <c r="I1041" i="26"/>
  <c r="H1041" i="26"/>
  <c r="G1041" i="26"/>
  <c r="F1041" i="26"/>
  <c r="E1041" i="26"/>
  <c r="D1041" i="26"/>
  <c r="C1041" i="26"/>
  <c r="B1041" i="26"/>
  <c r="A1041" i="26"/>
  <c r="L1040" i="26"/>
  <c r="K1040" i="26"/>
  <c r="J1040" i="26"/>
  <c r="I1040" i="26"/>
  <c r="H1040" i="26"/>
  <c r="G1040" i="26"/>
  <c r="F1040" i="26"/>
  <c r="E1040" i="26"/>
  <c r="D1040" i="26"/>
  <c r="C1040" i="26"/>
  <c r="B1040" i="26"/>
  <c r="A1040" i="26"/>
  <c r="L1039" i="26"/>
  <c r="K1039" i="26"/>
  <c r="J1039" i="26"/>
  <c r="I1039" i="26"/>
  <c r="H1039" i="26"/>
  <c r="G1039" i="26"/>
  <c r="F1039" i="26"/>
  <c r="E1039" i="26"/>
  <c r="D1039" i="26"/>
  <c r="C1039" i="26"/>
  <c r="B1039" i="26"/>
  <c r="A1039" i="26"/>
  <c r="L1038" i="26"/>
  <c r="K1038" i="26"/>
  <c r="J1038" i="26"/>
  <c r="I1038" i="26"/>
  <c r="H1038" i="26"/>
  <c r="G1038" i="26"/>
  <c r="F1038" i="26"/>
  <c r="E1038" i="26"/>
  <c r="D1038" i="26"/>
  <c r="C1038" i="26"/>
  <c r="B1038" i="26"/>
  <c r="A1038" i="26"/>
  <c r="L1037" i="26"/>
  <c r="K1037" i="26"/>
  <c r="J1037" i="26"/>
  <c r="I1037" i="26"/>
  <c r="H1037" i="26"/>
  <c r="G1037" i="26"/>
  <c r="F1037" i="26"/>
  <c r="E1037" i="26"/>
  <c r="D1037" i="26"/>
  <c r="C1037" i="26"/>
  <c r="B1037" i="26"/>
  <c r="A1037" i="26"/>
  <c r="L1036" i="26"/>
  <c r="K1036" i="26"/>
  <c r="J1036" i="26"/>
  <c r="I1036" i="26"/>
  <c r="H1036" i="26"/>
  <c r="G1036" i="26"/>
  <c r="F1036" i="26"/>
  <c r="E1036" i="26"/>
  <c r="D1036" i="26"/>
  <c r="C1036" i="26"/>
  <c r="B1036" i="26"/>
  <c r="A1036" i="26"/>
  <c r="L1035" i="26"/>
  <c r="K1035" i="26"/>
  <c r="J1035" i="26"/>
  <c r="I1035" i="26"/>
  <c r="H1035" i="26"/>
  <c r="G1035" i="26"/>
  <c r="F1035" i="26"/>
  <c r="E1035" i="26"/>
  <c r="D1035" i="26"/>
  <c r="C1035" i="26"/>
  <c r="B1035" i="26"/>
  <c r="A1035" i="26"/>
  <c r="L1034" i="26"/>
  <c r="K1034" i="26"/>
  <c r="J1034" i="26"/>
  <c r="I1034" i="26"/>
  <c r="H1034" i="26"/>
  <c r="G1034" i="26"/>
  <c r="F1034" i="26"/>
  <c r="E1034" i="26"/>
  <c r="D1034" i="26"/>
  <c r="C1034" i="26"/>
  <c r="B1034" i="26"/>
  <c r="A1034" i="26"/>
  <c r="L1033" i="26"/>
  <c r="K1033" i="26"/>
  <c r="J1033" i="26"/>
  <c r="I1033" i="26"/>
  <c r="H1033" i="26"/>
  <c r="G1033" i="26"/>
  <c r="F1033" i="26"/>
  <c r="E1033" i="26"/>
  <c r="D1033" i="26"/>
  <c r="C1033" i="26"/>
  <c r="B1033" i="26"/>
  <c r="A1033" i="26"/>
  <c r="L1032" i="26"/>
  <c r="K1032" i="26"/>
  <c r="J1032" i="26"/>
  <c r="I1032" i="26"/>
  <c r="H1032" i="26"/>
  <c r="G1032" i="26"/>
  <c r="F1032" i="26"/>
  <c r="E1032" i="26"/>
  <c r="D1032" i="26"/>
  <c r="C1032" i="26"/>
  <c r="B1032" i="26"/>
  <c r="A1032" i="26"/>
  <c r="L1031" i="26"/>
  <c r="K1031" i="26"/>
  <c r="J1031" i="26"/>
  <c r="I1031" i="26"/>
  <c r="H1031" i="26"/>
  <c r="G1031" i="26"/>
  <c r="F1031" i="26"/>
  <c r="E1031" i="26"/>
  <c r="D1031" i="26"/>
  <c r="C1031" i="26"/>
  <c r="B1031" i="26"/>
  <c r="A1031" i="26"/>
  <c r="L1030" i="26"/>
  <c r="K1030" i="26"/>
  <c r="J1030" i="26"/>
  <c r="I1030" i="26"/>
  <c r="H1030" i="26"/>
  <c r="G1030" i="26"/>
  <c r="F1030" i="26"/>
  <c r="E1030" i="26"/>
  <c r="D1030" i="26"/>
  <c r="C1030" i="26"/>
  <c r="B1030" i="26"/>
  <c r="A1030" i="26"/>
  <c r="L1029" i="26"/>
  <c r="K1029" i="26"/>
  <c r="J1029" i="26"/>
  <c r="I1029" i="26"/>
  <c r="H1029" i="26"/>
  <c r="G1029" i="26"/>
  <c r="F1029" i="26"/>
  <c r="E1029" i="26"/>
  <c r="D1029" i="26"/>
  <c r="C1029" i="26"/>
  <c r="B1029" i="26"/>
  <c r="A1029" i="26"/>
  <c r="L1028" i="26"/>
  <c r="K1028" i="26"/>
  <c r="J1028" i="26"/>
  <c r="I1028" i="26"/>
  <c r="H1028" i="26"/>
  <c r="G1028" i="26"/>
  <c r="F1028" i="26"/>
  <c r="E1028" i="26"/>
  <c r="D1028" i="26"/>
  <c r="C1028" i="26"/>
  <c r="B1028" i="26"/>
  <c r="A1028" i="26"/>
  <c r="L1027" i="26"/>
  <c r="K1027" i="26"/>
  <c r="J1027" i="26"/>
  <c r="I1027" i="26"/>
  <c r="H1027" i="26"/>
  <c r="G1027" i="26"/>
  <c r="F1027" i="26"/>
  <c r="E1027" i="26"/>
  <c r="D1027" i="26"/>
  <c r="C1027" i="26"/>
  <c r="B1027" i="26"/>
  <c r="A1027" i="26"/>
  <c r="L1026" i="26"/>
  <c r="K1026" i="26"/>
  <c r="J1026" i="26"/>
  <c r="I1026" i="26"/>
  <c r="H1026" i="26"/>
  <c r="G1026" i="26"/>
  <c r="F1026" i="26"/>
  <c r="E1026" i="26"/>
  <c r="D1026" i="26"/>
  <c r="C1026" i="26"/>
  <c r="B1026" i="26"/>
  <c r="A1026" i="26"/>
  <c r="L1025" i="26"/>
  <c r="K1025" i="26"/>
  <c r="J1025" i="26"/>
  <c r="I1025" i="26"/>
  <c r="H1025" i="26"/>
  <c r="G1025" i="26"/>
  <c r="F1025" i="26"/>
  <c r="E1025" i="26"/>
  <c r="D1025" i="26"/>
  <c r="C1025" i="26"/>
  <c r="B1025" i="26"/>
  <c r="A1025" i="26"/>
  <c r="L1024" i="26"/>
  <c r="K1024" i="26"/>
  <c r="J1024" i="26"/>
  <c r="I1024" i="26"/>
  <c r="H1024" i="26"/>
  <c r="G1024" i="26"/>
  <c r="F1024" i="26"/>
  <c r="E1024" i="26"/>
  <c r="D1024" i="26"/>
  <c r="C1024" i="26"/>
  <c r="B1024" i="26"/>
  <c r="A1024" i="26"/>
  <c r="L1023" i="26"/>
  <c r="K1023" i="26"/>
  <c r="J1023" i="26"/>
  <c r="I1023" i="26"/>
  <c r="H1023" i="26"/>
  <c r="G1023" i="26"/>
  <c r="F1023" i="26"/>
  <c r="E1023" i="26"/>
  <c r="D1023" i="26"/>
  <c r="C1023" i="26"/>
  <c r="B1023" i="26"/>
  <c r="A1023" i="26"/>
  <c r="L1022" i="26"/>
  <c r="K1022" i="26"/>
  <c r="J1022" i="26"/>
  <c r="I1022" i="26"/>
  <c r="H1022" i="26"/>
  <c r="G1022" i="26"/>
  <c r="F1022" i="26"/>
  <c r="E1022" i="26"/>
  <c r="D1022" i="26"/>
  <c r="C1022" i="26"/>
  <c r="B1022" i="26"/>
  <c r="A1022" i="26"/>
  <c r="L1021" i="26"/>
  <c r="K1021" i="26"/>
  <c r="J1021" i="26"/>
  <c r="I1021" i="26"/>
  <c r="H1021" i="26"/>
  <c r="G1021" i="26"/>
  <c r="F1021" i="26"/>
  <c r="E1021" i="26"/>
  <c r="D1021" i="26"/>
  <c r="C1021" i="26"/>
  <c r="B1021" i="26"/>
  <c r="A1021" i="26"/>
  <c r="L1020" i="26"/>
  <c r="K1020" i="26"/>
  <c r="J1020" i="26"/>
  <c r="I1020" i="26"/>
  <c r="H1020" i="26"/>
  <c r="G1020" i="26"/>
  <c r="F1020" i="26"/>
  <c r="E1020" i="26"/>
  <c r="D1020" i="26"/>
  <c r="C1020" i="26"/>
  <c r="B1020" i="26"/>
  <c r="A1020" i="26"/>
  <c r="L1019" i="26"/>
  <c r="K1019" i="26"/>
  <c r="J1019" i="26"/>
  <c r="I1019" i="26"/>
  <c r="H1019" i="26"/>
  <c r="G1019" i="26"/>
  <c r="F1019" i="26"/>
  <c r="E1019" i="26"/>
  <c r="D1019" i="26"/>
  <c r="C1019" i="26"/>
  <c r="B1019" i="26"/>
  <c r="A1019" i="26"/>
  <c r="L1018" i="26"/>
  <c r="K1018" i="26"/>
  <c r="J1018" i="26"/>
  <c r="I1018" i="26"/>
  <c r="H1018" i="26"/>
  <c r="G1018" i="26"/>
  <c r="F1018" i="26"/>
  <c r="E1018" i="26"/>
  <c r="D1018" i="26"/>
  <c r="C1018" i="26"/>
  <c r="B1018" i="26"/>
  <c r="A1018" i="26"/>
  <c r="L1017" i="26"/>
  <c r="K1017" i="26"/>
  <c r="J1017" i="26"/>
  <c r="I1017" i="26"/>
  <c r="H1017" i="26"/>
  <c r="G1017" i="26"/>
  <c r="F1017" i="26"/>
  <c r="E1017" i="26"/>
  <c r="D1017" i="26"/>
  <c r="C1017" i="26"/>
  <c r="B1017" i="26"/>
  <c r="A1017" i="26"/>
  <c r="L1016" i="26"/>
  <c r="K1016" i="26"/>
  <c r="J1016" i="26"/>
  <c r="I1016" i="26"/>
  <c r="H1016" i="26"/>
  <c r="G1016" i="26"/>
  <c r="F1016" i="26"/>
  <c r="E1016" i="26"/>
  <c r="D1016" i="26"/>
  <c r="C1016" i="26"/>
  <c r="B1016" i="26"/>
  <c r="A1016" i="26"/>
  <c r="L1015" i="26"/>
  <c r="K1015" i="26"/>
  <c r="J1015" i="26"/>
  <c r="I1015" i="26"/>
  <c r="H1015" i="26"/>
  <c r="G1015" i="26"/>
  <c r="F1015" i="26"/>
  <c r="E1015" i="26"/>
  <c r="D1015" i="26"/>
  <c r="C1015" i="26"/>
  <c r="B1015" i="26"/>
  <c r="A1015" i="26"/>
  <c r="L1014" i="26"/>
  <c r="K1014" i="26"/>
  <c r="J1014" i="26"/>
  <c r="I1014" i="26"/>
  <c r="H1014" i="26"/>
  <c r="G1014" i="26"/>
  <c r="F1014" i="26"/>
  <c r="E1014" i="26"/>
  <c r="D1014" i="26"/>
  <c r="C1014" i="26"/>
  <c r="B1014" i="26"/>
  <c r="A1014" i="26"/>
  <c r="L1013" i="26"/>
  <c r="K1013" i="26"/>
  <c r="J1013" i="26"/>
  <c r="I1013" i="26"/>
  <c r="H1013" i="26"/>
  <c r="G1013" i="26"/>
  <c r="F1013" i="26"/>
  <c r="E1013" i="26"/>
  <c r="D1013" i="26"/>
  <c r="C1013" i="26"/>
  <c r="B1013" i="26"/>
  <c r="A1013" i="26"/>
  <c r="L1012" i="26"/>
  <c r="K1012" i="26"/>
  <c r="J1012" i="26"/>
  <c r="I1012" i="26"/>
  <c r="H1012" i="26"/>
  <c r="G1012" i="26"/>
  <c r="F1012" i="26"/>
  <c r="E1012" i="26"/>
  <c r="D1012" i="26"/>
  <c r="C1012" i="26"/>
  <c r="B1012" i="26"/>
  <c r="A1012" i="26"/>
  <c r="L1011" i="26"/>
  <c r="K1011" i="26"/>
  <c r="J1011" i="26"/>
  <c r="I1011" i="26"/>
  <c r="H1011" i="26"/>
  <c r="G1011" i="26"/>
  <c r="F1011" i="26"/>
  <c r="E1011" i="26"/>
  <c r="D1011" i="26"/>
  <c r="C1011" i="26"/>
  <c r="B1011" i="26"/>
  <c r="A1011" i="26"/>
  <c r="L1010" i="26"/>
  <c r="K1010" i="26"/>
  <c r="J1010" i="26"/>
  <c r="I1010" i="26"/>
  <c r="H1010" i="26"/>
  <c r="G1010" i="26"/>
  <c r="F1010" i="26"/>
  <c r="E1010" i="26"/>
  <c r="D1010" i="26"/>
  <c r="C1010" i="26"/>
  <c r="B1010" i="26"/>
  <c r="A1010" i="26"/>
  <c r="L1009" i="26"/>
  <c r="K1009" i="26"/>
  <c r="J1009" i="26"/>
  <c r="I1009" i="26"/>
  <c r="H1009" i="26"/>
  <c r="G1009" i="26"/>
  <c r="F1009" i="26"/>
  <c r="E1009" i="26"/>
  <c r="D1009" i="26"/>
  <c r="C1009" i="26"/>
  <c r="B1009" i="26"/>
  <c r="A1009" i="26"/>
  <c r="L1008" i="26"/>
  <c r="K1008" i="26"/>
  <c r="J1008" i="26"/>
  <c r="I1008" i="26"/>
  <c r="H1008" i="26"/>
  <c r="G1008" i="26"/>
  <c r="F1008" i="26"/>
  <c r="E1008" i="26"/>
  <c r="D1008" i="26"/>
  <c r="C1008" i="26"/>
  <c r="B1008" i="26"/>
  <c r="A1008" i="26"/>
  <c r="L1007" i="26"/>
  <c r="K1007" i="26"/>
  <c r="J1007" i="26"/>
  <c r="I1007" i="26"/>
  <c r="H1007" i="26"/>
  <c r="G1007" i="26"/>
  <c r="F1007" i="26"/>
  <c r="E1007" i="26"/>
  <c r="D1007" i="26"/>
  <c r="C1007" i="26"/>
  <c r="B1007" i="26"/>
  <c r="A1007" i="26"/>
  <c r="L1006" i="26"/>
  <c r="K1006" i="26"/>
  <c r="J1006" i="26"/>
  <c r="I1006" i="26"/>
  <c r="H1006" i="26"/>
  <c r="G1006" i="26"/>
  <c r="F1006" i="26"/>
  <c r="E1006" i="26"/>
  <c r="D1006" i="26"/>
  <c r="C1006" i="26"/>
  <c r="B1006" i="26"/>
  <c r="A1006" i="26"/>
  <c r="L1005" i="26"/>
  <c r="K1005" i="26"/>
  <c r="J1005" i="26"/>
  <c r="I1005" i="26"/>
  <c r="H1005" i="26"/>
  <c r="G1005" i="26"/>
  <c r="F1005" i="26"/>
  <c r="E1005" i="26"/>
  <c r="D1005" i="26"/>
  <c r="C1005" i="26"/>
  <c r="B1005" i="26"/>
  <c r="A1005" i="26"/>
  <c r="L1004" i="26"/>
  <c r="K1004" i="26"/>
  <c r="J1004" i="26"/>
  <c r="I1004" i="26"/>
  <c r="H1004" i="26"/>
  <c r="G1004" i="26"/>
  <c r="F1004" i="26"/>
  <c r="E1004" i="26"/>
  <c r="D1004" i="26"/>
  <c r="C1004" i="26"/>
  <c r="B1004" i="26"/>
  <c r="A1004" i="26"/>
  <c r="L1003" i="26"/>
  <c r="K1003" i="26"/>
  <c r="J1003" i="26"/>
  <c r="I1003" i="26"/>
  <c r="H1003" i="26"/>
  <c r="G1003" i="26"/>
  <c r="F1003" i="26"/>
  <c r="E1003" i="26"/>
  <c r="D1003" i="26"/>
  <c r="C1003" i="26"/>
  <c r="B1003" i="26"/>
  <c r="A1003" i="26"/>
  <c r="L1002" i="26"/>
  <c r="K1002" i="26"/>
  <c r="J1002" i="26"/>
  <c r="I1002" i="26"/>
  <c r="H1002" i="26"/>
  <c r="G1002" i="26"/>
  <c r="F1002" i="26"/>
  <c r="E1002" i="26"/>
  <c r="D1002" i="26"/>
  <c r="C1002" i="26"/>
  <c r="B1002" i="26"/>
  <c r="A1002" i="26"/>
  <c r="L1001" i="26"/>
  <c r="K1001" i="26"/>
  <c r="J1001" i="26"/>
  <c r="I1001" i="26"/>
  <c r="H1001" i="26"/>
  <c r="G1001" i="26"/>
  <c r="F1001" i="26"/>
  <c r="E1001" i="26"/>
  <c r="D1001" i="26"/>
  <c r="C1001" i="26"/>
  <c r="B1001" i="26"/>
  <c r="A1001" i="26"/>
  <c r="L1000" i="26"/>
  <c r="K1000" i="26"/>
  <c r="J1000" i="26"/>
  <c r="I1000" i="26"/>
  <c r="H1000" i="26"/>
  <c r="G1000" i="26"/>
  <c r="F1000" i="26"/>
  <c r="E1000" i="26"/>
  <c r="D1000" i="26"/>
  <c r="C1000" i="26"/>
  <c r="B1000" i="26"/>
  <c r="A1000" i="26"/>
  <c r="L999" i="26"/>
  <c r="K999" i="26"/>
  <c r="J999" i="26"/>
  <c r="I999" i="26"/>
  <c r="H999" i="26"/>
  <c r="G999" i="26"/>
  <c r="F999" i="26"/>
  <c r="E999" i="26"/>
  <c r="D999" i="26"/>
  <c r="C999" i="26"/>
  <c r="B999" i="26"/>
  <c r="A999" i="26"/>
  <c r="L998" i="26"/>
  <c r="K998" i="26"/>
  <c r="J998" i="26"/>
  <c r="I998" i="26"/>
  <c r="H998" i="26"/>
  <c r="G998" i="26"/>
  <c r="F998" i="26"/>
  <c r="E998" i="26"/>
  <c r="D998" i="26"/>
  <c r="C998" i="26"/>
  <c r="B998" i="26"/>
  <c r="A998" i="26"/>
  <c r="L997" i="26"/>
  <c r="K997" i="26"/>
  <c r="J997" i="26"/>
  <c r="I997" i="26"/>
  <c r="H997" i="26"/>
  <c r="G997" i="26"/>
  <c r="F997" i="26"/>
  <c r="E997" i="26"/>
  <c r="D997" i="26"/>
  <c r="C997" i="26"/>
  <c r="B997" i="26"/>
  <c r="A997" i="26"/>
  <c r="L996" i="26"/>
  <c r="K996" i="26"/>
  <c r="J996" i="26"/>
  <c r="I996" i="26"/>
  <c r="H996" i="26"/>
  <c r="G996" i="26"/>
  <c r="F996" i="26"/>
  <c r="E996" i="26"/>
  <c r="D996" i="26"/>
  <c r="C996" i="26"/>
  <c r="B996" i="26"/>
  <c r="A996" i="26"/>
  <c r="L995" i="26"/>
  <c r="K995" i="26"/>
  <c r="J995" i="26"/>
  <c r="I995" i="26"/>
  <c r="H995" i="26"/>
  <c r="G995" i="26"/>
  <c r="F995" i="26"/>
  <c r="E995" i="26"/>
  <c r="D995" i="26"/>
  <c r="C995" i="26"/>
  <c r="B995" i="26"/>
  <c r="A995" i="26"/>
  <c r="L994" i="26"/>
  <c r="K994" i="26"/>
  <c r="J994" i="26"/>
  <c r="I994" i="26"/>
  <c r="H994" i="26"/>
  <c r="G994" i="26"/>
  <c r="F994" i="26"/>
  <c r="E994" i="26"/>
  <c r="D994" i="26"/>
  <c r="C994" i="26"/>
  <c r="B994" i="26"/>
  <c r="A994" i="26"/>
  <c r="L993" i="26"/>
  <c r="K993" i="26"/>
  <c r="J993" i="26"/>
  <c r="I993" i="26"/>
  <c r="H993" i="26"/>
  <c r="G993" i="26"/>
  <c r="F993" i="26"/>
  <c r="E993" i="26"/>
  <c r="D993" i="26"/>
  <c r="C993" i="26"/>
  <c r="B993" i="26"/>
  <c r="A993" i="26"/>
  <c r="L992" i="26"/>
  <c r="K992" i="26"/>
  <c r="J992" i="26"/>
  <c r="I992" i="26"/>
  <c r="H992" i="26"/>
  <c r="G992" i="26"/>
  <c r="F992" i="26"/>
  <c r="E992" i="26"/>
  <c r="D992" i="26"/>
  <c r="C992" i="26"/>
  <c r="B992" i="26"/>
  <c r="A992" i="26"/>
  <c r="L991" i="26"/>
  <c r="K991" i="26"/>
  <c r="J991" i="26"/>
  <c r="I991" i="26"/>
  <c r="H991" i="26"/>
  <c r="G991" i="26"/>
  <c r="F991" i="26"/>
  <c r="E991" i="26"/>
  <c r="D991" i="26"/>
  <c r="C991" i="26"/>
  <c r="B991" i="26"/>
  <c r="A991" i="26"/>
  <c r="L990" i="26"/>
  <c r="K990" i="26"/>
  <c r="J990" i="26"/>
  <c r="I990" i="26"/>
  <c r="H990" i="26"/>
  <c r="G990" i="26"/>
  <c r="F990" i="26"/>
  <c r="E990" i="26"/>
  <c r="D990" i="26"/>
  <c r="C990" i="26"/>
  <c r="B990" i="26"/>
  <c r="A990" i="26"/>
  <c r="L989" i="26"/>
  <c r="K989" i="26"/>
  <c r="J989" i="26"/>
  <c r="I989" i="26"/>
  <c r="H989" i="26"/>
  <c r="G989" i="26"/>
  <c r="F989" i="26"/>
  <c r="E989" i="26"/>
  <c r="D989" i="26"/>
  <c r="C989" i="26"/>
  <c r="B989" i="26"/>
  <c r="A989" i="26"/>
  <c r="L988" i="26"/>
  <c r="K988" i="26"/>
  <c r="J988" i="26"/>
  <c r="I988" i="26"/>
  <c r="H988" i="26"/>
  <c r="G988" i="26"/>
  <c r="F988" i="26"/>
  <c r="E988" i="26"/>
  <c r="D988" i="26"/>
  <c r="C988" i="26"/>
  <c r="B988" i="26"/>
  <c r="A988" i="26"/>
  <c r="L987" i="26"/>
  <c r="K987" i="26"/>
  <c r="J987" i="26"/>
  <c r="I987" i="26"/>
  <c r="H987" i="26"/>
  <c r="G987" i="26"/>
  <c r="F987" i="26"/>
  <c r="E987" i="26"/>
  <c r="D987" i="26"/>
  <c r="C987" i="26"/>
  <c r="B987" i="26"/>
  <c r="A987" i="26"/>
  <c r="L986" i="26"/>
  <c r="K986" i="26"/>
  <c r="J986" i="26"/>
  <c r="I986" i="26"/>
  <c r="H986" i="26"/>
  <c r="G986" i="26"/>
  <c r="F986" i="26"/>
  <c r="E986" i="26"/>
  <c r="D986" i="26"/>
  <c r="C986" i="26"/>
  <c r="B986" i="26"/>
  <c r="A986" i="26"/>
  <c r="L985" i="26"/>
  <c r="K985" i="26"/>
  <c r="J985" i="26"/>
  <c r="I985" i="26"/>
  <c r="H985" i="26"/>
  <c r="G985" i="26"/>
  <c r="F985" i="26"/>
  <c r="E985" i="26"/>
  <c r="D985" i="26"/>
  <c r="C985" i="26"/>
  <c r="B985" i="26"/>
  <c r="A985" i="26"/>
  <c r="L984" i="26"/>
  <c r="K984" i="26"/>
  <c r="J984" i="26"/>
  <c r="I984" i="26"/>
  <c r="H984" i="26"/>
  <c r="G984" i="26"/>
  <c r="F984" i="26"/>
  <c r="E984" i="26"/>
  <c r="D984" i="26"/>
  <c r="C984" i="26"/>
  <c r="B984" i="26"/>
  <c r="A984" i="26"/>
  <c r="L983" i="26"/>
  <c r="K983" i="26"/>
  <c r="J983" i="26"/>
  <c r="I983" i="26"/>
  <c r="H983" i="26"/>
  <c r="G983" i="26"/>
  <c r="F983" i="26"/>
  <c r="E983" i="26"/>
  <c r="D983" i="26"/>
  <c r="C983" i="26"/>
  <c r="B983" i="26"/>
  <c r="A983" i="26"/>
  <c r="L982" i="26"/>
  <c r="K982" i="26"/>
  <c r="J982" i="26"/>
  <c r="I982" i="26"/>
  <c r="H982" i="26"/>
  <c r="G982" i="26"/>
  <c r="F982" i="26"/>
  <c r="E982" i="26"/>
  <c r="D982" i="26"/>
  <c r="C982" i="26"/>
  <c r="B982" i="26"/>
  <c r="A982" i="26"/>
  <c r="L981" i="26"/>
  <c r="K981" i="26"/>
  <c r="J981" i="26"/>
  <c r="I981" i="26"/>
  <c r="H981" i="26"/>
  <c r="G981" i="26"/>
  <c r="F981" i="26"/>
  <c r="E981" i="26"/>
  <c r="D981" i="26"/>
  <c r="C981" i="26"/>
  <c r="B981" i="26"/>
  <c r="A981" i="26"/>
  <c r="L980" i="26"/>
  <c r="K980" i="26"/>
  <c r="J980" i="26"/>
  <c r="I980" i="26"/>
  <c r="H980" i="26"/>
  <c r="G980" i="26"/>
  <c r="F980" i="26"/>
  <c r="E980" i="26"/>
  <c r="D980" i="26"/>
  <c r="C980" i="26"/>
  <c r="B980" i="26"/>
  <c r="A980" i="26"/>
  <c r="L979" i="26"/>
  <c r="K979" i="26"/>
  <c r="J979" i="26"/>
  <c r="I979" i="26"/>
  <c r="H979" i="26"/>
  <c r="G979" i="26"/>
  <c r="F979" i="26"/>
  <c r="E979" i="26"/>
  <c r="D979" i="26"/>
  <c r="C979" i="26"/>
  <c r="B979" i="26"/>
  <c r="A979" i="26"/>
  <c r="L978" i="26"/>
  <c r="K978" i="26"/>
  <c r="J978" i="26"/>
  <c r="I978" i="26"/>
  <c r="H978" i="26"/>
  <c r="G978" i="26"/>
  <c r="F978" i="26"/>
  <c r="E978" i="26"/>
  <c r="D978" i="26"/>
  <c r="C978" i="26"/>
  <c r="B978" i="26"/>
  <c r="A978" i="26"/>
  <c r="L977" i="26"/>
  <c r="K977" i="26"/>
  <c r="J977" i="26"/>
  <c r="I977" i="26"/>
  <c r="H977" i="26"/>
  <c r="G977" i="26"/>
  <c r="F977" i="26"/>
  <c r="E977" i="26"/>
  <c r="D977" i="26"/>
  <c r="C977" i="26"/>
  <c r="B977" i="26"/>
  <c r="A977" i="26"/>
  <c r="L976" i="26"/>
  <c r="K976" i="26"/>
  <c r="J976" i="26"/>
  <c r="I976" i="26"/>
  <c r="H976" i="26"/>
  <c r="G976" i="26"/>
  <c r="F976" i="26"/>
  <c r="E976" i="26"/>
  <c r="D976" i="26"/>
  <c r="C976" i="26"/>
  <c r="B976" i="26"/>
  <c r="A976" i="26"/>
  <c r="L975" i="26"/>
  <c r="K975" i="26"/>
  <c r="J975" i="26"/>
  <c r="I975" i="26"/>
  <c r="H975" i="26"/>
  <c r="G975" i="26"/>
  <c r="F975" i="26"/>
  <c r="E975" i="26"/>
  <c r="D975" i="26"/>
  <c r="C975" i="26"/>
  <c r="B975" i="26"/>
  <c r="A975" i="26"/>
  <c r="L974" i="26"/>
  <c r="K974" i="26"/>
  <c r="J974" i="26"/>
  <c r="I974" i="26"/>
  <c r="H974" i="26"/>
  <c r="G974" i="26"/>
  <c r="F974" i="26"/>
  <c r="E974" i="26"/>
  <c r="D974" i="26"/>
  <c r="C974" i="26"/>
  <c r="B974" i="26"/>
  <c r="A974" i="26"/>
  <c r="L973" i="26"/>
  <c r="K973" i="26"/>
  <c r="J973" i="26"/>
  <c r="I973" i="26"/>
  <c r="H973" i="26"/>
  <c r="G973" i="26"/>
  <c r="F973" i="26"/>
  <c r="E973" i="26"/>
  <c r="D973" i="26"/>
  <c r="C973" i="26"/>
  <c r="B973" i="26"/>
  <c r="A973" i="26"/>
  <c r="L972" i="26"/>
  <c r="K972" i="26"/>
  <c r="J972" i="26"/>
  <c r="I972" i="26"/>
  <c r="H972" i="26"/>
  <c r="G972" i="26"/>
  <c r="F972" i="26"/>
  <c r="E972" i="26"/>
  <c r="D972" i="26"/>
  <c r="C972" i="26"/>
  <c r="B972" i="26"/>
  <c r="A972" i="26"/>
  <c r="L971" i="26"/>
  <c r="K971" i="26"/>
  <c r="J971" i="26"/>
  <c r="I971" i="26"/>
  <c r="H971" i="26"/>
  <c r="G971" i="26"/>
  <c r="F971" i="26"/>
  <c r="E971" i="26"/>
  <c r="D971" i="26"/>
  <c r="C971" i="26"/>
  <c r="B971" i="26"/>
  <c r="A971" i="26"/>
  <c r="L970" i="26"/>
  <c r="K970" i="26"/>
  <c r="J970" i="26"/>
  <c r="I970" i="26"/>
  <c r="H970" i="26"/>
  <c r="G970" i="26"/>
  <c r="F970" i="26"/>
  <c r="E970" i="26"/>
  <c r="D970" i="26"/>
  <c r="C970" i="26"/>
  <c r="B970" i="26"/>
  <c r="A970" i="26"/>
  <c r="L969" i="26"/>
  <c r="K969" i="26"/>
  <c r="J969" i="26"/>
  <c r="I969" i="26"/>
  <c r="H969" i="26"/>
  <c r="G969" i="26"/>
  <c r="F969" i="26"/>
  <c r="E969" i="26"/>
  <c r="D969" i="26"/>
  <c r="C969" i="26"/>
  <c r="B969" i="26"/>
  <c r="A969" i="26"/>
  <c r="L968" i="26"/>
  <c r="K968" i="26"/>
  <c r="J968" i="26"/>
  <c r="I968" i="26"/>
  <c r="H968" i="26"/>
  <c r="G968" i="26"/>
  <c r="F968" i="26"/>
  <c r="E968" i="26"/>
  <c r="D968" i="26"/>
  <c r="C968" i="26"/>
  <c r="B968" i="26"/>
  <c r="A968" i="26"/>
  <c r="L967" i="26"/>
  <c r="K967" i="26"/>
  <c r="J967" i="26"/>
  <c r="I967" i="26"/>
  <c r="H967" i="26"/>
  <c r="G967" i="26"/>
  <c r="F967" i="26"/>
  <c r="E967" i="26"/>
  <c r="D967" i="26"/>
  <c r="C967" i="26"/>
  <c r="B967" i="26"/>
  <c r="A967" i="26"/>
  <c r="L966" i="26"/>
  <c r="K966" i="26"/>
  <c r="J966" i="26"/>
  <c r="I966" i="26"/>
  <c r="H966" i="26"/>
  <c r="G966" i="26"/>
  <c r="F966" i="26"/>
  <c r="E966" i="26"/>
  <c r="D966" i="26"/>
  <c r="C966" i="26"/>
  <c r="B966" i="26"/>
  <c r="A966" i="26"/>
  <c r="L965" i="26"/>
  <c r="K965" i="26"/>
  <c r="J965" i="26"/>
  <c r="I965" i="26"/>
  <c r="H965" i="26"/>
  <c r="G965" i="26"/>
  <c r="F965" i="26"/>
  <c r="E965" i="26"/>
  <c r="D965" i="26"/>
  <c r="C965" i="26"/>
  <c r="B965" i="26"/>
  <c r="A965" i="26"/>
  <c r="L964" i="26"/>
  <c r="K964" i="26"/>
  <c r="J964" i="26"/>
  <c r="I964" i="26"/>
  <c r="H964" i="26"/>
  <c r="G964" i="26"/>
  <c r="F964" i="26"/>
  <c r="E964" i="26"/>
  <c r="D964" i="26"/>
  <c r="C964" i="26"/>
  <c r="B964" i="26"/>
  <c r="A964" i="26"/>
  <c r="L963" i="26"/>
  <c r="K963" i="26"/>
  <c r="J963" i="26"/>
  <c r="I963" i="26"/>
  <c r="H963" i="26"/>
  <c r="G963" i="26"/>
  <c r="F963" i="26"/>
  <c r="E963" i="26"/>
  <c r="D963" i="26"/>
  <c r="C963" i="26"/>
  <c r="B963" i="26"/>
  <c r="A963" i="26"/>
  <c r="L962" i="26"/>
  <c r="K962" i="26"/>
  <c r="J962" i="26"/>
  <c r="I962" i="26"/>
  <c r="H962" i="26"/>
  <c r="G962" i="26"/>
  <c r="F962" i="26"/>
  <c r="E962" i="26"/>
  <c r="D962" i="26"/>
  <c r="C962" i="26"/>
  <c r="B962" i="26"/>
  <c r="A962" i="26"/>
  <c r="L961" i="26"/>
  <c r="K961" i="26"/>
  <c r="J961" i="26"/>
  <c r="I961" i="26"/>
  <c r="H961" i="26"/>
  <c r="G961" i="26"/>
  <c r="F961" i="26"/>
  <c r="E961" i="26"/>
  <c r="D961" i="26"/>
  <c r="C961" i="26"/>
  <c r="B961" i="26"/>
  <c r="A961" i="26"/>
  <c r="L960" i="26"/>
  <c r="K960" i="26"/>
  <c r="J960" i="26"/>
  <c r="I960" i="26"/>
  <c r="H960" i="26"/>
  <c r="G960" i="26"/>
  <c r="F960" i="26"/>
  <c r="E960" i="26"/>
  <c r="D960" i="26"/>
  <c r="C960" i="26"/>
  <c r="B960" i="26"/>
  <c r="A960" i="26"/>
  <c r="L959" i="26"/>
  <c r="K959" i="26"/>
  <c r="J959" i="26"/>
  <c r="I959" i="26"/>
  <c r="H959" i="26"/>
  <c r="G959" i="26"/>
  <c r="F959" i="26"/>
  <c r="E959" i="26"/>
  <c r="D959" i="26"/>
  <c r="C959" i="26"/>
  <c r="B959" i="26"/>
  <c r="A959" i="26"/>
  <c r="L958" i="26"/>
  <c r="K958" i="26"/>
  <c r="J958" i="26"/>
  <c r="I958" i="26"/>
  <c r="H958" i="26"/>
  <c r="G958" i="26"/>
  <c r="F958" i="26"/>
  <c r="E958" i="26"/>
  <c r="D958" i="26"/>
  <c r="C958" i="26"/>
  <c r="B958" i="26"/>
  <c r="A958" i="26"/>
  <c r="L957" i="26"/>
  <c r="K957" i="26"/>
  <c r="J957" i="26"/>
  <c r="I957" i="26"/>
  <c r="H957" i="26"/>
  <c r="G957" i="26"/>
  <c r="F957" i="26"/>
  <c r="E957" i="26"/>
  <c r="D957" i="26"/>
  <c r="C957" i="26"/>
  <c r="B957" i="26"/>
  <c r="A957" i="26"/>
  <c r="L956" i="26"/>
  <c r="K956" i="26"/>
  <c r="J956" i="26"/>
  <c r="I956" i="26"/>
  <c r="H956" i="26"/>
  <c r="G956" i="26"/>
  <c r="F956" i="26"/>
  <c r="E956" i="26"/>
  <c r="D956" i="26"/>
  <c r="C956" i="26"/>
  <c r="B956" i="26"/>
  <c r="A956" i="26"/>
  <c r="L955" i="26"/>
  <c r="K955" i="26"/>
  <c r="J955" i="26"/>
  <c r="I955" i="26"/>
  <c r="H955" i="26"/>
  <c r="G955" i="26"/>
  <c r="F955" i="26"/>
  <c r="E955" i="26"/>
  <c r="D955" i="26"/>
  <c r="C955" i="26"/>
  <c r="B955" i="26"/>
  <c r="A955" i="26"/>
  <c r="L954" i="26"/>
  <c r="K954" i="26"/>
  <c r="J954" i="26"/>
  <c r="I954" i="26"/>
  <c r="H954" i="26"/>
  <c r="G954" i="26"/>
  <c r="F954" i="26"/>
  <c r="E954" i="26"/>
  <c r="D954" i="26"/>
  <c r="C954" i="26"/>
  <c r="B954" i="26"/>
  <c r="A954" i="26"/>
  <c r="L953" i="26"/>
  <c r="K953" i="26"/>
  <c r="J953" i="26"/>
  <c r="I953" i="26"/>
  <c r="H953" i="26"/>
  <c r="G953" i="26"/>
  <c r="F953" i="26"/>
  <c r="E953" i="26"/>
  <c r="D953" i="26"/>
  <c r="C953" i="26"/>
  <c r="B953" i="26"/>
  <c r="A953" i="26"/>
  <c r="L952" i="26"/>
  <c r="K952" i="26"/>
  <c r="J952" i="26"/>
  <c r="I952" i="26"/>
  <c r="H952" i="26"/>
  <c r="G952" i="26"/>
  <c r="F952" i="26"/>
  <c r="E952" i="26"/>
  <c r="D952" i="26"/>
  <c r="C952" i="26"/>
  <c r="B952" i="26"/>
  <c r="A952" i="26"/>
  <c r="L951" i="26"/>
  <c r="K951" i="26"/>
  <c r="J951" i="26"/>
  <c r="I951" i="26"/>
  <c r="H951" i="26"/>
  <c r="G951" i="26"/>
  <c r="F951" i="26"/>
  <c r="E951" i="26"/>
  <c r="D951" i="26"/>
  <c r="C951" i="26"/>
  <c r="B951" i="26"/>
  <c r="A951" i="26"/>
  <c r="L950" i="26"/>
  <c r="K950" i="26"/>
  <c r="J950" i="26"/>
  <c r="I950" i="26"/>
  <c r="H950" i="26"/>
  <c r="G950" i="26"/>
  <c r="F950" i="26"/>
  <c r="E950" i="26"/>
  <c r="D950" i="26"/>
  <c r="C950" i="26"/>
  <c r="B950" i="26"/>
  <c r="A950" i="26"/>
  <c r="L949" i="26"/>
  <c r="K949" i="26"/>
  <c r="J949" i="26"/>
  <c r="I949" i="26"/>
  <c r="H949" i="26"/>
  <c r="G949" i="26"/>
  <c r="F949" i="26"/>
  <c r="E949" i="26"/>
  <c r="D949" i="26"/>
  <c r="C949" i="26"/>
  <c r="B949" i="26"/>
  <c r="A949" i="26"/>
  <c r="L948" i="26"/>
  <c r="K948" i="26"/>
  <c r="J948" i="26"/>
  <c r="I948" i="26"/>
  <c r="H948" i="26"/>
  <c r="G948" i="26"/>
  <c r="F948" i="26"/>
  <c r="E948" i="26"/>
  <c r="D948" i="26"/>
  <c r="C948" i="26"/>
  <c r="B948" i="26"/>
  <c r="A948" i="26"/>
  <c r="L947" i="26"/>
  <c r="K947" i="26"/>
  <c r="J947" i="26"/>
  <c r="I947" i="26"/>
  <c r="H947" i="26"/>
  <c r="G947" i="26"/>
  <c r="F947" i="26"/>
  <c r="E947" i="26"/>
  <c r="D947" i="26"/>
  <c r="C947" i="26"/>
  <c r="B947" i="26"/>
  <c r="A947" i="26"/>
  <c r="L946" i="26"/>
  <c r="K946" i="26"/>
  <c r="J946" i="26"/>
  <c r="I946" i="26"/>
  <c r="H946" i="26"/>
  <c r="G946" i="26"/>
  <c r="F946" i="26"/>
  <c r="E946" i="26"/>
  <c r="D946" i="26"/>
  <c r="C946" i="26"/>
  <c r="B946" i="26"/>
  <c r="A946" i="26"/>
  <c r="L945" i="26"/>
  <c r="K945" i="26"/>
  <c r="J945" i="26"/>
  <c r="I945" i="26"/>
  <c r="H945" i="26"/>
  <c r="G945" i="26"/>
  <c r="F945" i="26"/>
  <c r="E945" i="26"/>
  <c r="D945" i="26"/>
  <c r="C945" i="26"/>
  <c r="B945" i="26"/>
  <c r="A945" i="26"/>
  <c r="L944" i="26"/>
  <c r="K944" i="26"/>
  <c r="J944" i="26"/>
  <c r="I944" i="26"/>
  <c r="H944" i="26"/>
  <c r="G944" i="26"/>
  <c r="F944" i="26"/>
  <c r="E944" i="26"/>
  <c r="D944" i="26"/>
  <c r="C944" i="26"/>
  <c r="B944" i="26"/>
  <c r="A944" i="26"/>
  <c r="L943" i="26"/>
  <c r="K943" i="26"/>
  <c r="J943" i="26"/>
  <c r="I943" i="26"/>
  <c r="H943" i="26"/>
  <c r="G943" i="26"/>
  <c r="F943" i="26"/>
  <c r="E943" i="26"/>
  <c r="D943" i="26"/>
  <c r="C943" i="26"/>
  <c r="B943" i="26"/>
  <c r="A943" i="26"/>
  <c r="L942" i="26"/>
  <c r="K942" i="26"/>
  <c r="J942" i="26"/>
  <c r="I942" i="26"/>
  <c r="H942" i="26"/>
  <c r="G942" i="26"/>
  <c r="F942" i="26"/>
  <c r="E942" i="26"/>
  <c r="D942" i="26"/>
  <c r="C942" i="26"/>
  <c r="B942" i="26"/>
  <c r="A942" i="26"/>
  <c r="L941" i="26"/>
  <c r="K941" i="26"/>
  <c r="J941" i="26"/>
  <c r="I941" i="26"/>
  <c r="H941" i="26"/>
  <c r="G941" i="26"/>
  <c r="F941" i="26"/>
  <c r="E941" i="26"/>
  <c r="D941" i="26"/>
  <c r="C941" i="26"/>
  <c r="B941" i="26"/>
  <c r="A941" i="26"/>
  <c r="L940" i="26"/>
  <c r="K940" i="26"/>
  <c r="J940" i="26"/>
  <c r="I940" i="26"/>
  <c r="H940" i="26"/>
  <c r="G940" i="26"/>
  <c r="F940" i="26"/>
  <c r="E940" i="26"/>
  <c r="D940" i="26"/>
  <c r="C940" i="26"/>
  <c r="B940" i="26"/>
  <c r="A940" i="26"/>
  <c r="L939" i="26"/>
  <c r="K939" i="26"/>
  <c r="J939" i="26"/>
  <c r="I939" i="26"/>
  <c r="H939" i="26"/>
  <c r="G939" i="26"/>
  <c r="F939" i="26"/>
  <c r="E939" i="26"/>
  <c r="D939" i="26"/>
  <c r="C939" i="26"/>
  <c r="B939" i="26"/>
  <c r="A939" i="26"/>
  <c r="L938" i="26"/>
  <c r="K938" i="26"/>
  <c r="J938" i="26"/>
  <c r="I938" i="26"/>
  <c r="H938" i="26"/>
  <c r="G938" i="26"/>
  <c r="F938" i="26"/>
  <c r="E938" i="26"/>
  <c r="D938" i="26"/>
  <c r="C938" i="26"/>
  <c r="B938" i="26"/>
  <c r="A938" i="26"/>
  <c r="L937" i="26"/>
  <c r="K937" i="26"/>
  <c r="J937" i="26"/>
  <c r="I937" i="26"/>
  <c r="H937" i="26"/>
  <c r="G937" i="26"/>
  <c r="F937" i="26"/>
  <c r="E937" i="26"/>
  <c r="D937" i="26"/>
  <c r="C937" i="26"/>
  <c r="B937" i="26"/>
  <c r="A937" i="26"/>
  <c r="L936" i="26"/>
  <c r="K936" i="26"/>
  <c r="J936" i="26"/>
  <c r="I936" i="26"/>
  <c r="H936" i="26"/>
  <c r="G936" i="26"/>
  <c r="F936" i="26"/>
  <c r="E936" i="26"/>
  <c r="D936" i="26"/>
  <c r="C936" i="26"/>
  <c r="B936" i="26"/>
  <c r="A936" i="26"/>
  <c r="L935" i="26"/>
  <c r="K935" i="26"/>
  <c r="J935" i="26"/>
  <c r="I935" i="26"/>
  <c r="H935" i="26"/>
  <c r="G935" i="26"/>
  <c r="F935" i="26"/>
  <c r="E935" i="26"/>
  <c r="D935" i="26"/>
  <c r="C935" i="26"/>
  <c r="B935" i="26"/>
  <c r="A935" i="26"/>
  <c r="L934" i="26"/>
  <c r="K934" i="26"/>
  <c r="J934" i="26"/>
  <c r="I934" i="26"/>
  <c r="H934" i="26"/>
  <c r="G934" i="26"/>
  <c r="F934" i="26"/>
  <c r="E934" i="26"/>
  <c r="D934" i="26"/>
  <c r="C934" i="26"/>
  <c r="B934" i="26"/>
  <c r="A934" i="26"/>
  <c r="L933" i="26"/>
  <c r="K933" i="26"/>
  <c r="J933" i="26"/>
  <c r="I933" i="26"/>
  <c r="H933" i="26"/>
  <c r="G933" i="26"/>
  <c r="F933" i="26"/>
  <c r="E933" i="26"/>
  <c r="D933" i="26"/>
  <c r="C933" i="26"/>
  <c r="B933" i="26"/>
  <c r="A933" i="26"/>
  <c r="L932" i="26"/>
  <c r="K932" i="26"/>
  <c r="J932" i="26"/>
  <c r="I932" i="26"/>
  <c r="H932" i="26"/>
  <c r="G932" i="26"/>
  <c r="F932" i="26"/>
  <c r="E932" i="26"/>
  <c r="D932" i="26"/>
  <c r="C932" i="26"/>
  <c r="B932" i="26"/>
  <c r="A932" i="26"/>
  <c r="L931" i="26"/>
  <c r="K931" i="26"/>
  <c r="J931" i="26"/>
  <c r="I931" i="26"/>
  <c r="H931" i="26"/>
  <c r="G931" i="26"/>
  <c r="F931" i="26"/>
  <c r="E931" i="26"/>
  <c r="D931" i="26"/>
  <c r="C931" i="26"/>
  <c r="B931" i="26"/>
  <c r="A931" i="26"/>
  <c r="L930" i="26"/>
  <c r="K930" i="26"/>
  <c r="J930" i="26"/>
  <c r="I930" i="26"/>
  <c r="H930" i="26"/>
  <c r="G930" i="26"/>
  <c r="F930" i="26"/>
  <c r="E930" i="26"/>
  <c r="D930" i="26"/>
  <c r="C930" i="26"/>
  <c r="B930" i="26"/>
  <c r="A930" i="26"/>
  <c r="L929" i="26"/>
  <c r="K929" i="26"/>
  <c r="J929" i="26"/>
  <c r="I929" i="26"/>
  <c r="H929" i="26"/>
  <c r="G929" i="26"/>
  <c r="F929" i="26"/>
  <c r="E929" i="26"/>
  <c r="D929" i="26"/>
  <c r="C929" i="26"/>
  <c r="B929" i="26"/>
  <c r="A929" i="26"/>
  <c r="L928" i="26"/>
  <c r="K928" i="26"/>
  <c r="J928" i="26"/>
  <c r="I928" i="26"/>
  <c r="H928" i="26"/>
  <c r="G928" i="26"/>
  <c r="F928" i="26"/>
  <c r="E928" i="26"/>
  <c r="D928" i="26"/>
  <c r="C928" i="26"/>
  <c r="B928" i="26"/>
  <c r="A928" i="26"/>
  <c r="L927" i="26"/>
  <c r="K927" i="26"/>
  <c r="J927" i="26"/>
  <c r="I927" i="26"/>
  <c r="H927" i="26"/>
  <c r="G927" i="26"/>
  <c r="F927" i="26"/>
  <c r="E927" i="26"/>
  <c r="D927" i="26"/>
  <c r="C927" i="26"/>
  <c r="B927" i="26"/>
  <c r="A927" i="26"/>
  <c r="L926" i="26"/>
  <c r="K926" i="26"/>
  <c r="J926" i="26"/>
  <c r="I926" i="26"/>
  <c r="H926" i="26"/>
  <c r="G926" i="26"/>
  <c r="F926" i="26"/>
  <c r="E926" i="26"/>
  <c r="D926" i="26"/>
  <c r="C926" i="26"/>
  <c r="B926" i="26"/>
  <c r="A926" i="26"/>
  <c r="L925" i="26"/>
  <c r="K925" i="26"/>
  <c r="J925" i="26"/>
  <c r="I925" i="26"/>
  <c r="H925" i="26"/>
  <c r="G925" i="26"/>
  <c r="F925" i="26"/>
  <c r="E925" i="26"/>
  <c r="D925" i="26"/>
  <c r="C925" i="26"/>
  <c r="B925" i="26"/>
  <c r="A925" i="26"/>
  <c r="L924" i="26"/>
  <c r="K924" i="26"/>
  <c r="J924" i="26"/>
  <c r="I924" i="26"/>
  <c r="H924" i="26"/>
  <c r="G924" i="26"/>
  <c r="F924" i="26"/>
  <c r="E924" i="26"/>
  <c r="D924" i="26"/>
  <c r="C924" i="26"/>
  <c r="B924" i="26"/>
  <c r="A924" i="26"/>
  <c r="L923" i="26"/>
  <c r="K923" i="26"/>
  <c r="J923" i="26"/>
  <c r="I923" i="26"/>
  <c r="H923" i="26"/>
  <c r="G923" i="26"/>
  <c r="F923" i="26"/>
  <c r="E923" i="26"/>
  <c r="D923" i="26"/>
  <c r="C923" i="26"/>
  <c r="B923" i="26"/>
  <c r="A923" i="26"/>
  <c r="L922" i="26"/>
  <c r="K922" i="26"/>
  <c r="J922" i="26"/>
  <c r="I922" i="26"/>
  <c r="H922" i="26"/>
  <c r="G922" i="26"/>
  <c r="F922" i="26"/>
  <c r="E922" i="26"/>
  <c r="D922" i="26"/>
  <c r="C922" i="26"/>
  <c r="B922" i="26"/>
  <c r="A922" i="26"/>
  <c r="L921" i="26"/>
  <c r="K921" i="26"/>
  <c r="J921" i="26"/>
  <c r="I921" i="26"/>
  <c r="H921" i="26"/>
  <c r="G921" i="26"/>
  <c r="F921" i="26"/>
  <c r="E921" i="26"/>
  <c r="D921" i="26"/>
  <c r="C921" i="26"/>
  <c r="B921" i="26"/>
  <c r="A921" i="26"/>
  <c r="L920" i="26"/>
  <c r="K920" i="26"/>
  <c r="J920" i="26"/>
  <c r="I920" i="26"/>
  <c r="H920" i="26"/>
  <c r="G920" i="26"/>
  <c r="F920" i="26"/>
  <c r="E920" i="26"/>
  <c r="D920" i="26"/>
  <c r="C920" i="26"/>
  <c r="B920" i="26"/>
  <c r="A920" i="26"/>
  <c r="L919" i="26"/>
  <c r="K919" i="26"/>
  <c r="J919" i="26"/>
  <c r="I919" i="26"/>
  <c r="H919" i="26"/>
  <c r="G919" i="26"/>
  <c r="F919" i="26"/>
  <c r="E919" i="26"/>
  <c r="D919" i="26"/>
  <c r="C919" i="26"/>
  <c r="B919" i="26"/>
  <c r="A919" i="26"/>
  <c r="L918" i="26"/>
  <c r="K918" i="26"/>
  <c r="J918" i="26"/>
  <c r="I918" i="26"/>
  <c r="H918" i="26"/>
  <c r="G918" i="26"/>
  <c r="F918" i="26"/>
  <c r="E918" i="26"/>
  <c r="D918" i="26"/>
  <c r="C918" i="26"/>
  <c r="B918" i="26"/>
  <c r="A918" i="26"/>
  <c r="L917" i="26"/>
  <c r="K917" i="26"/>
  <c r="J917" i="26"/>
  <c r="I917" i="26"/>
  <c r="H917" i="26"/>
  <c r="G917" i="26"/>
  <c r="F917" i="26"/>
  <c r="E917" i="26"/>
  <c r="D917" i="26"/>
  <c r="C917" i="26"/>
  <c r="B917" i="26"/>
  <c r="A917" i="26"/>
  <c r="L916" i="26"/>
  <c r="K916" i="26"/>
  <c r="J916" i="26"/>
  <c r="I916" i="26"/>
  <c r="H916" i="26"/>
  <c r="G916" i="26"/>
  <c r="F916" i="26"/>
  <c r="E916" i="26"/>
  <c r="D916" i="26"/>
  <c r="C916" i="26"/>
  <c r="B916" i="26"/>
  <c r="A916" i="26"/>
  <c r="L915" i="26"/>
  <c r="K915" i="26"/>
  <c r="J915" i="26"/>
  <c r="I915" i="26"/>
  <c r="H915" i="26"/>
  <c r="G915" i="26"/>
  <c r="F915" i="26"/>
  <c r="E915" i="26"/>
  <c r="D915" i="26"/>
  <c r="C915" i="26"/>
  <c r="B915" i="26"/>
  <c r="A915" i="26"/>
  <c r="L914" i="26"/>
  <c r="K914" i="26"/>
  <c r="J914" i="26"/>
  <c r="I914" i="26"/>
  <c r="H914" i="26"/>
  <c r="G914" i="26"/>
  <c r="F914" i="26"/>
  <c r="E914" i="26"/>
  <c r="D914" i="26"/>
  <c r="C914" i="26"/>
  <c r="B914" i="26"/>
  <c r="A914" i="26"/>
  <c r="L913" i="26"/>
  <c r="K913" i="26"/>
  <c r="J913" i="26"/>
  <c r="I913" i="26"/>
  <c r="H913" i="26"/>
  <c r="G913" i="26"/>
  <c r="F913" i="26"/>
  <c r="E913" i="26"/>
  <c r="D913" i="26"/>
  <c r="C913" i="26"/>
  <c r="B913" i="26"/>
  <c r="A913" i="26"/>
  <c r="L912" i="26"/>
  <c r="K912" i="26"/>
  <c r="J912" i="26"/>
  <c r="I912" i="26"/>
  <c r="H912" i="26"/>
  <c r="G912" i="26"/>
  <c r="F912" i="26"/>
  <c r="E912" i="26"/>
  <c r="D912" i="26"/>
  <c r="C912" i="26"/>
  <c r="B912" i="26"/>
  <c r="A912" i="26"/>
  <c r="L911" i="26"/>
  <c r="K911" i="26"/>
  <c r="J911" i="26"/>
  <c r="I911" i="26"/>
  <c r="H911" i="26"/>
  <c r="G911" i="26"/>
  <c r="F911" i="26"/>
  <c r="E911" i="26"/>
  <c r="D911" i="26"/>
  <c r="C911" i="26"/>
  <c r="B911" i="26"/>
  <c r="A911" i="26"/>
  <c r="L910" i="26"/>
  <c r="K910" i="26"/>
  <c r="J910" i="26"/>
  <c r="I910" i="26"/>
  <c r="H910" i="26"/>
  <c r="G910" i="26"/>
  <c r="F910" i="26"/>
  <c r="E910" i="26"/>
  <c r="D910" i="26"/>
  <c r="C910" i="26"/>
  <c r="B910" i="26"/>
  <c r="A910" i="26"/>
  <c r="L909" i="26"/>
  <c r="K909" i="26"/>
  <c r="J909" i="26"/>
  <c r="I909" i="26"/>
  <c r="H909" i="26"/>
  <c r="G909" i="26"/>
  <c r="F909" i="26"/>
  <c r="E909" i="26"/>
  <c r="D909" i="26"/>
  <c r="C909" i="26"/>
  <c r="B909" i="26"/>
  <c r="A909" i="26"/>
  <c r="L908" i="26"/>
  <c r="K908" i="26"/>
  <c r="J908" i="26"/>
  <c r="I908" i="26"/>
  <c r="H908" i="26"/>
  <c r="G908" i="26"/>
  <c r="F908" i="26"/>
  <c r="E908" i="26"/>
  <c r="D908" i="26"/>
  <c r="C908" i="26"/>
  <c r="B908" i="26"/>
  <c r="A908" i="26"/>
  <c r="L907" i="26"/>
  <c r="K907" i="26"/>
  <c r="J907" i="26"/>
  <c r="I907" i="26"/>
  <c r="H907" i="26"/>
  <c r="G907" i="26"/>
  <c r="F907" i="26"/>
  <c r="E907" i="26"/>
  <c r="D907" i="26"/>
  <c r="C907" i="26"/>
  <c r="B907" i="26"/>
  <c r="A907" i="26"/>
  <c r="L906" i="26"/>
  <c r="K906" i="26"/>
  <c r="J906" i="26"/>
  <c r="I906" i="26"/>
  <c r="H906" i="26"/>
  <c r="G906" i="26"/>
  <c r="F906" i="26"/>
  <c r="E906" i="26"/>
  <c r="D906" i="26"/>
  <c r="C906" i="26"/>
  <c r="B906" i="26"/>
  <c r="A906" i="26"/>
  <c r="L905" i="26"/>
  <c r="K905" i="26"/>
  <c r="J905" i="26"/>
  <c r="I905" i="26"/>
  <c r="H905" i="26"/>
  <c r="G905" i="26"/>
  <c r="F905" i="26"/>
  <c r="E905" i="26"/>
  <c r="D905" i="26"/>
  <c r="C905" i="26"/>
  <c r="B905" i="26"/>
  <c r="A905" i="26"/>
  <c r="L904" i="26"/>
  <c r="K904" i="26"/>
  <c r="J904" i="26"/>
  <c r="I904" i="26"/>
  <c r="H904" i="26"/>
  <c r="G904" i="26"/>
  <c r="F904" i="26"/>
  <c r="E904" i="26"/>
  <c r="D904" i="26"/>
  <c r="C904" i="26"/>
  <c r="B904" i="26"/>
  <c r="A904" i="26"/>
  <c r="L903" i="26"/>
  <c r="K903" i="26"/>
  <c r="J903" i="26"/>
  <c r="I903" i="26"/>
  <c r="H903" i="26"/>
  <c r="G903" i="26"/>
  <c r="F903" i="26"/>
  <c r="E903" i="26"/>
  <c r="D903" i="26"/>
  <c r="C903" i="26"/>
  <c r="B903" i="26"/>
  <c r="A903" i="26"/>
  <c r="L902" i="26"/>
  <c r="K902" i="26"/>
  <c r="J902" i="26"/>
  <c r="I902" i="26"/>
  <c r="H902" i="26"/>
  <c r="G902" i="26"/>
  <c r="F902" i="26"/>
  <c r="E902" i="26"/>
  <c r="D902" i="26"/>
  <c r="C902" i="26"/>
  <c r="B902" i="26"/>
  <c r="A902" i="26"/>
  <c r="L901" i="26"/>
  <c r="K901" i="26"/>
  <c r="J901" i="26"/>
  <c r="I901" i="26"/>
  <c r="H901" i="26"/>
  <c r="G901" i="26"/>
  <c r="F901" i="26"/>
  <c r="E901" i="26"/>
  <c r="D901" i="26"/>
  <c r="C901" i="26"/>
  <c r="B901" i="26"/>
  <c r="A901" i="26"/>
  <c r="L900" i="26"/>
  <c r="K900" i="26"/>
  <c r="J900" i="26"/>
  <c r="I900" i="26"/>
  <c r="H900" i="26"/>
  <c r="G900" i="26"/>
  <c r="F900" i="26"/>
  <c r="E900" i="26"/>
  <c r="D900" i="26"/>
  <c r="C900" i="26"/>
  <c r="B900" i="26"/>
  <c r="A900" i="26"/>
  <c r="L899" i="26"/>
  <c r="K899" i="26"/>
  <c r="J899" i="26"/>
  <c r="I899" i="26"/>
  <c r="H899" i="26"/>
  <c r="G899" i="26"/>
  <c r="F899" i="26"/>
  <c r="E899" i="26"/>
  <c r="D899" i="26"/>
  <c r="C899" i="26"/>
  <c r="B899" i="26"/>
  <c r="A899" i="26"/>
  <c r="L898" i="26"/>
  <c r="K898" i="26"/>
  <c r="J898" i="26"/>
  <c r="I898" i="26"/>
  <c r="H898" i="26"/>
  <c r="G898" i="26"/>
  <c r="F898" i="26"/>
  <c r="E898" i="26"/>
  <c r="D898" i="26"/>
  <c r="C898" i="26"/>
  <c r="B898" i="26"/>
  <c r="A898" i="26"/>
  <c r="L897" i="26"/>
  <c r="K897" i="26"/>
  <c r="J897" i="26"/>
  <c r="I897" i="26"/>
  <c r="H897" i="26"/>
  <c r="G897" i="26"/>
  <c r="F897" i="26"/>
  <c r="E897" i="26"/>
  <c r="D897" i="26"/>
  <c r="C897" i="26"/>
  <c r="B897" i="26"/>
  <c r="A897" i="26"/>
  <c r="L896" i="26"/>
  <c r="K896" i="26"/>
  <c r="J896" i="26"/>
  <c r="I896" i="26"/>
  <c r="H896" i="26"/>
  <c r="G896" i="26"/>
  <c r="F896" i="26"/>
  <c r="E896" i="26"/>
  <c r="D896" i="26"/>
  <c r="C896" i="26"/>
  <c r="B896" i="26"/>
  <c r="A896" i="26"/>
  <c r="L895" i="26"/>
  <c r="K895" i="26"/>
  <c r="J895" i="26"/>
  <c r="I895" i="26"/>
  <c r="H895" i="26"/>
  <c r="G895" i="26"/>
  <c r="F895" i="26"/>
  <c r="E895" i="26"/>
  <c r="D895" i="26"/>
  <c r="C895" i="26"/>
  <c r="B895" i="26"/>
  <c r="A895" i="26"/>
  <c r="L894" i="26"/>
  <c r="K894" i="26"/>
  <c r="J894" i="26"/>
  <c r="I894" i="26"/>
  <c r="H894" i="26"/>
  <c r="G894" i="26"/>
  <c r="F894" i="26"/>
  <c r="E894" i="26"/>
  <c r="D894" i="26"/>
  <c r="C894" i="26"/>
  <c r="B894" i="26"/>
  <c r="A894" i="26"/>
  <c r="L893" i="26"/>
  <c r="K893" i="26"/>
  <c r="J893" i="26"/>
  <c r="I893" i="26"/>
  <c r="H893" i="26"/>
  <c r="G893" i="26"/>
  <c r="F893" i="26"/>
  <c r="E893" i="26"/>
  <c r="D893" i="26"/>
  <c r="C893" i="26"/>
  <c r="B893" i="26"/>
  <c r="A893" i="26"/>
  <c r="L892" i="26"/>
  <c r="K892" i="26"/>
  <c r="J892" i="26"/>
  <c r="I892" i="26"/>
  <c r="H892" i="26"/>
  <c r="G892" i="26"/>
  <c r="F892" i="26"/>
  <c r="E892" i="26"/>
  <c r="D892" i="26"/>
  <c r="C892" i="26"/>
  <c r="B892" i="26"/>
  <c r="A892" i="26"/>
  <c r="L891" i="26"/>
  <c r="K891" i="26"/>
  <c r="J891" i="26"/>
  <c r="I891" i="26"/>
  <c r="H891" i="26"/>
  <c r="G891" i="26"/>
  <c r="F891" i="26"/>
  <c r="E891" i="26"/>
  <c r="D891" i="26"/>
  <c r="C891" i="26"/>
  <c r="B891" i="26"/>
  <c r="A891" i="26"/>
  <c r="L890" i="26"/>
  <c r="K890" i="26"/>
  <c r="J890" i="26"/>
  <c r="I890" i="26"/>
  <c r="H890" i="26"/>
  <c r="G890" i="26"/>
  <c r="F890" i="26"/>
  <c r="E890" i="26"/>
  <c r="D890" i="26"/>
  <c r="C890" i="26"/>
  <c r="B890" i="26"/>
  <c r="A890" i="26"/>
  <c r="L889" i="26"/>
  <c r="K889" i="26"/>
  <c r="J889" i="26"/>
  <c r="I889" i="26"/>
  <c r="H889" i="26"/>
  <c r="G889" i="26"/>
  <c r="F889" i="26"/>
  <c r="E889" i="26"/>
  <c r="D889" i="26"/>
  <c r="C889" i="26"/>
  <c r="B889" i="26"/>
  <c r="A889" i="26"/>
  <c r="L888" i="26"/>
  <c r="K888" i="26"/>
  <c r="J888" i="26"/>
  <c r="I888" i="26"/>
  <c r="H888" i="26"/>
  <c r="G888" i="26"/>
  <c r="F888" i="26"/>
  <c r="E888" i="26"/>
  <c r="D888" i="26"/>
  <c r="C888" i="26"/>
  <c r="B888" i="26"/>
  <c r="A888" i="26"/>
  <c r="L887" i="26"/>
  <c r="K887" i="26"/>
  <c r="J887" i="26"/>
  <c r="I887" i="26"/>
  <c r="H887" i="26"/>
  <c r="G887" i="26"/>
  <c r="F887" i="26"/>
  <c r="E887" i="26"/>
  <c r="D887" i="26"/>
  <c r="C887" i="26"/>
  <c r="B887" i="26"/>
  <c r="A887" i="26"/>
  <c r="L886" i="26"/>
  <c r="K886" i="26"/>
  <c r="J886" i="26"/>
  <c r="I886" i="26"/>
  <c r="H886" i="26"/>
  <c r="G886" i="26"/>
  <c r="F886" i="26"/>
  <c r="E886" i="26"/>
  <c r="D886" i="26"/>
  <c r="C886" i="26"/>
  <c r="B886" i="26"/>
  <c r="A886" i="26"/>
  <c r="L885" i="26"/>
  <c r="K885" i="26"/>
  <c r="J885" i="26"/>
  <c r="I885" i="26"/>
  <c r="H885" i="26"/>
  <c r="G885" i="26"/>
  <c r="F885" i="26"/>
  <c r="E885" i="26"/>
  <c r="D885" i="26"/>
  <c r="C885" i="26"/>
  <c r="B885" i="26"/>
  <c r="A885" i="26"/>
  <c r="L884" i="26"/>
  <c r="K884" i="26"/>
  <c r="J884" i="26"/>
  <c r="I884" i="26"/>
  <c r="H884" i="26"/>
  <c r="G884" i="26"/>
  <c r="F884" i="26"/>
  <c r="E884" i="26"/>
  <c r="D884" i="26"/>
  <c r="C884" i="26"/>
  <c r="B884" i="26"/>
  <c r="A884" i="26"/>
  <c r="L883" i="26"/>
  <c r="K883" i="26"/>
  <c r="J883" i="26"/>
  <c r="I883" i="26"/>
  <c r="H883" i="26"/>
  <c r="G883" i="26"/>
  <c r="F883" i="26"/>
  <c r="E883" i="26"/>
  <c r="D883" i="26"/>
  <c r="C883" i="26"/>
  <c r="B883" i="26"/>
  <c r="A883" i="26"/>
  <c r="L882" i="26"/>
  <c r="K882" i="26"/>
  <c r="J882" i="26"/>
  <c r="I882" i="26"/>
  <c r="H882" i="26"/>
  <c r="G882" i="26"/>
  <c r="F882" i="26"/>
  <c r="E882" i="26"/>
  <c r="D882" i="26"/>
  <c r="C882" i="26"/>
  <c r="B882" i="26"/>
  <c r="A882" i="26"/>
  <c r="L881" i="26"/>
  <c r="K881" i="26"/>
  <c r="J881" i="26"/>
  <c r="I881" i="26"/>
  <c r="H881" i="26"/>
  <c r="G881" i="26"/>
  <c r="F881" i="26"/>
  <c r="E881" i="26"/>
  <c r="D881" i="26"/>
  <c r="C881" i="26"/>
  <c r="B881" i="26"/>
  <c r="A881" i="26"/>
  <c r="L880" i="26"/>
  <c r="K880" i="26"/>
  <c r="J880" i="26"/>
  <c r="I880" i="26"/>
  <c r="H880" i="26"/>
  <c r="G880" i="26"/>
  <c r="F880" i="26"/>
  <c r="E880" i="26"/>
  <c r="D880" i="26"/>
  <c r="C880" i="26"/>
  <c r="B880" i="26"/>
  <c r="A880" i="26"/>
  <c r="L879" i="26"/>
  <c r="K879" i="26"/>
  <c r="J879" i="26"/>
  <c r="I879" i="26"/>
  <c r="H879" i="26"/>
  <c r="G879" i="26"/>
  <c r="F879" i="26"/>
  <c r="E879" i="26"/>
  <c r="D879" i="26"/>
  <c r="C879" i="26"/>
  <c r="B879" i="26"/>
  <c r="A879" i="26"/>
  <c r="L878" i="26"/>
  <c r="K878" i="26"/>
  <c r="J878" i="26"/>
  <c r="I878" i="26"/>
  <c r="H878" i="26"/>
  <c r="G878" i="26"/>
  <c r="F878" i="26"/>
  <c r="E878" i="26"/>
  <c r="D878" i="26"/>
  <c r="C878" i="26"/>
  <c r="B878" i="26"/>
  <c r="A878" i="26"/>
  <c r="L877" i="26"/>
  <c r="K877" i="26"/>
  <c r="J877" i="26"/>
  <c r="I877" i="26"/>
  <c r="H877" i="26"/>
  <c r="G877" i="26"/>
  <c r="F877" i="26"/>
  <c r="E877" i="26"/>
  <c r="D877" i="26"/>
  <c r="C877" i="26"/>
  <c r="B877" i="26"/>
  <c r="A877" i="26"/>
  <c r="L876" i="26"/>
  <c r="K876" i="26"/>
  <c r="J876" i="26"/>
  <c r="I876" i="26"/>
  <c r="H876" i="26"/>
  <c r="G876" i="26"/>
  <c r="F876" i="26"/>
  <c r="E876" i="26"/>
  <c r="D876" i="26"/>
  <c r="C876" i="26"/>
  <c r="B876" i="26"/>
  <c r="A876" i="26"/>
  <c r="L875" i="26"/>
  <c r="K875" i="26"/>
  <c r="J875" i="26"/>
  <c r="I875" i="26"/>
  <c r="H875" i="26"/>
  <c r="G875" i="26"/>
  <c r="F875" i="26"/>
  <c r="E875" i="26"/>
  <c r="D875" i="26"/>
  <c r="C875" i="26"/>
  <c r="B875" i="26"/>
  <c r="A875" i="26"/>
  <c r="L874" i="26"/>
  <c r="K874" i="26"/>
  <c r="J874" i="26"/>
  <c r="I874" i="26"/>
  <c r="H874" i="26"/>
  <c r="G874" i="26"/>
  <c r="F874" i="26"/>
  <c r="E874" i="26"/>
  <c r="D874" i="26"/>
  <c r="C874" i="26"/>
  <c r="B874" i="26"/>
  <c r="A874" i="26"/>
  <c r="L873" i="26"/>
  <c r="K873" i="26"/>
  <c r="J873" i="26"/>
  <c r="I873" i="26"/>
  <c r="H873" i="26"/>
  <c r="G873" i="26"/>
  <c r="F873" i="26"/>
  <c r="E873" i="26"/>
  <c r="D873" i="26"/>
  <c r="C873" i="26"/>
  <c r="B873" i="26"/>
  <c r="A873" i="26"/>
  <c r="L872" i="26"/>
  <c r="K872" i="26"/>
  <c r="J872" i="26"/>
  <c r="I872" i="26"/>
  <c r="H872" i="26"/>
  <c r="G872" i="26"/>
  <c r="F872" i="26"/>
  <c r="E872" i="26"/>
  <c r="D872" i="26"/>
  <c r="C872" i="26"/>
  <c r="B872" i="26"/>
  <c r="A872" i="26"/>
  <c r="L871" i="26"/>
  <c r="K871" i="26"/>
  <c r="J871" i="26"/>
  <c r="I871" i="26"/>
  <c r="H871" i="26"/>
  <c r="G871" i="26"/>
  <c r="F871" i="26"/>
  <c r="E871" i="26"/>
  <c r="D871" i="26"/>
  <c r="C871" i="26"/>
  <c r="B871" i="26"/>
  <c r="A871" i="26"/>
  <c r="L870" i="26"/>
  <c r="K870" i="26"/>
  <c r="J870" i="26"/>
  <c r="I870" i="26"/>
  <c r="H870" i="26"/>
  <c r="G870" i="26"/>
  <c r="F870" i="26"/>
  <c r="E870" i="26"/>
  <c r="D870" i="26"/>
  <c r="C870" i="26"/>
  <c r="B870" i="26"/>
  <c r="A870" i="26"/>
  <c r="L869" i="26"/>
  <c r="K869" i="26"/>
  <c r="J869" i="26"/>
  <c r="I869" i="26"/>
  <c r="H869" i="26"/>
  <c r="G869" i="26"/>
  <c r="F869" i="26"/>
  <c r="E869" i="26"/>
  <c r="D869" i="26"/>
  <c r="C869" i="26"/>
  <c r="B869" i="26"/>
  <c r="A869" i="26"/>
  <c r="L868" i="26"/>
  <c r="K868" i="26"/>
  <c r="J868" i="26"/>
  <c r="I868" i="26"/>
  <c r="H868" i="26"/>
  <c r="G868" i="26"/>
  <c r="F868" i="26"/>
  <c r="E868" i="26"/>
  <c r="D868" i="26"/>
  <c r="C868" i="26"/>
  <c r="B868" i="26"/>
  <c r="A868" i="26"/>
  <c r="L867" i="26"/>
  <c r="K867" i="26"/>
  <c r="J867" i="26"/>
  <c r="I867" i="26"/>
  <c r="H867" i="26"/>
  <c r="G867" i="26"/>
  <c r="F867" i="26"/>
  <c r="E867" i="26"/>
  <c r="D867" i="26"/>
  <c r="C867" i="26"/>
  <c r="B867" i="26"/>
  <c r="A867" i="26"/>
  <c r="L866" i="26"/>
  <c r="K866" i="26"/>
  <c r="J866" i="26"/>
  <c r="I866" i="26"/>
  <c r="H866" i="26"/>
  <c r="G866" i="26"/>
  <c r="F866" i="26"/>
  <c r="E866" i="26"/>
  <c r="D866" i="26"/>
  <c r="C866" i="26"/>
  <c r="B866" i="26"/>
  <c r="A866" i="26"/>
  <c r="L865" i="26"/>
  <c r="K865" i="26"/>
  <c r="J865" i="26"/>
  <c r="I865" i="26"/>
  <c r="H865" i="26"/>
  <c r="G865" i="26"/>
  <c r="F865" i="26"/>
  <c r="E865" i="26"/>
  <c r="D865" i="26"/>
  <c r="C865" i="26"/>
  <c r="B865" i="26"/>
  <c r="A865" i="26"/>
  <c r="L864" i="26"/>
  <c r="K864" i="26"/>
  <c r="J864" i="26"/>
  <c r="I864" i="26"/>
  <c r="H864" i="26"/>
  <c r="G864" i="26"/>
  <c r="F864" i="26"/>
  <c r="E864" i="26"/>
  <c r="D864" i="26"/>
  <c r="C864" i="26"/>
  <c r="B864" i="26"/>
  <c r="A864" i="26"/>
  <c r="L863" i="26"/>
  <c r="K863" i="26"/>
  <c r="J863" i="26"/>
  <c r="I863" i="26"/>
  <c r="H863" i="26"/>
  <c r="G863" i="26"/>
  <c r="F863" i="26"/>
  <c r="E863" i="26"/>
  <c r="D863" i="26"/>
  <c r="C863" i="26"/>
  <c r="B863" i="26"/>
  <c r="A863" i="26"/>
  <c r="L862" i="26"/>
  <c r="K862" i="26"/>
  <c r="J862" i="26"/>
  <c r="I862" i="26"/>
  <c r="H862" i="26"/>
  <c r="G862" i="26"/>
  <c r="F862" i="26"/>
  <c r="E862" i="26"/>
  <c r="D862" i="26"/>
  <c r="C862" i="26"/>
  <c r="B862" i="26"/>
  <c r="A862" i="26"/>
  <c r="L861" i="26"/>
  <c r="K861" i="26"/>
  <c r="J861" i="26"/>
  <c r="I861" i="26"/>
  <c r="H861" i="26"/>
  <c r="G861" i="26"/>
  <c r="F861" i="26"/>
  <c r="E861" i="26"/>
  <c r="D861" i="26"/>
  <c r="C861" i="26"/>
  <c r="B861" i="26"/>
  <c r="A861" i="26"/>
  <c r="L860" i="26"/>
  <c r="K860" i="26"/>
  <c r="J860" i="26"/>
  <c r="I860" i="26"/>
  <c r="H860" i="26"/>
  <c r="G860" i="26"/>
  <c r="F860" i="26"/>
  <c r="E860" i="26"/>
  <c r="D860" i="26"/>
  <c r="C860" i="26"/>
  <c r="B860" i="26"/>
  <c r="A860" i="26"/>
  <c r="L859" i="26"/>
  <c r="K859" i="26"/>
  <c r="J859" i="26"/>
  <c r="I859" i="26"/>
  <c r="H859" i="26"/>
  <c r="G859" i="26"/>
  <c r="F859" i="26"/>
  <c r="E859" i="26"/>
  <c r="D859" i="26"/>
  <c r="C859" i="26"/>
  <c r="B859" i="26"/>
  <c r="A859" i="26"/>
  <c r="L858" i="26"/>
  <c r="K858" i="26"/>
  <c r="J858" i="26"/>
  <c r="I858" i="26"/>
  <c r="H858" i="26"/>
  <c r="G858" i="26"/>
  <c r="F858" i="26"/>
  <c r="E858" i="26"/>
  <c r="D858" i="26"/>
  <c r="C858" i="26"/>
  <c r="B858" i="26"/>
  <c r="A858" i="26"/>
  <c r="L857" i="26"/>
  <c r="K857" i="26"/>
  <c r="J857" i="26"/>
  <c r="I857" i="26"/>
  <c r="H857" i="26"/>
  <c r="G857" i="26"/>
  <c r="F857" i="26"/>
  <c r="E857" i="26"/>
  <c r="D857" i="26"/>
  <c r="C857" i="26"/>
  <c r="B857" i="26"/>
  <c r="A857" i="26"/>
  <c r="L856" i="26"/>
  <c r="K856" i="26"/>
  <c r="J856" i="26"/>
  <c r="I856" i="26"/>
  <c r="H856" i="26"/>
  <c r="G856" i="26"/>
  <c r="F856" i="26"/>
  <c r="E856" i="26"/>
  <c r="D856" i="26"/>
  <c r="C856" i="26"/>
  <c r="B856" i="26"/>
  <c r="A856" i="26"/>
  <c r="L855" i="26"/>
  <c r="K855" i="26"/>
  <c r="J855" i="26"/>
  <c r="I855" i="26"/>
  <c r="H855" i="26"/>
  <c r="G855" i="26"/>
  <c r="F855" i="26"/>
  <c r="E855" i="26"/>
  <c r="D855" i="26"/>
  <c r="C855" i="26"/>
  <c r="B855" i="26"/>
  <c r="A855" i="26"/>
  <c r="L854" i="26"/>
  <c r="K854" i="26"/>
  <c r="J854" i="26"/>
  <c r="I854" i="26"/>
  <c r="H854" i="26"/>
  <c r="G854" i="26"/>
  <c r="F854" i="26"/>
  <c r="E854" i="26"/>
  <c r="D854" i="26"/>
  <c r="C854" i="26"/>
  <c r="B854" i="26"/>
  <c r="A854" i="26"/>
  <c r="L853" i="26"/>
  <c r="K853" i="26"/>
  <c r="J853" i="26"/>
  <c r="I853" i="26"/>
  <c r="H853" i="26"/>
  <c r="G853" i="26"/>
  <c r="F853" i="26"/>
  <c r="E853" i="26"/>
  <c r="D853" i="26"/>
  <c r="C853" i="26"/>
  <c r="B853" i="26"/>
  <c r="A853" i="26"/>
  <c r="L852" i="26"/>
  <c r="K852" i="26"/>
  <c r="J852" i="26"/>
  <c r="I852" i="26"/>
  <c r="H852" i="26"/>
  <c r="G852" i="26"/>
  <c r="F852" i="26"/>
  <c r="E852" i="26"/>
  <c r="D852" i="26"/>
  <c r="C852" i="26"/>
  <c r="B852" i="26"/>
  <c r="A852" i="26"/>
  <c r="L851" i="26"/>
  <c r="K851" i="26"/>
  <c r="J851" i="26"/>
  <c r="I851" i="26"/>
  <c r="H851" i="26"/>
  <c r="G851" i="26"/>
  <c r="F851" i="26"/>
  <c r="E851" i="26"/>
  <c r="D851" i="26"/>
  <c r="C851" i="26"/>
  <c r="B851" i="26"/>
  <c r="A851" i="26"/>
  <c r="L850" i="26"/>
  <c r="K850" i="26"/>
  <c r="J850" i="26"/>
  <c r="I850" i="26"/>
  <c r="H850" i="26"/>
  <c r="G850" i="26"/>
  <c r="F850" i="26"/>
  <c r="E850" i="26"/>
  <c r="D850" i="26"/>
  <c r="C850" i="26"/>
  <c r="B850" i="26"/>
  <c r="A850" i="26"/>
  <c r="L849" i="26"/>
  <c r="K849" i="26"/>
  <c r="J849" i="26"/>
  <c r="I849" i="26"/>
  <c r="H849" i="26"/>
  <c r="G849" i="26"/>
  <c r="F849" i="26"/>
  <c r="E849" i="26"/>
  <c r="D849" i="26"/>
  <c r="C849" i="26"/>
  <c r="B849" i="26"/>
  <c r="A849" i="26"/>
  <c r="L848" i="26"/>
  <c r="K848" i="26"/>
  <c r="J848" i="26"/>
  <c r="I848" i="26"/>
  <c r="H848" i="26"/>
  <c r="G848" i="26"/>
  <c r="F848" i="26"/>
  <c r="E848" i="26"/>
  <c r="D848" i="26"/>
  <c r="C848" i="26"/>
  <c r="B848" i="26"/>
  <c r="A848" i="26"/>
  <c r="L847" i="26"/>
  <c r="K847" i="26"/>
  <c r="J847" i="26"/>
  <c r="I847" i="26"/>
  <c r="H847" i="26"/>
  <c r="G847" i="26"/>
  <c r="F847" i="26"/>
  <c r="E847" i="26"/>
  <c r="D847" i="26"/>
  <c r="C847" i="26"/>
  <c r="B847" i="26"/>
  <c r="A847" i="26"/>
  <c r="L846" i="26"/>
  <c r="K846" i="26"/>
  <c r="J846" i="26"/>
  <c r="I846" i="26"/>
  <c r="H846" i="26"/>
  <c r="G846" i="26"/>
  <c r="F846" i="26"/>
  <c r="E846" i="26"/>
  <c r="D846" i="26"/>
  <c r="C846" i="26"/>
  <c r="B846" i="26"/>
  <c r="A846" i="26"/>
  <c r="L845" i="26"/>
  <c r="K845" i="26"/>
  <c r="J845" i="26"/>
  <c r="I845" i="26"/>
  <c r="H845" i="26"/>
  <c r="G845" i="26"/>
  <c r="F845" i="26"/>
  <c r="E845" i="26"/>
  <c r="D845" i="26"/>
  <c r="C845" i="26"/>
  <c r="B845" i="26"/>
  <c r="A845" i="26"/>
  <c r="L844" i="26"/>
  <c r="K844" i="26"/>
  <c r="J844" i="26"/>
  <c r="I844" i="26"/>
  <c r="H844" i="26"/>
  <c r="G844" i="26"/>
  <c r="F844" i="26"/>
  <c r="E844" i="26"/>
  <c r="D844" i="26"/>
  <c r="C844" i="26"/>
  <c r="B844" i="26"/>
  <c r="A844" i="26"/>
  <c r="L843" i="26"/>
  <c r="K843" i="26"/>
  <c r="J843" i="26"/>
  <c r="I843" i="26"/>
  <c r="H843" i="26"/>
  <c r="G843" i="26"/>
  <c r="F843" i="26"/>
  <c r="E843" i="26"/>
  <c r="D843" i="26"/>
  <c r="C843" i="26"/>
  <c r="B843" i="26"/>
  <c r="A843" i="26"/>
  <c r="L842" i="26"/>
  <c r="K842" i="26"/>
  <c r="J842" i="26"/>
  <c r="I842" i="26"/>
  <c r="H842" i="26"/>
  <c r="G842" i="26"/>
  <c r="F842" i="26"/>
  <c r="E842" i="26"/>
  <c r="D842" i="26"/>
  <c r="C842" i="26"/>
  <c r="B842" i="26"/>
  <c r="A842" i="26"/>
  <c r="L841" i="26"/>
  <c r="K841" i="26"/>
  <c r="J841" i="26"/>
  <c r="I841" i="26"/>
  <c r="H841" i="26"/>
  <c r="G841" i="26"/>
  <c r="F841" i="26"/>
  <c r="E841" i="26"/>
  <c r="D841" i="26"/>
  <c r="C841" i="26"/>
  <c r="B841" i="26"/>
  <c r="A841" i="26"/>
  <c r="L840" i="26"/>
  <c r="K840" i="26"/>
  <c r="J840" i="26"/>
  <c r="I840" i="26"/>
  <c r="H840" i="26"/>
  <c r="G840" i="26"/>
  <c r="F840" i="26"/>
  <c r="E840" i="26"/>
  <c r="D840" i="26"/>
  <c r="C840" i="26"/>
  <c r="B840" i="26"/>
  <c r="A840" i="26"/>
  <c r="L839" i="26"/>
  <c r="K839" i="26"/>
  <c r="J839" i="26"/>
  <c r="I839" i="26"/>
  <c r="H839" i="26"/>
  <c r="G839" i="26"/>
  <c r="F839" i="26"/>
  <c r="E839" i="26"/>
  <c r="D839" i="26"/>
  <c r="C839" i="26"/>
  <c r="B839" i="26"/>
  <c r="A839" i="26"/>
  <c r="L838" i="26"/>
  <c r="K838" i="26"/>
  <c r="J838" i="26"/>
  <c r="I838" i="26"/>
  <c r="H838" i="26"/>
  <c r="G838" i="26"/>
  <c r="F838" i="26"/>
  <c r="E838" i="26"/>
  <c r="D838" i="26"/>
  <c r="C838" i="26"/>
  <c r="B838" i="26"/>
  <c r="A838" i="26"/>
  <c r="L837" i="26"/>
  <c r="K837" i="26"/>
  <c r="J837" i="26"/>
  <c r="I837" i="26"/>
  <c r="H837" i="26"/>
  <c r="G837" i="26"/>
  <c r="F837" i="26"/>
  <c r="E837" i="26"/>
  <c r="D837" i="26"/>
  <c r="C837" i="26"/>
  <c r="B837" i="26"/>
  <c r="A837" i="26"/>
  <c r="L836" i="26"/>
  <c r="K836" i="26"/>
  <c r="J836" i="26"/>
  <c r="I836" i="26"/>
  <c r="H836" i="26"/>
  <c r="G836" i="26"/>
  <c r="F836" i="26"/>
  <c r="E836" i="26"/>
  <c r="D836" i="26"/>
  <c r="C836" i="26"/>
  <c r="B836" i="26"/>
  <c r="A836" i="26"/>
  <c r="L835" i="26"/>
  <c r="K835" i="26"/>
  <c r="J835" i="26"/>
  <c r="I835" i="26"/>
  <c r="H835" i="26"/>
  <c r="G835" i="26"/>
  <c r="F835" i="26"/>
  <c r="E835" i="26"/>
  <c r="D835" i="26"/>
  <c r="C835" i="26"/>
  <c r="B835" i="26"/>
  <c r="A835" i="26"/>
  <c r="L834" i="26"/>
  <c r="K834" i="26"/>
  <c r="J834" i="26"/>
  <c r="I834" i="26"/>
  <c r="H834" i="26"/>
  <c r="G834" i="26"/>
  <c r="F834" i="26"/>
  <c r="E834" i="26"/>
  <c r="D834" i="26"/>
  <c r="C834" i="26"/>
  <c r="B834" i="26"/>
  <c r="A834" i="26"/>
  <c r="L833" i="26"/>
  <c r="K833" i="26"/>
  <c r="J833" i="26"/>
  <c r="I833" i="26"/>
  <c r="H833" i="26"/>
  <c r="G833" i="26"/>
  <c r="F833" i="26"/>
  <c r="E833" i="26"/>
  <c r="D833" i="26"/>
  <c r="C833" i="26"/>
  <c r="B833" i="26"/>
  <c r="A833" i="26"/>
  <c r="L832" i="26"/>
  <c r="K832" i="26"/>
  <c r="J832" i="26"/>
  <c r="I832" i="26"/>
  <c r="H832" i="26"/>
  <c r="G832" i="26"/>
  <c r="F832" i="26"/>
  <c r="E832" i="26"/>
  <c r="D832" i="26"/>
  <c r="C832" i="26"/>
  <c r="B832" i="26"/>
  <c r="A832" i="26"/>
  <c r="L831" i="26"/>
  <c r="K831" i="26"/>
  <c r="J831" i="26"/>
  <c r="I831" i="26"/>
  <c r="H831" i="26"/>
  <c r="G831" i="26"/>
  <c r="F831" i="26"/>
  <c r="E831" i="26"/>
  <c r="D831" i="26"/>
  <c r="C831" i="26"/>
  <c r="B831" i="26"/>
  <c r="A831" i="26"/>
  <c r="L830" i="26"/>
  <c r="K830" i="26"/>
  <c r="J830" i="26"/>
  <c r="I830" i="26"/>
  <c r="H830" i="26"/>
  <c r="G830" i="26"/>
  <c r="F830" i="26"/>
  <c r="E830" i="26"/>
  <c r="D830" i="26"/>
  <c r="C830" i="26"/>
  <c r="B830" i="26"/>
  <c r="A830" i="26"/>
  <c r="L829" i="26"/>
  <c r="K829" i="26"/>
  <c r="J829" i="26"/>
  <c r="I829" i="26"/>
  <c r="H829" i="26"/>
  <c r="G829" i="26"/>
  <c r="F829" i="26"/>
  <c r="E829" i="26"/>
  <c r="D829" i="26"/>
  <c r="C829" i="26"/>
  <c r="B829" i="26"/>
  <c r="A829" i="26"/>
  <c r="L828" i="26"/>
  <c r="K828" i="26"/>
  <c r="J828" i="26"/>
  <c r="I828" i="26"/>
  <c r="H828" i="26"/>
  <c r="G828" i="26"/>
  <c r="F828" i="26"/>
  <c r="E828" i="26"/>
  <c r="D828" i="26"/>
  <c r="C828" i="26"/>
  <c r="B828" i="26"/>
  <c r="A828" i="26"/>
  <c r="L827" i="26"/>
  <c r="K827" i="26"/>
  <c r="J827" i="26"/>
  <c r="I827" i="26"/>
  <c r="H827" i="26"/>
  <c r="G827" i="26"/>
  <c r="F827" i="26"/>
  <c r="E827" i="26"/>
  <c r="D827" i="26"/>
  <c r="C827" i="26"/>
  <c r="B827" i="26"/>
  <c r="A827" i="26"/>
  <c r="L826" i="26"/>
  <c r="K826" i="26"/>
  <c r="J826" i="26"/>
  <c r="I826" i="26"/>
  <c r="H826" i="26"/>
  <c r="G826" i="26"/>
  <c r="F826" i="26"/>
  <c r="E826" i="26"/>
  <c r="D826" i="26"/>
  <c r="C826" i="26"/>
  <c r="B826" i="26"/>
  <c r="A826" i="26"/>
  <c r="L825" i="26"/>
  <c r="K825" i="26"/>
  <c r="J825" i="26"/>
  <c r="I825" i="26"/>
  <c r="H825" i="26"/>
  <c r="G825" i="26"/>
  <c r="F825" i="26"/>
  <c r="E825" i="26"/>
  <c r="D825" i="26"/>
  <c r="C825" i="26"/>
  <c r="B825" i="26"/>
  <c r="A825" i="26"/>
  <c r="L824" i="26"/>
  <c r="K824" i="26"/>
  <c r="J824" i="26"/>
  <c r="I824" i="26"/>
  <c r="H824" i="26"/>
  <c r="G824" i="26"/>
  <c r="F824" i="26"/>
  <c r="E824" i="26"/>
  <c r="D824" i="26"/>
  <c r="C824" i="26"/>
  <c r="B824" i="26"/>
  <c r="A824" i="26"/>
  <c r="L823" i="26"/>
  <c r="K823" i="26"/>
  <c r="J823" i="26"/>
  <c r="I823" i="26"/>
  <c r="H823" i="26"/>
  <c r="G823" i="26"/>
  <c r="F823" i="26"/>
  <c r="E823" i="26"/>
  <c r="D823" i="26"/>
  <c r="C823" i="26"/>
  <c r="B823" i="26"/>
  <c r="A823" i="26"/>
  <c r="L822" i="26"/>
  <c r="K822" i="26"/>
  <c r="J822" i="26"/>
  <c r="I822" i="26"/>
  <c r="H822" i="26"/>
  <c r="G822" i="26"/>
  <c r="F822" i="26"/>
  <c r="E822" i="26"/>
  <c r="D822" i="26"/>
  <c r="C822" i="26"/>
  <c r="B822" i="26"/>
  <c r="A822" i="26"/>
  <c r="L821" i="26"/>
  <c r="K821" i="26"/>
  <c r="J821" i="26"/>
  <c r="I821" i="26"/>
  <c r="H821" i="26"/>
  <c r="G821" i="26"/>
  <c r="F821" i="26"/>
  <c r="E821" i="26"/>
  <c r="D821" i="26"/>
  <c r="C821" i="26"/>
  <c r="B821" i="26"/>
  <c r="A821" i="26"/>
  <c r="L820" i="26"/>
  <c r="K820" i="26"/>
  <c r="J820" i="26"/>
  <c r="I820" i="26"/>
  <c r="H820" i="26"/>
  <c r="G820" i="26"/>
  <c r="F820" i="26"/>
  <c r="E820" i="26"/>
  <c r="D820" i="26"/>
  <c r="C820" i="26"/>
  <c r="B820" i="26"/>
  <c r="A820" i="26"/>
  <c r="L819" i="26"/>
  <c r="K819" i="26"/>
  <c r="J819" i="26"/>
  <c r="I819" i="26"/>
  <c r="H819" i="26"/>
  <c r="G819" i="26"/>
  <c r="F819" i="26"/>
  <c r="E819" i="26"/>
  <c r="D819" i="26"/>
  <c r="C819" i="26"/>
  <c r="B819" i="26"/>
  <c r="A819" i="26"/>
  <c r="L818" i="26"/>
  <c r="K818" i="26"/>
  <c r="J818" i="26"/>
  <c r="I818" i="26"/>
  <c r="H818" i="26"/>
  <c r="G818" i="26"/>
  <c r="F818" i="26"/>
  <c r="E818" i="26"/>
  <c r="D818" i="26"/>
  <c r="C818" i="26"/>
  <c r="B818" i="26"/>
  <c r="A818" i="26"/>
  <c r="L817" i="26"/>
  <c r="K817" i="26"/>
  <c r="J817" i="26"/>
  <c r="I817" i="26"/>
  <c r="H817" i="26"/>
  <c r="G817" i="26"/>
  <c r="F817" i="26"/>
  <c r="E817" i="26"/>
  <c r="D817" i="26"/>
  <c r="C817" i="26"/>
  <c r="B817" i="26"/>
  <c r="A817" i="26"/>
  <c r="L816" i="26"/>
  <c r="K816" i="26"/>
  <c r="J816" i="26"/>
  <c r="I816" i="26"/>
  <c r="H816" i="26"/>
  <c r="G816" i="26"/>
  <c r="F816" i="26"/>
  <c r="E816" i="26"/>
  <c r="D816" i="26"/>
  <c r="C816" i="26"/>
  <c r="B816" i="26"/>
  <c r="A816" i="26"/>
  <c r="L815" i="26"/>
  <c r="K815" i="26"/>
  <c r="J815" i="26"/>
  <c r="I815" i="26"/>
  <c r="H815" i="26"/>
  <c r="G815" i="26"/>
  <c r="F815" i="26"/>
  <c r="E815" i="26"/>
  <c r="D815" i="26"/>
  <c r="C815" i="26"/>
  <c r="B815" i="26"/>
  <c r="A815" i="26"/>
  <c r="L814" i="26"/>
  <c r="K814" i="26"/>
  <c r="J814" i="26"/>
  <c r="I814" i="26"/>
  <c r="H814" i="26"/>
  <c r="G814" i="26"/>
  <c r="F814" i="26"/>
  <c r="E814" i="26"/>
  <c r="D814" i="26"/>
  <c r="C814" i="26"/>
  <c r="B814" i="26"/>
  <c r="A814" i="26"/>
  <c r="L813" i="26"/>
  <c r="K813" i="26"/>
  <c r="J813" i="26"/>
  <c r="I813" i="26"/>
  <c r="H813" i="26"/>
  <c r="G813" i="26"/>
  <c r="F813" i="26"/>
  <c r="E813" i="26"/>
  <c r="D813" i="26"/>
  <c r="C813" i="26"/>
  <c r="B813" i="26"/>
  <c r="A813" i="26"/>
  <c r="L812" i="26"/>
  <c r="K812" i="26"/>
  <c r="J812" i="26"/>
  <c r="I812" i="26"/>
  <c r="H812" i="26"/>
  <c r="G812" i="26"/>
  <c r="F812" i="26"/>
  <c r="E812" i="26"/>
  <c r="D812" i="26"/>
  <c r="C812" i="26"/>
  <c r="B812" i="26"/>
  <c r="A812" i="26"/>
  <c r="L811" i="26"/>
  <c r="K811" i="26"/>
  <c r="J811" i="26"/>
  <c r="I811" i="26"/>
  <c r="H811" i="26"/>
  <c r="G811" i="26"/>
  <c r="F811" i="26"/>
  <c r="E811" i="26"/>
  <c r="D811" i="26"/>
  <c r="C811" i="26"/>
  <c r="B811" i="26"/>
  <c r="A811" i="26"/>
  <c r="L810" i="26"/>
  <c r="K810" i="26"/>
  <c r="J810" i="26"/>
  <c r="I810" i="26"/>
  <c r="H810" i="26"/>
  <c r="G810" i="26"/>
  <c r="F810" i="26"/>
  <c r="E810" i="26"/>
  <c r="D810" i="26"/>
  <c r="C810" i="26"/>
  <c r="B810" i="26"/>
  <c r="A810" i="26"/>
  <c r="L809" i="26"/>
  <c r="K809" i="26"/>
  <c r="J809" i="26"/>
  <c r="I809" i="26"/>
  <c r="H809" i="26"/>
  <c r="G809" i="26"/>
  <c r="F809" i="26"/>
  <c r="E809" i="26"/>
  <c r="D809" i="26"/>
  <c r="C809" i="26"/>
  <c r="B809" i="26"/>
  <c r="A809" i="26"/>
  <c r="L808" i="26"/>
  <c r="K808" i="26"/>
  <c r="J808" i="26"/>
  <c r="I808" i="26"/>
  <c r="H808" i="26"/>
  <c r="G808" i="26"/>
  <c r="F808" i="26"/>
  <c r="E808" i="26"/>
  <c r="D808" i="26"/>
  <c r="C808" i="26"/>
  <c r="B808" i="26"/>
  <c r="A808" i="26"/>
  <c r="L807" i="26"/>
  <c r="K807" i="26"/>
  <c r="J807" i="26"/>
  <c r="I807" i="26"/>
  <c r="H807" i="26"/>
  <c r="G807" i="26"/>
  <c r="F807" i="26"/>
  <c r="E807" i="26"/>
  <c r="D807" i="26"/>
  <c r="C807" i="26"/>
  <c r="B807" i="26"/>
  <c r="A807" i="26"/>
  <c r="L806" i="26"/>
  <c r="K806" i="26"/>
  <c r="J806" i="26"/>
  <c r="I806" i="26"/>
  <c r="H806" i="26"/>
  <c r="G806" i="26"/>
  <c r="F806" i="26"/>
  <c r="E806" i="26"/>
  <c r="D806" i="26"/>
  <c r="C806" i="26"/>
  <c r="B806" i="26"/>
  <c r="A806" i="26"/>
  <c r="L805" i="26"/>
  <c r="K805" i="26"/>
  <c r="J805" i="26"/>
  <c r="I805" i="26"/>
  <c r="H805" i="26"/>
  <c r="G805" i="26"/>
  <c r="F805" i="26"/>
  <c r="E805" i="26"/>
  <c r="D805" i="26"/>
  <c r="C805" i="26"/>
  <c r="B805" i="26"/>
  <c r="A805" i="26"/>
  <c r="L804" i="26"/>
  <c r="K804" i="26"/>
  <c r="J804" i="26"/>
  <c r="I804" i="26"/>
  <c r="H804" i="26"/>
  <c r="G804" i="26"/>
  <c r="F804" i="26"/>
  <c r="E804" i="26"/>
  <c r="D804" i="26"/>
  <c r="C804" i="26"/>
  <c r="B804" i="26"/>
  <c r="A804" i="26"/>
  <c r="L803" i="26"/>
  <c r="K803" i="26"/>
  <c r="J803" i="26"/>
  <c r="I803" i="26"/>
  <c r="H803" i="26"/>
  <c r="G803" i="26"/>
  <c r="F803" i="26"/>
  <c r="E803" i="26"/>
  <c r="D803" i="26"/>
  <c r="C803" i="26"/>
  <c r="B803" i="26"/>
  <c r="A803" i="26"/>
  <c r="L802" i="26"/>
  <c r="K802" i="26"/>
  <c r="J802" i="26"/>
  <c r="I802" i="26"/>
  <c r="H802" i="26"/>
  <c r="G802" i="26"/>
  <c r="F802" i="26"/>
  <c r="E802" i="26"/>
  <c r="D802" i="26"/>
  <c r="C802" i="26"/>
  <c r="B802" i="26"/>
  <c r="A802" i="26"/>
  <c r="L801" i="26"/>
  <c r="K801" i="26"/>
  <c r="J801" i="26"/>
  <c r="I801" i="26"/>
  <c r="H801" i="26"/>
  <c r="G801" i="26"/>
  <c r="F801" i="26"/>
  <c r="E801" i="26"/>
  <c r="D801" i="26"/>
  <c r="C801" i="26"/>
  <c r="B801" i="26"/>
  <c r="A801" i="26"/>
  <c r="L800" i="26"/>
  <c r="K800" i="26"/>
  <c r="J800" i="26"/>
  <c r="I800" i="26"/>
  <c r="H800" i="26"/>
  <c r="G800" i="26"/>
  <c r="F800" i="26"/>
  <c r="E800" i="26"/>
  <c r="D800" i="26"/>
  <c r="C800" i="26"/>
  <c r="B800" i="26"/>
  <c r="A800" i="26"/>
  <c r="L799" i="26"/>
  <c r="K799" i="26"/>
  <c r="J799" i="26"/>
  <c r="I799" i="26"/>
  <c r="H799" i="26"/>
  <c r="G799" i="26"/>
  <c r="F799" i="26"/>
  <c r="E799" i="26"/>
  <c r="D799" i="26"/>
  <c r="C799" i="26"/>
  <c r="B799" i="26"/>
  <c r="A799" i="26"/>
  <c r="L798" i="26"/>
  <c r="K798" i="26"/>
  <c r="J798" i="26"/>
  <c r="I798" i="26"/>
  <c r="H798" i="26"/>
  <c r="G798" i="26"/>
  <c r="F798" i="26"/>
  <c r="E798" i="26"/>
  <c r="D798" i="26"/>
  <c r="C798" i="26"/>
  <c r="B798" i="26"/>
  <c r="A798" i="26"/>
  <c r="L797" i="26"/>
  <c r="K797" i="26"/>
  <c r="J797" i="26"/>
  <c r="I797" i="26"/>
  <c r="H797" i="26"/>
  <c r="G797" i="26"/>
  <c r="F797" i="26"/>
  <c r="E797" i="26"/>
  <c r="D797" i="26"/>
  <c r="C797" i="26"/>
  <c r="B797" i="26"/>
  <c r="A797" i="26"/>
  <c r="L796" i="26"/>
  <c r="K796" i="26"/>
  <c r="J796" i="26"/>
  <c r="I796" i="26"/>
  <c r="H796" i="26"/>
  <c r="G796" i="26"/>
  <c r="F796" i="26"/>
  <c r="E796" i="26"/>
  <c r="D796" i="26"/>
  <c r="C796" i="26"/>
  <c r="B796" i="26"/>
  <c r="A796" i="26"/>
  <c r="L795" i="26"/>
  <c r="K795" i="26"/>
  <c r="J795" i="26"/>
  <c r="I795" i="26"/>
  <c r="H795" i="26"/>
  <c r="G795" i="26"/>
  <c r="F795" i="26"/>
  <c r="E795" i="26"/>
  <c r="D795" i="26"/>
  <c r="C795" i="26"/>
  <c r="B795" i="26"/>
  <c r="A795" i="26"/>
  <c r="L794" i="26"/>
  <c r="K794" i="26"/>
  <c r="J794" i="26"/>
  <c r="I794" i="26"/>
  <c r="H794" i="26"/>
  <c r="G794" i="26"/>
  <c r="F794" i="26"/>
  <c r="E794" i="26"/>
  <c r="D794" i="26"/>
  <c r="C794" i="26"/>
  <c r="B794" i="26"/>
  <c r="A794" i="26"/>
  <c r="L793" i="26"/>
  <c r="K793" i="26"/>
  <c r="J793" i="26"/>
  <c r="I793" i="26"/>
  <c r="H793" i="26"/>
  <c r="G793" i="26"/>
  <c r="F793" i="26"/>
  <c r="E793" i="26"/>
  <c r="D793" i="26"/>
  <c r="C793" i="26"/>
  <c r="B793" i="26"/>
  <c r="A793" i="26"/>
  <c r="L792" i="26"/>
  <c r="K792" i="26"/>
  <c r="J792" i="26"/>
  <c r="I792" i="26"/>
  <c r="H792" i="26"/>
  <c r="G792" i="26"/>
  <c r="F792" i="26"/>
  <c r="E792" i="26"/>
  <c r="D792" i="26"/>
  <c r="C792" i="26"/>
  <c r="B792" i="26"/>
  <c r="A792" i="26"/>
  <c r="L791" i="26"/>
  <c r="K791" i="26"/>
  <c r="J791" i="26"/>
  <c r="I791" i="26"/>
  <c r="H791" i="26"/>
  <c r="G791" i="26"/>
  <c r="F791" i="26"/>
  <c r="E791" i="26"/>
  <c r="D791" i="26"/>
  <c r="C791" i="26"/>
  <c r="B791" i="26"/>
  <c r="A791" i="26"/>
  <c r="L790" i="26"/>
  <c r="K790" i="26"/>
  <c r="J790" i="26"/>
  <c r="I790" i="26"/>
  <c r="H790" i="26"/>
  <c r="G790" i="26"/>
  <c r="F790" i="26"/>
  <c r="E790" i="26"/>
  <c r="D790" i="26"/>
  <c r="C790" i="26"/>
  <c r="B790" i="26"/>
  <c r="A790" i="26"/>
  <c r="L789" i="26"/>
  <c r="K789" i="26"/>
  <c r="J789" i="26"/>
  <c r="I789" i="26"/>
  <c r="H789" i="26"/>
  <c r="G789" i="26"/>
  <c r="F789" i="26"/>
  <c r="E789" i="26"/>
  <c r="D789" i="26"/>
  <c r="C789" i="26"/>
  <c r="B789" i="26"/>
  <c r="A789" i="26"/>
  <c r="L788" i="26"/>
  <c r="K788" i="26"/>
  <c r="J788" i="26"/>
  <c r="I788" i="26"/>
  <c r="H788" i="26"/>
  <c r="G788" i="26"/>
  <c r="F788" i="26"/>
  <c r="E788" i="26"/>
  <c r="D788" i="26"/>
  <c r="C788" i="26"/>
  <c r="B788" i="26"/>
  <c r="A788" i="26"/>
  <c r="L787" i="26"/>
  <c r="K787" i="26"/>
  <c r="J787" i="26"/>
  <c r="I787" i="26"/>
  <c r="H787" i="26"/>
  <c r="G787" i="26"/>
  <c r="F787" i="26"/>
  <c r="E787" i="26"/>
  <c r="D787" i="26"/>
  <c r="C787" i="26"/>
  <c r="B787" i="26"/>
  <c r="A787" i="26"/>
  <c r="L786" i="26"/>
  <c r="K786" i="26"/>
  <c r="J786" i="26"/>
  <c r="I786" i="26"/>
  <c r="H786" i="26"/>
  <c r="G786" i="26"/>
  <c r="F786" i="26"/>
  <c r="E786" i="26"/>
  <c r="D786" i="26"/>
  <c r="C786" i="26"/>
  <c r="B786" i="26"/>
  <c r="A786" i="26"/>
  <c r="L785" i="26"/>
  <c r="K785" i="26"/>
  <c r="J785" i="26"/>
  <c r="I785" i="26"/>
  <c r="H785" i="26"/>
  <c r="G785" i="26"/>
  <c r="F785" i="26"/>
  <c r="E785" i="26"/>
  <c r="D785" i="26"/>
  <c r="C785" i="26"/>
  <c r="B785" i="26"/>
  <c r="A785" i="26"/>
  <c r="L784" i="26"/>
  <c r="K784" i="26"/>
  <c r="J784" i="26"/>
  <c r="I784" i="26"/>
  <c r="H784" i="26"/>
  <c r="G784" i="26"/>
  <c r="F784" i="26"/>
  <c r="E784" i="26"/>
  <c r="D784" i="26"/>
  <c r="C784" i="26"/>
  <c r="B784" i="26"/>
  <c r="A784" i="26"/>
  <c r="L783" i="26"/>
  <c r="K783" i="26"/>
  <c r="J783" i="26"/>
  <c r="I783" i="26"/>
  <c r="H783" i="26"/>
  <c r="G783" i="26"/>
  <c r="F783" i="26"/>
  <c r="E783" i="26"/>
  <c r="D783" i="26"/>
  <c r="C783" i="26"/>
  <c r="B783" i="26"/>
  <c r="A783" i="26"/>
  <c r="L782" i="26"/>
  <c r="K782" i="26"/>
  <c r="J782" i="26"/>
  <c r="I782" i="26"/>
  <c r="H782" i="26"/>
  <c r="G782" i="26"/>
  <c r="F782" i="26"/>
  <c r="E782" i="26"/>
  <c r="D782" i="26"/>
  <c r="C782" i="26"/>
  <c r="B782" i="26"/>
  <c r="A782" i="26"/>
  <c r="L781" i="26"/>
  <c r="K781" i="26"/>
  <c r="J781" i="26"/>
  <c r="I781" i="26"/>
  <c r="H781" i="26"/>
  <c r="G781" i="26"/>
  <c r="F781" i="26"/>
  <c r="E781" i="26"/>
  <c r="D781" i="26"/>
  <c r="C781" i="26"/>
  <c r="B781" i="26"/>
  <c r="A781" i="26"/>
  <c r="L780" i="26"/>
  <c r="K780" i="26"/>
  <c r="J780" i="26"/>
  <c r="I780" i="26"/>
  <c r="H780" i="26"/>
  <c r="G780" i="26"/>
  <c r="F780" i="26"/>
  <c r="E780" i="26"/>
  <c r="D780" i="26"/>
  <c r="C780" i="26"/>
  <c r="B780" i="26"/>
  <c r="A780" i="26"/>
  <c r="L779" i="26"/>
  <c r="K779" i="26"/>
  <c r="J779" i="26"/>
  <c r="I779" i="26"/>
  <c r="H779" i="26"/>
  <c r="G779" i="26"/>
  <c r="F779" i="26"/>
  <c r="E779" i="26"/>
  <c r="D779" i="26"/>
  <c r="C779" i="26"/>
  <c r="B779" i="26"/>
  <c r="A779" i="26"/>
  <c r="L778" i="26"/>
  <c r="K778" i="26"/>
  <c r="J778" i="26"/>
  <c r="I778" i="26"/>
  <c r="H778" i="26"/>
  <c r="G778" i="26"/>
  <c r="F778" i="26"/>
  <c r="E778" i="26"/>
  <c r="D778" i="26"/>
  <c r="C778" i="26"/>
  <c r="B778" i="26"/>
  <c r="A778" i="26"/>
  <c r="L777" i="26"/>
  <c r="K777" i="26"/>
  <c r="J777" i="26"/>
  <c r="I777" i="26"/>
  <c r="H777" i="26"/>
  <c r="G777" i="26"/>
  <c r="F777" i="26"/>
  <c r="E777" i="26"/>
  <c r="D777" i="26"/>
  <c r="C777" i="26"/>
  <c r="B777" i="26"/>
  <c r="A777" i="26"/>
  <c r="L776" i="26"/>
  <c r="K776" i="26"/>
  <c r="J776" i="26"/>
  <c r="I776" i="26"/>
  <c r="H776" i="26"/>
  <c r="G776" i="26"/>
  <c r="F776" i="26"/>
  <c r="E776" i="26"/>
  <c r="D776" i="26"/>
  <c r="C776" i="26"/>
  <c r="B776" i="26"/>
  <c r="A776" i="26"/>
  <c r="L775" i="26"/>
  <c r="K775" i="26"/>
  <c r="J775" i="26"/>
  <c r="I775" i="26"/>
  <c r="H775" i="26"/>
  <c r="G775" i="26"/>
  <c r="F775" i="26"/>
  <c r="E775" i="26"/>
  <c r="D775" i="26"/>
  <c r="C775" i="26"/>
  <c r="B775" i="26"/>
  <c r="A775" i="26"/>
  <c r="L774" i="26"/>
  <c r="K774" i="26"/>
  <c r="J774" i="26"/>
  <c r="I774" i="26"/>
  <c r="H774" i="26"/>
  <c r="G774" i="26"/>
  <c r="F774" i="26"/>
  <c r="E774" i="26"/>
  <c r="D774" i="26"/>
  <c r="C774" i="26"/>
  <c r="B774" i="26"/>
  <c r="A774" i="26"/>
  <c r="L773" i="26"/>
  <c r="K773" i="26"/>
  <c r="J773" i="26"/>
  <c r="I773" i="26"/>
  <c r="H773" i="26"/>
  <c r="G773" i="26"/>
  <c r="F773" i="26"/>
  <c r="E773" i="26"/>
  <c r="D773" i="26"/>
  <c r="C773" i="26"/>
  <c r="B773" i="26"/>
  <c r="A773" i="26"/>
  <c r="L772" i="26"/>
  <c r="K772" i="26"/>
  <c r="J772" i="26"/>
  <c r="I772" i="26"/>
  <c r="H772" i="26"/>
  <c r="G772" i="26"/>
  <c r="F772" i="26"/>
  <c r="E772" i="26"/>
  <c r="D772" i="26"/>
  <c r="C772" i="26"/>
  <c r="B772" i="26"/>
  <c r="A772" i="26"/>
  <c r="L771" i="26"/>
  <c r="K771" i="26"/>
  <c r="J771" i="26"/>
  <c r="I771" i="26"/>
  <c r="H771" i="26"/>
  <c r="G771" i="26"/>
  <c r="F771" i="26"/>
  <c r="E771" i="26"/>
  <c r="D771" i="26"/>
  <c r="C771" i="26"/>
  <c r="B771" i="26"/>
  <c r="A771" i="26"/>
  <c r="L770" i="26"/>
  <c r="K770" i="26"/>
  <c r="J770" i="26"/>
  <c r="I770" i="26"/>
  <c r="H770" i="26"/>
  <c r="G770" i="26"/>
  <c r="F770" i="26"/>
  <c r="E770" i="26"/>
  <c r="D770" i="26"/>
  <c r="C770" i="26"/>
  <c r="B770" i="26"/>
  <c r="A770" i="26"/>
  <c r="L769" i="26"/>
  <c r="K769" i="26"/>
  <c r="J769" i="26"/>
  <c r="I769" i="26"/>
  <c r="H769" i="26"/>
  <c r="G769" i="26"/>
  <c r="F769" i="26"/>
  <c r="E769" i="26"/>
  <c r="D769" i="26"/>
  <c r="C769" i="26"/>
  <c r="B769" i="26"/>
  <c r="A769" i="26"/>
  <c r="L768" i="26"/>
  <c r="K768" i="26"/>
  <c r="J768" i="26"/>
  <c r="I768" i="26"/>
  <c r="H768" i="26"/>
  <c r="G768" i="26"/>
  <c r="F768" i="26"/>
  <c r="E768" i="26"/>
  <c r="D768" i="26"/>
  <c r="C768" i="26"/>
  <c r="B768" i="26"/>
  <c r="A768" i="26"/>
  <c r="L767" i="26"/>
  <c r="K767" i="26"/>
  <c r="J767" i="26"/>
  <c r="I767" i="26"/>
  <c r="H767" i="26"/>
  <c r="G767" i="26"/>
  <c r="F767" i="26"/>
  <c r="E767" i="26"/>
  <c r="D767" i="26"/>
  <c r="C767" i="26"/>
  <c r="B767" i="26"/>
  <c r="A767" i="26"/>
  <c r="L766" i="26"/>
  <c r="K766" i="26"/>
  <c r="J766" i="26"/>
  <c r="I766" i="26"/>
  <c r="H766" i="26"/>
  <c r="G766" i="26"/>
  <c r="F766" i="26"/>
  <c r="E766" i="26"/>
  <c r="D766" i="26"/>
  <c r="C766" i="26"/>
  <c r="B766" i="26"/>
  <c r="A766" i="26"/>
  <c r="L765" i="26"/>
  <c r="K765" i="26"/>
  <c r="J765" i="26"/>
  <c r="I765" i="26"/>
  <c r="H765" i="26"/>
  <c r="G765" i="26"/>
  <c r="F765" i="26"/>
  <c r="E765" i="26"/>
  <c r="D765" i="26"/>
  <c r="C765" i="26"/>
  <c r="B765" i="26"/>
  <c r="A765" i="26"/>
  <c r="L764" i="26"/>
  <c r="K764" i="26"/>
  <c r="J764" i="26"/>
  <c r="I764" i="26"/>
  <c r="H764" i="26"/>
  <c r="G764" i="26"/>
  <c r="F764" i="26"/>
  <c r="E764" i="26"/>
  <c r="D764" i="26"/>
  <c r="C764" i="26"/>
  <c r="B764" i="26"/>
  <c r="A764" i="26"/>
  <c r="L763" i="26"/>
  <c r="K763" i="26"/>
  <c r="J763" i="26"/>
  <c r="I763" i="26"/>
  <c r="H763" i="26"/>
  <c r="G763" i="26"/>
  <c r="F763" i="26"/>
  <c r="E763" i="26"/>
  <c r="D763" i="26"/>
  <c r="C763" i="26"/>
  <c r="B763" i="26"/>
  <c r="A763" i="26"/>
  <c r="L762" i="26"/>
  <c r="K762" i="26"/>
  <c r="J762" i="26"/>
  <c r="I762" i="26"/>
  <c r="H762" i="26"/>
  <c r="G762" i="26"/>
  <c r="F762" i="26"/>
  <c r="E762" i="26"/>
  <c r="D762" i="26"/>
  <c r="C762" i="26"/>
  <c r="B762" i="26"/>
  <c r="A762" i="26"/>
  <c r="L761" i="26"/>
  <c r="K761" i="26"/>
  <c r="J761" i="26"/>
  <c r="I761" i="26"/>
  <c r="H761" i="26"/>
  <c r="G761" i="26"/>
  <c r="F761" i="26"/>
  <c r="E761" i="26"/>
  <c r="D761" i="26"/>
  <c r="C761" i="26"/>
  <c r="B761" i="26"/>
  <c r="A761" i="26"/>
  <c r="L760" i="26"/>
  <c r="K760" i="26"/>
  <c r="J760" i="26"/>
  <c r="I760" i="26"/>
  <c r="H760" i="26"/>
  <c r="G760" i="26"/>
  <c r="F760" i="26"/>
  <c r="E760" i="26"/>
  <c r="D760" i="26"/>
  <c r="C760" i="26"/>
  <c r="B760" i="26"/>
  <c r="A760" i="26"/>
  <c r="L759" i="26"/>
  <c r="K759" i="26"/>
  <c r="J759" i="26"/>
  <c r="I759" i="26"/>
  <c r="H759" i="26"/>
  <c r="G759" i="26"/>
  <c r="F759" i="26"/>
  <c r="E759" i="26"/>
  <c r="D759" i="26"/>
  <c r="C759" i="26"/>
  <c r="B759" i="26"/>
  <c r="A759" i="26"/>
  <c r="L758" i="26"/>
  <c r="K758" i="26"/>
  <c r="J758" i="26"/>
  <c r="I758" i="26"/>
  <c r="H758" i="26"/>
  <c r="G758" i="26"/>
  <c r="F758" i="26"/>
  <c r="E758" i="26"/>
  <c r="D758" i="26"/>
  <c r="C758" i="26"/>
  <c r="B758" i="26"/>
  <c r="A758" i="26"/>
  <c r="L757" i="26"/>
  <c r="K757" i="26"/>
  <c r="J757" i="26"/>
  <c r="I757" i="26"/>
  <c r="H757" i="26"/>
  <c r="G757" i="26"/>
  <c r="F757" i="26"/>
  <c r="E757" i="26"/>
  <c r="D757" i="26"/>
  <c r="C757" i="26"/>
  <c r="B757" i="26"/>
  <c r="A757" i="26"/>
  <c r="L756" i="26"/>
  <c r="K756" i="26"/>
  <c r="J756" i="26"/>
  <c r="I756" i="26"/>
  <c r="H756" i="26"/>
  <c r="G756" i="26"/>
  <c r="F756" i="26"/>
  <c r="E756" i="26"/>
  <c r="D756" i="26"/>
  <c r="C756" i="26"/>
  <c r="B756" i="26"/>
  <c r="A756" i="26"/>
  <c r="L755" i="26"/>
  <c r="K755" i="26"/>
  <c r="J755" i="26"/>
  <c r="I755" i="26"/>
  <c r="H755" i="26"/>
  <c r="G755" i="26"/>
  <c r="F755" i="26"/>
  <c r="E755" i="26"/>
  <c r="D755" i="26"/>
  <c r="C755" i="26"/>
  <c r="B755" i="26"/>
  <c r="A755" i="26"/>
  <c r="L754" i="26"/>
  <c r="K754" i="26"/>
  <c r="J754" i="26"/>
  <c r="I754" i="26"/>
  <c r="H754" i="26"/>
  <c r="G754" i="26"/>
  <c r="F754" i="26"/>
  <c r="E754" i="26"/>
  <c r="D754" i="26"/>
  <c r="C754" i="26"/>
  <c r="B754" i="26"/>
  <c r="A754" i="26"/>
  <c r="L753" i="26"/>
  <c r="K753" i="26"/>
  <c r="J753" i="26"/>
  <c r="I753" i="26"/>
  <c r="H753" i="26"/>
  <c r="G753" i="26"/>
  <c r="F753" i="26"/>
  <c r="E753" i="26"/>
  <c r="D753" i="26"/>
  <c r="C753" i="26"/>
  <c r="B753" i="26"/>
  <c r="A753" i="26"/>
  <c r="L752" i="26"/>
  <c r="K752" i="26"/>
  <c r="J752" i="26"/>
  <c r="I752" i="26"/>
  <c r="H752" i="26"/>
  <c r="G752" i="26"/>
  <c r="F752" i="26"/>
  <c r="E752" i="26"/>
  <c r="D752" i="26"/>
  <c r="C752" i="26"/>
  <c r="B752" i="26"/>
  <c r="A752" i="26"/>
  <c r="L751" i="26"/>
  <c r="K751" i="26"/>
  <c r="J751" i="26"/>
  <c r="I751" i="26"/>
  <c r="H751" i="26"/>
  <c r="G751" i="26"/>
  <c r="F751" i="26"/>
  <c r="E751" i="26"/>
  <c r="D751" i="26"/>
  <c r="C751" i="26"/>
  <c r="B751" i="26"/>
  <c r="A751" i="26"/>
  <c r="L750" i="26"/>
  <c r="K750" i="26"/>
  <c r="J750" i="26"/>
  <c r="I750" i="26"/>
  <c r="H750" i="26"/>
  <c r="G750" i="26"/>
  <c r="F750" i="26"/>
  <c r="E750" i="26"/>
  <c r="D750" i="26"/>
  <c r="C750" i="26"/>
  <c r="B750" i="26"/>
  <c r="A750" i="26"/>
  <c r="L749" i="26"/>
  <c r="K749" i="26"/>
  <c r="J749" i="26"/>
  <c r="I749" i="26"/>
  <c r="H749" i="26"/>
  <c r="G749" i="26"/>
  <c r="F749" i="26"/>
  <c r="E749" i="26"/>
  <c r="D749" i="26"/>
  <c r="C749" i="26"/>
  <c r="B749" i="26"/>
  <c r="A749" i="26"/>
  <c r="L748" i="26"/>
  <c r="K748" i="26"/>
  <c r="J748" i="26"/>
  <c r="I748" i="26"/>
  <c r="H748" i="26"/>
  <c r="G748" i="26"/>
  <c r="F748" i="26"/>
  <c r="E748" i="26"/>
  <c r="D748" i="26"/>
  <c r="C748" i="26"/>
  <c r="B748" i="26"/>
  <c r="A748" i="26"/>
  <c r="L747" i="26"/>
  <c r="K747" i="26"/>
  <c r="J747" i="26"/>
  <c r="I747" i="26"/>
  <c r="H747" i="26"/>
  <c r="G747" i="26"/>
  <c r="F747" i="26"/>
  <c r="E747" i="26"/>
  <c r="D747" i="26"/>
  <c r="C747" i="26"/>
  <c r="B747" i="26"/>
  <c r="A747" i="26"/>
  <c r="L746" i="26"/>
  <c r="K746" i="26"/>
  <c r="J746" i="26"/>
  <c r="I746" i="26"/>
  <c r="H746" i="26"/>
  <c r="G746" i="26"/>
  <c r="F746" i="26"/>
  <c r="E746" i="26"/>
  <c r="D746" i="26"/>
  <c r="C746" i="26"/>
  <c r="B746" i="26"/>
  <c r="A746" i="26"/>
  <c r="L745" i="26"/>
  <c r="K745" i="26"/>
  <c r="J745" i="26"/>
  <c r="I745" i="26"/>
  <c r="H745" i="26"/>
  <c r="G745" i="26"/>
  <c r="F745" i="26"/>
  <c r="E745" i="26"/>
  <c r="D745" i="26"/>
  <c r="C745" i="26"/>
  <c r="B745" i="26"/>
  <c r="A745" i="26"/>
  <c r="L744" i="26"/>
  <c r="K744" i="26"/>
  <c r="J744" i="26"/>
  <c r="I744" i="26"/>
  <c r="H744" i="26"/>
  <c r="G744" i="26"/>
  <c r="F744" i="26"/>
  <c r="E744" i="26"/>
  <c r="D744" i="26"/>
  <c r="C744" i="26"/>
  <c r="B744" i="26"/>
  <c r="A744" i="26"/>
  <c r="L743" i="26"/>
  <c r="K743" i="26"/>
  <c r="J743" i="26"/>
  <c r="I743" i="26"/>
  <c r="H743" i="26"/>
  <c r="G743" i="26"/>
  <c r="F743" i="26"/>
  <c r="E743" i="26"/>
  <c r="D743" i="26"/>
  <c r="C743" i="26"/>
  <c r="B743" i="26"/>
  <c r="A743" i="26"/>
  <c r="L742" i="26"/>
  <c r="K742" i="26"/>
  <c r="J742" i="26"/>
  <c r="I742" i="26"/>
  <c r="H742" i="26"/>
  <c r="G742" i="26"/>
  <c r="F742" i="26"/>
  <c r="E742" i="26"/>
  <c r="D742" i="26"/>
  <c r="C742" i="26"/>
  <c r="B742" i="26"/>
  <c r="A742" i="26"/>
  <c r="L741" i="26"/>
  <c r="K741" i="26"/>
  <c r="J741" i="26"/>
  <c r="I741" i="26"/>
  <c r="H741" i="26"/>
  <c r="G741" i="26"/>
  <c r="F741" i="26"/>
  <c r="E741" i="26"/>
  <c r="D741" i="26"/>
  <c r="C741" i="26"/>
  <c r="B741" i="26"/>
  <c r="A741" i="26"/>
  <c r="L740" i="26"/>
  <c r="K740" i="26"/>
  <c r="J740" i="26"/>
  <c r="I740" i="26"/>
  <c r="H740" i="26"/>
  <c r="G740" i="26"/>
  <c r="F740" i="26"/>
  <c r="E740" i="26"/>
  <c r="D740" i="26"/>
  <c r="C740" i="26"/>
  <c r="B740" i="26"/>
  <c r="A740" i="26"/>
  <c r="L739" i="26"/>
  <c r="K739" i="26"/>
  <c r="J739" i="26"/>
  <c r="I739" i="26"/>
  <c r="H739" i="26"/>
  <c r="G739" i="26"/>
  <c r="F739" i="26"/>
  <c r="E739" i="26"/>
  <c r="D739" i="26"/>
  <c r="C739" i="26"/>
  <c r="B739" i="26"/>
  <c r="A739" i="26"/>
  <c r="L738" i="26"/>
  <c r="K738" i="26"/>
  <c r="J738" i="26"/>
  <c r="I738" i="26"/>
  <c r="H738" i="26"/>
  <c r="G738" i="26"/>
  <c r="F738" i="26"/>
  <c r="E738" i="26"/>
  <c r="D738" i="26"/>
  <c r="C738" i="26"/>
  <c r="B738" i="26"/>
  <c r="A738" i="26"/>
  <c r="L737" i="26"/>
  <c r="K737" i="26"/>
  <c r="J737" i="26"/>
  <c r="I737" i="26"/>
  <c r="H737" i="26"/>
  <c r="G737" i="26"/>
  <c r="F737" i="26"/>
  <c r="E737" i="26"/>
  <c r="D737" i="26"/>
  <c r="C737" i="26"/>
  <c r="B737" i="26"/>
  <c r="A737" i="26"/>
  <c r="L736" i="26"/>
  <c r="K736" i="26"/>
  <c r="J736" i="26"/>
  <c r="I736" i="26"/>
  <c r="H736" i="26"/>
  <c r="G736" i="26"/>
  <c r="F736" i="26"/>
  <c r="E736" i="26"/>
  <c r="D736" i="26"/>
  <c r="C736" i="26"/>
  <c r="B736" i="26"/>
  <c r="A736" i="26"/>
  <c r="L735" i="26"/>
  <c r="K735" i="26"/>
  <c r="J735" i="26"/>
  <c r="I735" i="26"/>
  <c r="H735" i="26"/>
  <c r="G735" i="26"/>
  <c r="F735" i="26"/>
  <c r="E735" i="26"/>
  <c r="D735" i="26"/>
  <c r="C735" i="26"/>
  <c r="B735" i="26"/>
  <c r="A735" i="26"/>
  <c r="L734" i="26"/>
  <c r="K734" i="26"/>
  <c r="J734" i="26"/>
  <c r="I734" i="26"/>
  <c r="H734" i="26"/>
  <c r="G734" i="26"/>
  <c r="F734" i="26"/>
  <c r="E734" i="26"/>
  <c r="D734" i="26"/>
  <c r="C734" i="26"/>
  <c r="B734" i="26"/>
  <c r="A734" i="26"/>
  <c r="L733" i="26"/>
  <c r="K733" i="26"/>
  <c r="J733" i="26"/>
  <c r="I733" i="26"/>
  <c r="H733" i="26"/>
  <c r="G733" i="26"/>
  <c r="F733" i="26"/>
  <c r="E733" i="26"/>
  <c r="D733" i="26"/>
  <c r="C733" i="26"/>
  <c r="B733" i="26"/>
  <c r="A733" i="26"/>
  <c r="L732" i="26"/>
  <c r="K732" i="26"/>
  <c r="J732" i="26"/>
  <c r="I732" i="26"/>
  <c r="H732" i="26"/>
  <c r="G732" i="26"/>
  <c r="F732" i="26"/>
  <c r="E732" i="26"/>
  <c r="D732" i="26"/>
  <c r="C732" i="26"/>
  <c r="B732" i="26"/>
  <c r="A732" i="26"/>
  <c r="L731" i="26"/>
  <c r="K731" i="26"/>
  <c r="J731" i="26"/>
  <c r="I731" i="26"/>
  <c r="H731" i="26"/>
  <c r="G731" i="26"/>
  <c r="F731" i="26"/>
  <c r="E731" i="26"/>
  <c r="D731" i="26"/>
  <c r="C731" i="26"/>
  <c r="B731" i="26"/>
  <c r="A731" i="26"/>
  <c r="L730" i="26"/>
  <c r="K730" i="26"/>
  <c r="J730" i="26"/>
  <c r="I730" i="26"/>
  <c r="H730" i="26"/>
  <c r="G730" i="26"/>
  <c r="F730" i="26"/>
  <c r="E730" i="26"/>
  <c r="D730" i="26"/>
  <c r="C730" i="26"/>
  <c r="B730" i="26"/>
  <c r="A730" i="26"/>
  <c r="L729" i="26"/>
  <c r="K729" i="26"/>
  <c r="J729" i="26"/>
  <c r="I729" i="26"/>
  <c r="H729" i="26"/>
  <c r="G729" i="26"/>
  <c r="F729" i="26"/>
  <c r="E729" i="26"/>
  <c r="D729" i="26"/>
  <c r="C729" i="26"/>
  <c r="B729" i="26"/>
  <c r="A729" i="26"/>
  <c r="L728" i="26"/>
  <c r="K728" i="26"/>
  <c r="J728" i="26"/>
  <c r="I728" i="26"/>
  <c r="H728" i="26"/>
  <c r="G728" i="26"/>
  <c r="F728" i="26"/>
  <c r="E728" i="26"/>
  <c r="D728" i="26"/>
  <c r="C728" i="26"/>
  <c r="B728" i="26"/>
  <c r="A728" i="26"/>
  <c r="L727" i="26"/>
  <c r="K727" i="26"/>
  <c r="J727" i="26"/>
  <c r="I727" i="26"/>
  <c r="H727" i="26"/>
  <c r="G727" i="26"/>
  <c r="F727" i="26"/>
  <c r="E727" i="26"/>
  <c r="D727" i="26"/>
  <c r="C727" i="26"/>
  <c r="B727" i="26"/>
  <c r="A727" i="26"/>
  <c r="L726" i="26"/>
  <c r="K726" i="26"/>
  <c r="J726" i="26"/>
  <c r="I726" i="26"/>
  <c r="H726" i="26"/>
  <c r="G726" i="26"/>
  <c r="F726" i="26"/>
  <c r="E726" i="26"/>
  <c r="D726" i="26"/>
  <c r="C726" i="26"/>
  <c r="B726" i="26"/>
  <c r="A726" i="26"/>
  <c r="L725" i="26"/>
  <c r="K725" i="26"/>
  <c r="J725" i="26"/>
  <c r="I725" i="26"/>
  <c r="H725" i="26"/>
  <c r="G725" i="26"/>
  <c r="F725" i="26"/>
  <c r="E725" i="26"/>
  <c r="D725" i="26"/>
  <c r="C725" i="26"/>
  <c r="B725" i="26"/>
  <c r="A725" i="26"/>
  <c r="L724" i="26"/>
  <c r="K724" i="26"/>
  <c r="J724" i="26"/>
  <c r="I724" i="26"/>
  <c r="H724" i="26"/>
  <c r="G724" i="26"/>
  <c r="F724" i="26"/>
  <c r="E724" i="26"/>
  <c r="D724" i="26"/>
  <c r="C724" i="26"/>
  <c r="B724" i="26"/>
  <c r="A724" i="26"/>
  <c r="L723" i="26"/>
  <c r="K723" i="26"/>
  <c r="J723" i="26"/>
  <c r="I723" i="26"/>
  <c r="H723" i="26"/>
  <c r="G723" i="26"/>
  <c r="F723" i="26"/>
  <c r="E723" i="26"/>
  <c r="D723" i="26"/>
  <c r="C723" i="26"/>
  <c r="B723" i="26"/>
  <c r="A723" i="26"/>
  <c r="L722" i="26"/>
  <c r="K722" i="26"/>
  <c r="J722" i="26"/>
  <c r="I722" i="26"/>
  <c r="H722" i="26"/>
  <c r="G722" i="26"/>
  <c r="F722" i="26"/>
  <c r="E722" i="26"/>
  <c r="D722" i="26"/>
  <c r="C722" i="26"/>
  <c r="B722" i="26"/>
  <c r="A722" i="26"/>
  <c r="L721" i="26"/>
  <c r="K721" i="26"/>
  <c r="J721" i="26"/>
  <c r="I721" i="26"/>
  <c r="H721" i="26"/>
  <c r="G721" i="26"/>
  <c r="F721" i="26"/>
  <c r="E721" i="26"/>
  <c r="D721" i="26"/>
  <c r="C721" i="26"/>
  <c r="B721" i="26"/>
  <c r="A721" i="26"/>
  <c r="L720" i="26"/>
  <c r="K720" i="26"/>
  <c r="J720" i="26"/>
  <c r="I720" i="26"/>
  <c r="H720" i="26"/>
  <c r="G720" i="26"/>
  <c r="F720" i="26"/>
  <c r="E720" i="26"/>
  <c r="D720" i="26"/>
  <c r="C720" i="26"/>
  <c r="B720" i="26"/>
  <c r="A720" i="26"/>
  <c r="L719" i="26"/>
  <c r="K719" i="26"/>
  <c r="J719" i="26"/>
  <c r="I719" i="26"/>
  <c r="H719" i="26"/>
  <c r="G719" i="26"/>
  <c r="F719" i="26"/>
  <c r="E719" i="26"/>
  <c r="D719" i="26"/>
  <c r="C719" i="26"/>
  <c r="B719" i="26"/>
  <c r="A719" i="26"/>
  <c r="L718" i="26"/>
  <c r="K718" i="26"/>
  <c r="J718" i="26"/>
  <c r="I718" i="26"/>
  <c r="H718" i="26"/>
  <c r="G718" i="26"/>
  <c r="F718" i="26"/>
  <c r="E718" i="26"/>
  <c r="D718" i="26"/>
  <c r="C718" i="26"/>
  <c r="B718" i="26"/>
  <c r="A718" i="26"/>
  <c r="L717" i="26"/>
  <c r="K717" i="26"/>
  <c r="J717" i="26"/>
  <c r="I717" i="26"/>
  <c r="H717" i="26"/>
  <c r="G717" i="26"/>
  <c r="F717" i="26"/>
  <c r="E717" i="26"/>
  <c r="D717" i="26"/>
  <c r="C717" i="26"/>
  <c r="B717" i="26"/>
  <c r="A717" i="26"/>
  <c r="L716" i="26"/>
  <c r="K716" i="26"/>
  <c r="J716" i="26"/>
  <c r="I716" i="26"/>
  <c r="H716" i="26"/>
  <c r="G716" i="26"/>
  <c r="F716" i="26"/>
  <c r="E716" i="26"/>
  <c r="D716" i="26"/>
  <c r="C716" i="26"/>
  <c r="B716" i="26"/>
  <c r="A716" i="26"/>
  <c r="L715" i="26"/>
  <c r="K715" i="26"/>
  <c r="J715" i="26"/>
  <c r="I715" i="26"/>
  <c r="H715" i="26"/>
  <c r="G715" i="26"/>
  <c r="F715" i="26"/>
  <c r="E715" i="26"/>
  <c r="D715" i="26"/>
  <c r="C715" i="26"/>
  <c r="B715" i="26"/>
  <c r="A715" i="26"/>
  <c r="L714" i="26"/>
  <c r="K714" i="26"/>
  <c r="J714" i="26"/>
  <c r="I714" i="26"/>
  <c r="H714" i="26"/>
  <c r="G714" i="26"/>
  <c r="F714" i="26"/>
  <c r="E714" i="26"/>
  <c r="D714" i="26"/>
  <c r="C714" i="26"/>
  <c r="B714" i="26"/>
  <c r="A714" i="26"/>
  <c r="L713" i="26"/>
  <c r="K713" i="26"/>
  <c r="J713" i="26"/>
  <c r="I713" i="26"/>
  <c r="H713" i="26"/>
  <c r="G713" i="26"/>
  <c r="F713" i="26"/>
  <c r="E713" i="26"/>
  <c r="D713" i="26"/>
  <c r="C713" i="26"/>
  <c r="B713" i="26"/>
  <c r="A713" i="26"/>
  <c r="L712" i="26"/>
  <c r="K712" i="26"/>
  <c r="J712" i="26"/>
  <c r="I712" i="26"/>
  <c r="H712" i="26"/>
  <c r="G712" i="26"/>
  <c r="F712" i="26"/>
  <c r="E712" i="26"/>
  <c r="D712" i="26"/>
  <c r="C712" i="26"/>
  <c r="B712" i="26"/>
  <c r="A712" i="26"/>
  <c r="L711" i="26"/>
  <c r="K711" i="26"/>
  <c r="J711" i="26"/>
  <c r="I711" i="26"/>
  <c r="H711" i="26"/>
  <c r="G711" i="26"/>
  <c r="F711" i="26"/>
  <c r="E711" i="26"/>
  <c r="D711" i="26"/>
  <c r="C711" i="26"/>
  <c r="B711" i="26"/>
  <c r="A711" i="26"/>
  <c r="L710" i="26"/>
  <c r="K710" i="26"/>
  <c r="J710" i="26"/>
  <c r="I710" i="26"/>
  <c r="H710" i="26"/>
  <c r="G710" i="26"/>
  <c r="F710" i="26"/>
  <c r="E710" i="26"/>
  <c r="D710" i="26"/>
  <c r="C710" i="26"/>
  <c r="B710" i="26"/>
  <c r="A710" i="26"/>
  <c r="L709" i="26"/>
  <c r="K709" i="26"/>
  <c r="J709" i="26"/>
  <c r="I709" i="26"/>
  <c r="H709" i="26"/>
  <c r="G709" i="26"/>
  <c r="F709" i="26"/>
  <c r="E709" i="26"/>
  <c r="D709" i="26"/>
  <c r="C709" i="26"/>
  <c r="B709" i="26"/>
  <c r="A709" i="26"/>
  <c r="L708" i="26"/>
  <c r="K708" i="26"/>
  <c r="J708" i="26"/>
  <c r="I708" i="26"/>
  <c r="H708" i="26"/>
  <c r="G708" i="26"/>
  <c r="F708" i="26"/>
  <c r="E708" i="26"/>
  <c r="D708" i="26"/>
  <c r="C708" i="26"/>
  <c r="B708" i="26"/>
  <c r="A708" i="26"/>
  <c r="L707" i="26"/>
  <c r="K707" i="26"/>
  <c r="J707" i="26"/>
  <c r="I707" i="26"/>
  <c r="H707" i="26"/>
  <c r="G707" i="26"/>
  <c r="F707" i="26"/>
  <c r="E707" i="26"/>
  <c r="D707" i="26"/>
  <c r="C707" i="26"/>
  <c r="B707" i="26"/>
  <c r="A707" i="26"/>
  <c r="L706" i="26"/>
  <c r="K706" i="26"/>
  <c r="J706" i="26"/>
  <c r="I706" i="26"/>
  <c r="H706" i="26"/>
  <c r="G706" i="26"/>
  <c r="F706" i="26"/>
  <c r="E706" i="26"/>
  <c r="D706" i="26"/>
  <c r="C706" i="26"/>
  <c r="B706" i="26"/>
  <c r="A706" i="26"/>
  <c r="L705" i="26"/>
  <c r="K705" i="26"/>
  <c r="J705" i="26"/>
  <c r="I705" i="26"/>
  <c r="H705" i="26"/>
  <c r="G705" i="26"/>
  <c r="F705" i="26"/>
  <c r="E705" i="26"/>
  <c r="D705" i="26"/>
  <c r="C705" i="26"/>
  <c r="B705" i="26"/>
  <c r="A705" i="26"/>
  <c r="L704" i="26"/>
  <c r="K704" i="26"/>
  <c r="J704" i="26"/>
  <c r="I704" i="26"/>
  <c r="H704" i="26"/>
  <c r="G704" i="26"/>
  <c r="F704" i="26"/>
  <c r="E704" i="26"/>
  <c r="D704" i="26"/>
  <c r="C704" i="26"/>
  <c r="B704" i="26"/>
  <c r="A704" i="26"/>
  <c r="L703" i="26"/>
  <c r="K703" i="26"/>
  <c r="J703" i="26"/>
  <c r="I703" i="26"/>
  <c r="H703" i="26"/>
  <c r="G703" i="26"/>
  <c r="F703" i="26"/>
  <c r="E703" i="26"/>
  <c r="D703" i="26"/>
  <c r="C703" i="26"/>
  <c r="B703" i="26"/>
  <c r="A703" i="26"/>
  <c r="L702" i="26"/>
  <c r="K702" i="26"/>
  <c r="J702" i="26"/>
  <c r="I702" i="26"/>
  <c r="H702" i="26"/>
  <c r="G702" i="26"/>
  <c r="F702" i="26"/>
  <c r="E702" i="26"/>
  <c r="D702" i="26"/>
  <c r="C702" i="26"/>
  <c r="B702" i="26"/>
  <c r="A702" i="26"/>
  <c r="L701" i="26"/>
  <c r="K701" i="26"/>
  <c r="J701" i="26"/>
  <c r="I701" i="26"/>
  <c r="H701" i="26"/>
  <c r="G701" i="26"/>
  <c r="F701" i="26"/>
  <c r="E701" i="26"/>
  <c r="D701" i="26"/>
  <c r="C701" i="26"/>
  <c r="B701" i="26"/>
  <c r="A701" i="26"/>
  <c r="L700" i="26"/>
  <c r="K700" i="26"/>
  <c r="J700" i="26"/>
  <c r="I700" i="26"/>
  <c r="H700" i="26"/>
  <c r="G700" i="26"/>
  <c r="F700" i="26"/>
  <c r="E700" i="26"/>
  <c r="D700" i="26"/>
  <c r="C700" i="26"/>
  <c r="B700" i="26"/>
  <c r="A700" i="26"/>
  <c r="L699" i="26"/>
  <c r="K699" i="26"/>
  <c r="J699" i="26"/>
  <c r="I699" i="26"/>
  <c r="H699" i="26"/>
  <c r="G699" i="26"/>
  <c r="F699" i="26"/>
  <c r="E699" i="26"/>
  <c r="D699" i="26"/>
  <c r="C699" i="26"/>
  <c r="B699" i="26"/>
  <c r="A699" i="26"/>
  <c r="L698" i="26"/>
  <c r="K698" i="26"/>
  <c r="J698" i="26"/>
  <c r="I698" i="26"/>
  <c r="H698" i="26"/>
  <c r="G698" i="26"/>
  <c r="F698" i="26"/>
  <c r="E698" i="26"/>
  <c r="D698" i="26"/>
  <c r="C698" i="26"/>
  <c r="B698" i="26"/>
  <c r="A698" i="26"/>
  <c r="L697" i="26"/>
  <c r="K697" i="26"/>
  <c r="J697" i="26"/>
  <c r="I697" i="26"/>
  <c r="H697" i="26"/>
  <c r="G697" i="26"/>
  <c r="F697" i="26"/>
  <c r="E697" i="26"/>
  <c r="D697" i="26"/>
  <c r="C697" i="26"/>
  <c r="B697" i="26"/>
  <c r="A697" i="26"/>
  <c r="L696" i="26"/>
  <c r="K696" i="26"/>
  <c r="J696" i="26"/>
  <c r="I696" i="26"/>
  <c r="H696" i="26"/>
  <c r="G696" i="26"/>
  <c r="F696" i="26"/>
  <c r="E696" i="26"/>
  <c r="D696" i="26"/>
  <c r="C696" i="26"/>
  <c r="B696" i="26"/>
  <c r="A696" i="26"/>
  <c r="L695" i="26"/>
  <c r="K695" i="26"/>
  <c r="J695" i="26"/>
  <c r="I695" i="26"/>
  <c r="H695" i="26"/>
  <c r="G695" i="26"/>
  <c r="F695" i="26"/>
  <c r="E695" i="26"/>
  <c r="D695" i="26"/>
  <c r="C695" i="26"/>
  <c r="B695" i="26"/>
  <c r="A695" i="26"/>
  <c r="L694" i="26"/>
  <c r="K694" i="26"/>
  <c r="J694" i="26"/>
  <c r="I694" i="26"/>
  <c r="H694" i="26"/>
  <c r="G694" i="26"/>
  <c r="F694" i="26"/>
  <c r="E694" i="26"/>
  <c r="D694" i="26"/>
  <c r="C694" i="26"/>
  <c r="B694" i="26"/>
  <c r="A694" i="26"/>
  <c r="L693" i="26"/>
  <c r="K693" i="26"/>
  <c r="J693" i="26"/>
  <c r="I693" i="26"/>
  <c r="H693" i="26"/>
  <c r="G693" i="26"/>
  <c r="F693" i="26"/>
  <c r="E693" i="26"/>
  <c r="D693" i="26"/>
  <c r="C693" i="26"/>
  <c r="B693" i="26"/>
  <c r="A693" i="26"/>
  <c r="L692" i="26"/>
  <c r="K692" i="26"/>
  <c r="J692" i="26"/>
  <c r="I692" i="26"/>
  <c r="H692" i="26"/>
  <c r="G692" i="26"/>
  <c r="F692" i="26"/>
  <c r="E692" i="26"/>
  <c r="D692" i="26"/>
  <c r="C692" i="26"/>
  <c r="B692" i="26"/>
  <c r="A692" i="26"/>
  <c r="L691" i="26"/>
  <c r="K691" i="26"/>
  <c r="J691" i="26"/>
  <c r="I691" i="26"/>
  <c r="H691" i="26"/>
  <c r="G691" i="26"/>
  <c r="F691" i="26"/>
  <c r="E691" i="26"/>
  <c r="D691" i="26"/>
  <c r="C691" i="26"/>
  <c r="B691" i="26"/>
  <c r="A691" i="26"/>
  <c r="L690" i="26"/>
  <c r="K690" i="26"/>
  <c r="J690" i="26"/>
  <c r="I690" i="26"/>
  <c r="H690" i="26"/>
  <c r="G690" i="26"/>
  <c r="F690" i="26"/>
  <c r="E690" i="26"/>
  <c r="D690" i="26"/>
  <c r="C690" i="26"/>
  <c r="B690" i="26"/>
  <c r="A690" i="26"/>
  <c r="L689" i="26"/>
  <c r="K689" i="26"/>
  <c r="J689" i="26"/>
  <c r="I689" i="26"/>
  <c r="H689" i="26"/>
  <c r="G689" i="26"/>
  <c r="F689" i="26"/>
  <c r="E689" i="26"/>
  <c r="D689" i="26"/>
  <c r="C689" i="26"/>
  <c r="B689" i="26"/>
  <c r="A689" i="26"/>
  <c r="L688" i="26"/>
  <c r="K688" i="26"/>
  <c r="J688" i="26"/>
  <c r="I688" i="26"/>
  <c r="H688" i="26"/>
  <c r="G688" i="26"/>
  <c r="F688" i="26"/>
  <c r="E688" i="26"/>
  <c r="D688" i="26"/>
  <c r="C688" i="26"/>
  <c r="B688" i="26"/>
  <c r="A688" i="26"/>
  <c r="L687" i="26"/>
  <c r="K687" i="26"/>
  <c r="J687" i="26"/>
  <c r="I687" i="26"/>
  <c r="H687" i="26"/>
  <c r="G687" i="26"/>
  <c r="F687" i="26"/>
  <c r="E687" i="26"/>
  <c r="D687" i="26"/>
  <c r="C687" i="26"/>
  <c r="B687" i="26"/>
  <c r="A687" i="26"/>
  <c r="L686" i="26"/>
  <c r="K686" i="26"/>
  <c r="J686" i="26"/>
  <c r="I686" i="26"/>
  <c r="H686" i="26"/>
  <c r="G686" i="26"/>
  <c r="F686" i="26"/>
  <c r="E686" i="26"/>
  <c r="D686" i="26"/>
  <c r="C686" i="26"/>
  <c r="B686" i="26"/>
  <c r="A686" i="26"/>
  <c r="L685" i="26"/>
  <c r="K685" i="26"/>
  <c r="J685" i="26"/>
  <c r="I685" i="26"/>
  <c r="H685" i="26"/>
  <c r="G685" i="26"/>
  <c r="F685" i="26"/>
  <c r="E685" i="26"/>
  <c r="D685" i="26"/>
  <c r="C685" i="26"/>
  <c r="B685" i="26"/>
  <c r="A685" i="26"/>
  <c r="L684" i="26"/>
  <c r="K684" i="26"/>
  <c r="J684" i="26"/>
  <c r="I684" i="26"/>
  <c r="H684" i="26"/>
  <c r="G684" i="26"/>
  <c r="F684" i="26"/>
  <c r="E684" i="26"/>
  <c r="D684" i="26"/>
  <c r="C684" i="26"/>
  <c r="B684" i="26"/>
  <c r="A684" i="26"/>
  <c r="L683" i="26"/>
  <c r="K683" i="26"/>
  <c r="J683" i="26"/>
  <c r="I683" i="26"/>
  <c r="H683" i="26"/>
  <c r="G683" i="26"/>
  <c r="F683" i="26"/>
  <c r="E683" i="26"/>
  <c r="D683" i="26"/>
  <c r="C683" i="26"/>
  <c r="B683" i="26"/>
  <c r="A683" i="26"/>
  <c r="L682" i="26"/>
  <c r="K682" i="26"/>
  <c r="J682" i="26"/>
  <c r="I682" i="26"/>
  <c r="H682" i="26"/>
  <c r="G682" i="26"/>
  <c r="F682" i="26"/>
  <c r="E682" i="26"/>
  <c r="D682" i="26"/>
  <c r="C682" i="26"/>
  <c r="B682" i="26"/>
  <c r="A682" i="26"/>
  <c r="L681" i="26"/>
  <c r="K681" i="26"/>
  <c r="J681" i="26"/>
  <c r="I681" i="26"/>
  <c r="H681" i="26"/>
  <c r="G681" i="26"/>
  <c r="F681" i="26"/>
  <c r="E681" i="26"/>
  <c r="D681" i="26"/>
  <c r="C681" i="26"/>
  <c r="B681" i="26"/>
  <c r="A681" i="26"/>
  <c r="L680" i="26"/>
  <c r="K680" i="26"/>
  <c r="J680" i="26"/>
  <c r="I680" i="26"/>
  <c r="H680" i="26"/>
  <c r="G680" i="26"/>
  <c r="F680" i="26"/>
  <c r="E680" i="26"/>
  <c r="D680" i="26"/>
  <c r="C680" i="26"/>
  <c r="B680" i="26"/>
  <c r="A680" i="26"/>
  <c r="L679" i="26"/>
  <c r="K679" i="26"/>
  <c r="J679" i="26"/>
  <c r="I679" i="26"/>
  <c r="H679" i="26"/>
  <c r="G679" i="26"/>
  <c r="F679" i="26"/>
  <c r="E679" i="26"/>
  <c r="D679" i="26"/>
  <c r="C679" i="26"/>
  <c r="B679" i="26"/>
  <c r="A679" i="26"/>
  <c r="L678" i="26"/>
  <c r="K678" i="26"/>
  <c r="J678" i="26"/>
  <c r="I678" i="26"/>
  <c r="H678" i="26"/>
  <c r="G678" i="26"/>
  <c r="F678" i="26"/>
  <c r="E678" i="26"/>
  <c r="D678" i="26"/>
  <c r="C678" i="26"/>
  <c r="B678" i="26"/>
  <c r="A678" i="26"/>
  <c r="L677" i="26"/>
  <c r="K677" i="26"/>
  <c r="J677" i="26"/>
  <c r="I677" i="26"/>
  <c r="H677" i="26"/>
  <c r="G677" i="26"/>
  <c r="F677" i="26"/>
  <c r="E677" i="26"/>
  <c r="D677" i="26"/>
  <c r="C677" i="26"/>
  <c r="B677" i="26"/>
  <c r="A677" i="26"/>
  <c r="L676" i="26"/>
  <c r="K676" i="26"/>
  <c r="J676" i="26"/>
  <c r="I676" i="26"/>
  <c r="H676" i="26"/>
  <c r="G676" i="26"/>
  <c r="F676" i="26"/>
  <c r="E676" i="26"/>
  <c r="D676" i="26"/>
  <c r="C676" i="26"/>
  <c r="B676" i="26"/>
  <c r="A676" i="26"/>
  <c r="L675" i="26"/>
  <c r="K675" i="26"/>
  <c r="J675" i="26"/>
  <c r="I675" i="26"/>
  <c r="H675" i="26"/>
  <c r="G675" i="26"/>
  <c r="F675" i="26"/>
  <c r="E675" i="26"/>
  <c r="D675" i="26"/>
  <c r="C675" i="26"/>
  <c r="B675" i="26"/>
  <c r="A675" i="26"/>
  <c r="L674" i="26"/>
  <c r="K674" i="26"/>
  <c r="J674" i="26"/>
  <c r="I674" i="26"/>
  <c r="H674" i="26"/>
  <c r="G674" i="26"/>
  <c r="F674" i="26"/>
  <c r="E674" i="26"/>
  <c r="D674" i="26"/>
  <c r="C674" i="26"/>
  <c r="B674" i="26"/>
  <c r="A674" i="26"/>
  <c r="L673" i="26"/>
  <c r="K673" i="26"/>
  <c r="J673" i="26"/>
  <c r="I673" i="26"/>
  <c r="H673" i="26"/>
  <c r="G673" i="26"/>
  <c r="F673" i="26"/>
  <c r="E673" i="26"/>
  <c r="D673" i="26"/>
  <c r="C673" i="26"/>
  <c r="B673" i="26"/>
  <c r="A673" i="26"/>
  <c r="L672" i="26"/>
  <c r="K672" i="26"/>
  <c r="J672" i="26"/>
  <c r="I672" i="26"/>
  <c r="H672" i="26"/>
  <c r="G672" i="26"/>
  <c r="F672" i="26"/>
  <c r="E672" i="26"/>
  <c r="D672" i="26"/>
  <c r="C672" i="26"/>
  <c r="B672" i="26"/>
  <c r="A672" i="26"/>
  <c r="L671" i="26"/>
  <c r="K671" i="26"/>
  <c r="J671" i="26"/>
  <c r="I671" i="26"/>
  <c r="H671" i="26"/>
  <c r="G671" i="26"/>
  <c r="F671" i="26"/>
  <c r="E671" i="26"/>
  <c r="D671" i="26"/>
  <c r="C671" i="26"/>
  <c r="B671" i="26"/>
  <c r="A671" i="26"/>
  <c r="L670" i="26"/>
  <c r="K670" i="26"/>
  <c r="J670" i="26"/>
  <c r="I670" i="26"/>
  <c r="H670" i="26"/>
  <c r="G670" i="26"/>
  <c r="F670" i="26"/>
  <c r="E670" i="26"/>
  <c r="D670" i="26"/>
  <c r="C670" i="26"/>
  <c r="B670" i="26"/>
  <c r="A670" i="26"/>
  <c r="L669" i="26"/>
  <c r="K669" i="26"/>
  <c r="J669" i="26"/>
  <c r="I669" i="26"/>
  <c r="H669" i="26"/>
  <c r="G669" i="26"/>
  <c r="F669" i="26"/>
  <c r="E669" i="26"/>
  <c r="D669" i="26"/>
  <c r="C669" i="26"/>
  <c r="B669" i="26"/>
  <c r="A669" i="26"/>
  <c r="L668" i="26"/>
  <c r="K668" i="26"/>
  <c r="J668" i="26"/>
  <c r="I668" i="26"/>
  <c r="H668" i="26"/>
  <c r="G668" i="26"/>
  <c r="F668" i="26"/>
  <c r="E668" i="26"/>
  <c r="D668" i="26"/>
  <c r="C668" i="26"/>
  <c r="B668" i="26"/>
  <c r="A668" i="26"/>
  <c r="L667" i="26"/>
  <c r="K667" i="26"/>
  <c r="J667" i="26"/>
  <c r="I667" i="26"/>
  <c r="H667" i="26"/>
  <c r="G667" i="26"/>
  <c r="F667" i="26"/>
  <c r="E667" i="26"/>
  <c r="D667" i="26"/>
  <c r="C667" i="26"/>
  <c r="B667" i="26"/>
  <c r="A667" i="26"/>
  <c r="L666" i="26"/>
  <c r="K666" i="26"/>
  <c r="J666" i="26"/>
  <c r="I666" i="26"/>
  <c r="H666" i="26"/>
  <c r="G666" i="26"/>
  <c r="F666" i="26"/>
  <c r="E666" i="26"/>
  <c r="D666" i="26"/>
  <c r="C666" i="26"/>
  <c r="B666" i="26"/>
  <c r="A666" i="26"/>
  <c r="L665" i="26"/>
  <c r="K665" i="26"/>
  <c r="J665" i="26"/>
  <c r="I665" i="26"/>
  <c r="H665" i="26"/>
  <c r="G665" i="26"/>
  <c r="F665" i="26"/>
  <c r="E665" i="26"/>
  <c r="D665" i="26"/>
  <c r="C665" i="26"/>
  <c r="B665" i="26"/>
  <c r="A665" i="26"/>
  <c r="L664" i="26"/>
  <c r="K664" i="26"/>
  <c r="J664" i="26"/>
  <c r="I664" i="26"/>
  <c r="H664" i="26"/>
  <c r="G664" i="26"/>
  <c r="F664" i="26"/>
  <c r="E664" i="26"/>
  <c r="D664" i="26"/>
  <c r="C664" i="26"/>
  <c r="B664" i="26"/>
  <c r="A664" i="26"/>
  <c r="L663" i="26"/>
  <c r="K663" i="26"/>
  <c r="J663" i="26"/>
  <c r="I663" i="26"/>
  <c r="H663" i="26"/>
  <c r="G663" i="26"/>
  <c r="F663" i="26"/>
  <c r="E663" i="26"/>
  <c r="D663" i="26"/>
  <c r="C663" i="26"/>
  <c r="B663" i="26"/>
  <c r="A663" i="26"/>
  <c r="L662" i="26"/>
  <c r="K662" i="26"/>
  <c r="J662" i="26"/>
  <c r="I662" i="26"/>
  <c r="H662" i="26"/>
  <c r="G662" i="26"/>
  <c r="F662" i="26"/>
  <c r="E662" i="26"/>
  <c r="D662" i="26"/>
  <c r="C662" i="26"/>
  <c r="B662" i="26"/>
  <c r="A662" i="26"/>
  <c r="L661" i="26"/>
  <c r="K661" i="26"/>
  <c r="J661" i="26"/>
  <c r="I661" i="26"/>
  <c r="H661" i="26"/>
  <c r="G661" i="26"/>
  <c r="F661" i="26"/>
  <c r="E661" i="26"/>
  <c r="D661" i="26"/>
  <c r="C661" i="26"/>
  <c r="B661" i="26"/>
  <c r="A661" i="26"/>
  <c r="L660" i="26"/>
  <c r="K660" i="26"/>
  <c r="J660" i="26"/>
  <c r="I660" i="26"/>
  <c r="H660" i="26"/>
  <c r="G660" i="26"/>
  <c r="F660" i="26"/>
  <c r="E660" i="26"/>
  <c r="D660" i="26"/>
  <c r="C660" i="26"/>
  <c r="B660" i="26"/>
  <c r="A660" i="26"/>
  <c r="L659" i="26"/>
  <c r="K659" i="26"/>
  <c r="J659" i="26"/>
  <c r="I659" i="26"/>
  <c r="H659" i="26"/>
  <c r="G659" i="26"/>
  <c r="F659" i="26"/>
  <c r="E659" i="26"/>
  <c r="D659" i="26"/>
  <c r="C659" i="26"/>
  <c r="B659" i="26"/>
  <c r="A659" i="26"/>
  <c r="L658" i="26"/>
  <c r="K658" i="26"/>
  <c r="J658" i="26"/>
  <c r="I658" i="26"/>
  <c r="H658" i="26"/>
  <c r="G658" i="26"/>
  <c r="F658" i="26"/>
  <c r="E658" i="26"/>
  <c r="D658" i="26"/>
  <c r="C658" i="26"/>
  <c r="B658" i="26"/>
  <c r="A658" i="26"/>
  <c r="L657" i="26"/>
  <c r="K657" i="26"/>
  <c r="J657" i="26"/>
  <c r="I657" i="26"/>
  <c r="H657" i="26"/>
  <c r="G657" i="26"/>
  <c r="F657" i="26"/>
  <c r="E657" i="26"/>
  <c r="D657" i="26"/>
  <c r="C657" i="26"/>
  <c r="B657" i="26"/>
  <c r="A657" i="26"/>
  <c r="L656" i="26"/>
  <c r="K656" i="26"/>
  <c r="J656" i="26"/>
  <c r="I656" i="26"/>
  <c r="H656" i="26"/>
  <c r="G656" i="26"/>
  <c r="F656" i="26"/>
  <c r="E656" i="26"/>
  <c r="D656" i="26"/>
  <c r="C656" i="26"/>
  <c r="B656" i="26"/>
  <c r="A656" i="26"/>
  <c r="L655" i="26"/>
  <c r="K655" i="26"/>
  <c r="J655" i="26"/>
  <c r="I655" i="26"/>
  <c r="H655" i="26"/>
  <c r="G655" i="26"/>
  <c r="F655" i="26"/>
  <c r="E655" i="26"/>
  <c r="D655" i="26"/>
  <c r="C655" i="26"/>
  <c r="B655" i="26"/>
  <c r="A655" i="26"/>
  <c r="L654" i="26"/>
  <c r="K654" i="26"/>
  <c r="J654" i="26"/>
  <c r="I654" i="26"/>
  <c r="H654" i="26"/>
  <c r="G654" i="26"/>
  <c r="F654" i="26"/>
  <c r="E654" i="26"/>
  <c r="D654" i="26"/>
  <c r="C654" i="26"/>
  <c r="B654" i="26"/>
  <c r="A654" i="26"/>
  <c r="L653" i="26"/>
  <c r="K653" i="26"/>
  <c r="J653" i="26"/>
  <c r="I653" i="26"/>
  <c r="H653" i="26"/>
  <c r="G653" i="26"/>
  <c r="F653" i="26"/>
  <c r="E653" i="26"/>
  <c r="D653" i="26"/>
  <c r="C653" i="26"/>
  <c r="B653" i="26"/>
  <c r="A653" i="26"/>
  <c r="L652" i="26"/>
  <c r="K652" i="26"/>
  <c r="J652" i="26"/>
  <c r="I652" i="26"/>
  <c r="H652" i="26"/>
  <c r="G652" i="26"/>
  <c r="F652" i="26"/>
  <c r="E652" i="26"/>
  <c r="D652" i="26"/>
  <c r="C652" i="26"/>
  <c r="B652" i="26"/>
  <c r="A652" i="26"/>
  <c r="L651" i="26"/>
  <c r="K651" i="26"/>
  <c r="J651" i="26"/>
  <c r="I651" i="26"/>
  <c r="H651" i="26"/>
  <c r="G651" i="26"/>
  <c r="F651" i="26"/>
  <c r="E651" i="26"/>
  <c r="D651" i="26"/>
  <c r="C651" i="26"/>
  <c r="B651" i="26"/>
  <c r="A651" i="26"/>
  <c r="L650" i="26"/>
  <c r="K650" i="26"/>
  <c r="J650" i="26"/>
  <c r="I650" i="26"/>
  <c r="H650" i="26"/>
  <c r="G650" i="26"/>
  <c r="F650" i="26"/>
  <c r="E650" i="26"/>
  <c r="D650" i="26"/>
  <c r="C650" i="26"/>
  <c r="B650" i="26"/>
  <c r="A650" i="26"/>
  <c r="L649" i="26"/>
  <c r="K649" i="26"/>
  <c r="J649" i="26"/>
  <c r="I649" i="26"/>
  <c r="H649" i="26"/>
  <c r="G649" i="26"/>
  <c r="F649" i="26"/>
  <c r="E649" i="26"/>
  <c r="D649" i="26"/>
  <c r="C649" i="26"/>
  <c r="B649" i="26"/>
  <c r="A649" i="26"/>
  <c r="L648" i="26"/>
  <c r="K648" i="26"/>
  <c r="J648" i="26"/>
  <c r="I648" i="26"/>
  <c r="H648" i="26"/>
  <c r="G648" i="26"/>
  <c r="F648" i="26"/>
  <c r="E648" i="26"/>
  <c r="D648" i="26"/>
  <c r="C648" i="26"/>
  <c r="B648" i="26"/>
  <c r="A648" i="26"/>
  <c r="L647" i="26"/>
  <c r="K647" i="26"/>
  <c r="J647" i="26"/>
  <c r="I647" i="26"/>
  <c r="H647" i="26"/>
  <c r="G647" i="26"/>
  <c r="F647" i="26"/>
  <c r="E647" i="26"/>
  <c r="D647" i="26"/>
  <c r="C647" i="26"/>
  <c r="B647" i="26"/>
  <c r="A647" i="26"/>
  <c r="L646" i="26"/>
  <c r="K646" i="26"/>
  <c r="J646" i="26"/>
  <c r="I646" i="26"/>
  <c r="H646" i="26"/>
  <c r="G646" i="26"/>
  <c r="F646" i="26"/>
  <c r="E646" i="26"/>
  <c r="D646" i="26"/>
  <c r="C646" i="26"/>
  <c r="B646" i="26"/>
  <c r="A646" i="26"/>
  <c r="L645" i="26"/>
  <c r="K645" i="26"/>
  <c r="J645" i="26"/>
  <c r="I645" i="26"/>
  <c r="H645" i="26"/>
  <c r="G645" i="26"/>
  <c r="F645" i="26"/>
  <c r="E645" i="26"/>
  <c r="D645" i="26"/>
  <c r="C645" i="26"/>
  <c r="B645" i="26"/>
  <c r="A645" i="26"/>
  <c r="L644" i="26"/>
  <c r="K644" i="26"/>
  <c r="J644" i="26"/>
  <c r="I644" i="26"/>
  <c r="H644" i="26"/>
  <c r="G644" i="26"/>
  <c r="F644" i="26"/>
  <c r="E644" i="26"/>
  <c r="D644" i="26"/>
  <c r="C644" i="26"/>
  <c r="B644" i="26"/>
  <c r="A644" i="26"/>
  <c r="L643" i="26"/>
  <c r="K643" i="26"/>
  <c r="J643" i="26"/>
  <c r="I643" i="26"/>
  <c r="H643" i="26"/>
  <c r="G643" i="26"/>
  <c r="F643" i="26"/>
  <c r="E643" i="26"/>
  <c r="D643" i="26"/>
  <c r="C643" i="26"/>
  <c r="B643" i="26"/>
  <c r="A643" i="26"/>
  <c r="L642" i="26"/>
  <c r="K642" i="26"/>
  <c r="J642" i="26"/>
  <c r="I642" i="26"/>
  <c r="H642" i="26"/>
  <c r="G642" i="26"/>
  <c r="F642" i="26"/>
  <c r="E642" i="26"/>
  <c r="D642" i="26"/>
  <c r="C642" i="26"/>
  <c r="B642" i="26"/>
  <c r="A642" i="26"/>
  <c r="L641" i="26"/>
  <c r="K641" i="26"/>
  <c r="J641" i="26"/>
  <c r="I641" i="26"/>
  <c r="H641" i="26"/>
  <c r="G641" i="26"/>
  <c r="F641" i="26"/>
  <c r="E641" i="26"/>
  <c r="D641" i="26"/>
  <c r="C641" i="26"/>
  <c r="B641" i="26"/>
  <c r="A641" i="26"/>
  <c r="L640" i="26"/>
  <c r="K640" i="26"/>
  <c r="J640" i="26"/>
  <c r="I640" i="26"/>
  <c r="H640" i="26"/>
  <c r="G640" i="26"/>
  <c r="F640" i="26"/>
  <c r="E640" i="26"/>
  <c r="D640" i="26"/>
  <c r="C640" i="26"/>
  <c r="B640" i="26"/>
  <c r="A640" i="26"/>
  <c r="L639" i="26"/>
  <c r="K639" i="26"/>
  <c r="J639" i="26"/>
  <c r="I639" i="26"/>
  <c r="H639" i="26"/>
  <c r="G639" i="26"/>
  <c r="F639" i="26"/>
  <c r="E639" i="26"/>
  <c r="D639" i="26"/>
  <c r="C639" i="26"/>
  <c r="B639" i="26"/>
  <c r="A639" i="26"/>
  <c r="L638" i="26"/>
  <c r="K638" i="26"/>
  <c r="J638" i="26"/>
  <c r="I638" i="26"/>
  <c r="H638" i="26"/>
  <c r="G638" i="26"/>
  <c r="F638" i="26"/>
  <c r="E638" i="26"/>
  <c r="D638" i="26"/>
  <c r="C638" i="26"/>
  <c r="B638" i="26"/>
  <c r="A638" i="26"/>
  <c r="L637" i="26"/>
  <c r="K637" i="26"/>
  <c r="J637" i="26"/>
  <c r="I637" i="26"/>
  <c r="H637" i="26"/>
  <c r="G637" i="26"/>
  <c r="F637" i="26"/>
  <c r="E637" i="26"/>
  <c r="D637" i="26"/>
  <c r="C637" i="26"/>
  <c r="B637" i="26"/>
  <c r="A637" i="26"/>
  <c r="L636" i="26"/>
  <c r="K636" i="26"/>
  <c r="J636" i="26"/>
  <c r="I636" i="26"/>
  <c r="H636" i="26"/>
  <c r="G636" i="26"/>
  <c r="F636" i="26"/>
  <c r="E636" i="26"/>
  <c r="D636" i="26"/>
  <c r="C636" i="26"/>
  <c r="B636" i="26"/>
  <c r="A636" i="26"/>
  <c r="L635" i="26"/>
  <c r="K635" i="26"/>
  <c r="J635" i="26"/>
  <c r="I635" i="26"/>
  <c r="H635" i="26"/>
  <c r="G635" i="26"/>
  <c r="F635" i="26"/>
  <c r="E635" i="26"/>
  <c r="D635" i="26"/>
  <c r="C635" i="26"/>
  <c r="B635" i="26"/>
  <c r="A635" i="26"/>
  <c r="L634" i="26"/>
  <c r="K634" i="26"/>
  <c r="J634" i="26"/>
  <c r="I634" i="26"/>
  <c r="H634" i="26"/>
  <c r="G634" i="26"/>
  <c r="F634" i="26"/>
  <c r="E634" i="26"/>
  <c r="D634" i="26"/>
  <c r="C634" i="26"/>
  <c r="B634" i="26"/>
  <c r="A634" i="26"/>
  <c r="L633" i="26"/>
  <c r="K633" i="26"/>
  <c r="J633" i="26"/>
  <c r="I633" i="26"/>
  <c r="H633" i="26"/>
  <c r="G633" i="26"/>
  <c r="F633" i="26"/>
  <c r="E633" i="26"/>
  <c r="D633" i="26"/>
  <c r="C633" i="26"/>
  <c r="B633" i="26"/>
  <c r="A633" i="26"/>
  <c r="L632" i="26"/>
  <c r="K632" i="26"/>
  <c r="J632" i="26"/>
  <c r="I632" i="26"/>
  <c r="H632" i="26"/>
  <c r="G632" i="26"/>
  <c r="F632" i="26"/>
  <c r="E632" i="26"/>
  <c r="D632" i="26"/>
  <c r="C632" i="26"/>
  <c r="B632" i="26"/>
  <c r="A632" i="26"/>
  <c r="L631" i="26"/>
  <c r="K631" i="26"/>
  <c r="J631" i="26"/>
  <c r="I631" i="26"/>
  <c r="H631" i="26"/>
  <c r="G631" i="26"/>
  <c r="F631" i="26"/>
  <c r="E631" i="26"/>
  <c r="D631" i="26"/>
  <c r="C631" i="26"/>
  <c r="B631" i="26"/>
  <c r="A631" i="26"/>
  <c r="L630" i="26"/>
  <c r="K630" i="26"/>
  <c r="J630" i="26"/>
  <c r="I630" i="26"/>
  <c r="H630" i="26"/>
  <c r="G630" i="26"/>
  <c r="F630" i="26"/>
  <c r="E630" i="26"/>
  <c r="D630" i="26"/>
  <c r="C630" i="26"/>
  <c r="B630" i="26"/>
  <c r="A630" i="26"/>
  <c r="L629" i="26"/>
  <c r="K629" i="26"/>
  <c r="J629" i="26"/>
  <c r="I629" i="26"/>
  <c r="H629" i="26"/>
  <c r="G629" i="26"/>
  <c r="F629" i="26"/>
  <c r="E629" i="26"/>
  <c r="D629" i="26"/>
  <c r="C629" i="26"/>
  <c r="B629" i="26"/>
  <c r="A629" i="26"/>
  <c r="L628" i="26"/>
  <c r="K628" i="26"/>
  <c r="J628" i="26"/>
  <c r="I628" i="26"/>
  <c r="H628" i="26"/>
  <c r="G628" i="26"/>
  <c r="F628" i="26"/>
  <c r="E628" i="26"/>
  <c r="D628" i="26"/>
  <c r="C628" i="26"/>
  <c r="B628" i="26"/>
  <c r="A628" i="26"/>
  <c r="L627" i="26"/>
  <c r="K627" i="26"/>
  <c r="J627" i="26"/>
  <c r="I627" i="26"/>
  <c r="H627" i="26"/>
  <c r="G627" i="26"/>
  <c r="F627" i="26"/>
  <c r="E627" i="26"/>
  <c r="D627" i="26"/>
  <c r="C627" i="26"/>
  <c r="B627" i="26"/>
  <c r="A627" i="26"/>
  <c r="L626" i="26"/>
  <c r="K626" i="26"/>
  <c r="J626" i="26"/>
  <c r="I626" i="26"/>
  <c r="H626" i="26"/>
  <c r="G626" i="26"/>
  <c r="F626" i="26"/>
  <c r="E626" i="26"/>
  <c r="D626" i="26"/>
  <c r="C626" i="26"/>
  <c r="B626" i="26"/>
  <c r="A626" i="26"/>
  <c r="L625" i="26"/>
  <c r="K625" i="26"/>
  <c r="J625" i="26"/>
  <c r="I625" i="26"/>
  <c r="H625" i="26"/>
  <c r="G625" i="26"/>
  <c r="F625" i="26"/>
  <c r="E625" i="26"/>
  <c r="D625" i="26"/>
  <c r="C625" i="26"/>
  <c r="B625" i="26"/>
  <c r="A625" i="26"/>
  <c r="L624" i="26"/>
  <c r="K624" i="26"/>
  <c r="J624" i="26"/>
  <c r="I624" i="26"/>
  <c r="H624" i="26"/>
  <c r="G624" i="26"/>
  <c r="F624" i="26"/>
  <c r="E624" i="26"/>
  <c r="D624" i="26"/>
  <c r="C624" i="26"/>
  <c r="B624" i="26"/>
  <c r="A624" i="26"/>
  <c r="L623" i="26"/>
  <c r="K623" i="26"/>
  <c r="J623" i="26"/>
  <c r="I623" i="26"/>
  <c r="H623" i="26"/>
  <c r="G623" i="26"/>
  <c r="F623" i="26"/>
  <c r="E623" i="26"/>
  <c r="D623" i="26"/>
  <c r="C623" i="26"/>
  <c r="B623" i="26"/>
  <c r="A623" i="26"/>
  <c r="L622" i="26"/>
  <c r="K622" i="26"/>
  <c r="J622" i="26"/>
  <c r="I622" i="26"/>
  <c r="H622" i="26"/>
  <c r="G622" i="26"/>
  <c r="F622" i="26"/>
  <c r="E622" i="26"/>
  <c r="D622" i="26"/>
  <c r="C622" i="26"/>
  <c r="B622" i="26"/>
  <c r="A622" i="26"/>
  <c r="L621" i="26"/>
  <c r="K621" i="26"/>
  <c r="J621" i="26"/>
  <c r="I621" i="26"/>
  <c r="H621" i="26"/>
  <c r="G621" i="26"/>
  <c r="F621" i="26"/>
  <c r="E621" i="26"/>
  <c r="D621" i="26"/>
  <c r="C621" i="26"/>
  <c r="B621" i="26"/>
  <c r="A621" i="26"/>
  <c r="L620" i="26"/>
  <c r="K620" i="26"/>
  <c r="J620" i="26"/>
  <c r="I620" i="26"/>
  <c r="H620" i="26"/>
  <c r="G620" i="26"/>
  <c r="F620" i="26"/>
  <c r="E620" i="26"/>
  <c r="D620" i="26"/>
  <c r="C620" i="26"/>
  <c r="B620" i="26"/>
  <c r="A620" i="26"/>
  <c r="L619" i="26"/>
  <c r="K619" i="26"/>
  <c r="J619" i="26"/>
  <c r="I619" i="26"/>
  <c r="H619" i="26"/>
  <c r="G619" i="26"/>
  <c r="F619" i="26"/>
  <c r="E619" i="26"/>
  <c r="D619" i="26"/>
  <c r="C619" i="26"/>
  <c r="B619" i="26"/>
  <c r="A619" i="26"/>
  <c r="L618" i="26"/>
  <c r="K618" i="26"/>
  <c r="J618" i="26"/>
  <c r="I618" i="26"/>
  <c r="H618" i="26"/>
  <c r="G618" i="26"/>
  <c r="F618" i="26"/>
  <c r="E618" i="26"/>
  <c r="D618" i="26"/>
  <c r="C618" i="26"/>
  <c r="B618" i="26"/>
  <c r="A618" i="26"/>
  <c r="L617" i="26"/>
  <c r="K617" i="26"/>
  <c r="J617" i="26"/>
  <c r="I617" i="26"/>
  <c r="H617" i="26"/>
  <c r="G617" i="26"/>
  <c r="F617" i="26"/>
  <c r="E617" i="26"/>
  <c r="D617" i="26"/>
  <c r="C617" i="26"/>
  <c r="B617" i="26"/>
  <c r="A617" i="26"/>
  <c r="L616" i="26"/>
  <c r="K616" i="26"/>
  <c r="J616" i="26"/>
  <c r="I616" i="26"/>
  <c r="H616" i="26"/>
  <c r="G616" i="26"/>
  <c r="F616" i="26"/>
  <c r="E616" i="26"/>
  <c r="D616" i="26"/>
  <c r="C616" i="26"/>
  <c r="B616" i="26"/>
  <c r="A616" i="26"/>
  <c r="L615" i="26"/>
  <c r="K615" i="26"/>
  <c r="J615" i="26"/>
  <c r="I615" i="26"/>
  <c r="H615" i="26"/>
  <c r="G615" i="26"/>
  <c r="F615" i="26"/>
  <c r="E615" i="26"/>
  <c r="D615" i="26"/>
  <c r="C615" i="26"/>
  <c r="B615" i="26"/>
  <c r="A615" i="26"/>
  <c r="L614" i="26"/>
  <c r="K614" i="26"/>
  <c r="J614" i="26"/>
  <c r="I614" i="26"/>
  <c r="H614" i="26"/>
  <c r="G614" i="26"/>
  <c r="F614" i="26"/>
  <c r="E614" i="26"/>
  <c r="D614" i="26"/>
  <c r="C614" i="26"/>
  <c r="B614" i="26"/>
  <c r="A614" i="26"/>
  <c r="L613" i="26"/>
  <c r="K613" i="26"/>
  <c r="J613" i="26"/>
  <c r="I613" i="26"/>
  <c r="H613" i="26"/>
  <c r="G613" i="26"/>
  <c r="F613" i="26"/>
  <c r="E613" i="26"/>
  <c r="D613" i="26"/>
  <c r="C613" i="26"/>
  <c r="B613" i="26"/>
  <c r="A613" i="26"/>
  <c r="L612" i="26"/>
  <c r="K612" i="26"/>
  <c r="J612" i="26"/>
  <c r="I612" i="26"/>
  <c r="H612" i="26"/>
  <c r="G612" i="26"/>
  <c r="F612" i="26"/>
  <c r="E612" i="26"/>
  <c r="D612" i="26"/>
  <c r="C612" i="26"/>
  <c r="B612" i="26"/>
  <c r="A612" i="26"/>
  <c r="L611" i="26"/>
  <c r="K611" i="26"/>
  <c r="J611" i="26"/>
  <c r="I611" i="26"/>
  <c r="H611" i="26"/>
  <c r="G611" i="26"/>
  <c r="F611" i="26"/>
  <c r="E611" i="26"/>
  <c r="D611" i="26"/>
  <c r="C611" i="26"/>
  <c r="B611" i="26"/>
  <c r="A611" i="26"/>
  <c r="L610" i="26"/>
  <c r="K610" i="26"/>
  <c r="J610" i="26"/>
  <c r="I610" i="26"/>
  <c r="H610" i="26"/>
  <c r="G610" i="26"/>
  <c r="F610" i="26"/>
  <c r="E610" i="26"/>
  <c r="D610" i="26"/>
  <c r="C610" i="26"/>
  <c r="B610" i="26"/>
  <c r="A610" i="26"/>
  <c r="L609" i="26"/>
  <c r="K609" i="26"/>
  <c r="J609" i="26"/>
  <c r="I609" i="26"/>
  <c r="H609" i="26"/>
  <c r="G609" i="26"/>
  <c r="F609" i="26"/>
  <c r="E609" i="26"/>
  <c r="D609" i="26"/>
  <c r="C609" i="26"/>
  <c r="B609" i="26"/>
  <c r="A609" i="26"/>
  <c r="L608" i="26"/>
  <c r="K608" i="26"/>
  <c r="J608" i="26"/>
  <c r="I608" i="26"/>
  <c r="H608" i="26"/>
  <c r="G608" i="26"/>
  <c r="F608" i="26"/>
  <c r="E608" i="26"/>
  <c r="D608" i="26"/>
  <c r="C608" i="26"/>
  <c r="B608" i="26"/>
  <c r="A608" i="26"/>
  <c r="L607" i="26"/>
  <c r="K607" i="26"/>
  <c r="J607" i="26"/>
  <c r="I607" i="26"/>
  <c r="H607" i="26"/>
  <c r="G607" i="26"/>
  <c r="F607" i="26"/>
  <c r="E607" i="26"/>
  <c r="D607" i="26"/>
  <c r="C607" i="26"/>
  <c r="B607" i="26"/>
  <c r="A607" i="26"/>
  <c r="L606" i="26"/>
  <c r="K606" i="26"/>
  <c r="J606" i="26"/>
  <c r="I606" i="26"/>
  <c r="H606" i="26"/>
  <c r="G606" i="26"/>
  <c r="F606" i="26"/>
  <c r="E606" i="26"/>
  <c r="D606" i="26"/>
  <c r="C606" i="26"/>
  <c r="B606" i="26"/>
  <c r="A606" i="26"/>
  <c r="L605" i="26"/>
  <c r="K605" i="26"/>
  <c r="J605" i="26"/>
  <c r="I605" i="26"/>
  <c r="H605" i="26"/>
  <c r="G605" i="26"/>
  <c r="F605" i="26"/>
  <c r="E605" i="26"/>
  <c r="D605" i="26"/>
  <c r="C605" i="26"/>
  <c r="B605" i="26"/>
  <c r="A605" i="26"/>
  <c r="L604" i="26"/>
  <c r="K604" i="26"/>
  <c r="J604" i="26"/>
  <c r="I604" i="26"/>
  <c r="H604" i="26"/>
  <c r="G604" i="26"/>
  <c r="F604" i="26"/>
  <c r="E604" i="26"/>
  <c r="D604" i="26"/>
  <c r="C604" i="26"/>
  <c r="B604" i="26"/>
  <c r="A604" i="26"/>
  <c r="L603" i="26"/>
  <c r="K603" i="26"/>
  <c r="J603" i="26"/>
  <c r="I603" i="26"/>
  <c r="H603" i="26"/>
  <c r="G603" i="26"/>
  <c r="F603" i="26"/>
  <c r="E603" i="26"/>
  <c r="D603" i="26"/>
  <c r="C603" i="26"/>
  <c r="B603" i="26"/>
  <c r="A603" i="26"/>
  <c r="L602" i="26"/>
  <c r="K602" i="26"/>
  <c r="J602" i="26"/>
  <c r="I602" i="26"/>
  <c r="H602" i="26"/>
  <c r="G602" i="26"/>
  <c r="F602" i="26"/>
  <c r="E602" i="26"/>
  <c r="D602" i="26"/>
  <c r="C602" i="26"/>
  <c r="B602" i="26"/>
  <c r="A602" i="26"/>
  <c r="L601" i="26"/>
  <c r="K601" i="26"/>
  <c r="J601" i="26"/>
  <c r="I601" i="26"/>
  <c r="H601" i="26"/>
  <c r="G601" i="26"/>
  <c r="F601" i="26"/>
  <c r="E601" i="26"/>
  <c r="D601" i="26"/>
  <c r="C601" i="26"/>
  <c r="B601" i="26"/>
  <c r="A601" i="26"/>
  <c r="L600" i="26"/>
  <c r="K600" i="26"/>
  <c r="J600" i="26"/>
  <c r="I600" i="26"/>
  <c r="H600" i="26"/>
  <c r="G600" i="26"/>
  <c r="F600" i="26"/>
  <c r="E600" i="26"/>
  <c r="D600" i="26"/>
  <c r="C600" i="26"/>
  <c r="B600" i="26"/>
  <c r="A600" i="26"/>
  <c r="L599" i="26"/>
  <c r="K599" i="26"/>
  <c r="J599" i="26"/>
  <c r="I599" i="26"/>
  <c r="H599" i="26"/>
  <c r="G599" i="26"/>
  <c r="F599" i="26"/>
  <c r="E599" i="26"/>
  <c r="D599" i="26"/>
  <c r="C599" i="26"/>
  <c r="B599" i="26"/>
  <c r="A599" i="26"/>
  <c r="L598" i="26"/>
  <c r="K598" i="26"/>
  <c r="J598" i="26"/>
  <c r="I598" i="26"/>
  <c r="H598" i="26"/>
  <c r="G598" i="26"/>
  <c r="F598" i="26"/>
  <c r="E598" i="26"/>
  <c r="D598" i="26"/>
  <c r="C598" i="26"/>
  <c r="B598" i="26"/>
  <c r="A598" i="26"/>
  <c r="L597" i="26"/>
  <c r="K597" i="26"/>
  <c r="J597" i="26"/>
  <c r="I597" i="26"/>
  <c r="H597" i="26"/>
  <c r="G597" i="26"/>
  <c r="F597" i="26"/>
  <c r="E597" i="26"/>
  <c r="D597" i="26"/>
  <c r="C597" i="26"/>
  <c r="B597" i="26"/>
  <c r="A597" i="26"/>
  <c r="L596" i="26"/>
  <c r="K596" i="26"/>
  <c r="J596" i="26"/>
  <c r="I596" i="26"/>
  <c r="H596" i="26"/>
  <c r="G596" i="26"/>
  <c r="F596" i="26"/>
  <c r="E596" i="26"/>
  <c r="D596" i="26"/>
  <c r="C596" i="26"/>
  <c r="B596" i="26"/>
  <c r="A596" i="26"/>
  <c r="L595" i="26"/>
  <c r="K595" i="26"/>
  <c r="J595" i="26"/>
  <c r="I595" i="26"/>
  <c r="H595" i="26"/>
  <c r="G595" i="26"/>
  <c r="F595" i="26"/>
  <c r="E595" i="26"/>
  <c r="D595" i="26"/>
  <c r="C595" i="26"/>
  <c r="B595" i="26"/>
  <c r="A595" i="26"/>
  <c r="L594" i="26"/>
  <c r="K594" i="26"/>
  <c r="J594" i="26"/>
  <c r="I594" i="26"/>
  <c r="H594" i="26"/>
  <c r="G594" i="26"/>
  <c r="F594" i="26"/>
  <c r="E594" i="26"/>
  <c r="D594" i="26"/>
  <c r="C594" i="26"/>
  <c r="B594" i="26"/>
  <c r="A594" i="26"/>
  <c r="L593" i="26"/>
  <c r="K593" i="26"/>
  <c r="J593" i="26"/>
  <c r="I593" i="26"/>
  <c r="H593" i="26"/>
  <c r="G593" i="26"/>
  <c r="F593" i="26"/>
  <c r="E593" i="26"/>
  <c r="D593" i="26"/>
  <c r="C593" i="26"/>
  <c r="B593" i="26"/>
  <c r="A593" i="26"/>
  <c r="L592" i="26"/>
  <c r="K592" i="26"/>
  <c r="J592" i="26"/>
  <c r="I592" i="26"/>
  <c r="H592" i="26"/>
  <c r="G592" i="26"/>
  <c r="F592" i="26"/>
  <c r="E592" i="26"/>
  <c r="D592" i="26"/>
  <c r="C592" i="26"/>
  <c r="B592" i="26"/>
  <c r="A592" i="26"/>
  <c r="L591" i="26"/>
  <c r="K591" i="26"/>
  <c r="J591" i="26"/>
  <c r="I591" i="26"/>
  <c r="H591" i="26"/>
  <c r="G591" i="26"/>
  <c r="F591" i="26"/>
  <c r="E591" i="26"/>
  <c r="D591" i="26"/>
  <c r="C591" i="26"/>
  <c r="B591" i="26"/>
  <c r="A591" i="26"/>
  <c r="L590" i="26"/>
  <c r="K590" i="26"/>
  <c r="J590" i="26"/>
  <c r="I590" i="26"/>
  <c r="H590" i="26"/>
  <c r="G590" i="26"/>
  <c r="F590" i="26"/>
  <c r="E590" i="26"/>
  <c r="D590" i="26"/>
  <c r="C590" i="26"/>
  <c r="B590" i="26"/>
  <c r="A590" i="26"/>
  <c r="L589" i="26"/>
  <c r="K589" i="26"/>
  <c r="J589" i="26"/>
  <c r="I589" i="26"/>
  <c r="H589" i="26"/>
  <c r="G589" i="26"/>
  <c r="F589" i="26"/>
  <c r="E589" i="26"/>
  <c r="D589" i="26"/>
  <c r="C589" i="26"/>
  <c r="B589" i="26"/>
  <c r="A589" i="26"/>
  <c r="L588" i="26"/>
  <c r="K588" i="26"/>
  <c r="J588" i="26"/>
  <c r="I588" i="26"/>
  <c r="H588" i="26"/>
  <c r="G588" i="26"/>
  <c r="F588" i="26"/>
  <c r="E588" i="26"/>
  <c r="D588" i="26"/>
  <c r="C588" i="26"/>
  <c r="B588" i="26"/>
  <c r="A588" i="26"/>
  <c r="L587" i="26"/>
  <c r="K587" i="26"/>
  <c r="J587" i="26"/>
  <c r="I587" i="26"/>
  <c r="H587" i="26"/>
  <c r="G587" i="26"/>
  <c r="F587" i="26"/>
  <c r="E587" i="26"/>
  <c r="D587" i="26"/>
  <c r="C587" i="26"/>
  <c r="B587" i="26"/>
  <c r="A587" i="26"/>
  <c r="L586" i="26"/>
  <c r="K586" i="26"/>
  <c r="J586" i="26"/>
  <c r="I586" i="26"/>
  <c r="H586" i="26"/>
  <c r="G586" i="26"/>
  <c r="F586" i="26"/>
  <c r="E586" i="26"/>
  <c r="D586" i="26"/>
  <c r="C586" i="26"/>
  <c r="B586" i="26"/>
  <c r="A586" i="26"/>
  <c r="L585" i="26"/>
  <c r="K585" i="26"/>
  <c r="J585" i="26"/>
  <c r="I585" i="26"/>
  <c r="H585" i="26"/>
  <c r="G585" i="26"/>
  <c r="F585" i="26"/>
  <c r="E585" i="26"/>
  <c r="D585" i="26"/>
  <c r="C585" i="26"/>
  <c r="B585" i="26"/>
  <c r="A585" i="26"/>
  <c r="L584" i="26"/>
  <c r="K584" i="26"/>
  <c r="J584" i="26"/>
  <c r="I584" i="26"/>
  <c r="H584" i="26"/>
  <c r="G584" i="26"/>
  <c r="F584" i="26"/>
  <c r="E584" i="26"/>
  <c r="D584" i="26"/>
  <c r="C584" i="26"/>
  <c r="B584" i="26"/>
  <c r="A584" i="26"/>
  <c r="L583" i="26"/>
  <c r="K583" i="26"/>
  <c r="J583" i="26"/>
  <c r="I583" i="26"/>
  <c r="H583" i="26"/>
  <c r="G583" i="26"/>
  <c r="F583" i="26"/>
  <c r="E583" i="26"/>
  <c r="D583" i="26"/>
  <c r="C583" i="26"/>
  <c r="B583" i="26"/>
  <c r="A583" i="26"/>
  <c r="L582" i="26"/>
  <c r="K582" i="26"/>
  <c r="J582" i="26"/>
  <c r="I582" i="26"/>
  <c r="H582" i="26"/>
  <c r="G582" i="26"/>
  <c r="F582" i="26"/>
  <c r="E582" i="26"/>
  <c r="D582" i="26"/>
  <c r="C582" i="26"/>
  <c r="B582" i="26"/>
  <c r="A582" i="26"/>
  <c r="L581" i="26"/>
  <c r="K581" i="26"/>
  <c r="J581" i="26"/>
  <c r="I581" i="26"/>
  <c r="H581" i="26"/>
  <c r="G581" i="26"/>
  <c r="F581" i="26"/>
  <c r="E581" i="26"/>
  <c r="D581" i="26"/>
  <c r="C581" i="26"/>
  <c r="B581" i="26"/>
  <c r="A581" i="26"/>
  <c r="L580" i="26"/>
  <c r="K580" i="26"/>
  <c r="J580" i="26"/>
  <c r="I580" i="26"/>
  <c r="H580" i="26"/>
  <c r="G580" i="26"/>
  <c r="F580" i="26"/>
  <c r="E580" i="26"/>
  <c r="D580" i="26"/>
  <c r="C580" i="26"/>
  <c r="B580" i="26"/>
  <c r="A580" i="26"/>
  <c r="L579" i="26"/>
  <c r="K579" i="26"/>
  <c r="J579" i="26"/>
  <c r="I579" i="26"/>
  <c r="H579" i="26"/>
  <c r="G579" i="26"/>
  <c r="F579" i="26"/>
  <c r="E579" i="26"/>
  <c r="D579" i="26"/>
  <c r="C579" i="26"/>
  <c r="B579" i="26"/>
  <c r="A579" i="26"/>
  <c r="L578" i="26"/>
  <c r="K578" i="26"/>
  <c r="J578" i="26"/>
  <c r="I578" i="26"/>
  <c r="H578" i="26"/>
  <c r="G578" i="26"/>
  <c r="F578" i="26"/>
  <c r="E578" i="26"/>
  <c r="D578" i="26"/>
  <c r="C578" i="26"/>
  <c r="B578" i="26"/>
  <c r="A578" i="26"/>
  <c r="L577" i="26"/>
  <c r="K577" i="26"/>
  <c r="J577" i="26"/>
  <c r="I577" i="26"/>
  <c r="H577" i="26"/>
  <c r="G577" i="26"/>
  <c r="F577" i="26"/>
  <c r="E577" i="26"/>
  <c r="D577" i="26"/>
  <c r="C577" i="26"/>
  <c r="B577" i="26"/>
  <c r="A577" i="26"/>
  <c r="L576" i="26"/>
  <c r="K576" i="26"/>
  <c r="J576" i="26"/>
  <c r="I576" i="26"/>
  <c r="H576" i="26"/>
  <c r="G576" i="26"/>
  <c r="F576" i="26"/>
  <c r="E576" i="26"/>
  <c r="D576" i="26"/>
  <c r="C576" i="26"/>
  <c r="B576" i="26"/>
  <c r="A576" i="26"/>
  <c r="L575" i="26"/>
  <c r="K575" i="26"/>
  <c r="J575" i="26"/>
  <c r="I575" i="26"/>
  <c r="H575" i="26"/>
  <c r="G575" i="26"/>
  <c r="F575" i="26"/>
  <c r="E575" i="26"/>
  <c r="D575" i="26"/>
  <c r="C575" i="26"/>
  <c r="B575" i="26"/>
  <c r="A575" i="26"/>
  <c r="L574" i="26"/>
  <c r="K574" i="26"/>
  <c r="J574" i="26"/>
  <c r="I574" i="26"/>
  <c r="H574" i="26"/>
  <c r="G574" i="26"/>
  <c r="F574" i="26"/>
  <c r="E574" i="26"/>
  <c r="D574" i="26"/>
  <c r="C574" i="26"/>
  <c r="B574" i="26"/>
  <c r="A574" i="26"/>
  <c r="L573" i="26"/>
  <c r="K573" i="26"/>
  <c r="J573" i="26"/>
  <c r="I573" i="26"/>
  <c r="H573" i="26"/>
  <c r="G573" i="26"/>
  <c r="F573" i="26"/>
  <c r="E573" i="26"/>
  <c r="D573" i="26"/>
  <c r="C573" i="26"/>
  <c r="B573" i="26"/>
  <c r="A573" i="26"/>
  <c r="L572" i="26"/>
  <c r="K572" i="26"/>
  <c r="J572" i="26"/>
  <c r="I572" i="26"/>
  <c r="H572" i="26"/>
  <c r="G572" i="26"/>
  <c r="F572" i="26"/>
  <c r="E572" i="26"/>
  <c r="D572" i="26"/>
  <c r="C572" i="26"/>
  <c r="B572" i="26"/>
  <c r="A572" i="26"/>
  <c r="L571" i="26"/>
  <c r="K571" i="26"/>
  <c r="J571" i="26"/>
  <c r="I571" i="26"/>
  <c r="H571" i="26"/>
  <c r="G571" i="26"/>
  <c r="F571" i="26"/>
  <c r="E571" i="26"/>
  <c r="D571" i="26"/>
  <c r="C571" i="26"/>
  <c r="B571" i="26"/>
  <c r="A571" i="26"/>
  <c r="L570" i="26"/>
  <c r="K570" i="26"/>
  <c r="J570" i="26"/>
  <c r="I570" i="26"/>
  <c r="H570" i="26"/>
  <c r="G570" i="26"/>
  <c r="F570" i="26"/>
  <c r="E570" i="26"/>
  <c r="D570" i="26"/>
  <c r="C570" i="26"/>
  <c r="B570" i="26"/>
  <c r="A570" i="26"/>
  <c r="L569" i="26"/>
  <c r="K569" i="26"/>
  <c r="J569" i="26"/>
  <c r="I569" i="26"/>
  <c r="H569" i="26"/>
  <c r="G569" i="26"/>
  <c r="F569" i="26"/>
  <c r="E569" i="26"/>
  <c r="D569" i="26"/>
  <c r="C569" i="26"/>
  <c r="B569" i="26"/>
  <c r="A569" i="26"/>
  <c r="L568" i="26"/>
  <c r="K568" i="26"/>
  <c r="J568" i="26"/>
  <c r="I568" i="26"/>
  <c r="H568" i="26"/>
  <c r="G568" i="26"/>
  <c r="F568" i="26"/>
  <c r="E568" i="26"/>
  <c r="D568" i="26"/>
  <c r="C568" i="26"/>
  <c r="B568" i="26"/>
  <c r="A568" i="26"/>
  <c r="L567" i="26"/>
  <c r="K567" i="26"/>
  <c r="J567" i="26"/>
  <c r="I567" i="26"/>
  <c r="H567" i="26"/>
  <c r="G567" i="26"/>
  <c r="F567" i="26"/>
  <c r="E567" i="26"/>
  <c r="D567" i="26"/>
  <c r="C567" i="26"/>
  <c r="B567" i="26"/>
  <c r="A567" i="26"/>
  <c r="L566" i="26"/>
  <c r="K566" i="26"/>
  <c r="J566" i="26"/>
  <c r="I566" i="26"/>
  <c r="H566" i="26"/>
  <c r="G566" i="26"/>
  <c r="F566" i="26"/>
  <c r="E566" i="26"/>
  <c r="D566" i="26"/>
  <c r="C566" i="26"/>
  <c r="B566" i="26"/>
  <c r="A566" i="26"/>
  <c r="L565" i="26"/>
  <c r="K565" i="26"/>
  <c r="J565" i="26"/>
  <c r="I565" i="26"/>
  <c r="H565" i="26"/>
  <c r="G565" i="26"/>
  <c r="F565" i="26"/>
  <c r="E565" i="26"/>
  <c r="D565" i="26"/>
  <c r="C565" i="26"/>
  <c r="B565" i="26"/>
  <c r="A565" i="26"/>
  <c r="L564" i="26"/>
  <c r="K564" i="26"/>
  <c r="J564" i="26"/>
  <c r="I564" i="26"/>
  <c r="H564" i="26"/>
  <c r="G564" i="26"/>
  <c r="F564" i="26"/>
  <c r="E564" i="26"/>
  <c r="D564" i="26"/>
  <c r="C564" i="26"/>
  <c r="B564" i="26"/>
  <c r="A564" i="26"/>
  <c r="L563" i="26"/>
  <c r="K563" i="26"/>
  <c r="J563" i="26"/>
  <c r="I563" i="26"/>
  <c r="H563" i="26"/>
  <c r="G563" i="26"/>
  <c r="F563" i="26"/>
  <c r="E563" i="26"/>
  <c r="D563" i="26"/>
  <c r="C563" i="26"/>
  <c r="B563" i="26"/>
  <c r="A563" i="26"/>
  <c r="L562" i="26"/>
  <c r="K562" i="26"/>
  <c r="J562" i="26"/>
  <c r="I562" i="26"/>
  <c r="H562" i="26"/>
  <c r="G562" i="26"/>
  <c r="F562" i="26"/>
  <c r="E562" i="26"/>
  <c r="D562" i="26"/>
  <c r="C562" i="26"/>
  <c r="B562" i="26"/>
  <c r="A562" i="26"/>
  <c r="L561" i="26"/>
  <c r="K561" i="26"/>
  <c r="J561" i="26"/>
  <c r="I561" i="26"/>
  <c r="H561" i="26"/>
  <c r="G561" i="26"/>
  <c r="F561" i="26"/>
  <c r="E561" i="26"/>
  <c r="D561" i="26"/>
  <c r="C561" i="26"/>
  <c r="B561" i="26"/>
  <c r="A561" i="26"/>
  <c r="L560" i="26"/>
  <c r="K560" i="26"/>
  <c r="J560" i="26"/>
  <c r="I560" i="26"/>
  <c r="H560" i="26"/>
  <c r="G560" i="26"/>
  <c r="F560" i="26"/>
  <c r="E560" i="26"/>
  <c r="D560" i="26"/>
  <c r="C560" i="26"/>
  <c r="B560" i="26"/>
  <c r="A560" i="26"/>
  <c r="L559" i="26"/>
  <c r="K559" i="26"/>
  <c r="J559" i="26"/>
  <c r="I559" i="26"/>
  <c r="H559" i="26"/>
  <c r="G559" i="26"/>
  <c r="F559" i="26"/>
  <c r="E559" i="26"/>
  <c r="D559" i="26"/>
  <c r="C559" i="26"/>
  <c r="B559" i="26"/>
  <c r="A559" i="26"/>
  <c r="L558" i="26"/>
  <c r="K558" i="26"/>
  <c r="J558" i="26"/>
  <c r="I558" i="26"/>
  <c r="H558" i="26"/>
  <c r="G558" i="26"/>
  <c r="F558" i="26"/>
  <c r="E558" i="26"/>
  <c r="D558" i="26"/>
  <c r="C558" i="26"/>
  <c r="B558" i="26"/>
  <c r="A558" i="26"/>
  <c r="L557" i="26"/>
  <c r="K557" i="26"/>
  <c r="J557" i="26"/>
  <c r="I557" i="26"/>
  <c r="H557" i="26"/>
  <c r="G557" i="26"/>
  <c r="F557" i="26"/>
  <c r="E557" i="26"/>
  <c r="D557" i="26"/>
  <c r="C557" i="26"/>
  <c r="B557" i="26"/>
  <c r="A557" i="26"/>
  <c r="L556" i="26"/>
  <c r="K556" i="26"/>
  <c r="J556" i="26"/>
  <c r="I556" i="26"/>
  <c r="H556" i="26"/>
  <c r="G556" i="26"/>
  <c r="F556" i="26"/>
  <c r="E556" i="26"/>
  <c r="D556" i="26"/>
  <c r="C556" i="26"/>
  <c r="B556" i="26"/>
  <c r="A556" i="26"/>
  <c r="L555" i="26"/>
  <c r="K555" i="26"/>
  <c r="J555" i="26"/>
  <c r="I555" i="26"/>
  <c r="H555" i="26"/>
  <c r="G555" i="26"/>
  <c r="F555" i="26"/>
  <c r="E555" i="26"/>
  <c r="D555" i="26"/>
  <c r="C555" i="26"/>
  <c r="B555" i="26"/>
  <c r="A555" i="26"/>
  <c r="L554" i="26"/>
  <c r="K554" i="26"/>
  <c r="J554" i="26"/>
  <c r="I554" i="26"/>
  <c r="H554" i="26"/>
  <c r="G554" i="26"/>
  <c r="F554" i="26"/>
  <c r="E554" i="26"/>
  <c r="D554" i="26"/>
  <c r="C554" i="26"/>
  <c r="B554" i="26"/>
  <c r="A554" i="26"/>
  <c r="L553" i="26"/>
  <c r="K553" i="26"/>
  <c r="J553" i="26"/>
  <c r="I553" i="26"/>
  <c r="H553" i="26"/>
  <c r="G553" i="26"/>
  <c r="F553" i="26"/>
  <c r="E553" i="26"/>
  <c r="D553" i="26"/>
  <c r="C553" i="26"/>
  <c r="B553" i="26"/>
  <c r="A553" i="26"/>
  <c r="L552" i="26"/>
  <c r="K552" i="26"/>
  <c r="J552" i="26"/>
  <c r="I552" i="26"/>
  <c r="H552" i="26"/>
  <c r="G552" i="26"/>
  <c r="F552" i="26"/>
  <c r="E552" i="26"/>
  <c r="D552" i="26"/>
  <c r="C552" i="26"/>
  <c r="B552" i="26"/>
  <c r="A552" i="26"/>
  <c r="L551" i="26"/>
  <c r="K551" i="26"/>
  <c r="J551" i="26"/>
  <c r="I551" i="26"/>
  <c r="H551" i="26"/>
  <c r="G551" i="26"/>
  <c r="F551" i="26"/>
  <c r="E551" i="26"/>
  <c r="D551" i="26"/>
  <c r="C551" i="26"/>
  <c r="B551" i="26"/>
  <c r="A551" i="26"/>
  <c r="L550" i="26"/>
  <c r="K550" i="26"/>
  <c r="J550" i="26"/>
  <c r="I550" i="26"/>
  <c r="H550" i="26"/>
  <c r="G550" i="26"/>
  <c r="F550" i="26"/>
  <c r="E550" i="26"/>
  <c r="D550" i="26"/>
  <c r="C550" i="26"/>
  <c r="B550" i="26"/>
  <c r="A550" i="26"/>
  <c r="L549" i="26"/>
  <c r="K549" i="26"/>
  <c r="J549" i="26"/>
  <c r="I549" i="26"/>
  <c r="H549" i="26"/>
  <c r="G549" i="26"/>
  <c r="F549" i="26"/>
  <c r="E549" i="26"/>
  <c r="D549" i="26"/>
  <c r="C549" i="26"/>
  <c r="B549" i="26"/>
  <c r="A549" i="26"/>
  <c r="L548" i="26"/>
  <c r="K548" i="26"/>
  <c r="J548" i="26"/>
  <c r="I548" i="26"/>
  <c r="H548" i="26"/>
  <c r="G548" i="26"/>
  <c r="F548" i="26"/>
  <c r="E548" i="26"/>
  <c r="D548" i="26"/>
  <c r="C548" i="26"/>
  <c r="B548" i="26"/>
  <c r="A548" i="26"/>
  <c r="L547" i="26"/>
  <c r="K547" i="26"/>
  <c r="J547" i="26"/>
  <c r="I547" i="26"/>
  <c r="H547" i="26"/>
  <c r="G547" i="26"/>
  <c r="F547" i="26"/>
  <c r="E547" i="26"/>
  <c r="D547" i="26"/>
  <c r="C547" i="26"/>
  <c r="B547" i="26"/>
  <c r="A547" i="26"/>
  <c r="L546" i="26"/>
  <c r="K546" i="26"/>
  <c r="J546" i="26"/>
  <c r="I546" i="26"/>
  <c r="H546" i="26"/>
  <c r="G546" i="26"/>
  <c r="F546" i="26"/>
  <c r="E546" i="26"/>
  <c r="D546" i="26"/>
  <c r="C546" i="26"/>
  <c r="B546" i="26"/>
  <c r="A546" i="26"/>
  <c r="L545" i="26"/>
  <c r="K545" i="26"/>
  <c r="J545" i="26"/>
  <c r="I545" i="26"/>
  <c r="H545" i="26"/>
  <c r="G545" i="26"/>
  <c r="F545" i="26"/>
  <c r="E545" i="26"/>
  <c r="D545" i="26"/>
  <c r="C545" i="26"/>
  <c r="B545" i="26"/>
  <c r="A545" i="26"/>
  <c r="L544" i="26"/>
  <c r="K544" i="26"/>
  <c r="J544" i="26"/>
  <c r="I544" i="26"/>
  <c r="H544" i="26"/>
  <c r="G544" i="26"/>
  <c r="F544" i="26"/>
  <c r="E544" i="26"/>
  <c r="D544" i="26"/>
  <c r="C544" i="26"/>
  <c r="B544" i="26"/>
  <c r="A544" i="26"/>
  <c r="L543" i="26"/>
  <c r="K543" i="26"/>
  <c r="J543" i="26"/>
  <c r="I543" i="26"/>
  <c r="H543" i="26"/>
  <c r="G543" i="26"/>
  <c r="F543" i="26"/>
  <c r="E543" i="26"/>
  <c r="D543" i="26"/>
  <c r="C543" i="26"/>
  <c r="B543" i="26"/>
  <c r="A543" i="26"/>
  <c r="L542" i="26"/>
  <c r="K542" i="26"/>
  <c r="J542" i="26"/>
  <c r="I542" i="26"/>
  <c r="H542" i="26"/>
  <c r="G542" i="26"/>
  <c r="F542" i="26"/>
  <c r="E542" i="26"/>
  <c r="D542" i="26"/>
  <c r="C542" i="26"/>
  <c r="B542" i="26"/>
  <c r="A542" i="26"/>
  <c r="L541" i="26"/>
  <c r="K541" i="26"/>
  <c r="J541" i="26"/>
  <c r="I541" i="26"/>
  <c r="H541" i="26"/>
  <c r="G541" i="26"/>
  <c r="F541" i="26"/>
  <c r="E541" i="26"/>
  <c r="D541" i="26"/>
  <c r="C541" i="26"/>
  <c r="B541" i="26"/>
  <c r="A541" i="26"/>
  <c r="L540" i="26"/>
  <c r="K540" i="26"/>
  <c r="J540" i="26"/>
  <c r="I540" i="26"/>
  <c r="H540" i="26"/>
  <c r="G540" i="26"/>
  <c r="F540" i="26"/>
  <c r="E540" i="26"/>
  <c r="D540" i="26"/>
  <c r="C540" i="26"/>
  <c r="B540" i="26"/>
  <c r="A540" i="26"/>
  <c r="L539" i="26"/>
  <c r="K539" i="26"/>
  <c r="J539" i="26"/>
  <c r="I539" i="26"/>
  <c r="H539" i="26"/>
  <c r="G539" i="26"/>
  <c r="F539" i="26"/>
  <c r="E539" i="26"/>
  <c r="D539" i="26"/>
  <c r="C539" i="26"/>
  <c r="B539" i="26"/>
  <c r="A539" i="26"/>
  <c r="L538" i="26"/>
  <c r="K538" i="26"/>
  <c r="J538" i="26"/>
  <c r="I538" i="26"/>
  <c r="H538" i="26"/>
  <c r="G538" i="26"/>
  <c r="F538" i="26"/>
  <c r="E538" i="26"/>
  <c r="D538" i="26"/>
  <c r="C538" i="26"/>
  <c r="B538" i="26"/>
  <c r="A538" i="26"/>
  <c r="L537" i="26"/>
  <c r="K537" i="26"/>
  <c r="J537" i="26"/>
  <c r="I537" i="26"/>
  <c r="H537" i="26"/>
  <c r="G537" i="26"/>
  <c r="F537" i="26"/>
  <c r="E537" i="26"/>
  <c r="D537" i="26"/>
  <c r="C537" i="26"/>
  <c r="B537" i="26"/>
  <c r="A537" i="26"/>
  <c r="L536" i="26"/>
  <c r="K536" i="26"/>
  <c r="J536" i="26"/>
  <c r="I536" i="26"/>
  <c r="H536" i="26"/>
  <c r="G536" i="26"/>
  <c r="F536" i="26"/>
  <c r="E536" i="26"/>
  <c r="D536" i="26"/>
  <c r="C536" i="26"/>
  <c r="B536" i="26"/>
  <c r="A536" i="26"/>
  <c r="L535" i="26"/>
  <c r="K535" i="26"/>
  <c r="J535" i="26"/>
  <c r="I535" i="26"/>
  <c r="H535" i="26"/>
  <c r="G535" i="26"/>
  <c r="F535" i="26"/>
  <c r="E535" i="26"/>
  <c r="D535" i="26"/>
  <c r="C535" i="26"/>
  <c r="B535" i="26"/>
  <c r="A535" i="26"/>
  <c r="L534" i="26"/>
  <c r="K534" i="26"/>
  <c r="J534" i="26"/>
  <c r="I534" i="26"/>
  <c r="H534" i="26"/>
  <c r="G534" i="26"/>
  <c r="F534" i="26"/>
  <c r="E534" i="26"/>
  <c r="D534" i="26"/>
  <c r="C534" i="26"/>
  <c r="B534" i="26"/>
  <c r="A534" i="26"/>
  <c r="L533" i="26"/>
  <c r="K533" i="26"/>
  <c r="J533" i="26"/>
  <c r="I533" i="26"/>
  <c r="H533" i="26"/>
  <c r="G533" i="26"/>
  <c r="F533" i="26"/>
  <c r="E533" i="26"/>
  <c r="D533" i="26"/>
  <c r="C533" i="26"/>
  <c r="B533" i="26"/>
  <c r="A533" i="26"/>
  <c r="L532" i="26"/>
  <c r="K532" i="26"/>
  <c r="J532" i="26"/>
  <c r="I532" i="26"/>
  <c r="H532" i="26"/>
  <c r="G532" i="26"/>
  <c r="F532" i="26"/>
  <c r="E532" i="26"/>
  <c r="D532" i="26"/>
  <c r="C532" i="26"/>
  <c r="B532" i="26"/>
  <c r="A532" i="26"/>
  <c r="L531" i="26"/>
  <c r="K531" i="26"/>
  <c r="J531" i="26"/>
  <c r="I531" i="26"/>
  <c r="H531" i="26"/>
  <c r="G531" i="26"/>
  <c r="F531" i="26"/>
  <c r="E531" i="26"/>
  <c r="D531" i="26"/>
  <c r="C531" i="26"/>
  <c r="B531" i="26"/>
  <c r="A531" i="26"/>
  <c r="L530" i="26"/>
  <c r="K530" i="26"/>
  <c r="J530" i="26"/>
  <c r="I530" i="26"/>
  <c r="H530" i="26"/>
  <c r="G530" i="26"/>
  <c r="F530" i="26"/>
  <c r="E530" i="26"/>
  <c r="D530" i="26"/>
  <c r="C530" i="26"/>
  <c r="B530" i="26"/>
  <c r="A530" i="26"/>
  <c r="L529" i="26"/>
  <c r="K529" i="26"/>
  <c r="J529" i="26"/>
  <c r="I529" i="26"/>
  <c r="H529" i="26"/>
  <c r="G529" i="26"/>
  <c r="F529" i="26"/>
  <c r="E529" i="26"/>
  <c r="D529" i="26"/>
  <c r="C529" i="26"/>
  <c r="B529" i="26"/>
  <c r="A529" i="26"/>
  <c r="L528" i="26"/>
  <c r="K528" i="26"/>
  <c r="J528" i="26"/>
  <c r="I528" i="26"/>
  <c r="H528" i="26"/>
  <c r="G528" i="26"/>
  <c r="F528" i="26"/>
  <c r="E528" i="26"/>
  <c r="D528" i="26"/>
  <c r="C528" i="26"/>
  <c r="B528" i="26"/>
  <c r="A528" i="26"/>
  <c r="L527" i="26"/>
  <c r="K527" i="26"/>
  <c r="J527" i="26"/>
  <c r="I527" i="26"/>
  <c r="H527" i="26"/>
  <c r="G527" i="26"/>
  <c r="F527" i="26"/>
  <c r="E527" i="26"/>
  <c r="D527" i="26"/>
  <c r="C527" i="26"/>
  <c r="B527" i="26"/>
  <c r="A527" i="26"/>
  <c r="L526" i="26"/>
  <c r="K526" i="26"/>
  <c r="J526" i="26"/>
  <c r="I526" i="26"/>
  <c r="H526" i="26"/>
  <c r="G526" i="26"/>
  <c r="F526" i="26"/>
  <c r="E526" i="26"/>
  <c r="D526" i="26"/>
  <c r="C526" i="26"/>
  <c r="B526" i="26"/>
  <c r="A526" i="26"/>
  <c r="L525" i="26"/>
  <c r="K525" i="26"/>
  <c r="J525" i="26"/>
  <c r="I525" i="26"/>
  <c r="H525" i="26"/>
  <c r="G525" i="26"/>
  <c r="F525" i="26"/>
  <c r="E525" i="26"/>
  <c r="D525" i="26"/>
  <c r="C525" i="26"/>
  <c r="B525" i="26"/>
  <c r="A525" i="26"/>
  <c r="L524" i="26"/>
  <c r="K524" i="26"/>
  <c r="J524" i="26"/>
  <c r="I524" i="26"/>
  <c r="H524" i="26"/>
  <c r="G524" i="26"/>
  <c r="F524" i="26"/>
  <c r="E524" i="26"/>
  <c r="D524" i="26"/>
  <c r="C524" i="26"/>
  <c r="B524" i="26"/>
  <c r="A524" i="26"/>
  <c r="L523" i="26"/>
  <c r="K523" i="26"/>
  <c r="J523" i="26"/>
  <c r="I523" i="26"/>
  <c r="H523" i="26"/>
  <c r="G523" i="26"/>
  <c r="F523" i="26"/>
  <c r="E523" i="26"/>
  <c r="D523" i="26"/>
  <c r="C523" i="26"/>
  <c r="B523" i="26"/>
  <c r="A523" i="26"/>
  <c r="L522" i="26"/>
  <c r="K522" i="26"/>
  <c r="J522" i="26"/>
  <c r="I522" i="26"/>
  <c r="H522" i="26"/>
  <c r="G522" i="26"/>
  <c r="F522" i="26"/>
  <c r="E522" i="26"/>
  <c r="D522" i="26"/>
  <c r="C522" i="26"/>
  <c r="B522" i="26"/>
  <c r="A522" i="26"/>
  <c r="L521" i="26"/>
  <c r="K521" i="26"/>
  <c r="J521" i="26"/>
  <c r="I521" i="26"/>
  <c r="H521" i="26"/>
  <c r="G521" i="26"/>
  <c r="F521" i="26"/>
  <c r="E521" i="26"/>
  <c r="D521" i="26"/>
  <c r="C521" i="26"/>
  <c r="B521" i="26"/>
  <c r="A521" i="26"/>
  <c r="L520" i="26"/>
  <c r="K520" i="26"/>
  <c r="J520" i="26"/>
  <c r="I520" i="26"/>
  <c r="H520" i="26"/>
  <c r="G520" i="26"/>
  <c r="F520" i="26"/>
  <c r="E520" i="26"/>
  <c r="D520" i="26"/>
  <c r="C520" i="26"/>
  <c r="B520" i="26"/>
  <c r="A520" i="26"/>
  <c r="L519" i="26"/>
  <c r="K519" i="26"/>
  <c r="J519" i="26"/>
  <c r="I519" i="26"/>
  <c r="H519" i="26"/>
  <c r="G519" i="26"/>
  <c r="F519" i="26"/>
  <c r="E519" i="26"/>
  <c r="D519" i="26"/>
  <c r="C519" i="26"/>
  <c r="B519" i="26"/>
  <c r="A519" i="26"/>
  <c r="L518" i="26"/>
  <c r="K518" i="26"/>
  <c r="J518" i="26"/>
  <c r="I518" i="26"/>
  <c r="H518" i="26"/>
  <c r="G518" i="26"/>
  <c r="F518" i="26"/>
  <c r="E518" i="26"/>
  <c r="D518" i="26"/>
  <c r="C518" i="26"/>
  <c r="B518" i="26"/>
  <c r="A518" i="26"/>
  <c r="L517" i="26"/>
  <c r="K517" i="26"/>
  <c r="J517" i="26"/>
  <c r="I517" i="26"/>
  <c r="H517" i="26"/>
  <c r="G517" i="26"/>
  <c r="F517" i="26"/>
  <c r="E517" i="26"/>
  <c r="D517" i="26"/>
  <c r="C517" i="26"/>
  <c r="B517" i="26"/>
  <c r="A517" i="26"/>
  <c r="L516" i="26"/>
  <c r="K516" i="26"/>
  <c r="J516" i="26"/>
  <c r="I516" i="26"/>
  <c r="H516" i="26"/>
  <c r="G516" i="26"/>
  <c r="F516" i="26"/>
  <c r="E516" i="26"/>
  <c r="D516" i="26"/>
  <c r="C516" i="26"/>
  <c r="B516" i="26"/>
  <c r="A516" i="26"/>
  <c r="L515" i="26"/>
  <c r="K515" i="26"/>
  <c r="J515" i="26"/>
  <c r="I515" i="26"/>
  <c r="H515" i="26"/>
  <c r="G515" i="26"/>
  <c r="F515" i="26"/>
  <c r="E515" i="26"/>
  <c r="D515" i="26"/>
  <c r="C515" i="26"/>
  <c r="B515" i="26"/>
  <c r="A515" i="26"/>
  <c r="L514" i="26"/>
  <c r="K514" i="26"/>
  <c r="J514" i="26"/>
  <c r="I514" i="26"/>
  <c r="H514" i="26"/>
  <c r="G514" i="26"/>
  <c r="F514" i="26"/>
  <c r="E514" i="26"/>
  <c r="D514" i="26"/>
  <c r="C514" i="26"/>
  <c r="B514" i="26"/>
  <c r="A514" i="26"/>
  <c r="L513" i="26"/>
  <c r="K513" i="26"/>
  <c r="J513" i="26"/>
  <c r="I513" i="26"/>
  <c r="H513" i="26"/>
  <c r="G513" i="26"/>
  <c r="F513" i="26"/>
  <c r="E513" i="26"/>
  <c r="D513" i="26"/>
  <c r="C513" i="26"/>
  <c r="B513" i="26"/>
  <c r="A513" i="26"/>
  <c r="L512" i="26"/>
  <c r="K512" i="26"/>
  <c r="J512" i="26"/>
  <c r="I512" i="26"/>
  <c r="H512" i="26"/>
  <c r="G512" i="26"/>
  <c r="F512" i="26"/>
  <c r="E512" i="26"/>
  <c r="D512" i="26"/>
  <c r="C512" i="26"/>
  <c r="B512" i="26"/>
  <c r="A512" i="26"/>
  <c r="L511" i="26"/>
  <c r="K511" i="26"/>
  <c r="J511" i="26"/>
  <c r="I511" i="26"/>
  <c r="H511" i="26"/>
  <c r="G511" i="26"/>
  <c r="F511" i="26"/>
  <c r="E511" i="26"/>
  <c r="D511" i="26"/>
  <c r="C511" i="26"/>
  <c r="B511" i="26"/>
  <c r="A511" i="26"/>
  <c r="L510" i="26"/>
  <c r="K510" i="26"/>
  <c r="J510" i="26"/>
  <c r="I510" i="26"/>
  <c r="H510" i="26"/>
  <c r="G510" i="26"/>
  <c r="F510" i="26"/>
  <c r="E510" i="26"/>
  <c r="D510" i="26"/>
  <c r="C510" i="26"/>
  <c r="B510" i="26"/>
  <c r="A510" i="26"/>
  <c r="L509" i="26"/>
  <c r="K509" i="26"/>
  <c r="J509" i="26"/>
  <c r="I509" i="26"/>
  <c r="H509" i="26"/>
  <c r="G509" i="26"/>
  <c r="F509" i="26"/>
  <c r="E509" i="26"/>
  <c r="D509" i="26"/>
  <c r="C509" i="26"/>
  <c r="B509" i="26"/>
  <c r="A509" i="26"/>
  <c r="L508" i="26"/>
  <c r="K508" i="26"/>
  <c r="J508" i="26"/>
  <c r="I508" i="26"/>
  <c r="H508" i="26"/>
  <c r="G508" i="26"/>
  <c r="F508" i="26"/>
  <c r="E508" i="26"/>
  <c r="D508" i="26"/>
  <c r="C508" i="26"/>
  <c r="B508" i="26"/>
  <c r="A508" i="26"/>
  <c r="L507" i="26"/>
  <c r="K507" i="26"/>
  <c r="J507" i="26"/>
  <c r="I507" i="26"/>
  <c r="H507" i="26"/>
  <c r="G507" i="26"/>
  <c r="F507" i="26"/>
  <c r="E507" i="26"/>
  <c r="D507" i="26"/>
  <c r="C507" i="26"/>
  <c r="B507" i="26"/>
  <c r="A507" i="26"/>
  <c r="L506" i="26"/>
  <c r="K506" i="26"/>
  <c r="J506" i="26"/>
  <c r="I506" i="26"/>
  <c r="H506" i="26"/>
  <c r="G506" i="26"/>
  <c r="F506" i="26"/>
  <c r="E506" i="26"/>
  <c r="D506" i="26"/>
  <c r="C506" i="26"/>
  <c r="B506" i="26"/>
  <c r="A506" i="26"/>
  <c r="L505" i="26"/>
  <c r="K505" i="26"/>
  <c r="J505" i="26"/>
  <c r="I505" i="26"/>
  <c r="H505" i="26"/>
  <c r="G505" i="26"/>
  <c r="F505" i="26"/>
  <c r="E505" i="26"/>
  <c r="D505" i="26"/>
  <c r="C505" i="26"/>
  <c r="B505" i="26"/>
  <c r="A505" i="26"/>
  <c r="L504" i="26"/>
  <c r="K504" i="26"/>
  <c r="J504" i="26"/>
  <c r="I504" i="26"/>
  <c r="H504" i="26"/>
  <c r="G504" i="26"/>
  <c r="F504" i="26"/>
  <c r="E504" i="26"/>
  <c r="D504" i="26"/>
  <c r="C504" i="26"/>
  <c r="B504" i="26"/>
  <c r="A504" i="26"/>
  <c r="L503" i="26"/>
  <c r="K503" i="26"/>
  <c r="J503" i="26"/>
  <c r="I503" i="26"/>
  <c r="H503" i="26"/>
  <c r="G503" i="26"/>
  <c r="F503" i="26"/>
  <c r="E503" i="26"/>
  <c r="D503" i="26"/>
  <c r="C503" i="26"/>
  <c r="B503" i="26"/>
  <c r="A503" i="26"/>
  <c r="L502" i="26"/>
  <c r="K502" i="26"/>
  <c r="J502" i="26"/>
  <c r="I502" i="26"/>
  <c r="H502" i="26"/>
  <c r="G502" i="26"/>
  <c r="F502" i="26"/>
  <c r="E502" i="26"/>
  <c r="D502" i="26"/>
  <c r="C502" i="26"/>
  <c r="B502" i="26"/>
  <c r="A502" i="26"/>
  <c r="L501" i="26"/>
  <c r="K501" i="26"/>
  <c r="J501" i="26"/>
  <c r="I501" i="26"/>
  <c r="H501" i="26"/>
  <c r="G501" i="26"/>
  <c r="F501" i="26"/>
  <c r="E501" i="26"/>
  <c r="D501" i="26"/>
  <c r="C501" i="26"/>
  <c r="B501" i="26"/>
  <c r="A501" i="26"/>
  <c r="L500" i="26"/>
  <c r="K500" i="26"/>
  <c r="J500" i="26"/>
  <c r="I500" i="26"/>
  <c r="H500" i="26"/>
  <c r="G500" i="26"/>
  <c r="F500" i="26"/>
  <c r="E500" i="26"/>
  <c r="D500" i="26"/>
  <c r="C500" i="26"/>
  <c r="B500" i="26"/>
  <c r="A500" i="26"/>
  <c r="L499" i="26"/>
  <c r="K499" i="26"/>
  <c r="J499" i="26"/>
  <c r="I499" i="26"/>
  <c r="H499" i="26"/>
  <c r="G499" i="26"/>
  <c r="F499" i="26"/>
  <c r="E499" i="26"/>
  <c r="D499" i="26"/>
  <c r="C499" i="26"/>
  <c r="B499" i="26"/>
  <c r="A499" i="26"/>
  <c r="L498" i="26"/>
  <c r="K498" i="26"/>
  <c r="J498" i="26"/>
  <c r="I498" i="26"/>
  <c r="H498" i="26"/>
  <c r="G498" i="26"/>
  <c r="F498" i="26"/>
  <c r="E498" i="26"/>
  <c r="D498" i="26"/>
  <c r="C498" i="26"/>
  <c r="B498" i="26"/>
  <c r="A498" i="26"/>
  <c r="L497" i="26"/>
  <c r="K497" i="26"/>
  <c r="J497" i="26"/>
  <c r="I497" i="26"/>
  <c r="H497" i="26"/>
  <c r="G497" i="26"/>
  <c r="F497" i="26"/>
  <c r="E497" i="26"/>
  <c r="D497" i="26"/>
  <c r="C497" i="26"/>
  <c r="B497" i="26"/>
  <c r="A497" i="26"/>
  <c r="L496" i="26"/>
  <c r="K496" i="26"/>
  <c r="J496" i="26"/>
  <c r="I496" i="26"/>
  <c r="H496" i="26"/>
  <c r="G496" i="26"/>
  <c r="F496" i="26"/>
  <c r="E496" i="26"/>
  <c r="D496" i="26"/>
  <c r="C496" i="26"/>
  <c r="B496" i="26"/>
  <c r="A496" i="26"/>
  <c r="L495" i="26"/>
  <c r="K495" i="26"/>
  <c r="J495" i="26"/>
  <c r="I495" i="26"/>
  <c r="H495" i="26"/>
  <c r="G495" i="26"/>
  <c r="F495" i="26"/>
  <c r="E495" i="26"/>
  <c r="D495" i="26"/>
  <c r="C495" i="26"/>
  <c r="B495" i="26"/>
  <c r="A495" i="26"/>
  <c r="L494" i="26"/>
  <c r="K494" i="26"/>
  <c r="J494" i="26"/>
  <c r="I494" i="26"/>
  <c r="H494" i="26"/>
  <c r="G494" i="26"/>
  <c r="F494" i="26"/>
  <c r="E494" i="26"/>
  <c r="D494" i="26"/>
  <c r="C494" i="26"/>
  <c r="B494" i="26"/>
  <c r="A494" i="26"/>
  <c r="L493" i="26"/>
  <c r="K493" i="26"/>
  <c r="J493" i="26"/>
  <c r="I493" i="26"/>
  <c r="H493" i="26"/>
  <c r="G493" i="26"/>
  <c r="F493" i="26"/>
  <c r="E493" i="26"/>
  <c r="D493" i="26"/>
  <c r="C493" i="26"/>
  <c r="B493" i="26"/>
  <c r="A493" i="26"/>
  <c r="L492" i="26"/>
  <c r="K492" i="26"/>
  <c r="J492" i="26"/>
  <c r="I492" i="26"/>
  <c r="H492" i="26"/>
  <c r="G492" i="26"/>
  <c r="F492" i="26"/>
  <c r="E492" i="26"/>
  <c r="D492" i="26"/>
  <c r="C492" i="26"/>
  <c r="B492" i="26"/>
  <c r="A492" i="26"/>
  <c r="L491" i="26"/>
  <c r="K491" i="26"/>
  <c r="J491" i="26"/>
  <c r="I491" i="26"/>
  <c r="H491" i="26"/>
  <c r="G491" i="26"/>
  <c r="F491" i="26"/>
  <c r="E491" i="26"/>
  <c r="D491" i="26"/>
  <c r="C491" i="26"/>
  <c r="B491" i="26"/>
  <c r="A491" i="26"/>
  <c r="L490" i="26"/>
  <c r="K490" i="26"/>
  <c r="J490" i="26"/>
  <c r="I490" i="26"/>
  <c r="H490" i="26"/>
  <c r="G490" i="26"/>
  <c r="F490" i="26"/>
  <c r="E490" i="26"/>
  <c r="D490" i="26"/>
  <c r="C490" i="26"/>
  <c r="B490" i="26"/>
  <c r="A490" i="26"/>
  <c r="L489" i="26"/>
  <c r="K489" i="26"/>
  <c r="J489" i="26"/>
  <c r="I489" i="26"/>
  <c r="H489" i="26"/>
  <c r="G489" i="26"/>
  <c r="F489" i="26"/>
  <c r="E489" i="26"/>
  <c r="D489" i="26"/>
  <c r="C489" i="26"/>
  <c r="B489" i="26"/>
  <c r="A489" i="26"/>
  <c r="L488" i="26"/>
  <c r="K488" i="26"/>
  <c r="J488" i="26"/>
  <c r="I488" i="26"/>
  <c r="H488" i="26"/>
  <c r="G488" i="26"/>
  <c r="F488" i="26"/>
  <c r="E488" i="26"/>
  <c r="D488" i="26"/>
  <c r="C488" i="26"/>
  <c r="B488" i="26"/>
  <c r="A488" i="26"/>
  <c r="L487" i="26"/>
  <c r="K487" i="26"/>
  <c r="J487" i="26"/>
  <c r="I487" i="26"/>
  <c r="H487" i="26"/>
  <c r="G487" i="26"/>
  <c r="F487" i="26"/>
  <c r="E487" i="26"/>
  <c r="D487" i="26"/>
  <c r="C487" i="26"/>
  <c r="B487" i="26"/>
  <c r="A487" i="26"/>
  <c r="L486" i="26"/>
  <c r="K486" i="26"/>
  <c r="J486" i="26"/>
  <c r="I486" i="26"/>
  <c r="H486" i="26"/>
  <c r="G486" i="26"/>
  <c r="F486" i="26"/>
  <c r="E486" i="26"/>
  <c r="D486" i="26"/>
  <c r="C486" i="26"/>
  <c r="B486" i="26"/>
  <c r="A486" i="26"/>
  <c r="L485" i="26"/>
  <c r="K485" i="26"/>
  <c r="J485" i="26"/>
  <c r="I485" i="26"/>
  <c r="H485" i="26"/>
  <c r="G485" i="26"/>
  <c r="F485" i="26"/>
  <c r="E485" i="26"/>
  <c r="D485" i="26"/>
  <c r="C485" i="26"/>
  <c r="B485" i="26"/>
  <c r="A485" i="26"/>
  <c r="L484" i="26"/>
  <c r="K484" i="26"/>
  <c r="J484" i="26"/>
  <c r="I484" i="26"/>
  <c r="H484" i="26"/>
  <c r="G484" i="26"/>
  <c r="F484" i="26"/>
  <c r="E484" i="26"/>
  <c r="D484" i="26"/>
  <c r="C484" i="26"/>
  <c r="B484" i="26"/>
  <c r="A484" i="26"/>
  <c r="L483" i="26"/>
  <c r="K483" i="26"/>
  <c r="J483" i="26"/>
  <c r="I483" i="26"/>
  <c r="H483" i="26"/>
  <c r="G483" i="26"/>
  <c r="F483" i="26"/>
  <c r="E483" i="26"/>
  <c r="D483" i="26"/>
  <c r="C483" i="26"/>
  <c r="B483" i="26"/>
  <c r="A483" i="26"/>
  <c r="L482" i="26"/>
  <c r="K482" i="26"/>
  <c r="J482" i="26"/>
  <c r="I482" i="26"/>
  <c r="H482" i="26"/>
  <c r="G482" i="26"/>
  <c r="F482" i="26"/>
  <c r="E482" i="26"/>
  <c r="D482" i="26"/>
  <c r="C482" i="26"/>
  <c r="B482" i="26"/>
  <c r="A482" i="26"/>
  <c r="L481" i="26"/>
  <c r="K481" i="26"/>
  <c r="J481" i="26"/>
  <c r="I481" i="26"/>
  <c r="H481" i="26"/>
  <c r="G481" i="26"/>
  <c r="F481" i="26"/>
  <c r="E481" i="26"/>
  <c r="D481" i="26"/>
  <c r="C481" i="26"/>
  <c r="B481" i="26"/>
  <c r="A481" i="26"/>
  <c r="L480" i="26"/>
  <c r="K480" i="26"/>
  <c r="J480" i="26"/>
  <c r="I480" i="26"/>
  <c r="H480" i="26"/>
  <c r="G480" i="26"/>
  <c r="F480" i="26"/>
  <c r="E480" i="26"/>
  <c r="D480" i="26"/>
  <c r="C480" i="26"/>
  <c r="B480" i="26"/>
  <c r="A480" i="26"/>
  <c r="L479" i="26"/>
  <c r="K479" i="26"/>
  <c r="J479" i="26"/>
  <c r="I479" i="26"/>
  <c r="H479" i="26"/>
  <c r="G479" i="26"/>
  <c r="F479" i="26"/>
  <c r="E479" i="26"/>
  <c r="D479" i="26"/>
  <c r="C479" i="26"/>
  <c r="B479" i="26"/>
  <c r="A479" i="26"/>
  <c r="L478" i="26"/>
  <c r="K478" i="26"/>
  <c r="J478" i="26"/>
  <c r="I478" i="26"/>
  <c r="H478" i="26"/>
  <c r="G478" i="26"/>
  <c r="F478" i="26"/>
  <c r="E478" i="26"/>
  <c r="D478" i="26"/>
  <c r="C478" i="26"/>
  <c r="B478" i="26"/>
  <c r="A478" i="26"/>
  <c r="L477" i="26"/>
  <c r="K477" i="26"/>
  <c r="J477" i="26"/>
  <c r="I477" i="26"/>
  <c r="H477" i="26"/>
  <c r="G477" i="26"/>
  <c r="F477" i="26"/>
  <c r="E477" i="26"/>
  <c r="D477" i="26"/>
  <c r="C477" i="26"/>
  <c r="B477" i="26"/>
  <c r="A477" i="26"/>
  <c r="L476" i="26"/>
  <c r="K476" i="26"/>
  <c r="J476" i="26"/>
  <c r="I476" i="26"/>
  <c r="H476" i="26"/>
  <c r="G476" i="26"/>
  <c r="F476" i="26"/>
  <c r="E476" i="26"/>
  <c r="D476" i="26"/>
  <c r="C476" i="26"/>
  <c r="B476" i="26"/>
  <c r="A476" i="26"/>
  <c r="L475" i="26"/>
  <c r="K475" i="26"/>
  <c r="J475" i="26"/>
  <c r="I475" i="26"/>
  <c r="H475" i="26"/>
  <c r="G475" i="26"/>
  <c r="F475" i="26"/>
  <c r="E475" i="26"/>
  <c r="D475" i="26"/>
  <c r="C475" i="26"/>
  <c r="B475" i="26"/>
  <c r="A475" i="26"/>
  <c r="L474" i="26"/>
  <c r="K474" i="26"/>
  <c r="J474" i="26"/>
  <c r="I474" i="26"/>
  <c r="H474" i="26"/>
  <c r="G474" i="26"/>
  <c r="F474" i="26"/>
  <c r="E474" i="26"/>
  <c r="D474" i="26"/>
  <c r="C474" i="26"/>
  <c r="B474" i="26"/>
  <c r="A474" i="26"/>
  <c r="L473" i="26"/>
  <c r="K473" i="26"/>
  <c r="J473" i="26"/>
  <c r="I473" i="26"/>
  <c r="H473" i="26"/>
  <c r="G473" i="26"/>
  <c r="F473" i="26"/>
  <c r="E473" i="26"/>
  <c r="D473" i="26"/>
  <c r="C473" i="26"/>
  <c r="B473" i="26"/>
  <c r="A473" i="26"/>
  <c r="L472" i="26"/>
  <c r="K472" i="26"/>
  <c r="J472" i="26"/>
  <c r="I472" i="26"/>
  <c r="H472" i="26"/>
  <c r="G472" i="26"/>
  <c r="F472" i="26"/>
  <c r="E472" i="26"/>
  <c r="D472" i="26"/>
  <c r="C472" i="26"/>
  <c r="B472" i="26"/>
  <c r="A472" i="26"/>
  <c r="L471" i="26"/>
  <c r="K471" i="26"/>
  <c r="J471" i="26"/>
  <c r="I471" i="26"/>
  <c r="H471" i="26"/>
  <c r="G471" i="26"/>
  <c r="F471" i="26"/>
  <c r="E471" i="26"/>
  <c r="D471" i="26"/>
  <c r="C471" i="26"/>
  <c r="B471" i="26"/>
  <c r="A471" i="26"/>
  <c r="L470" i="26"/>
  <c r="K470" i="26"/>
  <c r="J470" i="26"/>
  <c r="I470" i="26"/>
  <c r="H470" i="26"/>
  <c r="G470" i="26"/>
  <c r="F470" i="26"/>
  <c r="E470" i="26"/>
  <c r="D470" i="26"/>
  <c r="C470" i="26"/>
  <c r="B470" i="26"/>
  <c r="A470" i="26"/>
  <c r="L469" i="26"/>
  <c r="K469" i="26"/>
  <c r="J469" i="26"/>
  <c r="I469" i="26"/>
  <c r="H469" i="26"/>
  <c r="G469" i="26"/>
  <c r="F469" i="26"/>
  <c r="E469" i="26"/>
  <c r="D469" i="26"/>
  <c r="C469" i="26"/>
  <c r="B469" i="26"/>
  <c r="A469" i="26"/>
  <c r="L468" i="26"/>
  <c r="K468" i="26"/>
  <c r="J468" i="26"/>
  <c r="I468" i="26"/>
  <c r="H468" i="26"/>
  <c r="G468" i="26"/>
  <c r="F468" i="26"/>
  <c r="E468" i="26"/>
  <c r="D468" i="26"/>
  <c r="C468" i="26"/>
  <c r="B468" i="26"/>
  <c r="A468" i="26"/>
  <c r="L467" i="26"/>
  <c r="K467" i="26"/>
  <c r="J467" i="26"/>
  <c r="I467" i="26"/>
  <c r="H467" i="26"/>
  <c r="G467" i="26"/>
  <c r="F467" i="26"/>
  <c r="E467" i="26"/>
  <c r="D467" i="26"/>
  <c r="C467" i="26"/>
  <c r="B467" i="26"/>
  <c r="A467" i="26"/>
  <c r="L466" i="26"/>
  <c r="K466" i="26"/>
  <c r="J466" i="26"/>
  <c r="I466" i="26"/>
  <c r="H466" i="26"/>
  <c r="G466" i="26"/>
  <c r="F466" i="26"/>
  <c r="E466" i="26"/>
  <c r="D466" i="26"/>
  <c r="C466" i="26"/>
  <c r="B466" i="26"/>
  <c r="A466" i="26"/>
  <c r="L465" i="26"/>
  <c r="K465" i="26"/>
  <c r="J465" i="26"/>
  <c r="I465" i="26"/>
  <c r="H465" i="26"/>
  <c r="G465" i="26"/>
  <c r="F465" i="26"/>
  <c r="E465" i="26"/>
  <c r="D465" i="26"/>
  <c r="C465" i="26"/>
  <c r="B465" i="26"/>
  <c r="A465" i="26"/>
  <c r="L464" i="26"/>
  <c r="K464" i="26"/>
  <c r="J464" i="26"/>
  <c r="I464" i="26"/>
  <c r="H464" i="26"/>
  <c r="G464" i="26"/>
  <c r="F464" i="26"/>
  <c r="E464" i="26"/>
  <c r="D464" i="26"/>
  <c r="C464" i="26"/>
  <c r="B464" i="26"/>
  <c r="A464" i="26"/>
  <c r="L463" i="26"/>
  <c r="K463" i="26"/>
  <c r="J463" i="26"/>
  <c r="I463" i="26"/>
  <c r="H463" i="26"/>
  <c r="G463" i="26"/>
  <c r="F463" i="26"/>
  <c r="E463" i="26"/>
  <c r="D463" i="26"/>
  <c r="C463" i="26"/>
  <c r="B463" i="26"/>
  <c r="A463" i="26"/>
  <c r="L462" i="26"/>
  <c r="K462" i="26"/>
  <c r="J462" i="26"/>
  <c r="I462" i="26"/>
  <c r="H462" i="26"/>
  <c r="G462" i="26"/>
  <c r="F462" i="26"/>
  <c r="E462" i="26"/>
  <c r="D462" i="26"/>
  <c r="C462" i="26"/>
  <c r="B462" i="26"/>
  <c r="A462" i="26"/>
  <c r="L461" i="26"/>
  <c r="K461" i="26"/>
  <c r="J461" i="26"/>
  <c r="I461" i="26"/>
  <c r="H461" i="26"/>
  <c r="G461" i="26"/>
  <c r="F461" i="26"/>
  <c r="E461" i="26"/>
  <c r="D461" i="26"/>
  <c r="C461" i="26"/>
  <c r="B461" i="26"/>
  <c r="A461" i="26"/>
  <c r="L460" i="26"/>
  <c r="K460" i="26"/>
  <c r="J460" i="26"/>
  <c r="I460" i="26"/>
  <c r="H460" i="26"/>
  <c r="G460" i="26"/>
  <c r="F460" i="26"/>
  <c r="E460" i="26"/>
  <c r="D460" i="26"/>
  <c r="C460" i="26"/>
  <c r="B460" i="26"/>
  <c r="A460" i="26"/>
  <c r="L459" i="26"/>
  <c r="K459" i="26"/>
  <c r="J459" i="26"/>
  <c r="I459" i="26"/>
  <c r="H459" i="26"/>
  <c r="G459" i="26"/>
  <c r="F459" i="26"/>
  <c r="E459" i="26"/>
  <c r="D459" i="26"/>
  <c r="C459" i="26"/>
  <c r="B459" i="26"/>
  <c r="A459" i="26"/>
  <c r="L458" i="26"/>
  <c r="K458" i="26"/>
  <c r="J458" i="26"/>
  <c r="I458" i="26"/>
  <c r="H458" i="26"/>
  <c r="G458" i="26"/>
  <c r="F458" i="26"/>
  <c r="E458" i="26"/>
  <c r="D458" i="26"/>
  <c r="C458" i="26"/>
  <c r="B458" i="26"/>
  <c r="A458" i="26"/>
  <c r="L457" i="26"/>
  <c r="K457" i="26"/>
  <c r="J457" i="26"/>
  <c r="I457" i="26"/>
  <c r="H457" i="26"/>
  <c r="G457" i="26"/>
  <c r="F457" i="26"/>
  <c r="E457" i="26"/>
  <c r="D457" i="26"/>
  <c r="C457" i="26"/>
  <c r="B457" i="26"/>
  <c r="A457" i="26"/>
  <c r="L456" i="26"/>
  <c r="K456" i="26"/>
  <c r="J456" i="26"/>
  <c r="I456" i="26"/>
  <c r="H456" i="26"/>
  <c r="G456" i="26"/>
  <c r="F456" i="26"/>
  <c r="E456" i="26"/>
  <c r="D456" i="26"/>
  <c r="C456" i="26"/>
  <c r="B456" i="26"/>
  <c r="A456" i="26"/>
  <c r="L455" i="26"/>
  <c r="K455" i="26"/>
  <c r="J455" i="26"/>
  <c r="I455" i="26"/>
  <c r="H455" i="26"/>
  <c r="G455" i="26"/>
  <c r="F455" i="26"/>
  <c r="E455" i="26"/>
  <c r="D455" i="26"/>
  <c r="C455" i="26"/>
  <c r="B455" i="26"/>
  <c r="A455" i="26"/>
  <c r="L454" i="26"/>
  <c r="K454" i="26"/>
  <c r="J454" i="26"/>
  <c r="I454" i="26"/>
  <c r="H454" i="26"/>
  <c r="G454" i="26"/>
  <c r="F454" i="26"/>
  <c r="E454" i="26"/>
  <c r="D454" i="26"/>
  <c r="C454" i="26"/>
  <c r="B454" i="26"/>
  <c r="A454" i="26"/>
  <c r="L453" i="26"/>
  <c r="K453" i="26"/>
  <c r="J453" i="26"/>
  <c r="I453" i="26"/>
  <c r="H453" i="26"/>
  <c r="G453" i="26"/>
  <c r="F453" i="26"/>
  <c r="E453" i="26"/>
  <c r="D453" i="26"/>
  <c r="C453" i="26"/>
  <c r="B453" i="26"/>
  <c r="A453" i="26"/>
  <c r="L452" i="26"/>
  <c r="K452" i="26"/>
  <c r="J452" i="26"/>
  <c r="I452" i="26"/>
  <c r="H452" i="26"/>
  <c r="G452" i="26"/>
  <c r="F452" i="26"/>
  <c r="E452" i="26"/>
  <c r="D452" i="26"/>
  <c r="C452" i="26"/>
  <c r="B452" i="26"/>
  <c r="A452" i="26"/>
  <c r="L451" i="26"/>
  <c r="K451" i="26"/>
  <c r="J451" i="26"/>
  <c r="I451" i="26"/>
  <c r="H451" i="26"/>
  <c r="G451" i="26"/>
  <c r="F451" i="26"/>
  <c r="E451" i="26"/>
  <c r="D451" i="26"/>
  <c r="C451" i="26"/>
  <c r="B451" i="26"/>
  <c r="A451" i="26"/>
  <c r="L450" i="26"/>
  <c r="K450" i="26"/>
  <c r="J450" i="26"/>
  <c r="I450" i="26"/>
  <c r="H450" i="26"/>
  <c r="G450" i="26"/>
  <c r="F450" i="26"/>
  <c r="E450" i="26"/>
  <c r="D450" i="26"/>
  <c r="C450" i="26"/>
  <c r="B450" i="26"/>
  <c r="A450" i="26"/>
  <c r="L449" i="26"/>
  <c r="K449" i="26"/>
  <c r="J449" i="26"/>
  <c r="I449" i="26"/>
  <c r="H449" i="26"/>
  <c r="G449" i="26"/>
  <c r="F449" i="26"/>
  <c r="E449" i="26"/>
  <c r="D449" i="26"/>
  <c r="C449" i="26"/>
  <c r="B449" i="26"/>
  <c r="A449" i="26"/>
  <c r="L448" i="26"/>
  <c r="K448" i="26"/>
  <c r="J448" i="26"/>
  <c r="I448" i="26"/>
  <c r="H448" i="26"/>
  <c r="G448" i="26"/>
  <c r="F448" i="26"/>
  <c r="E448" i="26"/>
  <c r="D448" i="26"/>
  <c r="C448" i="26"/>
  <c r="B448" i="26"/>
  <c r="A448" i="26"/>
  <c r="L447" i="26"/>
  <c r="K447" i="26"/>
  <c r="J447" i="26"/>
  <c r="I447" i="26"/>
  <c r="H447" i="26"/>
  <c r="G447" i="26"/>
  <c r="F447" i="26"/>
  <c r="E447" i="26"/>
  <c r="D447" i="26"/>
  <c r="C447" i="26"/>
  <c r="B447" i="26"/>
  <c r="A447" i="26"/>
  <c r="L446" i="26"/>
  <c r="K446" i="26"/>
  <c r="J446" i="26"/>
  <c r="I446" i="26"/>
  <c r="H446" i="26"/>
  <c r="G446" i="26"/>
  <c r="F446" i="26"/>
  <c r="E446" i="26"/>
  <c r="D446" i="26"/>
  <c r="C446" i="26"/>
  <c r="B446" i="26"/>
  <c r="A446" i="26"/>
  <c r="L445" i="26"/>
  <c r="K445" i="26"/>
  <c r="J445" i="26"/>
  <c r="I445" i="26"/>
  <c r="H445" i="26"/>
  <c r="G445" i="26"/>
  <c r="F445" i="26"/>
  <c r="E445" i="26"/>
  <c r="D445" i="26"/>
  <c r="C445" i="26"/>
  <c r="B445" i="26"/>
  <c r="A445" i="26"/>
  <c r="L444" i="26"/>
  <c r="K444" i="26"/>
  <c r="J444" i="26"/>
  <c r="I444" i="26"/>
  <c r="H444" i="26"/>
  <c r="G444" i="26"/>
  <c r="F444" i="26"/>
  <c r="E444" i="26"/>
  <c r="D444" i="26"/>
  <c r="C444" i="26"/>
  <c r="B444" i="26"/>
  <c r="A444" i="26"/>
  <c r="L443" i="26"/>
  <c r="K443" i="26"/>
  <c r="J443" i="26"/>
  <c r="I443" i="26"/>
  <c r="H443" i="26"/>
  <c r="G443" i="26"/>
  <c r="F443" i="26"/>
  <c r="E443" i="26"/>
  <c r="D443" i="26"/>
  <c r="C443" i="26"/>
  <c r="B443" i="26"/>
  <c r="A443" i="26"/>
  <c r="L442" i="26"/>
  <c r="K442" i="26"/>
  <c r="J442" i="26"/>
  <c r="I442" i="26"/>
  <c r="H442" i="26"/>
  <c r="G442" i="26"/>
  <c r="F442" i="26"/>
  <c r="E442" i="26"/>
  <c r="D442" i="26"/>
  <c r="C442" i="26"/>
  <c r="B442" i="26"/>
  <c r="A442" i="26"/>
  <c r="L441" i="26"/>
  <c r="K441" i="26"/>
  <c r="J441" i="26"/>
  <c r="I441" i="26"/>
  <c r="H441" i="26"/>
  <c r="G441" i="26"/>
  <c r="F441" i="26"/>
  <c r="E441" i="26"/>
  <c r="D441" i="26"/>
  <c r="C441" i="26"/>
  <c r="B441" i="26"/>
  <c r="A441" i="26"/>
  <c r="L440" i="26"/>
  <c r="K440" i="26"/>
  <c r="J440" i="26"/>
  <c r="I440" i="26"/>
  <c r="H440" i="26"/>
  <c r="G440" i="26"/>
  <c r="F440" i="26"/>
  <c r="E440" i="26"/>
  <c r="D440" i="26"/>
  <c r="C440" i="26"/>
  <c r="B440" i="26"/>
  <c r="A440" i="26"/>
  <c r="L439" i="26"/>
  <c r="K439" i="26"/>
  <c r="J439" i="26"/>
  <c r="I439" i="26"/>
  <c r="H439" i="26"/>
  <c r="G439" i="26"/>
  <c r="F439" i="26"/>
  <c r="E439" i="26"/>
  <c r="D439" i="26"/>
  <c r="C439" i="26"/>
  <c r="B439" i="26"/>
  <c r="A439" i="26"/>
  <c r="L438" i="26"/>
  <c r="K438" i="26"/>
  <c r="J438" i="26"/>
  <c r="I438" i="26"/>
  <c r="H438" i="26"/>
  <c r="G438" i="26"/>
  <c r="F438" i="26"/>
  <c r="E438" i="26"/>
  <c r="D438" i="26"/>
  <c r="C438" i="26"/>
  <c r="B438" i="26"/>
  <c r="A438" i="26"/>
  <c r="L437" i="26"/>
  <c r="K437" i="26"/>
  <c r="J437" i="26"/>
  <c r="I437" i="26"/>
  <c r="H437" i="26"/>
  <c r="G437" i="26"/>
  <c r="F437" i="26"/>
  <c r="E437" i="26"/>
  <c r="D437" i="26"/>
  <c r="C437" i="26"/>
  <c r="B437" i="26"/>
  <c r="A437" i="26"/>
  <c r="L436" i="26"/>
  <c r="K436" i="26"/>
  <c r="J436" i="26"/>
  <c r="I436" i="26"/>
  <c r="H436" i="26"/>
  <c r="G436" i="26"/>
  <c r="F436" i="26"/>
  <c r="E436" i="26"/>
  <c r="D436" i="26"/>
  <c r="C436" i="26"/>
  <c r="B436" i="26"/>
  <c r="A436" i="26"/>
  <c r="L435" i="26"/>
  <c r="K435" i="26"/>
  <c r="J435" i="26"/>
  <c r="I435" i="26"/>
  <c r="H435" i="26"/>
  <c r="G435" i="26"/>
  <c r="F435" i="26"/>
  <c r="E435" i="26"/>
  <c r="D435" i="26"/>
  <c r="C435" i="26"/>
  <c r="B435" i="26"/>
  <c r="A435" i="26"/>
  <c r="L434" i="26"/>
  <c r="K434" i="26"/>
  <c r="J434" i="26"/>
  <c r="I434" i="26"/>
  <c r="H434" i="26"/>
  <c r="G434" i="26"/>
  <c r="F434" i="26"/>
  <c r="E434" i="26"/>
  <c r="D434" i="26"/>
  <c r="C434" i="26"/>
  <c r="B434" i="26"/>
  <c r="A434" i="26"/>
  <c r="L433" i="26"/>
  <c r="K433" i="26"/>
  <c r="J433" i="26"/>
  <c r="I433" i="26"/>
  <c r="H433" i="26"/>
  <c r="G433" i="26"/>
  <c r="F433" i="26"/>
  <c r="E433" i="26"/>
  <c r="D433" i="26"/>
  <c r="C433" i="26"/>
  <c r="B433" i="26"/>
  <c r="A433" i="26"/>
  <c r="L432" i="26"/>
  <c r="K432" i="26"/>
  <c r="J432" i="26"/>
  <c r="I432" i="26"/>
  <c r="H432" i="26"/>
  <c r="G432" i="26"/>
  <c r="F432" i="26"/>
  <c r="E432" i="26"/>
  <c r="D432" i="26"/>
  <c r="C432" i="26"/>
  <c r="B432" i="26"/>
  <c r="A432" i="26"/>
  <c r="L431" i="26"/>
  <c r="K431" i="26"/>
  <c r="J431" i="26"/>
  <c r="I431" i="26"/>
  <c r="H431" i="26"/>
  <c r="G431" i="26"/>
  <c r="F431" i="26"/>
  <c r="E431" i="26"/>
  <c r="D431" i="26"/>
  <c r="C431" i="26"/>
  <c r="B431" i="26"/>
  <c r="A431" i="26"/>
  <c r="L430" i="26"/>
  <c r="K430" i="26"/>
  <c r="J430" i="26"/>
  <c r="I430" i="26"/>
  <c r="H430" i="26"/>
  <c r="G430" i="26"/>
  <c r="F430" i="26"/>
  <c r="E430" i="26"/>
  <c r="D430" i="26"/>
  <c r="C430" i="26"/>
  <c r="B430" i="26"/>
  <c r="A430" i="26"/>
  <c r="L429" i="26"/>
  <c r="K429" i="26"/>
  <c r="J429" i="26"/>
  <c r="I429" i="26"/>
  <c r="H429" i="26"/>
  <c r="G429" i="26"/>
  <c r="F429" i="26"/>
  <c r="E429" i="26"/>
  <c r="D429" i="26"/>
  <c r="C429" i="26"/>
  <c r="B429" i="26"/>
  <c r="A429" i="26"/>
  <c r="L428" i="26"/>
  <c r="K428" i="26"/>
  <c r="J428" i="26"/>
  <c r="I428" i="26"/>
  <c r="H428" i="26"/>
  <c r="G428" i="26"/>
  <c r="F428" i="26"/>
  <c r="E428" i="26"/>
  <c r="D428" i="26"/>
  <c r="C428" i="26"/>
  <c r="B428" i="26"/>
  <c r="A428" i="26"/>
  <c r="L427" i="26"/>
  <c r="K427" i="26"/>
  <c r="J427" i="26"/>
  <c r="I427" i="26"/>
  <c r="H427" i="26"/>
  <c r="G427" i="26"/>
  <c r="F427" i="26"/>
  <c r="E427" i="26"/>
  <c r="D427" i="26"/>
  <c r="C427" i="26"/>
  <c r="B427" i="26"/>
  <c r="A427" i="26"/>
  <c r="L426" i="26"/>
  <c r="K426" i="26"/>
  <c r="J426" i="26"/>
  <c r="I426" i="26"/>
  <c r="H426" i="26"/>
  <c r="G426" i="26"/>
  <c r="F426" i="26"/>
  <c r="E426" i="26"/>
  <c r="D426" i="26"/>
  <c r="C426" i="26"/>
  <c r="B426" i="26"/>
  <c r="A426" i="26"/>
  <c r="L425" i="26"/>
  <c r="K425" i="26"/>
  <c r="J425" i="26"/>
  <c r="I425" i="26"/>
  <c r="H425" i="26"/>
  <c r="G425" i="26"/>
  <c r="F425" i="26"/>
  <c r="E425" i="26"/>
  <c r="D425" i="26"/>
  <c r="C425" i="26"/>
  <c r="B425" i="26"/>
  <c r="A425" i="26"/>
  <c r="L424" i="26"/>
  <c r="K424" i="26"/>
  <c r="J424" i="26"/>
  <c r="I424" i="26"/>
  <c r="H424" i="26"/>
  <c r="G424" i="26"/>
  <c r="F424" i="26"/>
  <c r="E424" i="26"/>
  <c r="D424" i="26"/>
  <c r="C424" i="26"/>
  <c r="B424" i="26"/>
  <c r="A424" i="26"/>
  <c r="L423" i="26"/>
  <c r="K423" i="26"/>
  <c r="J423" i="26"/>
  <c r="I423" i="26"/>
  <c r="H423" i="26"/>
  <c r="G423" i="26"/>
  <c r="F423" i="26"/>
  <c r="E423" i="26"/>
  <c r="D423" i="26"/>
  <c r="C423" i="26"/>
  <c r="B423" i="26"/>
  <c r="A423" i="26"/>
  <c r="L422" i="26"/>
  <c r="K422" i="26"/>
  <c r="J422" i="26"/>
  <c r="I422" i="26"/>
  <c r="H422" i="26"/>
  <c r="G422" i="26"/>
  <c r="F422" i="26"/>
  <c r="E422" i="26"/>
  <c r="D422" i="26"/>
  <c r="C422" i="26"/>
  <c r="B422" i="26"/>
  <c r="A422" i="26"/>
  <c r="L421" i="26"/>
  <c r="K421" i="26"/>
  <c r="J421" i="26"/>
  <c r="I421" i="26"/>
  <c r="H421" i="26"/>
  <c r="G421" i="26"/>
  <c r="F421" i="26"/>
  <c r="E421" i="26"/>
  <c r="D421" i="26"/>
  <c r="C421" i="26"/>
  <c r="B421" i="26"/>
  <c r="A421" i="26"/>
  <c r="L420" i="26"/>
  <c r="K420" i="26"/>
  <c r="J420" i="26"/>
  <c r="I420" i="26"/>
  <c r="H420" i="26"/>
  <c r="G420" i="26"/>
  <c r="F420" i="26"/>
  <c r="E420" i="26"/>
  <c r="D420" i="26"/>
  <c r="C420" i="26"/>
  <c r="B420" i="26"/>
  <c r="A420" i="26"/>
  <c r="L419" i="26"/>
  <c r="K419" i="26"/>
  <c r="J419" i="26"/>
  <c r="I419" i="26"/>
  <c r="H419" i="26"/>
  <c r="G419" i="26"/>
  <c r="F419" i="26"/>
  <c r="E419" i="26"/>
  <c r="D419" i="26"/>
  <c r="C419" i="26"/>
  <c r="B419" i="26"/>
  <c r="A419" i="26"/>
  <c r="L418" i="26"/>
  <c r="K418" i="26"/>
  <c r="J418" i="26"/>
  <c r="I418" i="26"/>
  <c r="H418" i="26"/>
  <c r="G418" i="26"/>
  <c r="F418" i="26"/>
  <c r="E418" i="26"/>
  <c r="D418" i="26"/>
  <c r="C418" i="26"/>
  <c r="B418" i="26"/>
  <c r="A418" i="26"/>
  <c r="L417" i="26"/>
  <c r="K417" i="26"/>
  <c r="J417" i="26"/>
  <c r="I417" i="26"/>
  <c r="H417" i="26"/>
  <c r="G417" i="26"/>
  <c r="F417" i="26"/>
  <c r="E417" i="26"/>
  <c r="D417" i="26"/>
  <c r="C417" i="26"/>
  <c r="B417" i="26"/>
  <c r="A417" i="26"/>
  <c r="L416" i="26"/>
  <c r="K416" i="26"/>
  <c r="J416" i="26"/>
  <c r="I416" i="26"/>
  <c r="H416" i="26"/>
  <c r="G416" i="26"/>
  <c r="F416" i="26"/>
  <c r="E416" i="26"/>
  <c r="D416" i="26"/>
  <c r="C416" i="26"/>
  <c r="B416" i="26"/>
  <c r="A416" i="26"/>
  <c r="L415" i="26"/>
  <c r="K415" i="26"/>
  <c r="J415" i="26"/>
  <c r="I415" i="26"/>
  <c r="H415" i="26"/>
  <c r="G415" i="26"/>
  <c r="F415" i="26"/>
  <c r="E415" i="26"/>
  <c r="D415" i="26"/>
  <c r="C415" i="26"/>
  <c r="B415" i="26"/>
  <c r="A415" i="26"/>
  <c r="L414" i="26"/>
  <c r="K414" i="26"/>
  <c r="J414" i="26"/>
  <c r="I414" i="26"/>
  <c r="H414" i="26"/>
  <c r="G414" i="26"/>
  <c r="F414" i="26"/>
  <c r="E414" i="26"/>
  <c r="D414" i="26"/>
  <c r="C414" i="26"/>
  <c r="B414" i="26"/>
  <c r="A414" i="26"/>
  <c r="L413" i="26"/>
  <c r="K413" i="26"/>
  <c r="J413" i="26"/>
  <c r="I413" i="26"/>
  <c r="H413" i="26"/>
  <c r="G413" i="26"/>
  <c r="F413" i="26"/>
  <c r="E413" i="26"/>
  <c r="D413" i="26"/>
  <c r="C413" i="26"/>
  <c r="B413" i="26"/>
  <c r="A413" i="26"/>
  <c r="L412" i="26"/>
  <c r="K412" i="26"/>
  <c r="J412" i="26"/>
  <c r="I412" i="26"/>
  <c r="H412" i="26"/>
  <c r="G412" i="26"/>
  <c r="F412" i="26"/>
  <c r="E412" i="26"/>
  <c r="D412" i="26"/>
  <c r="C412" i="26"/>
  <c r="B412" i="26"/>
  <c r="A412" i="26"/>
  <c r="L411" i="26"/>
  <c r="K411" i="26"/>
  <c r="J411" i="26"/>
  <c r="I411" i="26"/>
  <c r="H411" i="26"/>
  <c r="G411" i="26"/>
  <c r="F411" i="26"/>
  <c r="E411" i="26"/>
  <c r="D411" i="26"/>
  <c r="C411" i="26"/>
  <c r="B411" i="26"/>
  <c r="A411" i="26"/>
  <c r="L410" i="26"/>
  <c r="K410" i="26"/>
  <c r="J410" i="26"/>
  <c r="I410" i="26"/>
  <c r="H410" i="26"/>
  <c r="G410" i="26"/>
  <c r="F410" i="26"/>
  <c r="E410" i="26"/>
  <c r="D410" i="26"/>
  <c r="C410" i="26"/>
  <c r="B410" i="26"/>
  <c r="A410" i="26"/>
  <c r="L409" i="26"/>
  <c r="K409" i="26"/>
  <c r="J409" i="26"/>
  <c r="I409" i="26"/>
  <c r="H409" i="26"/>
  <c r="G409" i="26"/>
  <c r="F409" i="26"/>
  <c r="E409" i="26"/>
  <c r="D409" i="26"/>
  <c r="C409" i="26"/>
  <c r="B409" i="26"/>
  <c r="A409" i="26"/>
  <c r="L408" i="26"/>
  <c r="K408" i="26"/>
  <c r="J408" i="26"/>
  <c r="I408" i="26"/>
  <c r="H408" i="26"/>
  <c r="G408" i="26"/>
  <c r="F408" i="26"/>
  <c r="E408" i="26"/>
  <c r="D408" i="26"/>
  <c r="C408" i="26"/>
  <c r="B408" i="26"/>
  <c r="A408" i="26"/>
  <c r="L407" i="26"/>
  <c r="K407" i="26"/>
  <c r="J407" i="26"/>
  <c r="I407" i="26"/>
  <c r="H407" i="26"/>
  <c r="G407" i="26"/>
  <c r="F407" i="26"/>
  <c r="E407" i="26"/>
  <c r="D407" i="26"/>
  <c r="C407" i="26"/>
  <c r="B407" i="26"/>
  <c r="A407" i="26"/>
  <c r="L406" i="26"/>
  <c r="K406" i="26"/>
  <c r="J406" i="26"/>
  <c r="I406" i="26"/>
  <c r="H406" i="26"/>
  <c r="G406" i="26"/>
  <c r="F406" i="26"/>
  <c r="E406" i="26"/>
  <c r="D406" i="26"/>
  <c r="C406" i="26"/>
  <c r="B406" i="26"/>
  <c r="A406" i="26"/>
  <c r="L405" i="26"/>
  <c r="K405" i="26"/>
  <c r="J405" i="26"/>
  <c r="I405" i="26"/>
  <c r="H405" i="26"/>
  <c r="G405" i="26"/>
  <c r="F405" i="26"/>
  <c r="E405" i="26"/>
  <c r="D405" i="26"/>
  <c r="C405" i="26"/>
  <c r="B405" i="26"/>
  <c r="A405" i="26"/>
  <c r="L404" i="26"/>
  <c r="K404" i="26"/>
  <c r="J404" i="26"/>
  <c r="I404" i="26"/>
  <c r="H404" i="26"/>
  <c r="G404" i="26"/>
  <c r="F404" i="26"/>
  <c r="E404" i="26"/>
  <c r="D404" i="26"/>
  <c r="C404" i="26"/>
  <c r="B404" i="26"/>
  <c r="A404" i="26"/>
  <c r="L403" i="26"/>
  <c r="K403" i="26"/>
  <c r="J403" i="26"/>
  <c r="I403" i="26"/>
  <c r="H403" i="26"/>
  <c r="G403" i="26"/>
  <c r="F403" i="26"/>
  <c r="E403" i="26"/>
  <c r="D403" i="26"/>
  <c r="C403" i="26"/>
  <c r="B403" i="26"/>
  <c r="A403" i="26"/>
  <c r="L402" i="26"/>
  <c r="K402" i="26"/>
  <c r="J402" i="26"/>
  <c r="I402" i="26"/>
  <c r="H402" i="26"/>
  <c r="G402" i="26"/>
  <c r="F402" i="26"/>
  <c r="E402" i="26"/>
  <c r="D402" i="26"/>
  <c r="C402" i="26"/>
  <c r="B402" i="26"/>
  <c r="A402" i="26"/>
  <c r="L401" i="26"/>
  <c r="K401" i="26"/>
  <c r="J401" i="26"/>
  <c r="I401" i="26"/>
  <c r="H401" i="26"/>
  <c r="G401" i="26"/>
  <c r="F401" i="26"/>
  <c r="E401" i="26"/>
  <c r="D401" i="26"/>
  <c r="C401" i="26"/>
  <c r="B401" i="26"/>
  <c r="A401" i="26"/>
  <c r="L400" i="26"/>
  <c r="K400" i="26"/>
  <c r="J400" i="26"/>
  <c r="I400" i="26"/>
  <c r="H400" i="26"/>
  <c r="G400" i="26"/>
  <c r="F400" i="26"/>
  <c r="E400" i="26"/>
  <c r="D400" i="26"/>
  <c r="C400" i="26"/>
  <c r="B400" i="26"/>
  <c r="A400" i="26"/>
  <c r="L399" i="26"/>
  <c r="K399" i="26"/>
  <c r="J399" i="26"/>
  <c r="I399" i="26"/>
  <c r="H399" i="26"/>
  <c r="G399" i="26"/>
  <c r="F399" i="26"/>
  <c r="E399" i="26"/>
  <c r="D399" i="26"/>
  <c r="C399" i="26"/>
  <c r="B399" i="26"/>
  <c r="A399" i="26"/>
  <c r="L398" i="26"/>
  <c r="K398" i="26"/>
  <c r="J398" i="26"/>
  <c r="I398" i="26"/>
  <c r="H398" i="26"/>
  <c r="G398" i="26"/>
  <c r="F398" i="26"/>
  <c r="E398" i="26"/>
  <c r="D398" i="26"/>
  <c r="C398" i="26"/>
  <c r="B398" i="26"/>
  <c r="A398" i="26"/>
  <c r="L397" i="26"/>
  <c r="K397" i="26"/>
  <c r="J397" i="26"/>
  <c r="I397" i="26"/>
  <c r="H397" i="26"/>
  <c r="G397" i="26"/>
  <c r="F397" i="26"/>
  <c r="E397" i="26"/>
  <c r="D397" i="26"/>
  <c r="C397" i="26"/>
  <c r="B397" i="26"/>
  <c r="A397" i="26"/>
  <c r="L396" i="26"/>
  <c r="K396" i="26"/>
  <c r="J396" i="26"/>
  <c r="I396" i="26"/>
  <c r="H396" i="26"/>
  <c r="G396" i="26"/>
  <c r="F396" i="26"/>
  <c r="E396" i="26"/>
  <c r="D396" i="26"/>
  <c r="C396" i="26"/>
  <c r="B396" i="26"/>
  <c r="A396" i="26"/>
  <c r="L395" i="26"/>
  <c r="K395" i="26"/>
  <c r="J395" i="26"/>
  <c r="I395" i="26"/>
  <c r="H395" i="26"/>
  <c r="G395" i="26"/>
  <c r="F395" i="26"/>
  <c r="E395" i="26"/>
  <c r="D395" i="26"/>
  <c r="C395" i="26"/>
  <c r="B395" i="26"/>
  <c r="A395" i="26"/>
  <c r="L394" i="26"/>
  <c r="K394" i="26"/>
  <c r="J394" i="26"/>
  <c r="I394" i="26"/>
  <c r="H394" i="26"/>
  <c r="G394" i="26"/>
  <c r="F394" i="26"/>
  <c r="E394" i="26"/>
  <c r="D394" i="26"/>
  <c r="C394" i="26"/>
  <c r="B394" i="26"/>
  <c r="A394" i="26"/>
  <c r="L393" i="26"/>
  <c r="K393" i="26"/>
  <c r="J393" i="26"/>
  <c r="I393" i="26"/>
  <c r="H393" i="26"/>
  <c r="G393" i="26"/>
  <c r="F393" i="26"/>
  <c r="E393" i="26"/>
  <c r="D393" i="26"/>
  <c r="C393" i="26"/>
  <c r="B393" i="26"/>
  <c r="A393" i="26"/>
  <c r="L392" i="26"/>
  <c r="K392" i="26"/>
  <c r="J392" i="26"/>
  <c r="I392" i="26"/>
  <c r="H392" i="26"/>
  <c r="G392" i="26"/>
  <c r="F392" i="26"/>
  <c r="E392" i="26"/>
  <c r="D392" i="26"/>
  <c r="C392" i="26"/>
  <c r="B392" i="26"/>
  <c r="A392" i="26"/>
  <c r="L391" i="26"/>
  <c r="K391" i="26"/>
  <c r="J391" i="26"/>
  <c r="I391" i="26"/>
  <c r="H391" i="26"/>
  <c r="G391" i="26"/>
  <c r="F391" i="26"/>
  <c r="E391" i="26"/>
  <c r="D391" i="26"/>
  <c r="C391" i="26"/>
  <c r="B391" i="26"/>
  <c r="A391" i="26"/>
  <c r="L390" i="26"/>
  <c r="K390" i="26"/>
  <c r="J390" i="26"/>
  <c r="I390" i="26"/>
  <c r="H390" i="26"/>
  <c r="G390" i="26"/>
  <c r="F390" i="26"/>
  <c r="E390" i="26"/>
  <c r="D390" i="26"/>
  <c r="C390" i="26"/>
  <c r="B390" i="26"/>
  <c r="A390" i="26"/>
  <c r="L389" i="26"/>
  <c r="K389" i="26"/>
  <c r="J389" i="26"/>
  <c r="I389" i="26"/>
  <c r="H389" i="26"/>
  <c r="G389" i="26"/>
  <c r="F389" i="26"/>
  <c r="E389" i="26"/>
  <c r="D389" i="26"/>
  <c r="C389" i="26"/>
  <c r="B389" i="26"/>
  <c r="A389" i="26"/>
  <c r="L388" i="26"/>
  <c r="K388" i="26"/>
  <c r="J388" i="26"/>
  <c r="I388" i="26"/>
  <c r="H388" i="26"/>
  <c r="G388" i="26"/>
  <c r="F388" i="26"/>
  <c r="E388" i="26"/>
  <c r="D388" i="26"/>
  <c r="C388" i="26"/>
  <c r="B388" i="26"/>
  <c r="A388" i="26"/>
  <c r="L387" i="26"/>
  <c r="K387" i="26"/>
  <c r="J387" i="26"/>
  <c r="I387" i="26"/>
  <c r="H387" i="26"/>
  <c r="G387" i="26"/>
  <c r="F387" i="26"/>
  <c r="E387" i="26"/>
  <c r="D387" i="26"/>
  <c r="C387" i="26"/>
  <c r="B387" i="26"/>
  <c r="A387" i="26"/>
  <c r="L386" i="26"/>
  <c r="K386" i="26"/>
  <c r="J386" i="26"/>
  <c r="I386" i="26"/>
  <c r="H386" i="26"/>
  <c r="G386" i="26"/>
  <c r="F386" i="26"/>
  <c r="E386" i="26"/>
  <c r="D386" i="26"/>
  <c r="C386" i="26"/>
  <c r="B386" i="26"/>
  <c r="A386" i="26"/>
  <c r="L385" i="26"/>
  <c r="K385" i="26"/>
  <c r="J385" i="26"/>
  <c r="I385" i="26"/>
  <c r="H385" i="26"/>
  <c r="G385" i="26"/>
  <c r="F385" i="26"/>
  <c r="E385" i="26"/>
  <c r="D385" i="26"/>
  <c r="C385" i="26"/>
  <c r="B385" i="26"/>
  <c r="A385" i="26"/>
  <c r="L384" i="26"/>
  <c r="K384" i="26"/>
  <c r="J384" i="26"/>
  <c r="I384" i="26"/>
  <c r="H384" i="26"/>
  <c r="G384" i="26"/>
  <c r="F384" i="26"/>
  <c r="E384" i="26"/>
  <c r="D384" i="26"/>
  <c r="C384" i="26"/>
  <c r="B384" i="26"/>
  <c r="A384" i="26"/>
  <c r="L383" i="26"/>
  <c r="K383" i="26"/>
  <c r="J383" i="26"/>
  <c r="I383" i="26"/>
  <c r="H383" i="26"/>
  <c r="G383" i="26"/>
  <c r="F383" i="26"/>
  <c r="E383" i="26"/>
  <c r="D383" i="26"/>
  <c r="C383" i="26"/>
  <c r="B383" i="26"/>
  <c r="A383" i="26"/>
  <c r="L382" i="26"/>
  <c r="K382" i="26"/>
  <c r="J382" i="26"/>
  <c r="I382" i="26"/>
  <c r="H382" i="26"/>
  <c r="G382" i="26"/>
  <c r="F382" i="26"/>
  <c r="E382" i="26"/>
  <c r="D382" i="26"/>
  <c r="C382" i="26"/>
  <c r="B382" i="26"/>
  <c r="A382" i="26"/>
  <c r="L381" i="26"/>
  <c r="K381" i="26"/>
  <c r="J381" i="26"/>
  <c r="I381" i="26"/>
  <c r="H381" i="26"/>
  <c r="G381" i="26"/>
  <c r="F381" i="26"/>
  <c r="E381" i="26"/>
  <c r="D381" i="26"/>
  <c r="C381" i="26"/>
  <c r="B381" i="26"/>
  <c r="A381" i="26"/>
  <c r="L380" i="26"/>
  <c r="K380" i="26"/>
  <c r="J380" i="26"/>
  <c r="I380" i="26"/>
  <c r="H380" i="26"/>
  <c r="G380" i="26"/>
  <c r="F380" i="26"/>
  <c r="E380" i="26"/>
  <c r="D380" i="26"/>
  <c r="C380" i="26"/>
  <c r="B380" i="26"/>
  <c r="A380" i="26"/>
  <c r="L379" i="26"/>
  <c r="K379" i="26"/>
  <c r="J379" i="26"/>
  <c r="I379" i="26"/>
  <c r="H379" i="26"/>
  <c r="G379" i="26"/>
  <c r="F379" i="26"/>
  <c r="E379" i="26"/>
  <c r="D379" i="26"/>
  <c r="C379" i="26"/>
  <c r="B379" i="26"/>
  <c r="A379" i="26"/>
  <c r="L378" i="26"/>
  <c r="K378" i="26"/>
  <c r="J378" i="26"/>
  <c r="I378" i="26"/>
  <c r="H378" i="26"/>
  <c r="G378" i="26"/>
  <c r="F378" i="26"/>
  <c r="E378" i="26"/>
  <c r="D378" i="26"/>
  <c r="C378" i="26"/>
  <c r="B378" i="26"/>
  <c r="A378" i="26"/>
  <c r="L377" i="26"/>
  <c r="K377" i="26"/>
  <c r="J377" i="26"/>
  <c r="I377" i="26"/>
  <c r="H377" i="26"/>
  <c r="G377" i="26"/>
  <c r="F377" i="26"/>
  <c r="E377" i="26"/>
  <c r="D377" i="26"/>
  <c r="C377" i="26"/>
  <c r="B377" i="26"/>
  <c r="A377" i="26"/>
  <c r="L376" i="26"/>
  <c r="K376" i="26"/>
  <c r="J376" i="26"/>
  <c r="I376" i="26"/>
  <c r="H376" i="26"/>
  <c r="G376" i="26"/>
  <c r="F376" i="26"/>
  <c r="E376" i="26"/>
  <c r="D376" i="26"/>
  <c r="C376" i="26"/>
  <c r="B376" i="26"/>
  <c r="A376" i="26"/>
  <c r="L375" i="26"/>
  <c r="K375" i="26"/>
  <c r="J375" i="26"/>
  <c r="I375" i="26"/>
  <c r="H375" i="26"/>
  <c r="G375" i="26"/>
  <c r="F375" i="26"/>
  <c r="E375" i="26"/>
  <c r="D375" i="26"/>
  <c r="C375" i="26"/>
  <c r="B375" i="26"/>
  <c r="A375" i="26"/>
  <c r="L374" i="26"/>
  <c r="K374" i="26"/>
  <c r="J374" i="26"/>
  <c r="I374" i="26"/>
  <c r="H374" i="26"/>
  <c r="G374" i="26"/>
  <c r="F374" i="26"/>
  <c r="E374" i="26"/>
  <c r="D374" i="26"/>
  <c r="C374" i="26"/>
  <c r="B374" i="26"/>
  <c r="A374" i="26"/>
  <c r="L373" i="26"/>
  <c r="K373" i="26"/>
  <c r="J373" i="26"/>
  <c r="I373" i="26"/>
  <c r="H373" i="26"/>
  <c r="G373" i="26"/>
  <c r="F373" i="26"/>
  <c r="E373" i="26"/>
  <c r="D373" i="26"/>
  <c r="C373" i="26"/>
  <c r="B373" i="26"/>
  <c r="A373" i="26"/>
  <c r="L372" i="26"/>
  <c r="K372" i="26"/>
  <c r="J372" i="26"/>
  <c r="I372" i="26"/>
  <c r="H372" i="26"/>
  <c r="G372" i="26"/>
  <c r="F372" i="26"/>
  <c r="E372" i="26"/>
  <c r="D372" i="26"/>
  <c r="C372" i="26"/>
  <c r="B372" i="26"/>
  <c r="A372" i="26"/>
  <c r="L371" i="26"/>
  <c r="K371" i="26"/>
  <c r="J371" i="26"/>
  <c r="I371" i="26"/>
  <c r="H371" i="26"/>
  <c r="G371" i="26"/>
  <c r="F371" i="26"/>
  <c r="E371" i="26"/>
  <c r="D371" i="26"/>
  <c r="C371" i="26"/>
  <c r="B371" i="26"/>
  <c r="A371" i="26"/>
  <c r="L370" i="26"/>
  <c r="K370" i="26"/>
  <c r="J370" i="26"/>
  <c r="I370" i="26"/>
  <c r="H370" i="26"/>
  <c r="G370" i="26"/>
  <c r="F370" i="26"/>
  <c r="E370" i="26"/>
  <c r="D370" i="26"/>
  <c r="C370" i="26"/>
  <c r="B370" i="26"/>
  <c r="A370" i="26"/>
  <c r="L369" i="26"/>
  <c r="K369" i="26"/>
  <c r="J369" i="26"/>
  <c r="I369" i="26"/>
  <c r="H369" i="26"/>
  <c r="G369" i="26"/>
  <c r="F369" i="26"/>
  <c r="E369" i="26"/>
  <c r="D369" i="26"/>
  <c r="C369" i="26"/>
  <c r="B369" i="26"/>
  <c r="A369" i="26"/>
  <c r="L368" i="26"/>
  <c r="K368" i="26"/>
  <c r="J368" i="26"/>
  <c r="I368" i="26"/>
  <c r="H368" i="26"/>
  <c r="G368" i="26"/>
  <c r="F368" i="26"/>
  <c r="E368" i="26"/>
  <c r="D368" i="26"/>
  <c r="C368" i="26"/>
  <c r="B368" i="26"/>
  <c r="A368" i="26"/>
  <c r="L367" i="26"/>
  <c r="K367" i="26"/>
  <c r="J367" i="26"/>
  <c r="I367" i="26"/>
  <c r="H367" i="26"/>
  <c r="G367" i="26"/>
  <c r="F367" i="26"/>
  <c r="E367" i="26"/>
  <c r="D367" i="26"/>
  <c r="C367" i="26"/>
  <c r="B367" i="26"/>
  <c r="A367" i="26"/>
  <c r="L366" i="26"/>
  <c r="K366" i="26"/>
  <c r="J366" i="26"/>
  <c r="I366" i="26"/>
  <c r="H366" i="26"/>
  <c r="G366" i="26"/>
  <c r="F366" i="26"/>
  <c r="E366" i="26"/>
  <c r="D366" i="26"/>
  <c r="C366" i="26"/>
  <c r="B366" i="26"/>
  <c r="A366" i="26"/>
  <c r="L365" i="26"/>
  <c r="K365" i="26"/>
  <c r="J365" i="26"/>
  <c r="I365" i="26"/>
  <c r="H365" i="26"/>
  <c r="G365" i="26"/>
  <c r="F365" i="26"/>
  <c r="E365" i="26"/>
  <c r="D365" i="26"/>
  <c r="C365" i="26"/>
  <c r="B365" i="26"/>
  <c r="A365" i="26"/>
  <c r="L364" i="26"/>
  <c r="K364" i="26"/>
  <c r="J364" i="26"/>
  <c r="I364" i="26"/>
  <c r="H364" i="26"/>
  <c r="G364" i="26"/>
  <c r="F364" i="26"/>
  <c r="E364" i="26"/>
  <c r="D364" i="26"/>
  <c r="C364" i="26"/>
  <c r="B364" i="26"/>
  <c r="A364" i="26"/>
  <c r="L363" i="26"/>
  <c r="K363" i="26"/>
  <c r="J363" i="26"/>
  <c r="I363" i="26"/>
  <c r="H363" i="26"/>
  <c r="G363" i="26"/>
  <c r="F363" i="26"/>
  <c r="E363" i="26"/>
  <c r="D363" i="26"/>
  <c r="C363" i="26"/>
  <c r="B363" i="26"/>
  <c r="A363" i="26"/>
  <c r="L362" i="26"/>
  <c r="K362" i="26"/>
  <c r="J362" i="26"/>
  <c r="I362" i="26"/>
  <c r="H362" i="26"/>
  <c r="G362" i="26"/>
  <c r="F362" i="26"/>
  <c r="E362" i="26"/>
  <c r="D362" i="26"/>
  <c r="C362" i="26"/>
  <c r="B362" i="26"/>
  <c r="A362" i="26"/>
  <c r="L361" i="26"/>
  <c r="K361" i="26"/>
  <c r="J361" i="26"/>
  <c r="I361" i="26"/>
  <c r="H361" i="26"/>
  <c r="G361" i="26"/>
  <c r="F361" i="26"/>
  <c r="E361" i="26"/>
  <c r="D361" i="26"/>
  <c r="C361" i="26"/>
  <c r="B361" i="26"/>
  <c r="A361" i="26"/>
  <c r="L360" i="26"/>
  <c r="K360" i="26"/>
  <c r="J360" i="26"/>
  <c r="I360" i="26"/>
  <c r="H360" i="26"/>
  <c r="G360" i="26"/>
  <c r="F360" i="26"/>
  <c r="E360" i="26"/>
  <c r="D360" i="26"/>
  <c r="C360" i="26"/>
  <c r="B360" i="26"/>
  <c r="A360" i="26"/>
  <c r="L359" i="26"/>
  <c r="K359" i="26"/>
  <c r="J359" i="26"/>
  <c r="I359" i="26"/>
  <c r="H359" i="26"/>
  <c r="G359" i="26"/>
  <c r="F359" i="26"/>
  <c r="E359" i="26"/>
  <c r="D359" i="26"/>
  <c r="C359" i="26"/>
  <c r="B359" i="26"/>
  <c r="A359" i="26"/>
  <c r="L358" i="26"/>
  <c r="K358" i="26"/>
  <c r="J358" i="26"/>
  <c r="I358" i="26"/>
  <c r="H358" i="26"/>
  <c r="G358" i="26"/>
  <c r="F358" i="26"/>
  <c r="E358" i="26"/>
  <c r="D358" i="26"/>
  <c r="C358" i="26"/>
  <c r="B358" i="26"/>
  <c r="A358" i="26"/>
  <c r="L357" i="26"/>
  <c r="K357" i="26"/>
  <c r="J357" i="26"/>
  <c r="I357" i="26"/>
  <c r="H357" i="26"/>
  <c r="G357" i="26"/>
  <c r="F357" i="26"/>
  <c r="E357" i="26"/>
  <c r="D357" i="26"/>
  <c r="C357" i="26"/>
  <c r="B357" i="26"/>
  <c r="A357" i="26"/>
  <c r="L356" i="26"/>
  <c r="K356" i="26"/>
  <c r="J356" i="26"/>
  <c r="I356" i="26"/>
  <c r="H356" i="26"/>
  <c r="G356" i="26"/>
  <c r="F356" i="26"/>
  <c r="E356" i="26"/>
  <c r="D356" i="26"/>
  <c r="C356" i="26"/>
  <c r="B356" i="26"/>
  <c r="A356" i="26"/>
  <c r="L355" i="26"/>
  <c r="K355" i="26"/>
  <c r="J355" i="26"/>
  <c r="I355" i="26"/>
  <c r="H355" i="26"/>
  <c r="G355" i="26"/>
  <c r="F355" i="26"/>
  <c r="E355" i="26"/>
  <c r="D355" i="26"/>
  <c r="C355" i="26"/>
  <c r="B355" i="26"/>
  <c r="A355" i="26"/>
  <c r="L354" i="26"/>
  <c r="K354" i="26"/>
  <c r="J354" i="26"/>
  <c r="I354" i="26"/>
  <c r="H354" i="26"/>
  <c r="G354" i="26"/>
  <c r="F354" i="26"/>
  <c r="E354" i="26"/>
  <c r="D354" i="26"/>
  <c r="C354" i="26"/>
  <c r="B354" i="26"/>
  <c r="A354" i="26"/>
  <c r="L353" i="26"/>
  <c r="K353" i="26"/>
  <c r="J353" i="26"/>
  <c r="I353" i="26"/>
  <c r="H353" i="26"/>
  <c r="G353" i="26"/>
  <c r="F353" i="26"/>
  <c r="E353" i="26"/>
  <c r="D353" i="26"/>
  <c r="C353" i="26"/>
  <c r="B353" i="26"/>
  <c r="A353" i="26"/>
  <c r="L352" i="26"/>
  <c r="K352" i="26"/>
  <c r="J352" i="26"/>
  <c r="I352" i="26"/>
  <c r="H352" i="26"/>
  <c r="G352" i="26"/>
  <c r="F352" i="26"/>
  <c r="E352" i="26"/>
  <c r="D352" i="26"/>
  <c r="C352" i="26"/>
  <c r="B352" i="26"/>
  <c r="A352" i="26"/>
  <c r="L351" i="26"/>
  <c r="K351" i="26"/>
  <c r="J351" i="26"/>
  <c r="I351" i="26"/>
  <c r="H351" i="26"/>
  <c r="G351" i="26"/>
  <c r="F351" i="26"/>
  <c r="E351" i="26"/>
  <c r="D351" i="26"/>
  <c r="C351" i="26"/>
  <c r="B351" i="26"/>
  <c r="A351" i="26"/>
  <c r="L350" i="26"/>
  <c r="K350" i="26"/>
  <c r="J350" i="26"/>
  <c r="I350" i="26"/>
  <c r="H350" i="26"/>
  <c r="G350" i="26"/>
  <c r="F350" i="26"/>
  <c r="E350" i="26"/>
  <c r="D350" i="26"/>
  <c r="C350" i="26"/>
  <c r="B350" i="26"/>
  <c r="A350" i="26"/>
  <c r="L349" i="26"/>
  <c r="K349" i="26"/>
  <c r="J349" i="26"/>
  <c r="I349" i="26"/>
  <c r="H349" i="26"/>
  <c r="G349" i="26"/>
  <c r="F349" i="26"/>
  <c r="E349" i="26"/>
  <c r="D349" i="26"/>
  <c r="C349" i="26"/>
  <c r="B349" i="26"/>
  <c r="A349" i="26"/>
  <c r="L348" i="26"/>
  <c r="K348" i="26"/>
  <c r="J348" i="26"/>
  <c r="I348" i="26"/>
  <c r="H348" i="26"/>
  <c r="G348" i="26"/>
  <c r="F348" i="26"/>
  <c r="E348" i="26"/>
  <c r="D348" i="26"/>
  <c r="C348" i="26"/>
  <c r="B348" i="26"/>
  <c r="A348" i="26"/>
  <c r="L347" i="26"/>
  <c r="K347" i="26"/>
  <c r="J347" i="26"/>
  <c r="I347" i="26"/>
  <c r="H347" i="26"/>
  <c r="G347" i="26"/>
  <c r="F347" i="26"/>
  <c r="E347" i="26"/>
  <c r="D347" i="26"/>
  <c r="C347" i="26"/>
  <c r="B347" i="26"/>
  <c r="A347" i="26"/>
  <c r="L346" i="26"/>
  <c r="K346" i="26"/>
  <c r="J346" i="26"/>
  <c r="I346" i="26"/>
  <c r="H346" i="26"/>
  <c r="G346" i="26"/>
  <c r="F346" i="26"/>
  <c r="E346" i="26"/>
  <c r="D346" i="26"/>
  <c r="C346" i="26"/>
  <c r="B346" i="26"/>
  <c r="A346" i="26"/>
  <c r="L345" i="26"/>
  <c r="K345" i="26"/>
  <c r="J345" i="26"/>
  <c r="I345" i="26"/>
  <c r="H345" i="26"/>
  <c r="G345" i="26"/>
  <c r="F345" i="26"/>
  <c r="E345" i="26"/>
  <c r="D345" i="26"/>
  <c r="C345" i="26"/>
  <c r="B345" i="26"/>
  <c r="A345" i="26"/>
  <c r="L344" i="26"/>
  <c r="K344" i="26"/>
  <c r="J344" i="26"/>
  <c r="I344" i="26"/>
  <c r="H344" i="26"/>
  <c r="G344" i="26"/>
  <c r="F344" i="26"/>
  <c r="E344" i="26"/>
  <c r="D344" i="26"/>
  <c r="C344" i="26"/>
  <c r="B344" i="26"/>
  <c r="A344" i="26"/>
  <c r="L343" i="26"/>
  <c r="K343" i="26"/>
  <c r="J343" i="26"/>
  <c r="I343" i="26"/>
  <c r="H343" i="26"/>
  <c r="G343" i="26"/>
  <c r="F343" i="26"/>
  <c r="E343" i="26"/>
  <c r="D343" i="26"/>
  <c r="C343" i="26"/>
  <c r="B343" i="26"/>
  <c r="A343" i="26"/>
  <c r="L342" i="26"/>
  <c r="K342" i="26"/>
  <c r="J342" i="26"/>
  <c r="I342" i="26"/>
  <c r="H342" i="26"/>
  <c r="G342" i="26"/>
  <c r="F342" i="26"/>
  <c r="E342" i="26"/>
  <c r="D342" i="26"/>
  <c r="C342" i="26"/>
  <c r="B342" i="26"/>
  <c r="A342" i="26"/>
  <c r="L341" i="26"/>
  <c r="K341" i="26"/>
  <c r="J341" i="26"/>
  <c r="I341" i="26"/>
  <c r="H341" i="26"/>
  <c r="G341" i="26"/>
  <c r="F341" i="26"/>
  <c r="E341" i="26"/>
  <c r="D341" i="26"/>
  <c r="C341" i="26"/>
  <c r="B341" i="26"/>
  <c r="A341" i="26"/>
  <c r="L340" i="26"/>
  <c r="K340" i="26"/>
  <c r="J340" i="26"/>
  <c r="I340" i="26"/>
  <c r="H340" i="26"/>
  <c r="G340" i="26"/>
  <c r="F340" i="26"/>
  <c r="E340" i="26"/>
  <c r="D340" i="26"/>
  <c r="C340" i="26"/>
  <c r="B340" i="26"/>
  <c r="A340" i="26"/>
  <c r="L339" i="26"/>
  <c r="K339" i="26"/>
  <c r="J339" i="26"/>
  <c r="I339" i="26"/>
  <c r="H339" i="26"/>
  <c r="G339" i="26"/>
  <c r="F339" i="26"/>
  <c r="E339" i="26"/>
  <c r="D339" i="26"/>
  <c r="C339" i="26"/>
  <c r="B339" i="26"/>
  <c r="A339" i="26"/>
  <c r="L338" i="26"/>
  <c r="K338" i="26"/>
  <c r="J338" i="26"/>
  <c r="I338" i="26"/>
  <c r="H338" i="26"/>
  <c r="G338" i="26"/>
  <c r="F338" i="26"/>
  <c r="E338" i="26"/>
  <c r="D338" i="26"/>
  <c r="C338" i="26"/>
  <c r="B338" i="26"/>
  <c r="A338" i="26"/>
  <c r="L337" i="26"/>
  <c r="K337" i="26"/>
  <c r="J337" i="26"/>
  <c r="I337" i="26"/>
  <c r="H337" i="26"/>
  <c r="G337" i="26"/>
  <c r="F337" i="26"/>
  <c r="E337" i="26"/>
  <c r="D337" i="26"/>
  <c r="C337" i="26"/>
  <c r="B337" i="26"/>
  <c r="A337" i="26"/>
  <c r="L336" i="26"/>
  <c r="K336" i="26"/>
  <c r="J336" i="26"/>
  <c r="I336" i="26"/>
  <c r="H336" i="26"/>
  <c r="G336" i="26"/>
  <c r="F336" i="26"/>
  <c r="E336" i="26"/>
  <c r="D336" i="26"/>
  <c r="C336" i="26"/>
  <c r="B336" i="26"/>
  <c r="A336" i="26"/>
  <c r="L335" i="26"/>
  <c r="K335" i="26"/>
  <c r="J335" i="26"/>
  <c r="I335" i="26"/>
  <c r="H335" i="26"/>
  <c r="G335" i="26"/>
  <c r="F335" i="26"/>
  <c r="E335" i="26"/>
  <c r="D335" i="26"/>
  <c r="C335" i="26"/>
  <c r="B335" i="26"/>
  <c r="A335" i="26"/>
  <c r="L334" i="26"/>
  <c r="K334" i="26"/>
  <c r="J334" i="26"/>
  <c r="I334" i="26"/>
  <c r="H334" i="26"/>
  <c r="G334" i="26"/>
  <c r="F334" i="26"/>
  <c r="E334" i="26"/>
  <c r="D334" i="26"/>
  <c r="C334" i="26"/>
  <c r="B334" i="26"/>
  <c r="A334" i="26"/>
  <c r="L333" i="26"/>
  <c r="K333" i="26"/>
  <c r="J333" i="26"/>
  <c r="I333" i="26"/>
  <c r="H333" i="26"/>
  <c r="G333" i="26"/>
  <c r="F333" i="26"/>
  <c r="E333" i="26"/>
  <c r="D333" i="26"/>
  <c r="C333" i="26"/>
  <c r="B333" i="26"/>
  <c r="A333" i="26"/>
  <c r="L332" i="26"/>
  <c r="K332" i="26"/>
  <c r="J332" i="26"/>
  <c r="I332" i="26"/>
  <c r="H332" i="26"/>
  <c r="G332" i="26"/>
  <c r="F332" i="26"/>
  <c r="E332" i="26"/>
  <c r="D332" i="26"/>
  <c r="C332" i="26"/>
  <c r="B332" i="26"/>
  <c r="A332" i="26"/>
  <c r="L331" i="26"/>
  <c r="K331" i="26"/>
  <c r="J331" i="26"/>
  <c r="I331" i="26"/>
  <c r="H331" i="26"/>
  <c r="G331" i="26"/>
  <c r="F331" i="26"/>
  <c r="E331" i="26"/>
  <c r="D331" i="26"/>
  <c r="C331" i="26"/>
  <c r="B331" i="26"/>
  <c r="A331" i="26"/>
  <c r="L330" i="26"/>
  <c r="K330" i="26"/>
  <c r="J330" i="26"/>
  <c r="I330" i="26"/>
  <c r="H330" i="26"/>
  <c r="G330" i="26"/>
  <c r="F330" i="26"/>
  <c r="E330" i="26"/>
  <c r="D330" i="26"/>
  <c r="C330" i="26"/>
  <c r="B330" i="26"/>
  <c r="A330" i="26"/>
  <c r="L329" i="26"/>
  <c r="K329" i="26"/>
  <c r="J329" i="26"/>
  <c r="I329" i="26"/>
  <c r="H329" i="26"/>
  <c r="G329" i="26"/>
  <c r="F329" i="26"/>
  <c r="E329" i="26"/>
  <c r="D329" i="26"/>
  <c r="C329" i="26"/>
  <c r="B329" i="26"/>
  <c r="A329" i="26"/>
  <c r="L328" i="26"/>
  <c r="K328" i="26"/>
  <c r="J328" i="26"/>
  <c r="I328" i="26"/>
  <c r="H328" i="26"/>
  <c r="G328" i="26"/>
  <c r="F328" i="26"/>
  <c r="E328" i="26"/>
  <c r="D328" i="26"/>
  <c r="C328" i="26"/>
  <c r="B328" i="26"/>
  <c r="A328" i="26"/>
  <c r="L327" i="26"/>
  <c r="K327" i="26"/>
  <c r="J327" i="26"/>
  <c r="I327" i="26"/>
  <c r="H327" i="26"/>
  <c r="G327" i="26"/>
  <c r="F327" i="26"/>
  <c r="E327" i="26"/>
  <c r="D327" i="26"/>
  <c r="C327" i="26"/>
  <c r="B327" i="26"/>
  <c r="A327" i="26"/>
  <c r="L326" i="26"/>
  <c r="K326" i="26"/>
  <c r="J326" i="26"/>
  <c r="I326" i="26"/>
  <c r="H326" i="26"/>
  <c r="G326" i="26"/>
  <c r="F326" i="26"/>
  <c r="E326" i="26"/>
  <c r="D326" i="26"/>
  <c r="C326" i="26"/>
  <c r="B326" i="26"/>
  <c r="A326" i="26"/>
  <c r="L325" i="26"/>
  <c r="K325" i="26"/>
  <c r="J325" i="26"/>
  <c r="I325" i="26"/>
  <c r="H325" i="26"/>
  <c r="G325" i="26"/>
  <c r="F325" i="26"/>
  <c r="E325" i="26"/>
  <c r="D325" i="26"/>
  <c r="C325" i="26"/>
  <c r="B325" i="26"/>
  <c r="A325" i="26"/>
  <c r="L324" i="26"/>
  <c r="K324" i="26"/>
  <c r="J324" i="26"/>
  <c r="I324" i="26"/>
  <c r="H324" i="26"/>
  <c r="G324" i="26"/>
  <c r="F324" i="26"/>
  <c r="E324" i="26"/>
  <c r="D324" i="26"/>
  <c r="C324" i="26"/>
  <c r="B324" i="26"/>
  <c r="A324" i="26"/>
  <c r="L323" i="26"/>
  <c r="K323" i="26"/>
  <c r="J323" i="26"/>
  <c r="I323" i="26"/>
  <c r="H323" i="26"/>
  <c r="G323" i="26"/>
  <c r="F323" i="26"/>
  <c r="E323" i="26"/>
  <c r="D323" i="26"/>
  <c r="C323" i="26"/>
  <c r="B323" i="26"/>
  <c r="A323" i="26"/>
  <c r="L322" i="26"/>
  <c r="K322" i="26"/>
  <c r="J322" i="26"/>
  <c r="I322" i="26"/>
  <c r="H322" i="26"/>
  <c r="G322" i="26"/>
  <c r="F322" i="26"/>
  <c r="E322" i="26"/>
  <c r="D322" i="26"/>
  <c r="C322" i="26"/>
  <c r="B322" i="26"/>
  <c r="A322" i="26"/>
  <c r="L321" i="26"/>
  <c r="K321" i="26"/>
  <c r="J321" i="26"/>
  <c r="I321" i="26"/>
  <c r="H321" i="26"/>
  <c r="G321" i="26"/>
  <c r="F321" i="26"/>
  <c r="E321" i="26"/>
  <c r="D321" i="26"/>
  <c r="C321" i="26"/>
  <c r="B321" i="26"/>
  <c r="A321" i="26"/>
  <c r="L320" i="26"/>
  <c r="K320" i="26"/>
  <c r="J320" i="26"/>
  <c r="I320" i="26"/>
  <c r="H320" i="26"/>
  <c r="G320" i="26"/>
  <c r="F320" i="26"/>
  <c r="E320" i="26"/>
  <c r="D320" i="26"/>
  <c r="C320" i="26"/>
  <c r="B320" i="26"/>
  <c r="A320" i="26"/>
  <c r="L319" i="26"/>
  <c r="K319" i="26"/>
  <c r="J319" i="26"/>
  <c r="I319" i="26"/>
  <c r="H319" i="26"/>
  <c r="G319" i="26"/>
  <c r="F319" i="26"/>
  <c r="E319" i="26"/>
  <c r="D319" i="26"/>
  <c r="C319" i="26"/>
  <c r="B319" i="26"/>
  <c r="A319" i="26"/>
  <c r="L318" i="26"/>
  <c r="K318" i="26"/>
  <c r="J318" i="26"/>
  <c r="I318" i="26"/>
  <c r="H318" i="26"/>
  <c r="G318" i="26"/>
  <c r="F318" i="26"/>
  <c r="E318" i="26"/>
  <c r="D318" i="26"/>
  <c r="C318" i="26"/>
  <c r="B318" i="26"/>
  <c r="A318" i="26"/>
  <c r="L317" i="26"/>
  <c r="K317" i="26"/>
  <c r="J317" i="26"/>
  <c r="I317" i="26"/>
  <c r="H317" i="26"/>
  <c r="G317" i="26"/>
  <c r="F317" i="26"/>
  <c r="E317" i="26"/>
  <c r="D317" i="26"/>
  <c r="C317" i="26"/>
  <c r="B317" i="26"/>
  <c r="A317" i="26"/>
  <c r="L316" i="26"/>
  <c r="K316" i="26"/>
  <c r="J316" i="26"/>
  <c r="I316" i="26"/>
  <c r="H316" i="26"/>
  <c r="G316" i="26"/>
  <c r="F316" i="26"/>
  <c r="E316" i="26"/>
  <c r="D316" i="26"/>
  <c r="C316" i="26"/>
  <c r="B316" i="26"/>
  <c r="A316" i="26"/>
  <c r="L315" i="26"/>
  <c r="K315" i="26"/>
  <c r="J315" i="26"/>
  <c r="I315" i="26"/>
  <c r="H315" i="26"/>
  <c r="G315" i="26"/>
  <c r="F315" i="26"/>
  <c r="E315" i="26"/>
  <c r="D315" i="26"/>
  <c r="C315" i="26"/>
  <c r="B315" i="26"/>
  <c r="A315" i="26"/>
  <c r="L314" i="26"/>
  <c r="K314" i="26"/>
  <c r="J314" i="26"/>
  <c r="I314" i="26"/>
  <c r="H314" i="26"/>
  <c r="G314" i="26"/>
  <c r="F314" i="26"/>
  <c r="E314" i="26"/>
  <c r="D314" i="26"/>
  <c r="C314" i="26"/>
  <c r="B314" i="26"/>
  <c r="A314" i="26"/>
  <c r="L313" i="26"/>
  <c r="K313" i="26"/>
  <c r="J313" i="26"/>
  <c r="I313" i="26"/>
  <c r="H313" i="26"/>
  <c r="G313" i="26"/>
  <c r="F313" i="26"/>
  <c r="E313" i="26"/>
  <c r="D313" i="26"/>
  <c r="C313" i="26"/>
  <c r="B313" i="26"/>
  <c r="A313" i="26"/>
  <c r="L312" i="26"/>
  <c r="K312" i="26"/>
  <c r="J312" i="26"/>
  <c r="I312" i="26"/>
  <c r="H312" i="26"/>
  <c r="G312" i="26"/>
  <c r="F312" i="26"/>
  <c r="E312" i="26"/>
  <c r="D312" i="26"/>
  <c r="C312" i="26"/>
  <c r="B312" i="26"/>
  <c r="A312" i="26"/>
  <c r="L311" i="26"/>
  <c r="K311" i="26"/>
  <c r="J311" i="26"/>
  <c r="I311" i="26"/>
  <c r="H311" i="26"/>
  <c r="G311" i="26"/>
  <c r="F311" i="26"/>
  <c r="E311" i="26"/>
  <c r="D311" i="26"/>
  <c r="C311" i="26"/>
  <c r="B311" i="26"/>
  <c r="A311" i="26"/>
  <c r="L310" i="26"/>
  <c r="K310" i="26"/>
  <c r="J310" i="26"/>
  <c r="I310" i="26"/>
  <c r="H310" i="26"/>
  <c r="G310" i="26"/>
  <c r="F310" i="26"/>
  <c r="E310" i="26"/>
  <c r="D310" i="26"/>
  <c r="C310" i="26"/>
  <c r="B310" i="26"/>
  <c r="A310" i="26"/>
  <c r="L309" i="26"/>
  <c r="K309" i="26"/>
  <c r="J309" i="26"/>
  <c r="I309" i="26"/>
  <c r="H309" i="26"/>
  <c r="G309" i="26"/>
  <c r="F309" i="26"/>
  <c r="E309" i="26"/>
  <c r="D309" i="26"/>
  <c r="C309" i="26"/>
  <c r="B309" i="26"/>
  <c r="A309" i="26"/>
  <c r="L308" i="26"/>
  <c r="K308" i="26"/>
  <c r="J308" i="26"/>
  <c r="I308" i="26"/>
  <c r="H308" i="26"/>
  <c r="G308" i="26"/>
  <c r="F308" i="26"/>
  <c r="E308" i="26"/>
  <c r="D308" i="26"/>
  <c r="C308" i="26"/>
  <c r="B308" i="26"/>
  <c r="A308" i="26"/>
  <c r="L307" i="26"/>
  <c r="K307" i="26"/>
  <c r="J307" i="26"/>
  <c r="I307" i="26"/>
  <c r="H307" i="26"/>
  <c r="G307" i="26"/>
  <c r="F307" i="26"/>
  <c r="E307" i="26"/>
  <c r="D307" i="26"/>
  <c r="C307" i="26"/>
  <c r="B307" i="26"/>
  <c r="A307" i="26"/>
  <c r="L306" i="26"/>
  <c r="K306" i="26"/>
  <c r="J306" i="26"/>
  <c r="I306" i="26"/>
  <c r="H306" i="26"/>
  <c r="G306" i="26"/>
  <c r="F306" i="26"/>
  <c r="E306" i="26"/>
  <c r="D306" i="26"/>
  <c r="C306" i="26"/>
  <c r="B306" i="26"/>
  <c r="A306" i="26"/>
  <c r="L305" i="26"/>
  <c r="K305" i="26"/>
  <c r="J305" i="26"/>
  <c r="I305" i="26"/>
  <c r="H305" i="26"/>
  <c r="G305" i="26"/>
  <c r="F305" i="26"/>
  <c r="E305" i="26"/>
  <c r="D305" i="26"/>
  <c r="C305" i="26"/>
  <c r="B305" i="26"/>
  <c r="A305" i="26"/>
  <c r="L304" i="26"/>
  <c r="K304" i="26"/>
  <c r="J304" i="26"/>
  <c r="I304" i="26"/>
  <c r="H304" i="26"/>
  <c r="G304" i="26"/>
  <c r="F304" i="26"/>
  <c r="E304" i="26"/>
  <c r="D304" i="26"/>
  <c r="C304" i="26"/>
  <c r="B304" i="26"/>
  <c r="A304" i="26"/>
  <c r="L303" i="26"/>
  <c r="K303" i="26"/>
  <c r="J303" i="26"/>
  <c r="I303" i="26"/>
  <c r="H303" i="26"/>
  <c r="G303" i="26"/>
  <c r="F303" i="26"/>
  <c r="E303" i="26"/>
  <c r="D303" i="26"/>
  <c r="C303" i="26"/>
  <c r="B303" i="26"/>
  <c r="A303" i="26"/>
  <c r="L302" i="26"/>
  <c r="K302" i="26"/>
  <c r="J302" i="26"/>
  <c r="I302" i="26"/>
  <c r="H302" i="26"/>
  <c r="G302" i="26"/>
  <c r="F302" i="26"/>
  <c r="E302" i="26"/>
  <c r="D302" i="26"/>
  <c r="C302" i="26"/>
  <c r="B302" i="26"/>
  <c r="A302" i="26"/>
  <c r="L301" i="26"/>
  <c r="K301" i="26"/>
  <c r="J301" i="26"/>
  <c r="I301" i="26"/>
  <c r="H301" i="26"/>
  <c r="G301" i="26"/>
  <c r="F301" i="26"/>
  <c r="E301" i="26"/>
  <c r="D301" i="26"/>
  <c r="C301" i="26"/>
  <c r="B301" i="26"/>
  <c r="A301" i="26"/>
  <c r="L300" i="26"/>
  <c r="K300" i="26"/>
  <c r="J300" i="26"/>
  <c r="I300" i="26"/>
  <c r="H300" i="26"/>
  <c r="G300" i="26"/>
  <c r="F300" i="26"/>
  <c r="E300" i="26"/>
  <c r="D300" i="26"/>
  <c r="C300" i="26"/>
  <c r="B300" i="26"/>
  <c r="A300" i="26"/>
  <c r="L299" i="26"/>
  <c r="K299" i="26"/>
  <c r="J299" i="26"/>
  <c r="I299" i="26"/>
  <c r="H299" i="26"/>
  <c r="G299" i="26"/>
  <c r="F299" i="26"/>
  <c r="E299" i="26"/>
  <c r="D299" i="26"/>
  <c r="C299" i="26"/>
  <c r="B299" i="26"/>
  <c r="A299" i="26"/>
  <c r="L298" i="26"/>
  <c r="K298" i="26"/>
  <c r="J298" i="26"/>
  <c r="I298" i="26"/>
  <c r="H298" i="26"/>
  <c r="G298" i="26"/>
  <c r="F298" i="26"/>
  <c r="E298" i="26"/>
  <c r="D298" i="26"/>
  <c r="C298" i="26"/>
  <c r="B298" i="26"/>
  <c r="A298" i="26"/>
  <c r="L297" i="26"/>
  <c r="K297" i="26"/>
  <c r="J297" i="26"/>
  <c r="I297" i="26"/>
  <c r="H297" i="26"/>
  <c r="G297" i="26"/>
  <c r="F297" i="26"/>
  <c r="E297" i="26"/>
  <c r="D297" i="26"/>
  <c r="C297" i="26"/>
  <c r="B297" i="26"/>
  <c r="A297" i="26"/>
  <c r="L296" i="26"/>
  <c r="K296" i="26"/>
  <c r="J296" i="26"/>
  <c r="I296" i="26"/>
  <c r="H296" i="26"/>
  <c r="G296" i="26"/>
  <c r="F296" i="26"/>
  <c r="E296" i="26"/>
  <c r="D296" i="26"/>
  <c r="C296" i="26"/>
  <c r="B296" i="26"/>
  <c r="A296" i="26"/>
  <c r="L295" i="26"/>
  <c r="K295" i="26"/>
  <c r="J295" i="26"/>
  <c r="I295" i="26"/>
  <c r="H295" i="26"/>
  <c r="G295" i="26"/>
  <c r="F295" i="26"/>
  <c r="E295" i="26"/>
  <c r="D295" i="26"/>
  <c r="C295" i="26"/>
  <c r="B295" i="26"/>
  <c r="A295" i="26"/>
  <c r="L294" i="26"/>
  <c r="K294" i="26"/>
  <c r="J294" i="26"/>
  <c r="I294" i="26"/>
  <c r="H294" i="26"/>
  <c r="G294" i="26"/>
  <c r="F294" i="26"/>
  <c r="E294" i="26"/>
  <c r="D294" i="26"/>
  <c r="C294" i="26"/>
  <c r="B294" i="26"/>
  <c r="A294" i="26"/>
  <c r="L293" i="26"/>
  <c r="K293" i="26"/>
  <c r="J293" i="26"/>
  <c r="I293" i="26"/>
  <c r="H293" i="26"/>
  <c r="G293" i="26"/>
  <c r="F293" i="26"/>
  <c r="E293" i="26"/>
  <c r="D293" i="26"/>
  <c r="C293" i="26"/>
  <c r="B293" i="26"/>
  <c r="A293" i="26"/>
  <c r="L292" i="26"/>
  <c r="K292" i="26"/>
  <c r="J292" i="26"/>
  <c r="I292" i="26"/>
  <c r="H292" i="26"/>
  <c r="G292" i="26"/>
  <c r="F292" i="26"/>
  <c r="E292" i="26"/>
  <c r="D292" i="26"/>
  <c r="C292" i="26"/>
  <c r="B292" i="26"/>
  <c r="A292" i="26"/>
  <c r="L291" i="26"/>
  <c r="K291" i="26"/>
  <c r="J291" i="26"/>
  <c r="I291" i="26"/>
  <c r="H291" i="26"/>
  <c r="G291" i="26"/>
  <c r="F291" i="26"/>
  <c r="E291" i="26"/>
  <c r="D291" i="26"/>
  <c r="C291" i="26"/>
  <c r="B291" i="26"/>
  <c r="A291" i="26"/>
  <c r="L290" i="26"/>
  <c r="K290" i="26"/>
  <c r="J290" i="26"/>
  <c r="I290" i="26"/>
  <c r="H290" i="26"/>
  <c r="G290" i="26"/>
  <c r="F290" i="26"/>
  <c r="E290" i="26"/>
  <c r="D290" i="26"/>
  <c r="C290" i="26"/>
  <c r="B290" i="26"/>
  <c r="A290" i="26"/>
  <c r="L289" i="26"/>
  <c r="K289" i="26"/>
  <c r="J289" i="26"/>
  <c r="I289" i="26"/>
  <c r="H289" i="26"/>
  <c r="G289" i="26"/>
  <c r="F289" i="26"/>
  <c r="E289" i="26"/>
  <c r="D289" i="26"/>
  <c r="C289" i="26"/>
  <c r="B289" i="26"/>
  <c r="A289" i="26"/>
  <c r="L288" i="26"/>
  <c r="K288" i="26"/>
  <c r="J288" i="26"/>
  <c r="I288" i="26"/>
  <c r="H288" i="26"/>
  <c r="G288" i="26"/>
  <c r="F288" i="26"/>
  <c r="E288" i="26"/>
  <c r="D288" i="26"/>
  <c r="C288" i="26"/>
  <c r="B288" i="26"/>
  <c r="A288" i="26"/>
  <c r="L287" i="26"/>
  <c r="K287" i="26"/>
  <c r="J287" i="26"/>
  <c r="I287" i="26"/>
  <c r="H287" i="26"/>
  <c r="G287" i="26"/>
  <c r="F287" i="26"/>
  <c r="E287" i="26"/>
  <c r="D287" i="26"/>
  <c r="C287" i="26"/>
  <c r="B287" i="26"/>
  <c r="A287" i="26"/>
  <c r="L286" i="26"/>
  <c r="K286" i="26"/>
  <c r="J286" i="26"/>
  <c r="I286" i="26"/>
  <c r="H286" i="26"/>
  <c r="G286" i="26"/>
  <c r="F286" i="26"/>
  <c r="E286" i="26"/>
  <c r="D286" i="26"/>
  <c r="C286" i="26"/>
  <c r="B286" i="26"/>
  <c r="A286" i="26"/>
  <c r="L285" i="26"/>
  <c r="K285" i="26"/>
  <c r="J285" i="26"/>
  <c r="I285" i="26"/>
  <c r="H285" i="26"/>
  <c r="G285" i="26"/>
  <c r="F285" i="26"/>
  <c r="E285" i="26"/>
  <c r="D285" i="26"/>
  <c r="C285" i="26"/>
  <c r="B285" i="26"/>
  <c r="A285" i="26"/>
  <c r="L284" i="26"/>
  <c r="K284" i="26"/>
  <c r="J284" i="26"/>
  <c r="I284" i="26"/>
  <c r="H284" i="26"/>
  <c r="G284" i="26"/>
  <c r="F284" i="26"/>
  <c r="E284" i="26"/>
  <c r="D284" i="26"/>
  <c r="C284" i="26"/>
  <c r="B284" i="26"/>
  <c r="A284" i="26"/>
  <c r="L283" i="26"/>
  <c r="K283" i="26"/>
  <c r="J283" i="26"/>
  <c r="I283" i="26"/>
  <c r="H283" i="26"/>
  <c r="G283" i="26"/>
  <c r="F283" i="26"/>
  <c r="E283" i="26"/>
  <c r="D283" i="26"/>
  <c r="C283" i="26"/>
  <c r="B283" i="26"/>
  <c r="A283" i="26"/>
  <c r="L282" i="26"/>
  <c r="K282" i="26"/>
  <c r="J282" i="26"/>
  <c r="I282" i="26"/>
  <c r="H282" i="26"/>
  <c r="G282" i="26"/>
  <c r="F282" i="26"/>
  <c r="E282" i="26"/>
  <c r="D282" i="26"/>
  <c r="C282" i="26"/>
  <c r="B282" i="26"/>
  <c r="A282" i="26"/>
  <c r="L281" i="26"/>
  <c r="K281" i="26"/>
  <c r="J281" i="26"/>
  <c r="I281" i="26"/>
  <c r="H281" i="26"/>
  <c r="G281" i="26"/>
  <c r="F281" i="26"/>
  <c r="E281" i="26"/>
  <c r="D281" i="26"/>
  <c r="C281" i="26"/>
  <c r="B281" i="26"/>
  <c r="A281" i="26"/>
  <c r="L280" i="26"/>
  <c r="K280" i="26"/>
  <c r="J280" i="26"/>
  <c r="I280" i="26"/>
  <c r="H280" i="26"/>
  <c r="G280" i="26"/>
  <c r="F280" i="26"/>
  <c r="E280" i="26"/>
  <c r="D280" i="26"/>
  <c r="C280" i="26"/>
  <c r="B280" i="26"/>
  <c r="A280" i="26"/>
  <c r="L279" i="26"/>
  <c r="K279" i="26"/>
  <c r="J279" i="26"/>
  <c r="I279" i="26"/>
  <c r="H279" i="26"/>
  <c r="G279" i="26"/>
  <c r="F279" i="26"/>
  <c r="E279" i="26"/>
  <c r="D279" i="26"/>
  <c r="C279" i="26"/>
  <c r="B279" i="26"/>
  <c r="A279" i="26"/>
  <c r="L278" i="26"/>
  <c r="K278" i="26"/>
  <c r="J278" i="26"/>
  <c r="I278" i="26"/>
  <c r="H278" i="26"/>
  <c r="G278" i="26"/>
  <c r="F278" i="26"/>
  <c r="E278" i="26"/>
  <c r="D278" i="26"/>
  <c r="C278" i="26"/>
  <c r="B278" i="26"/>
  <c r="A278" i="26"/>
  <c r="L277" i="26"/>
  <c r="K277" i="26"/>
  <c r="J277" i="26"/>
  <c r="I277" i="26"/>
  <c r="H277" i="26"/>
  <c r="G277" i="26"/>
  <c r="F277" i="26"/>
  <c r="E277" i="26"/>
  <c r="D277" i="26"/>
  <c r="C277" i="26"/>
  <c r="B277" i="26"/>
  <c r="A277" i="26"/>
  <c r="L276" i="26"/>
  <c r="K276" i="26"/>
  <c r="J276" i="26"/>
  <c r="I276" i="26"/>
  <c r="H276" i="26"/>
  <c r="G276" i="26"/>
  <c r="F276" i="26"/>
  <c r="E276" i="26"/>
  <c r="D276" i="26"/>
  <c r="C276" i="26"/>
  <c r="B276" i="26"/>
  <c r="A276" i="26"/>
  <c r="L275" i="26"/>
  <c r="K275" i="26"/>
  <c r="J275" i="26"/>
  <c r="I275" i="26"/>
  <c r="H275" i="26"/>
  <c r="G275" i="26"/>
  <c r="F275" i="26"/>
  <c r="E275" i="26"/>
  <c r="D275" i="26"/>
  <c r="C275" i="26"/>
  <c r="B275" i="26"/>
  <c r="A275" i="26"/>
  <c r="L274" i="26"/>
  <c r="K274" i="26"/>
  <c r="J274" i="26"/>
  <c r="I274" i="26"/>
  <c r="H274" i="26"/>
  <c r="G274" i="26"/>
  <c r="F274" i="26"/>
  <c r="E274" i="26"/>
  <c r="D274" i="26"/>
  <c r="C274" i="26"/>
  <c r="B274" i="26"/>
  <c r="A274" i="26"/>
  <c r="L273" i="26"/>
  <c r="K273" i="26"/>
  <c r="J273" i="26"/>
  <c r="I273" i="26"/>
  <c r="H273" i="26"/>
  <c r="G273" i="26"/>
  <c r="F273" i="26"/>
  <c r="E273" i="26"/>
  <c r="D273" i="26"/>
  <c r="C273" i="26"/>
  <c r="B273" i="26"/>
  <c r="A273" i="26"/>
  <c r="L272" i="26"/>
  <c r="K272" i="26"/>
  <c r="J272" i="26"/>
  <c r="I272" i="26"/>
  <c r="H272" i="26"/>
  <c r="G272" i="26"/>
  <c r="F272" i="26"/>
  <c r="E272" i="26"/>
  <c r="D272" i="26"/>
  <c r="C272" i="26"/>
  <c r="B272" i="26"/>
  <c r="A272" i="26"/>
  <c r="L271" i="26"/>
  <c r="K271" i="26"/>
  <c r="J271" i="26"/>
  <c r="I271" i="26"/>
  <c r="H271" i="26"/>
  <c r="G271" i="26"/>
  <c r="F271" i="26"/>
  <c r="E271" i="26"/>
  <c r="D271" i="26"/>
  <c r="C271" i="26"/>
  <c r="B271" i="26"/>
  <c r="A271" i="26"/>
  <c r="L270" i="26"/>
  <c r="K270" i="26"/>
  <c r="J270" i="26"/>
  <c r="I270" i="26"/>
  <c r="H270" i="26"/>
  <c r="G270" i="26"/>
  <c r="F270" i="26"/>
  <c r="E270" i="26"/>
  <c r="D270" i="26"/>
  <c r="C270" i="26"/>
  <c r="B270" i="26"/>
  <c r="A270" i="26"/>
  <c r="L269" i="26"/>
  <c r="K269" i="26"/>
  <c r="J269" i="26"/>
  <c r="I269" i="26"/>
  <c r="H269" i="26"/>
  <c r="G269" i="26"/>
  <c r="F269" i="26"/>
  <c r="E269" i="26"/>
  <c r="D269" i="26"/>
  <c r="C269" i="26"/>
  <c r="B269" i="26"/>
  <c r="A269" i="26"/>
  <c r="L268" i="26"/>
  <c r="K268" i="26"/>
  <c r="J268" i="26"/>
  <c r="I268" i="26"/>
  <c r="H268" i="26"/>
  <c r="G268" i="26"/>
  <c r="F268" i="26"/>
  <c r="E268" i="26"/>
  <c r="D268" i="26"/>
  <c r="C268" i="26"/>
  <c r="B268" i="26"/>
  <c r="A268" i="26"/>
  <c r="L267" i="26"/>
  <c r="K267" i="26"/>
  <c r="J267" i="26"/>
  <c r="I267" i="26"/>
  <c r="H267" i="26"/>
  <c r="G267" i="26"/>
  <c r="F267" i="26"/>
  <c r="E267" i="26"/>
  <c r="D267" i="26"/>
  <c r="C267" i="26"/>
  <c r="B267" i="26"/>
  <c r="A267" i="26"/>
  <c r="L266" i="26"/>
  <c r="K266" i="26"/>
  <c r="J266" i="26"/>
  <c r="I266" i="26"/>
  <c r="H266" i="26"/>
  <c r="G266" i="26"/>
  <c r="F266" i="26"/>
  <c r="E266" i="26"/>
  <c r="D266" i="26"/>
  <c r="C266" i="26"/>
  <c r="B266" i="26"/>
  <c r="A266" i="26"/>
  <c r="L265" i="26"/>
  <c r="K265" i="26"/>
  <c r="J265" i="26"/>
  <c r="I265" i="26"/>
  <c r="H265" i="26"/>
  <c r="G265" i="26"/>
  <c r="F265" i="26"/>
  <c r="E265" i="26"/>
  <c r="D265" i="26"/>
  <c r="C265" i="26"/>
  <c r="B265" i="26"/>
  <c r="A265" i="26"/>
  <c r="L264" i="26"/>
  <c r="K264" i="26"/>
  <c r="J264" i="26"/>
  <c r="I264" i="26"/>
  <c r="H264" i="26"/>
  <c r="G264" i="26"/>
  <c r="F264" i="26"/>
  <c r="E264" i="26"/>
  <c r="D264" i="26"/>
  <c r="C264" i="26"/>
  <c r="B264" i="26"/>
  <c r="A264" i="26"/>
  <c r="L263" i="26"/>
  <c r="K263" i="26"/>
  <c r="J263" i="26"/>
  <c r="I263" i="26"/>
  <c r="H263" i="26"/>
  <c r="G263" i="26"/>
  <c r="F263" i="26"/>
  <c r="E263" i="26"/>
  <c r="D263" i="26"/>
  <c r="C263" i="26"/>
  <c r="B263" i="26"/>
  <c r="A263" i="26"/>
  <c r="L262" i="26"/>
  <c r="K262" i="26"/>
  <c r="J262" i="26"/>
  <c r="I262" i="26"/>
  <c r="H262" i="26"/>
  <c r="G262" i="26"/>
  <c r="F262" i="26"/>
  <c r="E262" i="26"/>
  <c r="D262" i="26"/>
  <c r="C262" i="26"/>
  <c r="B262" i="26"/>
  <c r="A262" i="26"/>
  <c r="L261" i="26"/>
  <c r="K261" i="26"/>
  <c r="J261" i="26"/>
  <c r="I261" i="26"/>
  <c r="H261" i="26"/>
  <c r="G261" i="26"/>
  <c r="F261" i="26"/>
  <c r="E261" i="26"/>
  <c r="D261" i="26"/>
  <c r="C261" i="26"/>
  <c r="B261" i="26"/>
  <c r="A261" i="26"/>
  <c r="L260" i="26"/>
  <c r="K260" i="26"/>
  <c r="J260" i="26"/>
  <c r="I260" i="26"/>
  <c r="H260" i="26"/>
  <c r="G260" i="26"/>
  <c r="F260" i="26"/>
  <c r="E260" i="26"/>
  <c r="D260" i="26"/>
  <c r="C260" i="26"/>
  <c r="B260" i="26"/>
  <c r="A260" i="26"/>
  <c r="L259" i="26"/>
  <c r="K259" i="26"/>
  <c r="J259" i="26"/>
  <c r="I259" i="26"/>
  <c r="H259" i="26"/>
  <c r="G259" i="26"/>
  <c r="F259" i="26"/>
  <c r="E259" i="26"/>
  <c r="D259" i="26"/>
  <c r="C259" i="26"/>
  <c r="B259" i="26"/>
  <c r="A259" i="26"/>
  <c r="L258" i="26"/>
  <c r="K258" i="26"/>
  <c r="J258" i="26"/>
  <c r="I258" i="26"/>
  <c r="H258" i="26"/>
  <c r="G258" i="26"/>
  <c r="F258" i="26"/>
  <c r="E258" i="26"/>
  <c r="D258" i="26"/>
  <c r="C258" i="26"/>
  <c r="B258" i="26"/>
  <c r="A258" i="26"/>
  <c r="L257" i="26"/>
  <c r="K257" i="26"/>
  <c r="J257" i="26"/>
  <c r="I257" i="26"/>
  <c r="H257" i="26"/>
  <c r="G257" i="26"/>
  <c r="F257" i="26"/>
  <c r="E257" i="26"/>
  <c r="D257" i="26"/>
  <c r="C257" i="26"/>
  <c r="B257" i="26"/>
  <c r="A257" i="26"/>
  <c r="L256" i="26"/>
  <c r="K256" i="26"/>
  <c r="J256" i="26"/>
  <c r="I256" i="26"/>
  <c r="H256" i="26"/>
  <c r="G256" i="26"/>
  <c r="F256" i="26"/>
  <c r="E256" i="26"/>
  <c r="D256" i="26"/>
  <c r="C256" i="26"/>
  <c r="B256" i="26"/>
  <c r="A256" i="26"/>
  <c r="L255" i="26"/>
  <c r="K255" i="26"/>
  <c r="J255" i="26"/>
  <c r="I255" i="26"/>
  <c r="H255" i="26"/>
  <c r="G255" i="26"/>
  <c r="F255" i="26"/>
  <c r="E255" i="26"/>
  <c r="D255" i="26"/>
  <c r="C255" i="26"/>
  <c r="B255" i="26"/>
  <c r="A255" i="26"/>
  <c r="L254" i="26"/>
  <c r="K254" i="26"/>
  <c r="J254" i="26"/>
  <c r="I254" i="26"/>
  <c r="H254" i="26"/>
  <c r="G254" i="26"/>
  <c r="F254" i="26"/>
  <c r="E254" i="26"/>
  <c r="D254" i="26"/>
  <c r="C254" i="26"/>
  <c r="B254" i="26"/>
  <c r="A254" i="26"/>
  <c r="L253" i="26"/>
  <c r="K253" i="26"/>
  <c r="J253" i="26"/>
  <c r="I253" i="26"/>
  <c r="H253" i="26"/>
  <c r="G253" i="26"/>
  <c r="F253" i="26"/>
  <c r="E253" i="26"/>
  <c r="D253" i="26"/>
  <c r="C253" i="26"/>
  <c r="B253" i="26"/>
  <c r="A253" i="26"/>
  <c r="L252" i="26"/>
  <c r="K252" i="26"/>
  <c r="J252" i="26"/>
  <c r="I252" i="26"/>
  <c r="H252" i="26"/>
  <c r="G252" i="26"/>
  <c r="F252" i="26"/>
  <c r="E252" i="26"/>
  <c r="D252" i="26"/>
  <c r="C252" i="26"/>
  <c r="B252" i="26"/>
  <c r="A252" i="26"/>
  <c r="L251" i="26"/>
  <c r="K251" i="26"/>
  <c r="J251" i="26"/>
  <c r="I251" i="26"/>
  <c r="H251" i="26"/>
  <c r="G251" i="26"/>
  <c r="F251" i="26"/>
  <c r="E251" i="26"/>
  <c r="D251" i="26"/>
  <c r="C251" i="26"/>
  <c r="B251" i="26"/>
  <c r="A251" i="26"/>
  <c r="L250" i="26"/>
  <c r="K250" i="26"/>
  <c r="J250" i="26"/>
  <c r="I250" i="26"/>
  <c r="H250" i="26"/>
  <c r="G250" i="26"/>
  <c r="F250" i="26"/>
  <c r="E250" i="26"/>
  <c r="D250" i="26"/>
  <c r="C250" i="26"/>
  <c r="B250" i="26"/>
  <c r="A250" i="26"/>
  <c r="L249" i="26"/>
  <c r="K249" i="26"/>
  <c r="J249" i="26"/>
  <c r="I249" i="26"/>
  <c r="H249" i="26"/>
  <c r="G249" i="26"/>
  <c r="F249" i="26"/>
  <c r="E249" i="26"/>
  <c r="D249" i="26"/>
  <c r="C249" i="26"/>
  <c r="B249" i="26"/>
  <c r="A249" i="26"/>
  <c r="L248" i="26"/>
  <c r="K248" i="26"/>
  <c r="J248" i="26"/>
  <c r="I248" i="26"/>
  <c r="H248" i="26"/>
  <c r="G248" i="26"/>
  <c r="F248" i="26"/>
  <c r="E248" i="26"/>
  <c r="D248" i="26"/>
  <c r="C248" i="26"/>
  <c r="B248" i="26"/>
  <c r="A248" i="26"/>
  <c r="L247" i="26"/>
  <c r="K247" i="26"/>
  <c r="J247" i="26"/>
  <c r="I247" i="26"/>
  <c r="H247" i="26"/>
  <c r="G247" i="26"/>
  <c r="F247" i="26"/>
  <c r="E247" i="26"/>
  <c r="D247" i="26"/>
  <c r="C247" i="26"/>
  <c r="B247" i="26"/>
  <c r="A247" i="26"/>
  <c r="L246" i="26"/>
  <c r="K246" i="26"/>
  <c r="J246" i="26"/>
  <c r="I246" i="26"/>
  <c r="H246" i="26"/>
  <c r="G246" i="26"/>
  <c r="F246" i="26"/>
  <c r="E246" i="26"/>
  <c r="D246" i="26"/>
  <c r="C246" i="26"/>
  <c r="B246" i="26"/>
  <c r="A246" i="26"/>
  <c r="L245" i="26"/>
  <c r="K245" i="26"/>
  <c r="J245" i="26"/>
  <c r="I245" i="26"/>
  <c r="H245" i="26"/>
  <c r="G245" i="26"/>
  <c r="F245" i="26"/>
  <c r="E245" i="26"/>
  <c r="D245" i="26"/>
  <c r="C245" i="26"/>
  <c r="B245" i="26"/>
  <c r="A245" i="26"/>
  <c r="L244" i="26"/>
  <c r="K244" i="26"/>
  <c r="J244" i="26"/>
  <c r="I244" i="26"/>
  <c r="H244" i="26"/>
  <c r="G244" i="26"/>
  <c r="F244" i="26"/>
  <c r="E244" i="26"/>
  <c r="D244" i="26"/>
  <c r="C244" i="26"/>
  <c r="B244" i="26"/>
  <c r="A244" i="26"/>
  <c r="L243" i="26"/>
  <c r="K243" i="26"/>
  <c r="J243" i="26"/>
  <c r="I243" i="26"/>
  <c r="H243" i="26"/>
  <c r="G243" i="26"/>
  <c r="F243" i="26"/>
  <c r="E243" i="26"/>
  <c r="D243" i="26"/>
  <c r="C243" i="26"/>
  <c r="B243" i="26"/>
  <c r="A243" i="26"/>
  <c r="L242" i="26"/>
  <c r="K242" i="26"/>
  <c r="J242" i="26"/>
  <c r="I242" i="26"/>
  <c r="H242" i="26"/>
  <c r="G242" i="26"/>
  <c r="F242" i="26"/>
  <c r="E242" i="26"/>
  <c r="D242" i="26"/>
  <c r="C242" i="26"/>
  <c r="B242" i="26"/>
  <c r="A242" i="26"/>
  <c r="L241" i="26"/>
  <c r="K241" i="26"/>
  <c r="J241" i="26"/>
  <c r="I241" i="26"/>
  <c r="H241" i="26"/>
  <c r="G241" i="26"/>
  <c r="F241" i="26"/>
  <c r="E241" i="26"/>
  <c r="D241" i="26"/>
  <c r="C241" i="26"/>
  <c r="B241" i="26"/>
  <c r="A241" i="26"/>
  <c r="L240" i="26"/>
  <c r="K240" i="26"/>
  <c r="J240" i="26"/>
  <c r="I240" i="26"/>
  <c r="H240" i="26"/>
  <c r="G240" i="26"/>
  <c r="F240" i="26"/>
  <c r="E240" i="26"/>
  <c r="D240" i="26"/>
  <c r="C240" i="26"/>
  <c r="B240" i="26"/>
  <c r="A240" i="26"/>
  <c r="L239" i="26"/>
  <c r="K239" i="26"/>
  <c r="J239" i="26"/>
  <c r="I239" i="26"/>
  <c r="H239" i="26"/>
  <c r="G239" i="26"/>
  <c r="F239" i="26"/>
  <c r="E239" i="26"/>
  <c r="D239" i="26"/>
  <c r="C239" i="26"/>
  <c r="B239" i="26"/>
  <c r="A239" i="26"/>
  <c r="L238" i="26"/>
  <c r="K238" i="26"/>
  <c r="J238" i="26"/>
  <c r="I238" i="26"/>
  <c r="H238" i="26"/>
  <c r="G238" i="26"/>
  <c r="F238" i="26"/>
  <c r="E238" i="26"/>
  <c r="D238" i="26"/>
  <c r="C238" i="26"/>
  <c r="B238" i="26"/>
  <c r="A238" i="26"/>
  <c r="L237" i="26"/>
  <c r="K237" i="26"/>
  <c r="J237" i="26"/>
  <c r="I237" i="26"/>
  <c r="H237" i="26"/>
  <c r="G237" i="26"/>
  <c r="F237" i="26"/>
  <c r="E237" i="26"/>
  <c r="D237" i="26"/>
  <c r="C237" i="26"/>
  <c r="B237" i="26"/>
  <c r="A237" i="26"/>
  <c r="L236" i="26"/>
  <c r="K236" i="26"/>
  <c r="J236" i="26"/>
  <c r="I236" i="26"/>
  <c r="H236" i="26"/>
  <c r="G236" i="26"/>
  <c r="F236" i="26"/>
  <c r="E236" i="26"/>
  <c r="D236" i="26"/>
  <c r="C236" i="26"/>
  <c r="B236" i="26"/>
  <c r="A236" i="26"/>
  <c r="L235" i="26"/>
  <c r="K235" i="26"/>
  <c r="J235" i="26"/>
  <c r="I235" i="26"/>
  <c r="H235" i="26"/>
  <c r="G235" i="26"/>
  <c r="F235" i="26"/>
  <c r="E235" i="26"/>
  <c r="D235" i="26"/>
  <c r="C235" i="26"/>
  <c r="B235" i="26"/>
  <c r="A235" i="26"/>
  <c r="L234" i="26"/>
  <c r="K234" i="26"/>
  <c r="J234" i="26"/>
  <c r="I234" i="26"/>
  <c r="H234" i="26"/>
  <c r="G234" i="26"/>
  <c r="F234" i="26"/>
  <c r="E234" i="26"/>
  <c r="D234" i="26"/>
  <c r="C234" i="26"/>
  <c r="B234" i="26"/>
  <c r="A234" i="26"/>
  <c r="L233" i="26"/>
  <c r="K233" i="26"/>
  <c r="J233" i="26"/>
  <c r="I233" i="26"/>
  <c r="H233" i="26"/>
  <c r="G233" i="26"/>
  <c r="F233" i="26"/>
  <c r="E233" i="26"/>
  <c r="D233" i="26"/>
  <c r="C233" i="26"/>
  <c r="B233" i="26"/>
  <c r="A233" i="26"/>
  <c r="L232" i="26"/>
  <c r="K232" i="26"/>
  <c r="J232" i="26"/>
  <c r="I232" i="26"/>
  <c r="H232" i="26"/>
  <c r="G232" i="26"/>
  <c r="F232" i="26"/>
  <c r="E232" i="26"/>
  <c r="D232" i="26"/>
  <c r="C232" i="26"/>
  <c r="B232" i="26"/>
  <c r="A232" i="26"/>
  <c r="L231" i="26"/>
  <c r="K231" i="26"/>
  <c r="J231" i="26"/>
  <c r="I231" i="26"/>
  <c r="H231" i="26"/>
  <c r="G231" i="26"/>
  <c r="F231" i="26"/>
  <c r="E231" i="26"/>
  <c r="D231" i="26"/>
  <c r="C231" i="26"/>
  <c r="B231" i="26"/>
  <c r="A231" i="26"/>
  <c r="L230" i="26"/>
  <c r="K230" i="26"/>
  <c r="J230" i="26"/>
  <c r="I230" i="26"/>
  <c r="H230" i="26"/>
  <c r="G230" i="26"/>
  <c r="F230" i="26"/>
  <c r="E230" i="26"/>
  <c r="D230" i="26"/>
  <c r="C230" i="26"/>
  <c r="B230" i="26"/>
  <c r="A230" i="26"/>
  <c r="L229" i="26"/>
  <c r="K229" i="26"/>
  <c r="J229" i="26"/>
  <c r="I229" i="26"/>
  <c r="H229" i="26"/>
  <c r="G229" i="26"/>
  <c r="F229" i="26"/>
  <c r="E229" i="26"/>
  <c r="D229" i="26"/>
  <c r="C229" i="26"/>
  <c r="B229" i="26"/>
  <c r="A229" i="26"/>
  <c r="L228" i="26"/>
  <c r="K228" i="26"/>
  <c r="J228" i="26"/>
  <c r="I228" i="26"/>
  <c r="H228" i="26"/>
  <c r="G228" i="26"/>
  <c r="F228" i="26"/>
  <c r="E228" i="26"/>
  <c r="D228" i="26"/>
  <c r="C228" i="26"/>
  <c r="B228" i="26"/>
  <c r="A228" i="26"/>
  <c r="L227" i="26"/>
  <c r="K227" i="26"/>
  <c r="J227" i="26"/>
  <c r="I227" i="26"/>
  <c r="H227" i="26"/>
  <c r="G227" i="26"/>
  <c r="F227" i="26"/>
  <c r="E227" i="26"/>
  <c r="D227" i="26"/>
  <c r="C227" i="26"/>
  <c r="B227" i="26"/>
  <c r="A227" i="26"/>
  <c r="L226" i="26"/>
  <c r="K226" i="26"/>
  <c r="J226" i="26"/>
  <c r="I226" i="26"/>
  <c r="H226" i="26"/>
  <c r="G226" i="26"/>
  <c r="F226" i="26"/>
  <c r="E226" i="26"/>
  <c r="D226" i="26"/>
  <c r="C226" i="26"/>
  <c r="B226" i="26"/>
  <c r="A226" i="26"/>
  <c r="L225" i="26"/>
  <c r="K225" i="26"/>
  <c r="J225" i="26"/>
  <c r="I225" i="26"/>
  <c r="H225" i="26"/>
  <c r="G225" i="26"/>
  <c r="F225" i="26"/>
  <c r="E225" i="26"/>
  <c r="D225" i="26"/>
  <c r="C225" i="26"/>
  <c r="B225" i="26"/>
  <c r="A225" i="26"/>
  <c r="L224" i="26"/>
  <c r="K224" i="26"/>
  <c r="J224" i="26"/>
  <c r="I224" i="26"/>
  <c r="H224" i="26"/>
  <c r="G224" i="26"/>
  <c r="F224" i="26"/>
  <c r="E224" i="26"/>
  <c r="D224" i="26"/>
  <c r="C224" i="26"/>
  <c r="B224" i="26"/>
  <c r="A224" i="26"/>
  <c r="L223" i="26"/>
  <c r="K223" i="26"/>
  <c r="J223" i="26"/>
  <c r="I223" i="26"/>
  <c r="H223" i="26"/>
  <c r="G223" i="26"/>
  <c r="F223" i="26"/>
  <c r="E223" i="26"/>
  <c r="D223" i="26"/>
  <c r="C223" i="26"/>
  <c r="B223" i="26"/>
  <c r="A223" i="26"/>
  <c r="L222" i="26"/>
  <c r="K222" i="26"/>
  <c r="J222" i="26"/>
  <c r="I222" i="26"/>
  <c r="H222" i="26"/>
  <c r="G222" i="26"/>
  <c r="F222" i="26"/>
  <c r="E222" i="26"/>
  <c r="D222" i="26"/>
  <c r="C222" i="26"/>
  <c r="B222" i="26"/>
  <c r="A222" i="26"/>
  <c r="L221" i="26"/>
  <c r="K221" i="26"/>
  <c r="J221" i="26"/>
  <c r="I221" i="26"/>
  <c r="H221" i="26"/>
  <c r="G221" i="26"/>
  <c r="F221" i="26"/>
  <c r="E221" i="26"/>
  <c r="D221" i="26"/>
  <c r="C221" i="26"/>
  <c r="B221" i="26"/>
  <c r="A221" i="26"/>
  <c r="L220" i="26"/>
  <c r="K220" i="26"/>
  <c r="J220" i="26"/>
  <c r="I220" i="26"/>
  <c r="H220" i="26"/>
  <c r="G220" i="26"/>
  <c r="F220" i="26"/>
  <c r="E220" i="26"/>
  <c r="D220" i="26"/>
  <c r="C220" i="26"/>
  <c r="B220" i="26"/>
  <c r="A220" i="26"/>
  <c r="L219" i="26"/>
  <c r="K219" i="26"/>
  <c r="J219" i="26"/>
  <c r="I219" i="26"/>
  <c r="H219" i="26"/>
  <c r="G219" i="26"/>
  <c r="F219" i="26"/>
  <c r="E219" i="26"/>
  <c r="D219" i="26"/>
  <c r="C219" i="26"/>
  <c r="B219" i="26"/>
  <c r="A219" i="26"/>
  <c r="L218" i="26"/>
  <c r="K218" i="26"/>
  <c r="J218" i="26"/>
  <c r="I218" i="26"/>
  <c r="H218" i="26"/>
  <c r="G218" i="26"/>
  <c r="F218" i="26"/>
  <c r="E218" i="26"/>
  <c r="D218" i="26"/>
  <c r="C218" i="26"/>
  <c r="B218" i="26"/>
  <c r="A218" i="26"/>
  <c r="L217" i="26"/>
  <c r="K217" i="26"/>
  <c r="J217" i="26"/>
  <c r="I217" i="26"/>
  <c r="H217" i="26"/>
  <c r="G217" i="26"/>
  <c r="F217" i="26"/>
  <c r="E217" i="26"/>
  <c r="D217" i="26"/>
  <c r="C217" i="26"/>
  <c r="B217" i="26"/>
  <c r="A217" i="26"/>
  <c r="L216" i="26"/>
  <c r="K216" i="26"/>
  <c r="J216" i="26"/>
  <c r="I216" i="26"/>
  <c r="H216" i="26"/>
  <c r="G216" i="26"/>
  <c r="F216" i="26"/>
  <c r="E216" i="26"/>
  <c r="D216" i="26"/>
  <c r="C216" i="26"/>
  <c r="B216" i="26"/>
  <c r="A216" i="26"/>
  <c r="L215" i="26"/>
  <c r="K215" i="26"/>
  <c r="J215" i="26"/>
  <c r="I215" i="26"/>
  <c r="H215" i="26"/>
  <c r="G215" i="26"/>
  <c r="F215" i="26"/>
  <c r="E215" i="26"/>
  <c r="D215" i="26"/>
  <c r="C215" i="26"/>
  <c r="B215" i="26"/>
  <c r="A215" i="26"/>
  <c r="L214" i="26"/>
  <c r="K214" i="26"/>
  <c r="J214" i="26"/>
  <c r="I214" i="26"/>
  <c r="H214" i="26"/>
  <c r="G214" i="26"/>
  <c r="F214" i="26"/>
  <c r="E214" i="26"/>
  <c r="D214" i="26"/>
  <c r="C214" i="26"/>
  <c r="B214" i="26"/>
  <c r="A214" i="26"/>
  <c r="L213" i="26"/>
  <c r="K213" i="26"/>
  <c r="J213" i="26"/>
  <c r="I213" i="26"/>
  <c r="H213" i="26"/>
  <c r="G213" i="26"/>
  <c r="F213" i="26"/>
  <c r="E213" i="26"/>
  <c r="D213" i="26"/>
  <c r="C213" i="26"/>
  <c r="B213" i="26"/>
  <c r="A213" i="26"/>
  <c r="L212" i="26"/>
  <c r="K212" i="26"/>
  <c r="J212" i="26"/>
  <c r="I212" i="26"/>
  <c r="H212" i="26"/>
  <c r="G212" i="26"/>
  <c r="F212" i="26"/>
  <c r="E212" i="26"/>
  <c r="D212" i="26"/>
  <c r="C212" i="26"/>
  <c r="B212" i="26"/>
  <c r="A212" i="26"/>
  <c r="L211" i="26"/>
  <c r="K211" i="26"/>
  <c r="J211" i="26"/>
  <c r="I211" i="26"/>
  <c r="H211" i="26"/>
  <c r="G211" i="26"/>
  <c r="F211" i="26"/>
  <c r="E211" i="26"/>
  <c r="D211" i="26"/>
  <c r="C211" i="26"/>
  <c r="B211" i="26"/>
  <c r="A211" i="26"/>
  <c r="L210" i="26"/>
  <c r="K210" i="26"/>
  <c r="J210" i="26"/>
  <c r="I210" i="26"/>
  <c r="H210" i="26"/>
  <c r="G210" i="26"/>
  <c r="F210" i="26"/>
  <c r="E210" i="26"/>
  <c r="D210" i="26"/>
  <c r="C210" i="26"/>
  <c r="B210" i="26"/>
  <c r="A210" i="26"/>
  <c r="L209" i="26"/>
  <c r="K209" i="26"/>
  <c r="J209" i="26"/>
  <c r="I209" i="26"/>
  <c r="H209" i="26"/>
  <c r="G209" i="26"/>
  <c r="F209" i="26"/>
  <c r="E209" i="26"/>
  <c r="D209" i="26"/>
  <c r="C209" i="26"/>
  <c r="B209" i="26"/>
  <c r="A209" i="26"/>
  <c r="L208" i="26"/>
  <c r="K208" i="26"/>
  <c r="J208" i="26"/>
  <c r="I208" i="26"/>
  <c r="H208" i="26"/>
  <c r="G208" i="26"/>
  <c r="F208" i="26"/>
  <c r="E208" i="26"/>
  <c r="D208" i="26"/>
  <c r="C208" i="26"/>
  <c r="B208" i="26"/>
  <c r="A208" i="26"/>
  <c r="L207" i="26"/>
  <c r="K207" i="26"/>
  <c r="J207" i="26"/>
  <c r="I207" i="26"/>
  <c r="H207" i="26"/>
  <c r="G207" i="26"/>
  <c r="F207" i="26"/>
  <c r="E207" i="26"/>
  <c r="D207" i="26"/>
  <c r="C207" i="26"/>
  <c r="B207" i="26"/>
  <c r="A207" i="26"/>
  <c r="L206" i="26"/>
  <c r="K206" i="26"/>
  <c r="J206" i="26"/>
  <c r="I206" i="26"/>
  <c r="H206" i="26"/>
  <c r="G206" i="26"/>
  <c r="F206" i="26"/>
  <c r="E206" i="26"/>
  <c r="D206" i="26"/>
  <c r="C206" i="26"/>
  <c r="B206" i="26"/>
  <c r="A206" i="26"/>
  <c r="L205" i="26"/>
  <c r="K205" i="26"/>
  <c r="J205" i="26"/>
  <c r="I205" i="26"/>
  <c r="H205" i="26"/>
  <c r="G205" i="26"/>
  <c r="F205" i="26"/>
  <c r="E205" i="26"/>
  <c r="D205" i="26"/>
  <c r="C205" i="26"/>
  <c r="B205" i="26"/>
  <c r="A205" i="26"/>
  <c r="L204" i="26"/>
  <c r="K204" i="26"/>
  <c r="J204" i="26"/>
  <c r="I204" i="26"/>
  <c r="H204" i="26"/>
  <c r="G204" i="26"/>
  <c r="F204" i="26"/>
  <c r="E204" i="26"/>
  <c r="D204" i="26"/>
  <c r="C204" i="26"/>
  <c r="B204" i="26"/>
  <c r="A204" i="26"/>
  <c r="L203" i="26"/>
  <c r="K203" i="26"/>
  <c r="J203" i="26"/>
  <c r="I203" i="26"/>
  <c r="H203" i="26"/>
  <c r="G203" i="26"/>
  <c r="F203" i="26"/>
  <c r="E203" i="26"/>
  <c r="D203" i="26"/>
  <c r="C203" i="26"/>
  <c r="B203" i="26"/>
  <c r="A203" i="26"/>
  <c r="L202" i="26"/>
  <c r="K202" i="26"/>
  <c r="J202" i="26"/>
  <c r="I202" i="26"/>
  <c r="H202" i="26"/>
  <c r="G202" i="26"/>
  <c r="F202" i="26"/>
  <c r="E202" i="26"/>
  <c r="D202" i="26"/>
  <c r="C202" i="26"/>
  <c r="B202" i="26"/>
  <c r="A202" i="26"/>
  <c r="L201" i="26"/>
  <c r="K201" i="26"/>
  <c r="J201" i="26"/>
  <c r="I201" i="26"/>
  <c r="H201" i="26"/>
  <c r="G201" i="26"/>
  <c r="F201" i="26"/>
  <c r="E201" i="26"/>
  <c r="D201" i="26"/>
  <c r="C201" i="26"/>
  <c r="B201" i="26"/>
  <c r="A201" i="26"/>
  <c r="L200" i="26"/>
  <c r="K200" i="26"/>
  <c r="J200" i="26"/>
  <c r="I200" i="26"/>
  <c r="H200" i="26"/>
  <c r="G200" i="26"/>
  <c r="F200" i="26"/>
  <c r="E200" i="26"/>
  <c r="D200" i="26"/>
  <c r="C200" i="26"/>
  <c r="B200" i="26"/>
  <c r="A200" i="26"/>
  <c r="L199" i="26"/>
  <c r="K199" i="26"/>
  <c r="J199" i="26"/>
  <c r="I199" i="26"/>
  <c r="H199" i="26"/>
  <c r="G199" i="26"/>
  <c r="F199" i="26"/>
  <c r="E199" i="26"/>
  <c r="D199" i="26"/>
  <c r="C199" i="26"/>
  <c r="B199" i="26"/>
  <c r="A199" i="26"/>
  <c r="L198" i="26"/>
  <c r="K198" i="26"/>
  <c r="J198" i="26"/>
  <c r="I198" i="26"/>
  <c r="H198" i="26"/>
  <c r="G198" i="26"/>
  <c r="F198" i="26"/>
  <c r="E198" i="26"/>
  <c r="D198" i="26"/>
  <c r="C198" i="26"/>
  <c r="B198" i="26"/>
  <c r="A198" i="26"/>
  <c r="L197" i="26"/>
  <c r="K197" i="26"/>
  <c r="J197" i="26"/>
  <c r="I197" i="26"/>
  <c r="H197" i="26"/>
  <c r="G197" i="26"/>
  <c r="F197" i="26"/>
  <c r="E197" i="26"/>
  <c r="D197" i="26"/>
  <c r="C197" i="26"/>
  <c r="B197" i="26"/>
  <c r="A197" i="26"/>
  <c r="L196" i="26"/>
  <c r="K196" i="26"/>
  <c r="J196" i="26"/>
  <c r="I196" i="26"/>
  <c r="H196" i="26"/>
  <c r="G196" i="26"/>
  <c r="F196" i="26"/>
  <c r="E196" i="26"/>
  <c r="D196" i="26"/>
  <c r="C196" i="26"/>
  <c r="B196" i="26"/>
  <c r="A196" i="26"/>
  <c r="L195" i="26"/>
  <c r="K195" i="26"/>
  <c r="J195" i="26"/>
  <c r="I195" i="26"/>
  <c r="H195" i="26"/>
  <c r="G195" i="26"/>
  <c r="F195" i="26"/>
  <c r="E195" i="26"/>
  <c r="D195" i="26"/>
  <c r="C195" i="26"/>
  <c r="B195" i="26"/>
  <c r="A195" i="26"/>
  <c r="L194" i="26"/>
  <c r="K194" i="26"/>
  <c r="J194" i="26"/>
  <c r="I194" i="26"/>
  <c r="H194" i="26"/>
  <c r="G194" i="26"/>
  <c r="F194" i="26"/>
  <c r="E194" i="26"/>
  <c r="D194" i="26"/>
  <c r="C194" i="26"/>
  <c r="B194" i="26"/>
  <c r="A194" i="26"/>
  <c r="L193" i="26"/>
  <c r="K193" i="26"/>
  <c r="J193" i="26"/>
  <c r="I193" i="26"/>
  <c r="H193" i="26"/>
  <c r="G193" i="26"/>
  <c r="F193" i="26"/>
  <c r="E193" i="26"/>
  <c r="D193" i="26"/>
  <c r="C193" i="26"/>
  <c r="B193" i="26"/>
  <c r="A193" i="26"/>
  <c r="L192" i="26"/>
  <c r="K192" i="26"/>
  <c r="J192" i="26"/>
  <c r="I192" i="26"/>
  <c r="H192" i="26"/>
  <c r="G192" i="26"/>
  <c r="F192" i="26"/>
  <c r="E192" i="26"/>
  <c r="D192" i="26"/>
  <c r="C192" i="26"/>
  <c r="B192" i="26"/>
  <c r="A192" i="26"/>
  <c r="L191" i="26"/>
  <c r="K191" i="26"/>
  <c r="J191" i="26"/>
  <c r="I191" i="26"/>
  <c r="H191" i="26"/>
  <c r="G191" i="26"/>
  <c r="F191" i="26"/>
  <c r="E191" i="26"/>
  <c r="D191" i="26"/>
  <c r="C191" i="26"/>
  <c r="B191" i="26"/>
  <c r="A191" i="26"/>
  <c r="L190" i="26"/>
  <c r="K190" i="26"/>
  <c r="J190" i="26"/>
  <c r="I190" i="26"/>
  <c r="H190" i="26"/>
  <c r="G190" i="26"/>
  <c r="F190" i="26"/>
  <c r="E190" i="26"/>
  <c r="D190" i="26"/>
  <c r="C190" i="26"/>
  <c r="B190" i="26"/>
  <c r="A190" i="26"/>
  <c r="L189" i="26"/>
  <c r="K189" i="26"/>
  <c r="J189" i="26"/>
  <c r="I189" i="26"/>
  <c r="H189" i="26"/>
  <c r="G189" i="26"/>
  <c r="F189" i="26"/>
  <c r="E189" i="26"/>
  <c r="D189" i="26"/>
  <c r="C189" i="26"/>
  <c r="B189" i="26"/>
  <c r="A189" i="26"/>
  <c r="L188" i="26"/>
  <c r="K188" i="26"/>
  <c r="J188" i="26"/>
  <c r="I188" i="26"/>
  <c r="H188" i="26"/>
  <c r="G188" i="26"/>
  <c r="F188" i="26"/>
  <c r="E188" i="26"/>
  <c r="D188" i="26"/>
  <c r="C188" i="26"/>
  <c r="B188" i="26"/>
  <c r="A188" i="26"/>
  <c r="L187" i="26"/>
  <c r="K187" i="26"/>
  <c r="J187" i="26"/>
  <c r="I187" i="26"/>
  <c r="H187" i="26"/>
  <c r="G187" i="26"/>
  <c r="F187" i="26"/>
  <c r="E187" i="26"/>
  <c r="D187" i="26"/>
  <c r="C187" i="26"/>
  <c r="B187" i="26"/>
  <c r="A187" i="26"/>
  <c r="L186" i="26"/>
  <c r="K186" i="26"/>
  <c r="J186" i="26"/>
  <c r="I186" i="26"/>
  <c r="H186" i="26"/>
  <c r="G186" i="26"/>
  <c r="F186" i="26"/>
  <c r="E186" i="26"/>
  <c r="D186" i="26"/>
  <c r="C186" i="26"/>
  <c r="B186" i="26"/>
  <c r="A186" i="26"/>
  <c r="L185" i="26"/>
  <c r="K185" i="26"/>
  <c r="J185" i="26"/>
  <c r="I185" i="26"/>
  <c r="H185" i="26"/>
  <c r="G185" i="26"/>
  <c r="F185" i="26"/>
  <c r="E185" i="26"/>
  <c r="D185" i="26"/>
  <c r="C185" i="26"/>
  <c r="B185" i="26"/>
  <c r="A185" i="26"/>
  <c r="L184" i="26"/>
  <c r="K184" i="26"/>
  <c r="J184" i="26"/>
  <c r="I184" i="26"/>
  <c r="H184" i="26"/>
  <c r="G184" i="26"/>
  <c r="F184" i="26"/>
  <c r="E184" i="26"/>
  <c r="D184" i="26"/>
  <c r="C184" i="26"/>
  <c r="B184" i="26"/>
  <c r="A184" i="26"/>
  <c r="L183" i="26"/>
  <c r="K183" i="26"/>
  <c r="J183" i="26"/>
  <c r="I183" i="26"/>
  <c r="H183" i="26"/>
  <c r="G183" i="26"/>
  <c r="F183" i="26"/>
  <c r="E183" i="26"/>
  <c r="D183" i="26"/>
  <c r="C183" i="26"/>
  <c r="B183" i="26"/>
  <c r="A183" i="26"/>
  <c r="L182" i="26"/>
  <c r="K182" i="26"/>
  <c r="J182" i="26"/>
  <c r="I182" i="26"/>
  <c r="H182" i="26"/>
  <c r="G182" i="26"/>
  <c r="F182" i="26"/>
  <c r="E182" i="26"/>
  <c r="D182" i="26"/>
  <c r="C182" i="26"/>
  <c r="B182" i="26"/>
  <c r="A182" i="26"/>
  <c r="L181" i="26"/>
  <c r="K181" i="26"/>
  <c r="J181" i="26"/>
  <c r="I181" i="26"/>
  <c r="H181" i="26"/>
  <c r="G181" i="26"/>
  <c r="F181" i="26"/>
  <c r="E181" i="26"/>
  <c r="D181" i="26"/>
  <c r="C181" i="26"/>
  <c r="B181" i="26"/>
  <c r="A181" i="26"/>
  <c r="L180" i="26"/>
  <c r="K180" i="26"/>
  <c r="J180" i="26"/>
  <c r="I180" i="26"/>
  <c r="H180" i="26"/>
  <c r="G180" i="26"/>
  <c r="F180" i="26"/>
  <c r="E180" i="26"/>
  <c r="D180" i="26"/>
  <c r="C180" i="26"/>
  <c r="B180" i="26"/>
  <c r="A180" i="26"/>
  <c r="L179" i="26"/>
  <c r="K179" i="26"/>
  <c r="J179" i="26"/>
  <c r="I179" i="26"/>
  <c r="H179" i="26"/>
  <c r="G179" i="26"/>
  <c r="F179" i="26"/>
  <c r="E179" i="26"/>
  <c r="D179" i="26"/>
  <c r="C179" i="26"/>
  <c r="B179" i="26"/>
  <c r="A179" i="26"/>
  <c r="L178" i="26"/>
  <c r="K178" i="26"/>
  <c r="J178" i="26"/>
  <c r="I178" i="26"/>
  <c r="H178" i="26"/>
  <c r="G178" i="26"/>
  <c r="F178" i="26"/>
  <c r="E178" i="26"/>
  <c r="D178" i="26"/>
  <c r="C178" i="26"/>
  <c r="B178" i="26"/>
  <c r="A178" i="26"/>
  <c r="L177" i="26"/>
  <c r="K177" i="26"/>
  <c r="J177" i="26"/>
  <c r="I177" i="26"/>
  <c r="H177" i="26"/>
  <c r="G177" i="26"/>
  <c r="F177" i="26"/>
  <c r="E177" i="26"/>
  <c r="D177" i="26"/>
  <c r="C177" i="26"/>
  <c r="B177" i="26"/>
  <c r="A177" i="26"/>
  <c r="L176" i="26"/>
  <c r="K176" i="26"/>
  <c r="J176" i="26"/>
  <c r="I176" i="26"/>
  <c r="H176" i="26"/>
  <c r="G176" i="26"/>
  <c r="F176" i="26"/>
  <c r="E176" i="26"/>
  <c r="D176" i="26"/>
  <c r="C176" i="26"/>
  <c r="B176" i="26"/>
  <c r="A176" i="26"/>
  <c r="L175" i="26"/>
  <c r="K175" i="26"/>
  <c r="J175" i="26"/>
  <c r="I175" i="26"/>
  <c r="H175" i="26"/>
  <c r="G175" i="26"/>
  <c r="F175" i="26"/>
  <c r="E175" i="26"/>
  <c r="D175" i="26"/>
  <c r="C175" i="26"/>
  <c r="B175" i="26"/>
  <c r="A175" i="26"/>
  <c r="L174" i="26"/>
  <c r="K174" i="26"/>
  <c r="J174" i="26"/>
  <c r="I174" i="26"/>
  <c r="H174" i="26"/>
  <c r="G174" i="26"/>
  <c r="F174" i="26"/>
  <c r="E174" i="26"/>
  <c r="D174" i="26"/>
  <c r="C174" i="26"/>
  <c r="B174" i="26"/>
  <c r="A174" i="26"/>
  <c r="L173" i="26"/>
  <c r="K173" i="26"/>
  <c r="J173" i="26"/>
  <c r="I173" i="26"/>
  <c r="H173" i="26"/>
  <c r="G173" i="26"/>
  <c r="F173" i="26"/>
  <c r="E173" i="26"/>
  <c r="D173" i="26"/>
  <c r="C173" i="26"/>
  <c r="B173" i="26"/>
  <c r="A173" i="26"/>
  <c r="L172" i="26"/>
  <c r="K172" i="26"/>
  <c r="J172" i="26"/>
  <c r="I172" i="26"/>
  <c r="H172" i="26"/>
  <c r="G172" i="26"/>
  <c r="F172" i="26"/>
  <c r="E172" i="26"/>
  <c r="D172" i="26"/>
  <c r="C172" i="26"/>
  <c r="B172" i="26"/>
  <c r="A172" i="26"/>
  <c r="L171" i="26"/>
  <c r="K171" i="26"/>
  <c r="J171" i="26"/>
  <c r="I171" i="26"/>
  <c r="H171" i="26"/>
  <c r="G171" i="26"/>
  <c r="F171" i="26"/>
  <c r="E171" i="26"/>
  <c r="D171" i="26"/>
  <c r="C171" i="26"/>
  <c r="B171" i="26"/>
  <c r="A171" i="26"/>
  <c r="L170" i="26"/>
  <c r="K170" i="26"/>
  <c r="J170" i="26"/>
  <c r="I170" i="26"/>
  <c r="H170" i="26"/>
  <c r="G170" i="26"/>
  <c r="F170" i="26"/>
  <c r="E170" i="26"/>
  <c r="D170" i="26"/>
  <c r="C170" i="26"/>
  <c r="B170" i="26"/>
  <c r="A170" i="26"/>
  <c r="L169" i="26"/>
  <c r="K169" i="26"/>
  <c r="J169" i="26"/>
  <c r="I169" i="26"/>
  <c r="H169" i="26"/>
  <c r="G169" i="26"/>
  <c r="F169" i="26"/>
  <c r="E169" i="26"/>
  <c r="D169" i="26"/>
  <c r="C169" i="26"/>
  <c r="B169" i="26"/>
  <c r="A169" i="26"/>
  <c r="L168" i="26"/>
  <c r="K168" i="26"/>
  <c r="J168" i="26"/>
  <c r="I168" i="26"/>
  <c r="H168" i="26"/>
  <c r="G168" i="26"/>
  <c r="F168" i="26"/>
  <c r="E168" i="26"/>
  <c r="D168" i="26"/>
  <c r="C168" i="26"/>
  <c r="B168" i="26"/>
  <c r="A168" i="26"/>
  <c r="L167" i="26"/>
  <c r="K167" i="26"/>
  <c r="J167" i="26"/>
  <c r="I167" i="26"/>
  <c r="H167" i="26"/>
  <c r="G167" i="26"/>
  <c r="F167" i="26"/>
  <c r="E167" i="26"/>
  <c r="D167" i="26"/>
  <c r="C167" i="26"/>
  <c r="B167" i="26"/>
  <c r="A167" i="26"/>
  <c r="L166" i="26"/>
  <c r="K166" i="26"/>
  <c r="J166" i="26"/>
  <c r="I166" i="26"/>
  <c r="H166" i="26"/>
  <c r="G166" i="26"/>
  <c r="F166" i="26"/>
  <c r="E166" i="26"/>
  <c r="D166" i="26"/>
  <c r="C166" i="26"/>
  <c r="B166" i="26"/>
  <c r="A166" i="26"/>
  <c r="L165" i="26"/>
  <c r="K165" i="26"/>
  <c r="J165" i="26"/>
  <c r="I165" i="26"/>
  <c r="H165" i="26"/>
  <c r="G165" i="26"/>
  <c r="F165" i="26"/>
  <c r="E165" i="26"/>
  <c r="D165" i="26"/>
  <c r="C165" i="26"/>
  <c r="B165" i="26"/>
  <c r="A165" i="26"/>
  <c r="L164" i="26"/>
  <c r="K164" i="26"/>
  <c r="J164" i="26"/>
  <c r="I164" i="26"/>
  <c r="H164" i="26"/>
  <c r="G164" i="26"/>
  <c r="F164" i="26"/>
  <c r="E164" i="26"/>
  <c r="D164" i="26"/>
  <c r="C164" i="26"/>
  <c r="B164" i="26"/>
  <c r="A164" i="26"/>
  <c r="L163" i="26"/>
  <c r="K163" i="26"/>
  <c r="J163" i="26"/>
  <c r="I163" i="26"/>
  <c r="H163" i="26"/>
  <c r="G163" i="26"/>
  <c r="F163" i="26"/>
  <c r="E163" i="26"/>
  <c r="D163" i="26"/>
  <c r="C163" i="26"/>
  <c r="B163" i="26"/>
  <c r="A163" i="26"/>
  <c r="L162" i="26"/>
  <c r="K162" i="26"/>
  <c r="J162" i="26"/>
  <c r="I162" i="26"/>
  <c r="H162" i="26"/>
  <c r="G162" i="26"/>
  <c r="F162" i="26"/>
  <c r="E162" i="26"/>
  <c r="D162" i="26"/>
  <c r="C162" i="26"/>
  <c r="B162" i="26"/>
  <c r="A162" i="26"/>
  <c r="L161" i="26"/>
  <c r="K161" i="26"/>
  <c r="J161" i="26"/>
  <c r="I161" i="26"/>
  <c r="H161" i="26"/>
  <c r="G161" i="26"/>
  <c r="F161" i="26"/>
  <c r="E161" i="26"/>
  <c r="D161" i="26"/>
  <c r="C161" i="26"/>
  <c r="B161" i="26"/>
  <c r="A161" i="26"/>
  <c r="L160" i="26"/>
  <c r="K160" i="26"/>
  <c r="J160" i="26"/>
  <c r="I160" i="26"/>
  <c r="H160" i="26"/>
  <c r="G160" i="26"/>
  <c r="F160" i="26"/>
  <c r="E160" i="26"/>
  <c r="D160" i="26"/>
  <c r="C160" i="26"/>
  <c r="B160" i="26"/>
  <c r="A160" i="26"/>
  <c r="L159" i="26"/>
  <c r="K159" i="26"/>
  <c r="J159" i="26"/>
  <c r="I159" i="26"/>
  <c r="H159" i="26"/>
  <c r="G159" i="26"/>
  <c r="F159" i="26"/>
  <c r="E159" i="26"/>
  <c r="D159" i="26"/>
  <c r="C159" i="26"/>
  <c r="B159" i="26"/>
  <c r="A159" i="26"/>
  <c r="L158" i="26"/>
  <c r="K158" i="26"/>
  <c r="J158" i="26"/>
  <c r="I158" i="26"/>
  <c r="H158" i="26"/>
  <c r="G158" i="26"/>
  <c r="F158" i="26"/>
  <c r="E158" i="26"/>
  <c r="D158" i="26"/>
  <c r="C158" i="26"/>
  <c r="B158" i="26"/>
  <c r="A158" i="26"/>
  <c r="L157" i="26"/>
  <c r="K157" i="26"/>
  <c r="J157" i="26"/>
  <c r="I157" i="26"/>
  <c r="H157" i="26"/>
  <c r="G157" i="26"/>
  <c r="F157" i="26"/>
  <c r="E157" i="26"/>
  <c r="D157" i="26"/>
  <c r="C157" i="26"/>
  <c r="B157" i="26"/>
  <c r="A157" i="26"/>
  <c r="L156" i="26"/>
  <c r="K156" i="26"/>
  <c r="J156" i="26"/>
  <c r="I156" i="26"/>
  <c r="H156" i="26"/>
  <c r="G156" i="26"/>
  <c r="F156" i="26"/>
  <c r="E156" i="26"/>
  <c r="D156" i="26"/>
  <c r="C156" i="26"/>
  <c r="B156" i="26"/>
  <c r="A156" i="26"/>
  <c r="L155" i="26"/>
  <c r="K155" i="26"/>
  <c r="J155" i="26"/>
  <c r="I155" i="26"/>
  <c r="H155" i="26"/>
  <c r="G155" i="26"/>
  <c r="F155" i="26"/>
  <c r="E155" i="26"/>
  <c r="D155" i="26"/>
  <c r="C155" i="26"/>
  <c r="B155" i="26"/>
  <c r="A155" i="26"/>
  <c r="L154" i="26"/>
  <c r="K154" i="26"/>
  <c r="J154" i="26"/>
  <c r="I154" i="26"/>
  <c r="H154" i="26"/>
  <c r="G154" i="26"/>
  <c r="F154" i="26"/>
  <c r="E154" i="26"/>
  <c r="D154" i="26"/>
  <c r="C154" i="26"/>
  <c r="B154" i="26"/>
  <c r="A154" i="26"/>
  <c r="L153" i="26"/>
  <c r="K153" i="26"/>
  <c r="J153" i="26"/>
  <c r="I153" i="26"/>
  <c r="H153" i="26"/>
  <c r="G153" i="26"/>
  <c r="F153" i="26"/>
  <c r="E153" i="26"/>
  <c r="D153" i="26"/>
  <c r="C153" i="26"/>
  <c r="B153" i="26"/>
  <c r="A153" i="26"/>
  <c r="L152" i="26"/>
  <c r="K152" i="26"/>
  <c r="J152" i="26"/>
  <c r="I152" i="26"/>
  <c r="H152" i="26"/>
  <c r="G152" i="26"/>
  <c r="F152" i="26"/>
  <c r="E152" i="26"/>
  <c r="D152" i="26"/>
  <c r="C152" i="26"/>
  <c r="B152" i="26"/>
  <c r="A152" i="26"/>
  <c r="L151" i="26"/>
  <c r="K151" i="26"/>
  <c r="J151" i="26"/>
  <c r="I151" i="26"/>
  <c r="H151" i="26"/>
  <c r="G151" i="26"/>
  <c r="F151" i="26"/>
  <c r="E151" i="26"/>
  <c r="D151" i="26"/>
  <c r="C151" i="26"/>
  <c r="B151" i="26"/>
  <c r="A151" i="26"/>
  <c r="L150" i="26"/>
  <c r="K150" i="26"/>
  <c r="J150" i="26"/>
  <c r="I150" i="26"/>
  <c r="H150" i="26"/>
  <c r="G150" i="26"/>
  <c r="F150" i="26"/>
  <c r="E150" i="26"/>
  <c r="D150" i="26"/>
  <c r="C150" i="26"/>
  <c r="B150" i="26"/>
  <c r="A150" i="26"/>
  <c r="L149" i="26"/>
  <c r="K149" i="26"/>
  <c r="J149" i="26"/>
  <c r="I149" i="26"/>
  <c r="H149" i="26"/>
  <c r="G149" i="26"/>
  <c r="F149" i="26"/>
  <c r="E149" i="26"/>
  <c r="D149" i="26"/>
  <c r="C149" i="26"/>
  <c r="B149" i="26"/>
  <c r="A149" i="26"/>
  <c r="L148" i="26"/>
  <c r="K148" i="26"/>
  <c r="J148" i="26"/>
  <c r="I148" i="26"/>
  <c r="H148" i="26"/>
  <c r="G148" i="26"/>
  <c r="F148" i="26"/>
  <c r="E148" i="26"/>
  <c r="D148" i="26"/>
  <c r="C148" i="26"/>
  <c r="B148" i="26"/>
  <c r="A148" i="26"/>
  <c r="L147" i="26"/>
  <c r="K147" i="26"/>
  <c r="J147" i="26"/>
  <c r="I147" i="26"/>
  <c r="H147" i="26"/>
  <c r="G147" i="26"/>
  <c r="F147" i="26"/>
  <c r="E147" i="26"/>
  <c r="D147" i="26"/>
  <c r="C147" i="26"/>
  <c r="B147" i="26"/>
  <c r="A147" i="26"/>
  <c r="L146" i="26"/>
  <c r="K146" i="26"/>
  <c r="J146" i="26"/>
  <c r="I146" i="26"/>
  <c r="H146" i="26"/>
  <c r="G146" i="26"/>
  <c r="F146" i="26"/>
  <c r="E146" i="26"/>
  <c r="D146" i="26"/>
  <c r="C146" i="26"/>
  <c r="B146" i="26"/>
  <c r="A146" i="26"/>
  <c r="L145" i="26"/>
  <c r="K145" i="26"/>
  <c r="J145" i="26"/>
  <c r="I145" i="26"/>
  <c r="H145" i="26"/>
  <c r="G145" i="26"/>
  <c r="F145" i="26"/>
  <c r="E145" i="26"/>
  <c r="D145" i="26"/>
  <c r="C145" i="26"/>
  <c r="B145" i="26"/>
  <c r="A145" i="26"/>
  <c r="L144" i="26"/>
  <c r="K144" i="26"/>
  <c r="J144" i="26"/>
  <c r="I144" i="26"/>
  <c r="H144" i="26"/>
  <c r="G144" i="26"/>
  <c r="F144" i="26"/>
  <c r="E144" i="26"/>
  <c r="D144" i="26"/>
  <c r="C144" i="26"/>
  <c r="B144" i="26"/>
  <c r="A144" i="26"/>
  <c r="L143" i="26"/>
  <c r="K143" i="26"/>
  <c r="J143" i="26"/>
  <c r="I143" i="26"/>
  <c r="H143" i="26"/>
  <c r="G143" i="26"/>
  <c r="F143" i="26"/>
  <c r="E143" i="26"/>
  <c r="D143" i="26"/>
  <c r="C143" i="26"/>
  <c r="B143" i="26"/>
  <c r="A143" i="26"/>
  <c r="L142" i="26"/>
  <c r="K142" i="26"/>
  <c r="J142" i="26"/>
  <c r="I142" i="26"/>
  <c r="H142" i="26"/>
  <c r="G142" i="26"/>
  <c r="F142" i="26"/>
  <c r="E142" i="26"/>
  <c r="D142" i="26"/>
  <c r="C142" i="26"/>
  <c r="B142" i="26"/>
  <c r="A142" i="26"/>
  <c r="L141" i="26"/>
  <c r="K141" i="26"/>
  <c r="J141" i="26"/>
  <c r="I141" i="26"/>
  <c r="H141" i="26"/>
  <c r="G141" i="26"/>
  <c r="F141" i="26"/>
  <c r="E141" i="26"/>
  <c r="D141" i="26"/>
  <c r="C141" i="26"/>
  <c r="B141" i="26"/>
  <c r="A141" i="26"/>
  <c r="L140" i="26"/>
  <c r="K140" i="26"/>
  <c r="J140" i="26"/>
  <c r="I140" i="26"/>
  <c r="H140" i="26"/>
  <c r="G140" i="26"/>
  <c r="F140" i="26"/>
  <c r="E140" i="26"/>
  <c r="D140" i="26"/>
  <c r="C140" i="26"/>
  <c r="B140" i="26"/>
  <c r="A140" i="26"/>
  <c r="L139" i="26"/>
  <c r="K139" i="26"/>
  <c r="J139" i="26"/>
  <c r="I139" i="26"/>
  <c r="H139" i="26"/>
  <c r="G139" i="26"/>
  <c r="F139" i="26"/>
  <c r="E139" i="26"/>
  <c r="D139" i="26"/>
  <c r="C139" i="26"/>
  <c r="B139" i="26"/>
  <c r="A139" i="26"/>
  <c r="L138" i="26"/>
  <c r="K138" i="26"/>
  <c r="J138" i="26"/>
  <c r="I138" i="26"/>
  <c r="H138" i="26"/>
  <c r="G138" i="26"/>
  <c r="F138" i="26"/>
  <c r="E138" i="26"/>
  <c r="D138" i="26"/>
  <c r="C138" i="26"/>
  <c r="B138" i="26"/>
  <c r="A138" i="26"/>
  <c r="L137" i="26"/>
  <c r="K137" i="26"/>
  <c r="J137" i="26"/>
  <c r="I137" i="26"/>
  <c r="H137" i="26"/>
  <c r="G137" i="26"/>
  <c r="F137" i="26"/>
  <c r="E137" i="26"/>
  <c r="D137" i="26"/>
  <c r="C137" i="26"/>
  <c r="B137" i="26"/>
  <c r="A137" i="26"/>
  <c r="L136" i="26"/>
  <c r="K136" i="26"/>
  <c r="J136" i="26"/>
  <c r="I136" i="26"/>
  <c r="H136" i="26"/>
  <c r="G136" i="26"/>
  <c r="F136" i="26"/>
  <c r="E136" i="26"/>
  <c r="D136" i="26"/>
  <c r="C136" i="26"/>
  <c r="B136" i="26"/>
  <c r="A136" i="26"/>
  <c r="L135" i="26"/>
  <c r="K135" i="26"/>
  <c r="J135" i="26"/>
  <c r="I135" i="26"/>
  <c r="H135" i="26"/>
  <c r="G135" i="26"/>
  <c r="F135" i="26"/>
  <c r="E135" i="26"/>
  <c r="D135" i="26"/>
  <c r="C135" i="26"/>
  <c r="B135" i="26"/>
  <c r="A135" i="26"/>
  <c r="L134" i="26"/>
  <c r="K134" i="26"/>
  <c r="J134" i="26"/>
  <c r="I134" i="26"/>
  <c r="H134" i="26"/>
  <c r="G134" i="26"/>
  <c r="F134" i="26"/>
  <c r="E134" i="26"/>
  <c r="D134" i="26"/>
  <c r="C134" i="26"/>
  <c r="B134" i="26"/>
  <c r="A134" i="26"/>
  <c r="L133" i="26"/>
  <c r="K133" i="26"/>
  <c r="J133" i="26"/>
  <c r="I133" i="26"/>
  <c r="H133" i="26"/>
  <c r="G133" i="26"/>
  <c r="F133" i="26"/>
  <c r="E133" i="26"/>
  <c r="D133" i="26"/>
  <c r="C133" i="26"/>
  <c r="B133" i="26"/>
  <c r="A133" i="26"/>
  <c r="L132" i="26"/>
  <c r="K132" i="26"/>
  <c r="J132" i="26"/>
  <c r="I132" i="26"/>
  <c r="H132" i="26"/>
  <c r="G132" i="26"/>
  <c r="F132" i="26"/>
  <c r="E132" i="26"/>
  <c r="D132" i="26"/>
  <c r="C132" i="26"/>
  <c r="B132" i="26"/>
  <c r="A132" i="26"/>
  <c r="L131" i="26"/>
  <c r="K131" i="26"/>
  <c r="J131" i="26"/>
  <c r="I131" i="26"/>
  <c r="H131" i="26"/>
  <c r="G131" i="26"/>
  <c r="F131" i="26"/>
  <c r="E131" i="26"/>
  <c r="D131" i="26"/>
  <c r="C131" i="26"/>
  <c r="B131" i="26"/>
  <c r="A131" i="26"/>
  <c r="L130" i="26"/>
  <c r="K130" i="26"/>
  <c r="J130" i="26"/>
  <c r="I130" i="26"/>
  <c r="H130" i="26"/>
  <c r="G130" i="26"/>
  <c r="F130" i="26"/>
  <c r="E130" i="26"/>
  <c r="D130" i="26"/>
  <c r="C130" i="26"/>
  <c r="B130" i="26"/>
  <c r="A130" i="26"/>
  <c r="L129" i="26"/>
  <c r="K129" i="26"/>
  <c r="J129" i="26"/>
  <c r="I129" i="26"/>
  <c r="H129" i="26"/>
  <c r="G129" i="26"/>
  <c r="F129" i="26"/>
  <c r="E129" i="26"/>
  <c r="D129" i="26"/>
  <c r="C129" i="26"/>
  <c r="B129" i="26"/>
  <c r="A129" i="26"/>
  <c r="L128" i="26"/>
  <c r="K128" i="26"/>
  <c r="J128" i="26"/>
  <c r="I128" i="26"/>
  <c r="H128" i="26"/>
  <c r="G128" i="26"/>
  <c r="F128" i="26"/>
  <c r="E128" i="26"/>
  <c r="D128" i="26"/>
  <c r="C128" i="26"/>
  <c r="B128" i="26"/>
  <c r="A128" i="26"/>
  <c r="L127" i="26"/>
  <c r="K127" i="26"/>
  <c r="J127" i="26"/>
  <c r="I127" i="26"/>
  <c r="H127" i="26"/>
  <c r="G127" i="26"/>
  <c r="F127" i="26"/>
  <c r="E127" i="26"/>
  <c r="D127" i="26"/>
  <c r="C127" i="26"/>
  <c r="B127" i="26"/>
  <c r="A127" i="26"/>
  <c r="L126" i="26"/>
  <c r="K126" i="26"/>
  <c r="J126" i="26"/>
  <c r="I126" i="26"/>
  <c r="H126" i="26"/>
  <c r="G126" i="26"/>
  <c r="F126" i="26"/>
  <c r="E126" i="26"/>
  <c r="D126" i="26"/>
  <c r="C126" i="26"/>
  <c r="B126" i="26"/>
  <c r="A126" i="26"/>
  <c r="L125" i="26"/>
  <c r="K125" i="26"/>
  <c r="J125" i="26"/>
  <c r="I125" i="26"/>
  <c r="H125" i="26"/>
  <c r="G125" i="26"/>
  <c r="F125" i="26"/>
  <c r="E125" i="26"/>
  <c r="D125" i="26"/>
  <c r="C125" i="26"/>
  <c r="B125" i="26"/>
  <c r="A125" i="26"/>
  <c r="L124" i="26"/>
  <c r="K124" i="26"/>
  <c r="J124" i="26"/>
  <c r="I124" i="26"/>
  <c r="H124" i="26"/>
  <c r="G124" i="26"/>
  <c r="F124" i="26"/>
  <c r="E124" i="26"/>
  <c r="D124" i="26"/>
  <c r="C124" i="26"/>
  <c r="B124" i="26"/>
  <c r="A124" i="26"/>
  <c r="L123" i="26"/>
  <c r="K123" i="26"/>
  <c r="J123" i="26"/>
  <c r="I123" i="26"/>
  <c r="H123" i="26"/>
  <c r="G123" i="26"/>
  <c r="F123" i="26"/>
  <c r="E123" i="26"/>
  <c r="D123" i="26"/>
  <c r="C123" i="26"/>
  <c r="B123" i="26"/>
  <c r="A123" i="26"/>
  <c r="L122" i="26"/>
  <c r="K122" i="26"/>
  <c r="J122" i="26"/>
  <c r="I122" i="26"/>
  <c r="H122" i="26"/>
  <c r="G122" i="26"/>
  <c r="F122" i="26"/>
  <c r="E122" i="26"/>
  <c r="D122" i="26"/>
  <c r="C122" i="26"/>
  <c r="B122" i="26"/>
  <c r="A122" i="26"/>
  <c r="L121" i="26"/>
  <c r="K121" i="26"/>
  <c r="J121" i="26"/>
  <c r="I121" i="26"/>
  <c r="H121" i="26"/>
  <c r="G121" i="26"/>
  <c r="F121" i="26"/>
  <c r="E121" i="26"/>
  <c r="D121" i="26"/>
  <c r="C121" i="26"/>
  <c r="B121" i="26"/>
  <c r="A121" i="26"/>
  <c r="L120" i="26"/>
  <c r="K120" i="26"/>
  <c r="J120" i="26"/>
  <c r="I120" i="26"/>
  <c r="H120" i="26"/>
  <c r="G120" i="26"/>
  <c r="F120" i="26"/>
  <c r="E120" i="26"/>
  <c r="D120" i="26"/>
  <c r="C120" i="26"/>
  <c r="B120" i="26"/>
  <c r="A120" i="26"/>
  <c r="L119" i="26"/>
  <c r="K119" i="26"/>
  <c r="J119" i="26"/>
  <c r="I119" i="26"/>
  <c r="H119" i="26"/>
  <c r="G119" i="26"/>
  <c r="F119" i="26"/>
  <c r="E119" i="26"/>
  <c r="D119" i="26"/>
  <c r="C119" i="26"/>
  <c r="B119" i="26"/>
  <c r="A119" i="26"/>
  <c r="L118" i="26"/>
  <c r="K118" i="26"/>
  <c r="J118" i="26"/>
  <c r="I118" i="26"/>
  <c r="H118" i="26"/>
  <c r="G118" i="26"/>
  <c r="F118" i="26"/>
  <c r="E118" i="26"/>
  <c r="D118" i="26"/>
  <c r="C118" i="26"/>
  <c r="B118" i="26"/>
  <c r="A118" i="26"/>
  <c r="L117" i="26"/>
  <c r="K117" i="26"/>
  <c r="J117" i="26"/>
  <c r="I117" i="26"/>
  <c r="H117" i="26"/>
  <c r="G117" i="26"/>
  <c r="F117" i="26"/>
  <c r="E117" i="26"/>
  <c r="D117" i="26"/>
  <c r="C117" i="26"/>
  <c r="B117" i="26"/>
  <c r="A117" i="26"/>
  <c r="L116" i="26"/>
  <c r="K116" i="26"/>
  <c r="J116" i="26"/>
  <c r="I116" i="26"/>
  <c r="H116" i="26"/>
  <c r="G116" i="26"/>
  <c r="F116" i="26"/>
  <c r="E116" i="26"/>
  <c r="D116" i="26"/>
  <c r="C116" i="26"/>
  <c r="B116" i="26"/>
  <c r="A116" i="26"/>
  <c r="L115" i="26"/>
  <c r="K115" i="26"/>
  <c r="J115" i="26"/>
  <c r="I115" i="26"/>
  <c r="H115" i="26"/>
  <c r="G115" i="26"/>
  <c r="F115" i="26"/>
  <c r="E115" i="26"/>
  <c r="D115" i="26"/>
  <c r="C115" i="26"/>
  <c r="B115" i="26"/>
  <c r="A115" i="26"/>
  <c r="L114" i="26"/>
  <c r="K114" i="26"/>
  <c r="J114" i="26"/>
  <c r="I114" i="26"/>
  <c r="H114" i="26"/>
  <c r="G114" i="26"/>
  <c r="F114" i="26"/>
  <c r="E114" i="26"/>
  <c r="D114" i="26"/>
  <c r="C114" i="26"/>
  <c r="B114" i="26"/>
  <c r="A114" i="26"/>
  <c r="L113" i="26"/>
  <c r="K113" i="26"/>
  <c r="J113" i="26"/>
  <c r="I113" i="26"/>
  <c r="H113" i="26"/>
  <c r="G113" i="26"/>
  <c r="F113" i="26"/>
  <c r="E113" i="26"/>
  <c r="D113" i="26"/>
  <c r="C113" i="26"/>
  <c r="B113" i="26"/>
  <c r="A113" i="26"/>
  <c r="L112" i="26"/>
  <c r="K112" i="26"/>
  <c r="J112" i="26"/>
  <c r="I112" i="26"/>
  <c r="H112" i="26"/>
  <c r="G112" i="26"/>
  <c r="F112" i="26"/>
  <c r="E112" i="26"/>
  <c r="D112" i="26"/>
  <c r="C112" i="26"/>
  <c r="B112" i="26"/>
  <c r="A112" i="26"/>
  <c r="L111" i="26"/>
  <c r="K111" i="26"/>
  <c r="J111" i="26"/>
  <c r="I111" i="26"/>
  <c r="H111" i="26"/>
  <c r="G111" i="26"/>
  <c r="F111" i="26"/>
  <c r="E111" i="26"/>
  <c r="D111" i="26"/>
  <c r="C111" i="26"/>
  <c r="B111" i="26"/>
  <c r="A111" i="26"/>
  <c r="L110" i="26"/>
  <c r="K110" i="26"/>
  <c r="J110" i="26"/>
  <c r="I110" i="26"/>
  <c r="H110" i="26"/>
  <c r="G110" i="26"/>
  <c r="F110" i="26"/>
  <c r="E110" i="26"/>
  <c r="D110" i="26"/>
  <c r="C110" i="26"/>
  <c r="B110" i="26"/>
  <c r="A110" i="26"/>
  <c r="L109" i="26"/>
  <c r="K109" i="26"/>
  <c r="J109" i="26"/>
  <c r="I109" i="26"/>
  <c r="H109" i="26"/>
  <c r="G109" i="26"/>
  <c r="F109" i="26"/>
  <c r="E109" i="26"/>
  <c r="D109" i="26"/>
  <c r="C109" i="26"/>
  <c r="B109" i="26"/>
  <c r="A109" i="26"/>
  <c r="L108" i="26"/>
  <c r="K108" i="26"/>
  <c r="J108" i="26"/>
  <c r="I108" i="26"/>
  <c r="H108" i="26"/>
  <c r="G108" i="26"/>
  <c r="F108" i="26"/>
  <c r="E108" i="26"/>
  <c r="D108" i="26"/>
  <c r="C108" i="26"/>
  <c r="B108" i="26"/>
  <c r="A108" i="26"/>
  <c r="L107" i="26"/>
  <c r="K107" i="26"/>
  <c r="J107" i="26"/>
  <c r="I107" i="26"/>
  <c r="H107" i="26"/>
  <c r="G107" i="26"/>
  <c r="F107" i="26"/>
  <c r="E107" i="26"/>
  <c r="D107" i="26"/>
  <c r="C107" i="26"/>
  <c r="B107" i="26"/>
  <c r="A107" i="26"/>
  <c r="L106" i="26"/>
  <c r="K106" i="26"/>
  <c r="J106" i="26"/>
  <c r="I106" i="26"/>
  <c r="H106" i="26"/>
  <c r="G106" i="26"/>
  <c r="F106" i="26"/>
  <c r="E106" i="26"/>
  <c r="D106" i="26"/>
  <c r="C106" i="26"/>
  <c r="B106" i="26"/>
  <c r="A106" i="26"/>
  <c r="L105" i="26"/>
  <c r="K105" i="26"/>
  <c r="J105" i="26"/>
  <c r="I105" i="26"/>
  <c r="H105" i="26"/>
  <c r="G105" i="26"/>
  <c r="F105" i="26"/>
  <c r="E105" i="26"/>
  <c r="D105" i="26"/>
  <c r="C105" i="26"/>
  <c r="B105" i="26"/>
  <c r="A105" i="26"/>
  <c r="L104" i="26"/>
  <c r="K104" i="26"/>
  <c r="J104" i="26"/>
  <c r="I104" i="26"/>
  <c r="H104" i="26"/>
  <c r="G104" i="26"/>
  <c r="F104" i="26"/>
  <c r="E104" i="26"/>
  <c r="D104" i="26"/>
  <c r="C104" i="26"/>
  <c r="B104" i="26"/>
  <c r="A104" i="26"/>
  <c r="L103" i="26"/>
  <c r="K103" i="26"/>
  <c r="J103" i="26"/>
  <c r="I103" i="26"/>
  <c r="H103" i="26"/>
  <c r="G103" i="26"/>
  <c r="F103" i="26"/>
  <c r="E103" i="26"/>
  <c r="D103" i="26"/>
  <c r="C103" i="26"/>
  <c r="B103" i="26"/>
  <c r="A103" i="26"/>
  <c r="L102" i="26"/>
  <c r="K102" i="26"/>
  <c r="J102" i="26"/>
  <c r="I102" i="26"/>
  <c r="H102" i="26"/>
  <c r="G102" i="26"/>
  <c r="F102" i="26"/>
  <c r="E102" i="26"/>
  <c r="D102" i="26"/>
  <c r="C102" i="26"/>
  <c r="B102" i="26"/>
  <c r="A102" i="26"/>
  <c r="L101" i="26"/>
  <c r="K101" i="26"/>
  <c r="J101" i="26"/>
  <c r="I101" i="26"/>
  <c r="H101" i="26"/>
  <c r="G101" i="26"/>
  <c r="F101" i="26"/>
  <c r="E101" i="26"/>
  <c r="D101" i="26"/>
  <c r="C101" i="26"/>
  <c r="B101" i="26"/>
  <c r="A101" i="26"/>
  <c r="L100" i="26"/>
  <c r="K100" i="26"/>
  <c r="J100" i="26"/>
  <c r="I100" i="26"/>
  <c r="H100" i="26"/>
  <c r="G100" i="26"/>
  <c r="F100" i="26"/>
  <c r="E100" i="26"/>
  <c r="D100" i="26"/>
  <c r="C100" i="26"/>
  <c r="B100" i="26"/>
  <c r="A100" i="26"/>
  <c r="L99" i="26"/>
  <c r="K99" i="26"/>
  <c r="J99" i="26"/>
  <c r="I99" i="26"/>
  <c r="H99" i="26"/>
  <c r="G99" i="26"/>
  <c r="F99" i="26"/>
  <c r="E99" i="26"/>
  <c r="D99" i="26"/>
  <c r="C99" i="26"/>
  <c r="B99" i="26"/>
  <c r="A99" i="26"/>
  <c r="L98" i="26"/>
  <c r="K98" i="26"/>
  <c r="J98" i="26"/>
  <c r="I98" i="26"/>
  <c r="H98" i="26"/>
  <c r="G98" i="26"/>
  <c r="F98" i="26"/>
  <c r="E98" i="26"/>
  <c r="D98" i="26"/>
  <c r="C98" i="26"/>
  <c r="B98" i="26"/>
  <c r="A98" i="26"/>
  <c r="L97" i="26"/>
  <c r="K97" i="26"/>
  <c r="J97" i="26"/>
  <c r="I97" i="26"/>
  <c r="H97" i="26"/>
  <c r="G97" i="26"/>
  <c r="F97" i="26"/>
  <c r="E97" i="26"/>
  <c r="D97" i="26"/>
  <c r="C97" i="26"/>
  <c r="B97" i="26"/>
  <c r="A97" i="26"/>
  <c r="L96" i="26"/>
  <c r="K96" i="26"/>
  <c r="J96" i="26"/>
  <c r="I96" i="26"/>
  <c r="H96" i="26"/>
  <c r="G96" i="26"/>
  <c r="F96" i="26"/>
  <c r="E96" i="26"/>
  <c r="D96" i="26"/>
  <c r="C96" i="26"/>
  <c r="B96" i="26"/>
  <c r="A96" i="26"/>
  <c r="L95" i="26"/>
  <c r="K95" i="26"/>
  <c r="J95" i="26"/>
  <c r="I95" i="26"/>
  <c r="H95" i="26"/>
  <c r="G95" i="26"/>
  <c r="F95" i="26"/>
  <c r="E95" i="26"/>
  <c r="D95" i="26"/>
  <c r="C95" i="26"/>
  <c r="B95" i="26"/>
  <c r="A95" i="26"/>
  <c r="L94" i="26"/>
  <c r="K94" i="26"/>
  <c r="J94" i="26"/>
  <c r="I94" i="26"/>
  <c r="H94" i="26"/>
  <c r="G94" i="26"/>
  <c r="F94" i="26"/>
  <c r="E94" i="26"/>
  <c r="D94" i="26"/>
  <c r="C94" i="26"/>
  <c r="B94" i="26"/>
  <c r="A94" i="26"/>
  <c r="L93" i="26"/>
  <c r="K93" i="26"/>
  <c r="J93" i="26"/>
  <c r="I93" i="26"/>
  <c r="H93" i="26"/>
  <c r="G93" i="26"/>
  <c r="F93" i="26"/>
  <c r="E93" i="26"/>
  <c r="D93" i="26"/>
  <c r="C93" i="26"/>
  <c r="B93" i="26"/>
  <c r="A93" i="26"/>
  <c r="L92" i="26"/>
  <c r="K92" i="26"/>
  <c r="J92" i="26"/>
  <c r="I92" i="26"/>
  <c r="H92" i="26"/>
  <c r="G92" i="26"/>
  <c r="F92" i="26"/>
  <c r="E92" i="26"/>
  <c r="D92" i="26"/>
  <c r="C92" i="26"/>
  <c r="B92" i="26"/>
  <c r="A92" i="26"/>
  <c r="L91" i="26"/>
  <c r="K91" i="26"/>
  <c r="J91" i="26"/>
  <c r="I91" i="26"/>
  <c r="H91" i="26"/>
  <c r="G91" i="26"/>
  <c r="F91" i="26"/>
  <c r="E91" i="26"/>
  <c r="D91" i="26"/>
  <c r="C91" i="26"/>
  <c r="B91" i="26"/>
  <c r="A91" i="26"/>
  <c r="L90" i="26"/>
  <c r="K90" i="26"/>
  <c r="J90" i="26"/>
  <c r="I90" i="26"/>
  <c r="H90" i="26"/>
  <c r="G90" i="26"/>
  <c r="F90" i="26"/>
  <c r="E90" i="26"/>
  <c r="D90" i="26"/>
  <c r="C90" i="26"/>
  <c r="B90" i="26"/>
  <c r="A90" i="26"/>
  <c r="L89" i="26"/>
  <c r="K89" i="26"/>
  <c r="J89" i="26"/>
  <c r="I89" i="26"/>
  <c r="H89" i="26"/>
  <c r="G89" i="26"/>
  <c r="F89" i="26"/>
  <c r="E89" i="26"/>
  <c r="D89" i="26"/>
  <c r="C89" i="26"/>
  <c r="B89" i="26"/>
  <c r="A89" i="26"/>
  <c r="L88" i="26"/>
  <c r="K88" i="26"/>
  <c r="J88" i="26"/>
  <c r="I88" i="26"/>
  <c r="H88" i="26"/>
  <c r="G88" i="26"/>
  <c r="F88" i="26"/>
  <c r="E88" i="26"/>
  <c r="D88" i="26"/>
  <c r="C88" i="26"/>
  <c r="B88" i="26"/>
  <c r="A88" i="26"/>
  <c r="L87" i="26"/>
  <c r="K87" i="26"/>
  <c r="J87" i="26"/>
  <c r="I87" i="26"/>
  <c r="H87" i="26"/>
  <c r="G87" i="26"/>
  <c r="F87" i="26"/>
  <c r="E87" i="26"/>
  <c r="D87" i="26"/>
  <c r="C87" i="26"/>
  <c r="B87" i="26"/>
  <c r="A87" i="26"/>
  <c r="L86" i="26"/>
  <c r="K86" i="26"/>
  <c r="J86" i="26"/>
  <c r="I86" i="26"/>
  <c r="H86" i="26"/>
  <c r="G86" i="26"/>
  <c r="F86" i="26"/>
  <c r="E86" i="26"/>
  <c r="D86" i="26"/>
  <c r="C86" i="26"/>
  <c r="B86" i="26"/>
  <c r="A86" i="26"/>
  <c r="L85" i="26"/>
  <c r="K85" i="26"/>
  <c r="J85" i="26"/>
  <c r="I85" i="26"/>
  <c r="H85" i="26"/>
  <c r="G85" i="26"/>
  <c r="F85" i="26"/>
  <c r="E85" i="26"/>
  <c r="D85" i="26"/>
  <c r="C85" i="26"/>
  <c r="B85" i="26"/>
  <c r="A85" i="26"/>
  <c r="L84" i="26"/>
  <c r="K84" i="26"/>
  <c r="J84" i="26"/>
  <c r="I84" i="26"/>
  <c r="H84" i="26"/>
  <c r="G84" i="26"/>
  <c r="F84" i="26"/>
  <c r="E84" i="26"/>
  <c r="D84" i="26"/>
  <c r="C84" i="26"/>
  <c r="B84" i="26"/>
  <c r="A84" i="26"/>
  <c r="L83" i="26"/>
  <c r="K83" i="26"/>
  <c r="J83" i="26"/>
  <c r="I83" i="26"/>
  <c r="H83" i="26"/>
  <c r="G83" i="26"/>
  <c r="F83" i="26"/>
  <c r="E83" i="26"/>
  <c r="D83" i="26"/>
  <c r="C83" i="26"/>
  <c r="B83" i="26"/>
  <c r="A83" i="26"/>
  <c r="L82" i="26"/>
  <c r="K82" i="26"/>
  <c r="J82" i="26"/>
  <c r="I82" i="26"/>
  <c r="H82" i="26"/>
  <c r="G82" i="26"/>
  <c r="F82" i="26"/>
  <c r="E82" i="26"/>
  <c r="D82" i="26"/>
  <c r="C82" i="26"/>
  <c r="B82" i="26"/>
  <c r="A82" i="26"/>
  <c r="L81" i="26"/>
  <c r="K81" i="26"/>
  <c r="J81" i="26"/>
  <c r="I81" i="26"/>
  <c r="H81" i="26"/>
  <c r="G81" i="26"/>
  <c r="F81" i="26"/>
  <c r="E81" i="26"/>
  <c r="D81" i="26"/>
  <c r="C81" i="26"/>
  <c r="B81" i="26"/>
  <c r="A81" i="26"/>
  <c r="L80" i="26"/>
  <c r="K80" i="26"/>
  <c r="J80" i="26"/>
  <c r="I80" i="26"/>
  <c r="H80" i="26"/>
  <c r="G80" i="26"/>
  <c r="F80" i="26"/>
  <c r="E80" i="26"/>
  <c r="D80" i="26"/>
  <c r="C80" i="26"/>
  <c r="B80" i="26"/>
  <c r="A80" i="26"/>
  <c r="L79" i="26"/>
  <c r="K79" i="26"/>
  <c r="J79" i="26"/>
  <c r="I79" i="26"/>
  <c r="H79" i="26"/>
  <c r="G79" i="26"/>
  <c r="F79" i="26"/>
  <c r="E79" i="26"/>
  <c r="D79" i="26"/>
  <c r="C79" i="26"/>
  <c r="B79" i="26"/>
  <c r="A79" i="26"/>
  <c r="L78" i="26"/>
  <c r="K78" i="26"/>
  <c r="J78" i="26"/>
  <c r="I78" i="26"/>
  <c r="H78" i="26"/>
  <c r="G78" i="26"/>
  <c r="F78" i="26"/>
  <c r="E78" i="26"/>
  <c r="D78" i="26"/>
  <c r="C78" i="26"/>
  <c r="B78" i="26"/>
  <c r="A78" i="26"/>
  <c r="L77" i="26"/>
  <c r="K77" i="26"/>
  <c r="J77" i="26"/>
  <c r="I77" i="26"/>
  <c r="H77" i="26"/>
  <c r="G77" i="26"/>
  <c r="F77" i="26"/>
  <c r="E77" i="26"/>
  <c r="D77" i="26"/>
  <c r="C77" i="26"/>
  <c r="B77" i="26"/>
  <c r="A77" i="26"/>
  <c r="L76" i="26"/>
  <c r="K76" i="26"/>
  <c r="J76" i="26"/>
  <c r="I76" i="26"/>
  <c r="H76" i="26"/>
  <c r="G76" i="26"/>
  <c r="F76" i="26"/>
  <c r="E76" i="26"/>
  <c r="D76" i="26"/>
  <c r="C76" i="26"/>
  <c r="B76" i="26"/>
  <c r="A76" i="26"/>
  <c r="L75" i="26"/>
  <c r="K75" i="26"/>
  <c r="J75" i="26"/>
  <c r="I75" i="26"/>
  <c r="H75" i="26"/>
  <c r="G75" i="26"/>
  <c r="F75" i="26"/>
  <c r="E75" i="26"/>
  <c r="D75" i="26"/>
  <c r="C75" i="26"/>
  <c r="B75" i="26"/>
  <c r="A75" i="26"/>
  <c r="L74" i="26"/>
  <c r="K74" i="26"/>
  <c r="J74" i="26"/>
  <c r="I74" i="26"/>
  <c r="H74" i="26"/>
  <c r="G74" i="26"/>
  <c r="F74" i="26"/>
  <c r="E74" i="26"/>
  <c r="D74" i="26"/>
  <c r="C74" i="26"/>
  <c r="B74" i="26"/>
  <c r="A74" i="26"/>
  <c r="L73" i="26"/>
  <c r="K73" i="26"/>
  <c r="J73" i="26"/>
  <c r="I73" i="26"/>
  <c r="H73" i="26"/>
  <c r="G73" i="26"/>
  <c r="F73" i="26"/>
  <c r="E73" i="26"/>
  <c r="D73" i="26"/>
  <c r="C73" i="26"/>
  <c r="B73" i="26"/>
  <c r="A73" i="26"/>
  <c r="L72" i="26"/>
  <c r="K72" i="26"/>
  <c r="J72" i="26"/>
  <c r="I72" i="26"/>
  <c r="H72" i="26"/>
  <c r="G72" i="26"/>
  <c r="F72" i="26"/>
  <c r="E72" i="26"/>
  <c r="D72" i="26"/>
  <c r="C72" i="26"/>
  <c r="B72" i="26"/>
  <c r="A72" i="26"/>
  <c r="L71" i="26"/>
  <c r="K71" i="26"/>
  <c r="J71" i="26"/>
  <c r="I71" i="26"/>
  <c r="H71" i="26"/>
  <c r="G71" i="26"/>
  <c r="F71" i="26"/>
  <c r="E71" i="26"/>
  <c r="D71" i="26"/>
  <c r="C71" i="26"/>
  <c r="B71" i="26"/>
  <c r="A71" i="26"/>
  <c r="L70" i="26"/>
  <c r="K70" i="26"/>
  <c r="J70" i="26"/>
  <c r="I70" i="26"/>
  <c r="H70" i="26"/>
  <c r="G70" i="26"/>
  <c r="F70" i="26"/>
  <c r="E70" i="26"/>
  <c r="D70" i="26"/>
  <c r="C70" i="26"/>
  <c r="B70" i="26"/>
  <c r="A70" i="26"/>
  <c r="L69" i="26"/>
  <c r="K69" i="26"/>
  <c r="J69" i="26"/>
  <c r="I69" i="26"/>
  <c r="H69" i="26"/>
  <c r="G69" i="26"/>
  <c r="F69" i="26"/>
  <c r="E69" i="26"/>
  <c r="D69" i="26"/>
  <c r="C69" i="26"/>
  <c r="B69" i="26"/>
  <c r="A69" i="26"/>
  <c r="L68" i="26"/>
  <c r="K68" i="26"/>
  <c r="J68" i="26"/>
  <c r="I68" i="26"/>
  <c r="H68" i="26"/>
  <c r="G68" i="26"/>
  <c r="F68" i="26"/>
  <c r="E68" i="26"/>
  <c r="D68" i="26"/>
  <c r="C68" i="26"/>
  <c r="B68" i="26"/>
  <c r="A68" i="26"/>
  <c r="L67" i="26"/>
  <c r="K67" i="26"/>
  <c r="J67" i="26"/>
  <c r="I67" i="26"/>
  <c r="H67" i="26"/>
  <c r="G67" i="26"/>
  <c r="F67" i="26"/>
  <c r="E67" i="26"/>
  <c r="D67" i="26"/>
  <c r="C67" i="26"/>
  <c r="B67" i="26"/>
  <c r="A67" i="26"/>
  <c r="L66" i="26"/>
  <c r="K66" i="26"/>
  <c r="J66" i="26"/>
  <c r="I66" i="26"/>
  <c r="H66" i="26"/>
  <c r="G66" i="26"/>
  <c r="F66" i="26"/>
  <c r="E66" i="26"/>
  <c r="D66" i="26"/>
  <c r="C66" i="26"/>
  <c r="B66" i="26"/>
  <c r="A66" i="26"/>
  <c r="L65" i="26"/>
  <c r="K65" i="26"/>
  <c r="J65" i="26"/>
  <c r="I65" i="26"/>
  <c r="H65" i="26"/>
  <c r="G65" i="26"/>
  <c r="F65" i="26"/>
  <c r="E65" i="26"/>
  <c r="D65" i="26"/>
  <c r="C65" i="26"/>
  <c r="B65" i="26"/>
  <c r="A65" i="26"/>
  <c r="L64" i="26"/>
  <c r="K64" i="26"/>
  <c r="J64" i="26"/>
  <c r="I64" i="26"/>
  <c r="H64" i="26"/>
  <c r="G64" i="26"/>
  <c r="F64" i="26"/>
  <c r="E64" i="26"/>
  <c r="D64" i="26"/>
  <c r="C64" i="26"/>
  <c r="B64" i="26"/>
  <c r="A64" i="26"/>
  <c r="L63" i="26"/>
  <c r="K63" i="26"/>
  <c r="J63" i="26"/>
  <c r="I63" i="26"/>
  <c r="H63" i="26"/>
  <c r="G63" i="26"/>
  <c r="F63" i="26"/>
  <c r="E63" i="26"/>
  <c r="D63" i="26"/>
  <c r="C63" i="26"/>
  <c r="B63" i="26"/>
  <c r="A63" i="26"/>
  <c r="L62" i="26"/>
  <c r="K62" i="26"/>
  <c r="J62" i="26"/>
  <c r="I62" i="26"/>
  <c r="H62" i="26"/>
  <c r="G62" i="26"/>
  <c r="F62" i="26"/>
  <c r="E62" i="26"/>
  <c r="D62" i="26"/>
  <c r="C62" i="26"/>
  <c r="B62" i="26"/>
  <c r="A62" i="26"/>
  <c r="L61" i="26"/>
  <c r="K61" i="26"/>
  <c r="J61" i="26"/>
  <c r="I61" i="26"/>
  <c r="H61" i="26"/>
  <c r="G61" i="26"/>
  <c r="F61" i="26"/>
  <c r="E61" i="26"/>
  <c r="D61" i="26"/>
  <c r="C61" i="26"/>
  <c r="B61" i="26"/>
  <c r="A61" i="26"/>
  <c r="L60" i="26"/>
  <c r="K60" i="26"/>
  <c r="J60" i="26"/>
  <c r="I60" i="26"/>
  <c r="H60" i="26"/>
  <c r="G60" i="26"/>
  <c r="F60" i="26"/>
  <c r="E60" i="26"/>
  <c r="D60" i="26"/>
  <c r="C60" i="26"/>
  <c r="B60" i="26"/>
  <c r="A60" i="26"/>
  <c r="L59" i="26"/>
  <c r="K59" i="26"/>
  <c r="J59" i="26"/>
  <c r="I59" i="26"/>
  <c r="H59" i="26"/>
  <c r="G59" i="26"/>
  <c r="F59" i="26"/>
  <c r="E59" i="26"/>
  <c r="D59" i="26"/>
  <c r="C59" i="26"/>
  <c r="B59" i="26"/>
  <c r="A59" i="26"/>
  <c r="L58" i="26"/>
  <c r="K58" i="26"/>
  <c r="J58" i="26"/>
  <c r="I58" i="26"/>
  <c r="H58" i="26"/>
  <c r="G58" i="26"/>
  <c r="F58" i="26"/>
  <c r="E58" i="26"/>
  <c r="D58" i="26"/>
  <c r="C58" i="26"/>
  <c r="B58" i="26"/>
  <c r="A58" i="26"/>
  <c r="L57" i="26"/>
  <c r="K57" i="26"/>
  <c r="J57" i="26"/>
  <c r="I57" i="26"/>
  <c r="H57" i="26"/>
  <c r="G57" i="26"/>
  <c r="F57" i="26"/>
  <c r="E57" i="26"/>
  <c r="D57" i="26"/>
  <c r="C57" i="26"/>
  <c r="B57" i="26"/>
  <c r="A57" i="26"/>
  <c r="L56" i="26"/>
  <c r="K56" i="26"/>
  <c r="J56" i="26"/>
  <c r="I56" i="26"/>
  <c r="H56" i="26"/>
  <c r="G56" i="26"/>
  <c r="F56" i="26"/>
  <c r="E56" i="26"/>
  <c r="D56" i="26"/>
  <c r="C56" i="26"/>
  <c r="B56" i="26"/>
  <c r="A56" i="26"/>
  <c r="L55" i="26"/>
  <c r="K55" i="26"/>
  <c r="J55" i="26"/>
  <c r="I55" i="26"/>
  <c r="H55" i="26"/>
  <c r="G55" i="26"/>
  <c r="F55" i="26"/>
  <c r="E55" i="26"/>
  <c r="D55" i="26"/>
  <c r="C55" i="26"/>
  <c r="B55" i="26"/>
  <c r="A55" i="26"/>
  <c r="L54" i="26"/>
  <c r="K54" i="26"/>
  <c r="J54" i="26"/>
  <c r="I54" i="26"/>
  <c r="H54" i="26"/>
  <c r="G54" i="26"/>
  <c r="F54" i="26"/>
  <c r="E54" i="26"/>
  <c r="D54" i="26"/>
  <c r="C54" i="26"/>
  <c r="B54" i="26"/>
  <c r="A54" i="26"/>
  <c r="L53" i="26"/>
  <c r="K53" i="26"/>
  <c r="J53" i="26"/>
  <c r="I53" i="26"/>
  <c r="H53" i="26"/>
  <c r="G53" i="26"/>
  <c r="F53" i="26"/>
  <c r="E53" i="26"/>
  <c r="D53" i="26"/>
  <c r="C53" i="26"/>
  <c r="B53" i="26"/>
  <c r="A53" i="26"/>
  <c r="L52" i="26"/>
  <c r="K52" i="26"/>
  <c r="J52" i="26"/>
  <c r="I52" i="26"/>
  <c r="H52" i="26"/>
  <c r="G52" i="26"/>
  <c r="F52" i="26"/>
  <c r="E52" i="26"/>
  <c r="D52" i="26"/>
  <c r="C52" i="26"/>
  <c r="B52" i="26"/>
  <c r="A52" i="26"/>
  <c r="L51" i="26"/>
  <c r="K51" i="26"/>
  <c r="J51" i="26"/>
  <c r="I51" i="26"/>
  <c r="H51" i="26"/>
  <c r="G51" i="26"/>
  <c r="F51" i="26"/>
  <c r="E51" i="26"/>
  <c r="D51" i="26"/>
  <c r="C51" i="26"/>
  <c r="B51" i="26"/>
  <c r="A51" i="26"/>
  <c r="L50" i="26"/>
  <c r="K50" i="26"/>
  <c r="J50" i="26"/>
  <c r="I50" i="26"/>
  <c r="H50" i="26"/>
  <c r="G50" i="26"/>
  <c r="F50" i="26"/>
  <c r="E50" i="26"/>
  <c r="D50" i="26"/>
  <c r="C50" i="26"/>
  <c r="B50" i="26"/>
  <c r="A50" i="26"/>
  <c r="L49" i="26"/>
  <c r="K49" i="26"/>
  <c r="J49" i="26"/>
  <c r="I49" i="26"/>
  <c r="H49" i="26"/>
  <c r="G49" i="26"/>
  <c r="F49" i="26"/>
  <c r="E49" i="26"/>
  <c r="D49" i="26"/>
  <c r="C49" i="26"/>
  <c r="B49" i="26"/>
  <c r="A49" i="26"/>
  <c r="L48" i="26"/>
  <c r="K48" i="26"/>
  <c r="J48" i="26"/>
  <c r="I48" i="26"/>
  <c r="H48" i="26"/>
  <c r="G48" i="26"/>
  <c r="F48" i="26"/>
  <c r="E48" i="26"/>
  <c r="D48" i="26"/>
  <c r="C48" i="26"/>
  <c r="B48" i="26"/>
  <c r="A48" i="26"/>
  <c r="L47" i="26"/>
  <c r="K47" i="26"/>
  <c r="J47" i="26"/>
  <c r="I47" i="26"/>
  <c r="H47" i="26"/>
  <c r="G47" i="26"/>
  <c r="F47" i="26"/>
  <c r="E47" i="26"/>
  <c r="D47" i="26"/>
  <c r="C47" i="26"/>
  <c r="B47" i="26"/>
  <c r="A47" i="26"/>
  <c r="L46" i="26"/>
  <c r="K46" i="26"/>
  <c r="J46" i="26"/>
  <c r="I46" i="26"/>
  <c r="H46" i="26"/>
  <c r="G46" i="26"/>
  <c r="F46" i="26"/>
  <c r="E46" i="26"/>
  <c r="D46" i="26"/>
  <c r="C46" i="26"/>
  <c r="B46" i="26"/>
  <c r="A46" i="26"/>
  <c r="L45" i="26"/>
  <c r="K45" i="26"/>
  <c r="J45" i="26"/>
  <c r="I45" i="26"/>
  <c r="H45" i="26"/>
  <c r="G45" i="26"/>
  <c r="F45" i="26"/>
  <c r="E45" i="26"/>
  <c r="D45" i="26"/>
  <c r="C45" i="26"/>
  <c r="B45" i="26"/>
  <c r="A45" i="26"/>
  <c r="V44" i="26"/>
  <c r="L44" i="26"/>
  <c r="K44" i="26"/>
  <c r="J44" i="26"/>
  <c r="I44" i="26"/>
  <c r="H44" i="26"/>
  <c r="G44" i="26"/>
  <c r="F44" i="26"/>
  <c r="E44" i="26"/>
  <c r="D44" i="26"/>
  <c r="C44" i="26"/>
  <c r="B44" i="26"/>
  <c r="A44" i="26"/>
  <c r="U43" i="26"/>
  <c r="L43" i="26"/>
  <c r="K43" i="26"/>
  <c r="J43" i="26"/>
  <c r="I43" i="26"/>
  <c r="H43" i="26"/>
  <c r="G43" i="26"/>
  <c r="F43" i="26"/>
  <c r="E43" i="26"/>
  <c r="D43" i="26"/>
  <c r="C43" i="26"/>
  <c r="B43" i="26"/>
  <c r="A43" i="26"/>
  <c r="L42" i="26"/>
  <c r="K42" i="26"/>
  <c r="J42" i="26"/>
  <c r="I42" i="26"/>
  <c r="H42" i="26"/>
  <c r="G42" i="26"/>
  <c r="F42" i="26"/>
  <c r="E42" i="26"/>
  <c r="D42" i="26"/>
  <c r="C42" i="26"/>
  <c r="B42" i="26"/>
  <c r="A42" i="26"/>
  <c r="V41" i="26"/>
  <c r="L41" i="26"/>
  <c r="K41" i="26"/>
  <c r="J41" i="26"/>
  <c r="I41" i="26"/>
  <c r="H41" i="26"/>
  <c r="G41" i="26"/>
  <c r="F41" i="26"/>
  <c r="E41" i="26"/>
  <c r="D41" i="26"/>
  <c r="C41" i="26"/>
  <c r="B41" i="26"/>
  <c r="A41" i="26"/>
  <c r="U40" i="26"/>
  <c r="L40" i="26"/>
  <c r="K40" i="26"/>
  <c r="J40" i="26"/>
  <c r="I40" i="26"/>
  <c r="H40" i="26"/>
  <c r="G40" i="26"/>
  <c r="F40" i="26"/>
  <c r="E40" i="26"/>
  <c r="D40" i="26"/>
  <c r="C40" i="26"/>
  <c r="B40" i="26"/>
  <c r="A40" i="26"/>
  <c r="L39" i="26"/>
  <c r="K39" i="26"/>
  <c r="J39" i="26"/>
  <c r="I39" i="26"/>
  <c r="H39" i="26"/>
  <c r="G39" i="26"/>
  <c r="F39" i="26"/>
  <c r="E39" i="26"/>
  <c r="D39" i="26"/>
  <c r="C39" i="26"/>
  <c r="B39" i="26"/>
  <c r="A39" i="26"/>
  <c r="L38" i="26"/>
  <c r="K38" i="26"/>
  <c r="J38" i="26"/>
  <c r="I38" i="26"/>
  <c r="H38" i="26"/>
  <c r="G38" i="26"/>
  <c r="F38" i="26"/>
  <c r="E38" i="26"/>
  <c r="D38" i="26"/>
  <c r="C38" i="26"/>
  <c r="B38" i="26"/>
  <c r="A38" i="26"/>
  <c r="V37" i="26"/>
  <c r="L37" i="26"/>
  <c r="K37" i="26"/>
  <c r="J37" i="26"/>
  <c r="I37" i="26"/>
  <c r="H37" i="26"/>
  <c r="G37" i="26"/>
  <c r="F37" i="26"/>
  <c r="E37" i="26"/>
  <c r="D37" i="26"/>
  <c r="C37" i="26"/>
  <c r="B37" i="26"/>
  <c r="A37" i="26"/>
  <c r="U36" i="26"/>
  <c r="L36" i="26"/>
  <c r="K36" i="26"/>
  <c r="J36" i="26"/>
  <c r="I36" i="26"/>
  <c r="H36" i="26"/>
  <c r="G36" i="26"/>
  <c r="F36" i="26"/>
  <c r="E36" i="26"/>
  <c r="D36" i="26"/>
  <c r="C36" i="26"/>
  <c r="B36" i="26"/>
  <c r="A36" i="26"/>
  <c r="U35" i="26"/>
  <c r="N35" i="26"/>
  <c r="L35" i="26"/>
  <c r="K35" i="26"/>
  <c r="J35" i="26"/>
  <c r="I35" i="26"/>
  <c r="H35" i="26"/>
  <c r="G35" i="26"/>
  <c r="F35" i="26"/>
  <c r="E35" i="26"/>
  <c r="D35" i="26"/>
  <c r="C35" i="26"/>
  <c r="B35" i="26"/>
  <c r="A35" i="26"/>
  <c r="L34" i="26"/>
  <c r="K34" i="26"/>
  <c r="J34" i="26"/>
  <c r="I34" i="26"/>
  <c r="H34" i="26"/>
  <c r="G34" i="26"/>
  <c r="F34" i="26"/>
  <c r="E34" i="26"/>
  <c r="D34" i="26"/>
  <c r="C34" i="26"/>
  <c r="B34" i="26"/>
  <c r="A34" i="26"/>
  <c r="L33" i="26"/>
  <c r="K33" i="26"/>
  <c r="J33" i="26"/>
  <c r="I33" i="26"/>
  <c r="H33" i="26"/>
  <c r="G33" i="26"/>
  <c r="F33" i="26"/>
  <c r="E33" i="26"/>
  <c r="D33" i="26"/>
  <c r="C33" i="26"/>
  <c r="B33" i="26"/>
  <c r="A33" i="26"/>
  <c r="L32" i="26"/>
  <c r="K32" i="26"/>
  <c r="J32" i="26"/>
  <c r="I32" i="26"/>
  <c r="H32" i="26"/>
  <c r="G32" i="26"/>
  <c r="F32" i="26"/>
  <c r="E32" i="26"/>
  <c r="D32" i="26"/>
  <c r="C32" i="26"/>
  <c r="B32" i="26"/>
  <c r="A32" i="26"/>
  <c r="L31" i="26"/>
  <c r="K31" i="26"/>
  <c r="J31" i="26"/>
  <c r="I31" i="26"/>
  <c r="H31" i="26"/>
  <c r="G31" i="26"/>
  <c r="F31" i="26"/>
  <c r="E31" i="26"/>
  <c r="D31" i="26"/>
  <c r="C31" i="26"/>
  <c r="B31" i="26"/>
  <c r="A31" i="26"/>
  <c r="BM30" i="26"/>
  <c r="BJ30" i="26"/>
  <c r="BI30" i="26"/>
  <c r="AK30" i="26"/>
  <c r="L30" i="26"/>
  <c r="K30" i="26"/>
  <c r="J30" i="26"/>
  <c r="I30" i="26"/>
  <c r="H30" i="26"/>
  <c r="G30" i="26"/>
  <c r="F30" i="26"/>
  <c r="E30" i="26"/>
  <c r="D30" i="26"/>
  <c r="C30" i="26"/>
  <c r="B30" i="26"/>
  <c r="A30" i="26"/>
  <c r="BL29" i="26"/>
  <c r="BJ29" i="26"/>
  <c r="BI29" i="26"/>
  <c r="AJ29" i="26"/>
  <c r="L29" i="26"/>
  <c r="K29" i="26"/>
  <c r="J29" i="26"/>
  <c r="I29" i="26"/>
  <c r="H29" i="26"/>
  <c r="G29" i="26"/>
  <c r="F29" i="26"/>
  <c r="E29" i="26"/>
  <c r="D29" i="26"/>
  <c r="C29" i="26"/>
  <c r="B29" i="26"/>
  <c r="A29" i="26"/>
  <c r="BU28" i="26"/>
  <c r="BR28" i="26"/>
  <c r="BQ28" i="26"/>
  <c r="BL28" i="26"/>
  <c r="BJ28" i="26"/>
  <c r="BI28" i="26"/>
  <c r="BF28" i="26"/>
  <c r="BC28" i="26"/>
  <c r="AY28" i="26"/>
  <c r="AV28" i="26"/>
  <c r="AU28" i="26"/>
  <c r="AR28" i="26"/>
  <c r="AO28" i="26"/>
  <c r="AN28" i="26"/>
  <c r="AJ28" i="26"/>
  <c r="AI28" i="26"/>
  <c r="AE28" i="26"/>
  <c r="AC28" i="26"/>
  <c r="AB28" i="26"/>
  <c r="Y28" i="26"/>
  <c r="V28" i="26"/>
  <c r="U28" i="26"/>
  <c r="R28" i="26"/>
  <c r="L28" i="26"/>
  <c r="K28" i="26"/>
  <c r="J28" i="26"/>
  <c r="I28" i="26"/>
  <c r="H28" i="26"/>
  <c r="G28" i="26"/>
  <c r="F28" i="26"/>
  <c r="E28" i="26"/>
  <c r="D28" i="26"/>
  <c r="C28" i="26"/>
  <c r="B28" i="26"/>
  <c r="A28" i="26"/>
  <c r="BT27" i="26"/>
  <c r="BR27" i="26"/>
  <c r="BQ27" i="26"/>
  <c r="BL27" i="26"/>
  <c r="BJ27" i="26"/>
  <c r="BI27" i="26"/>
  <c r="BG27" i="26"/>
  <c r="BE27" i="26"/>
  <c r="BC27" i="26"/>
  <c r="BA27" i="26"/>
  <c r="AX27" i="26"/>
  <c r="AV27" i="26"/>
  <c r="AU27" i="26"/>
  <c r="AT27" i="26"/>
  <c r="AQ27" i="26"/>
  <c r="AO27" i="26"/>
  <c r="AN27" i="26"/>
  <c r="AM27" i="26"/>
  <c r="AJ27" i="26"/>
  <c r="AH27" i="26"/>
  <c r="AG27" i="26"/>
  <c r="AD27" i="26"/>
  <c r="AC27" i="26"/>
  <c r="AB27" i="26"/>
  <c r="AA27" i="26"/>
  <c r="X27" i="26"/>
  <c r="V27" i="26"/>
  <c r="U27" i="26"/>
  <c r="T27" i="26"/>
  <c r="Q27" i="26"/>
  <c r="N27" i="26"/>
  <c r="L27" i="26"/>
  <c r="K27" i="26"/>
  <c r="J27" i="26"/>
  <c r="I27" i="26"/>
  <c r="H27" i="26"/>
  <c r="G27" i="26"/>
  <c r="F27" i="26"/>
  <c r="E27" i="26"/>
  <c r="D27" i="26"/>
  <c r="C27" i="26"/>
  <c r="B27" i="26"/>
  <c r="A27" i="26"/>
  <c r="L26" i="26"/>
  <c r="K26" i="26"/>
  <c r="J26" i="26"/>
  <c r="I26" i="26"/>
  <c r="H26" i="26"/>
  <c r="G26" i="26"/>
  <c r="F26" i="26"/>
  <c r="E26" i="26"/>
  <c r="D26" i="26"/>
  <c r="C26" i="26"/>
  <c r="B26" i="26"/>
  <c r="A26" i="26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V20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U19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U18" i="26"/>
  <c r="N18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V15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U14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U13" i="26"/>
  <c r="N13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V10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U9" i="26"/>
  <c r="N9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I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E6" i="26"/>
  <c r="D6" i="26"/>
  <c r="C6" i="26"/>
  <c r="B6" i="26"/>
  <c r="A6" i="26"/>
  <c r="I5" i="26"/>
  <c r="H5" i="26"/>
  <c r="G5" i="26"/>
  <c r="A1" i="26"/>
  <c r="S1216" i="25"/>
  <c r="R1216" i="25"/>
  <c r="Q1216" i="25"/>
  <c r="P1216" i="25"/>
  <c r="M1216" i="25"/>
  <c r="L1216" i="25"/>
  <c r="K1216" i="25"/>
  <c r="J1216" i="25"/>
  <c r="I1216" i="25"/>
  <c r="H1216" i="25"/>
  <c r="F1216" i="25"/>
  <c r="E1216" i="25"/>
  <c r="D1216" i="25"/>
  <c r="C1216" i="25"/>
  <c r="B1216" i="25"/>
  <c r="A1216" i="25"/>
  <c r="S1215" i="25"/>
  <c r="R1215" i="25"/>
  <c r="Q1215" i="25"/>
  <c r="P1215" i="25"/>
  <c r="M1215" i="25"/>
  <c r="L1215" i="25"/>
  <c r="K1215" i="25"/>
  <c r="J1215" i="25"/>
  <c r="I1215" i="25"/>
  <c r="H1215" i="25"/>
  <c r="F1215" i="25"/>
  <c r="E1215" i="25"/>
  <c r="D1215" i="25"/>
  <c r="C1215" i="25"/>
  <c r="B1215" i="25"/>
  <c r="A1215" i="25"/>
  <c r="S1214" i="25"/>
  <c r="R1214" i="25"/>
  <c r="Q1214" i="25"/>
  <c r="P1214" i="25"/>
  <c r="M1214" i="25"/>
  <c r="L1214" i="25"/>
  <c r="K1214" i="25"/>
  <c r="J1214" i="25"/>
  <c r="I1214" i="25"/>
  <c r="H1214" i="25"/>
  <c r="F1214" i="25"/>
  <c r="E1214" i="25"/>
  <c r="D1214" i="25"/>
  <c r="C1214" i="25"/>
  <c r="B1214" i="25"/>
  <c r="A1214" i="25"/>
  <c r="S1213" i="25"/>
  <c r="R1213" i="25"/>
  <c r="Q1213" i="25"/>
  <c r="P1213" i="25"/>
  <c r="M1213" i="25"/>
  <c r="L1213" i="25"/>
  <c r="K1213" i="25"/>
  <c r="J1213" i="25"/>
  <c r="I1213" i="25"/>
  <c r="H1213" i="25"/>
  <c r="F1213" i="25"/>
  <c r="E1213" i="25"/>
  <c r="D1213" i="25"/>
  <c r="C1213" i="25"/>
  <c r="B1213" i="25"/>
  <c r="A1213" i="25"/>
  <c r="S1212" i="25"/>
  <c r="R1212" i="25"/>
  <c r="Q1212" i="25"/>
  <c r="P1212" i="25"/>
  <c r="M1212" i="25"/>
  <c r="L1212" i="25"/>
  <c r="K1212" i="25"/>
  <c r="J1212" i="25"/>
  <c r="I1212" i="25"/>
  <c r="H1212" i="25"/>
  <c r="F1212" i="25"/>
  <c r="E1212" i="25"/>
  <c r="D1212" i="25"/>
  <c r="C1212" i="25"/>
  <c r="B1212" i="25"/>
  <c r="A1212" i="25"/>
  <c r="S1211" i="25"/>
  <c r="R1211" i="25"/>
  <c r="Q1211" i="25"/>
  <c r="P1211" i="25"/>
  <c r="M1211" i="25"/>
  <c r="L1211" i="25"/>
  <c r="K1211" i="25"/>
  <c r="J1211" i="25"/>
  <c r="I1211" i="25"/>
  <c r="H1211" i="25"/>
  <c r="F1211" i="25"/>
  <c r="E1211" i="25"/>
  <c r="D1211" i="25"/>
  <c r="C1211" i="25"/>
  <c r="B1211" i="25"/>
  <c r="A1211" i="25"/>
  <c r="S1210" i="25"/>
  <c r="R1210" i="25"/>
  <c r="Q1210" i="25"/>
  <c r="P1210" i="25"/>
  <c r="M1210" i="25"/>
  <c r="L1210" i="25"/>
  <c r="K1210" i="25"/>
  <c r="J1210" i="25"/>
  <c r="I1210" i="25"/>
  <c r="H1210" i="25"/>
  <c r="F1210" i="25"/>
  <c r="E1210" i="25"/>
  <c r="D1210" i="25"/>
  <c r="C1210" i="25"/>
  <c r="B1210" i="25"/>
  <c r="A1210" i="25"/>
  <c r="S1209" i="25"/>
  <c r="R1209" i="25"/>
  <c r="Q1209" i="25"/>
  <c r="P1209" i="25"/>
  <c r="M1209" i="25"/>
  <c r="L1209" i="25"/>
  <c r="K1209" i="25"/>
  <c r="J1209" i="25"/>
  <c r="I1209" i="25"/>
  <c r="H1209" i="25"/>
  <c r="F1209" i="25"/>
  <c r="E1209" i="25"/>
  <c r="D1209" i="25"/>
  <c r="C1209" i="25"/>
  <c r="B1209" i="25"/>
  <c r="A1209" i="25"/>
  <c r="S1208" i="25"/>
  <c r="R1208" i="25"/>
  <c r="Q1208" i="25"/>
  <c r="P1208" i="25"/>
  <c r="M1208" i="25"/>
  <c r="L1208" i="25"/>
  <c r="K1208" i="25"/>
  <c r="J1208" i="25"/>
  <c r="I1208" i="25"/>
  <c r="H1208" i="25"/>
  <c r="F1208" i="25"/>
  <c r="E1208" i="25"/>
  <c r="D1208" i="25"/>
  <c r="C1208" i="25"/>
  <c r="B1208" i="25"/>
  <c r="A1208" i="25"/>
  <c r="S1207" i="25"/>
  <c r="R1207" i="25"/>
  <c r="Q1207" i="25"/>
  <c r="P1207" i="25"/>
  <c r="M1207" i="25"/>
  <c r="L1207" i="25"/>
  <c r="K1207" i="25"/>
  <c r="J1207" i="25"/>
  <c r="I1207" i="25"/>
  <c r="H1207" i="25"/>
  <c r="F1207" i="25"/>
  <c r="E1207" i="25"/>
  <c r="D1207" i="25"/>
  <c r="C1207" i="25"/>
  <c r="B1207" i="25"/>
  <c r="A1207" i="25"/>
  <c r="S1206" i="25"/>
  <c r="R1206" i="25"/>
  <c r="Q1206" i="25"/>
  <c r="P1206" i="25"/>
  <c r="M1206" i="25"/>
  <c r="L1206" i="25"/>
  <c r="K1206" i="25"/>
  <c r="J1206" i="25"/>
  <c r="I1206" i="25"/>
  <c r="H1206" i="25"/>
  <c r="F1206" i="25"/>
  <c r="E1206" i="25"/>
  <c r="D1206" i="25"/>
  <c r="C1206" i="25"/>
  <c r="B1206" i="25"/>
  <c r="A1206" i="25"/>
  <c r="S1205" i="25"/>
  <c r="R1205" i="25"/>
  <c r="Q1205" i="25"/>
  <c r="P1205" i="25"/>
  <c r="M1205" i="25"/>
  <c r="L1205" i="25"/>
  <c r="K1205" i="25"/>
  <c r="J1205" i="25"/>
  <c r="I1205" i="25"/>
  <c r="H1205" i="25"/>
  <c r="F1205" i="25"/>
  <c r="E1205" i="25"/>
  <c r="D1205" i="25"/>
  <c r="C1205" i="25"/>
  <c r="B1205" i="25"/>
  <c r="A1205" i="25"/>
  <c r="S1204" i="25"/>
  <c r="R1204" i="25"/>
  <c r="Q1204" i="25"/>
  <c r="P1204" i="25"/>
  <c r="M1204" i="25"/>
  <c r="L1204" i="25"/>
  <c r="K1204" i="25"/>
  <c r="J1204" i="25"/>
  <c r="I1204" i="25"/>
  <c r="H1204" i="25"/>
  <c r="F1204" i="25"/>
  <c r="E1204" i="25"/>
  <c r="D1204" i="25"/>
  <c r="C1204" i="25"/>
  <c r="B1204" i="25"/>
  <c r="A1204" i="25"/>
  <c r="S1203" i="25"/>
  <c r="R1203" i="25"/>
  <c r="Q1203" i="25"/>
  <c r="P1203" i="25"/>
  <c r="M1203" i="25"/>
  <c r="L1203" i="25"/>
  <c r="K1203" i="25"/>
  <c r="J1203" i="25"/>
  <c r="I1203" i="25"/>
  <c r="H1203" i="25"/>
  <c r="F1203" i="25"/>
  <c r="E1203" i="25"/>
  <c r="D1203" i="25"/>
  <c r="C1203" i="25"/>
  <c r="B1203" i="25"/>
  <c r="A1203" i="25"/>
  <c r="S1202" i="25"/>
  <c r="R1202" i="25"/>
  <c r="Q1202" i="25"/>
  <c r="P1202" i="25"/>
  <c r="M1202" i="25"/>
  <c r="L1202" i="25"/>
  <c r="K1202" i="25"/>
  <c r="J1202" i="25"/>
  <c r="I1202" i="25"/>
  <c r="H1202" i="25"/>
  <c r="F1202" i="25"/>
  <c r="E1202" i="25"/>
  <c r="D1202" i="25"/>
  <c r="C1202" i="25"/>
  <c r="B1202" i="25"/>
  <c r="A1202" i="25"/>
  <c r="S1201" i="25"/>
  <c r="R1201" i="25"/>
  <c r="Q1201" i="25"/>
  <c r="P1201" i="25"/>
  <c r="M1201" i="25"/>
  <c r="L1201" i="25"/>
  <c r="K1201" i="25"/>
  <c r="J1201" i="25"/>
  <c r="I1201" i="25"/>
  <c r="H1201" i="25"/>
  <c r="F1201" i="25"/>
  <c r="E1201" i="25"/>
  <c r="D1201" i="25"/>
  <c r="C1201" i="25"/>
  <c r="B1201" i="25"/>
  <c r="A1201" i="25"/>
  <c r="S1200" i="25"/>
  <c r="R1200" i="25"/>
  <c r="Q1200" i="25"/>
  <c r="P1200" i="25"/>
  <c r="M1200" i="25"/>
  <c r="L1200" i="25"/>
  <c r="K1200" i="25"/>
  <c r="J1200" i="25"/>
  <c r="I1200" i="25"/>
  <c r="H1200" i="25"/>
  <c r="F1200" i="25"/>
  <c r="E1200" i="25"/>
  <c r="D1200" i="25"/>
  <c r="C1200" i="25"/>
  <c r="B1200" i="25"/>
  <c r="A1200" i="25"/>
  <c r="S1199" i="25"/>
  <c r="R1199" i="25"/>
  <c r="Q1199" i="25"/>
  <c r="P1199" i="25"/>
  <c r="M1199" i="25"/>
  <c r="L1199" i="25"/>
  <c r="K1199" i="25"/>
  <c r="J1199" i="25"/>
  <c r="I1199" i="25"/>
  <c r="H1199" i="25"/>
  <c r="F1199" i="25"/>
  <c r="E1199" i="25"/>
  <c r="D1199" i="25"/>
  <c r="C1199" i="25"/>
  <c r="B1199" i="25"/>
  <c r="A1199" i="25"/>
  <c r="S1198" i="25"/>
  <c r="R1198" i="25"/>
  <c r="Q1198" i="25"/>
  <c r="P1198" i="25"/>
  <c r="M1198" i="25"/>
  <c r="L1198" i="25"/>
  <c r="K1198" i="25"/>
  <c r="J1198" i="25"/>
  <c r="I1198" i="25"/>
  <c r="H1198" i="25"/>
  <c r="F1198" i="25"/>
  <c r="E1198" i="25"/>
  <c r="D1198" i="25"/>
  <c r="C1198" i="25"/>
  <c r="B1198" i="25"/>
  <c r="A1198" i="25"/>
  <c r="S1197" i="25"/>
  <c r="R1197" i="25"/>
  <c r="Q1197" i="25"/>
  <c r="P1197" i="25"/>
  <c r="M1197" i="25"/>
  <c r="L1197" i="25"/>
  <c r="K1197" i="25"/>
  <c r="J1197" i="25"/>
  <c r="I1197" i="25"/>
  <c r="H1197" i="25"/>
  <c r="F1197" i="25"/>
  <c r="E1197" i="25"/>
  <c r="D1197" i="25"/>
  <c r="C1197" i="25"/>
  <c r="B1197" i="25"/>
  <c r="A1197" i="25"/>
  <c r="S1196" i="25"/>
  <c r="R1196" i="25"/>
  <c r="Q1196" i="25"/>
  <c r="P1196" i="25"/>
  <c r="M1196" i="25"/>
  <c r="L1196" i="25"/>
  <c r="K1196" i="25"/>
  <c r="J1196" i="25"/>
  <c r="I1196" i="25"/>
  <c r="H1196" i="25"/>
  <c r="F1196" i="25"/>
  <c r="E1196" i="25"/>
  <c r="D1196" i="25"/>
  <c r="C1196" i="25"/>
  <c r="B1196" i="25"/>
  <c r="A1196" i="25"/>
  <c r="S1195" i="25"/>
  <c r="R1195" i="25"/>
  <c r="Q1195" i="25"/>
  <c r="P1195" i="25"/>
  <c r="M1195" i="25"/>
  <c r="L1195" i="25"/>
  <c r="K1195" i="25"/>
  <c r="J1195" i="25"/>
  <c r="I1195" i="25"/>
  <c r="H1195" i="25"/>
  <c r="F1195" i="25"/>
  <c r="E1195" i="25"/>
  <c r="D1195" i="25"/>
  <c r="C1195" i="25"/>
  <c r="B1195" i="25"/>
  <c r="A1195" i="25"/>
  <c r="S1194" i="25"/>
  <c r="R1194" i="25"/>
  <c r="Q1194" i="25"/>
  <c r="P1194" i="25"/>
  <c r="M1194" i="25"/>
  <c r="L1194" i="25"/>
  <c r="K1194" i="25"/>
  <c r="J1194" i="25"/>
  <c r="I1194" i="25"/>
  <c r="H1194" i="25"/>
  <c r="F1194" i="25"/>
  <c r="E1194" i="25"/>
  <c r="D1194" i="25"/>
  <c r="C1194" i="25"/>
  <c r="B1194" i="25"/>
  <c r="A1194" i="25"/>
  <c r="S1193" i="25"/>
  <c r="R1193" i="25"/>
  <c r="Q1193" i="25"/>
  <c r="P1193" i="25"/>
  <c r="M1193" i="25"/>
  <c r="L1193" i="25"/>
  <c r="K1193" i="25"/>
  <c r="J1193" i="25"/>
  <c r="I1193" i="25"/>
  <c r="H1193" i="25"/>
  <c r="F1193" i="25"/>
  <c r="E1193" i="25"/>
  <c r="D1193" i="25"/>
  <c r="C1193" i="25"/>
  <c r="B1193" i="25"/>
  <c r="A1193" i="25"/>
  <c r="S1192" i="25"/>
  <c r="R1192" i="25"/>
  <c r="Q1192" i="25"/>
  <c r="P1192" i="25"/>
  <c r="M1192" i="25"/>
  <c r="L1192" i="25"/>
  <c r="K1192" i="25"/>
  <c r="J1192" i="25"/>
  <c r="I1192" i="25"/>
  <c r="H1192" i="25"/>
  <c r="F1192" i="25"/>
  <c r="E1192" i="25"/>
  <c r="D1192" i="25"/>
  <c r="C1192" i="25"/>
  <c r="B1192" i="25"/>
  <c r="A1192" i="25"/>
  <c r="S1191" i="25"/>
  <c r="R1191" i="25"/>
  <c r="Q1191" i="25"/>
  <c r="P1191" i="25"/>
  <c r="M1191" i="25"/>
  <c r="L1191" i="25"/>
  <c r="K1191" i="25"/>
  <c r="J1191" i="25"/>
  <c r="I1191" i="25"/>
  <c r="H1191" i="25"/>
  <c r="F1191" i="25"/>
  <c r="E1191" i="25"/>
  <c r="D1191" i="25"/>
  <c r="C1191" i="25"/>
  <c r="B1191" i="25"/>
  <c r="A1191" i="25"/>
  <c r="S1190" i="25"/>
  <c r="R1190" i="25"/>
  <c r="Q1190" i="25"/>
  <c r="P1190" i="25"/>
  <c r="M1190" i="25"/>
  <c r="L1190" i="25"/>
  <c r="K1190" i="25"/>
  <c r="J1190" i="25"/>
  <c r="I1190" i="25"/>
  <c r="H1190" i="25"/>
  <c r="F1190" i="25"/>
  <c r="E1190" i="25"/>
  <c r="D1190" i="25"/>
  <c r="C1190" i="25"/>
  <c r="B1190" i="25"/>
  <c r="A1190" i="25"/>
  <c r="S1189" i="25"/>
  <c r="R1189" i="25"/>
  <c r="Q1189" i="25"/>
  <c r="P1189" i="25"/>
  <c r="M1189" i="25"/>
  <c r="L1189" i="25"/>
  <c r="K1189" i="25"/>
  <c r="J1189" i="25"/>
  <c r="I1189" i="25"/>
  <c r="H1189" i="25"/>
  <c r="F1189" i="25"/>
  <c r="E1189" i="25"/>
  <c r="D1189" i="25"/>
  <c r="C1189" i="25"/>
  <c r="B1189" i="25"/>
  <c r="A1189" i="25"/>
  <c r="S1188" i="25"/>
  <c r="R1188" i="25"/>
  <c r="Q1188" i="25"/>
  <c r="P1188" i="25"/>
  <c r="M1188" i="25"/>
  <c r="L1188" i="25"/>
  <c r="K1188" i="25"/>
  <c r="J1188" i="25"/>
  <c r="I1188" i="25"/>
  <c r="H1188" i="25"/>
  <c r="F1188" i="25"/>
  <c r="E1188" i="25"/>
  <c r="D1188" i="25"/>
  <c r="C1188" i="25"/>
  <c r="B1188" i="25"/>
  <c r="A1188" i="25"/>
  <c r="S1187" i="25"/>
  <c r="R1187" i="25"/>
  <c r="Q1187" i="25"/>
  <c r="P1187" i="25"/>
  <c r="M1187" i="25"/>
  <c r="L1187" i="25"/>
  <c r="K1187" i="25"/>
  <c r="J1187" i="25"/>
  <c r="I1187" i="25"/>
  <c r="H1187" i="25"/>
  <c r="F1187" i="25"/>
  <c r="E1187" i="25"/>
  <c r="D1187" i="25"/>
  <c r="C1187" i="25"/>
  <c r="B1187" i="25"/>
  <c r="A1187" i="25"/>
  <c r="S1186" i="25"/>
  <c r="R1186" i="25"/>
  <c r="Q1186" i="25"/>
  <c r="P1186" i="25"/>
  <c r="M1186" i="25"/>
  <c r="L1186" i="25"/>
  <c r="K1186" i="25"/>
  <c r="J1186" i="25"/>
  <c r="I1186" i="25"/>
  <c r="H1186" i="25"/>
  <c r="F1186" i="25"/>
  <c r="E1186" i="25"/>
  <c r="D1186" i="25"/>
  <c r="C1186" i="25"/>
  <c r="B1186" i="25"/>
  <c r="A1186" i="25"/>
  <c r="S1185" i="25"/>
  <c r="R1185" i="25"/>
  <c r="Q1185" i="25"/>
  <c r="P1185" i="25"/>
  <c r="M1185" i="25"/>
  <c r="L1185" i="25"/>
  <c r="K1185" i="25"/>
  <c r="J1185" i="25"/>
  <c r="I1185" i="25"/>
  <c r="H1185" i="25"/>
  <c r="F1185" i="25"/>
  <c r="E1185" i="25"/>
  <c r="D1185" i="25"/>
  <c r="C1185" i="25"/>
  <c r="B1185" i="25"/>
  <c r="A1185" i="25"/>
  <c r="S1184" i="25"/>
  <c r="R1184" i="25"/>
  <c r="Q1184" i="25"/>
  <c r="P1184" i="25"/>
  <c r="M1184" i="25"/>
  <c r="L1184" i="25"/>
  <c r="K1184" i="25"/>
  <c r="J1184" i="25"/>
  <c r="I1184" i="25"/>
  <c r="H1184" i="25"/>
  <c r="F1184" i="25"/>
  <c r="E1184" i="25"/>
  <c r="D1184" i="25"/>
  <c r="C1184" i="25"/>
  <c r="B1184" i="25"/>
  <c r="A1184" i="25"/>
  <c r="S1183" i="25"/>
  <c r="R1183" i="25"/>
  <c r="Q1183" i="25"/>
  <c r="P1183" i="25"/>
  <c r="M1183" i="25"/>
  <c r="L1183" i="25"/>
  <c r="K1183" i="25"/>
  <c r="J1183" i="25"/>
  <c r="I1183" i="25"/>
  <c r="H1183" i="25"/>
  <c r="F1183" i="25"/>
  <c r="E1183" i="25"/>
  <c r="D1183" i="25"/>
  <c r="C1183" i="25"/>
  <c r="B1183" i="25"/>
  <c r="A1183" i="25"/>
  <c r="S1182" i="25"/>
  <c r="R1182" i="25"/>
  <c r="Q1182" i="25"/>
  <c r="P1182" i="25"/>
  <c r="M1182" i="25"/>
  <c r="L1182" i="25"/>
  <c r="K1182" i="25"/>
  <c r="J1182" i="25"/>
  <c r="I1182" i="25"/>
  <c r="H1182" i="25"/>
  <c r="F1182" i="25"/>
  <c r="E1182" i="25"/>
  <c r="D1182" i="25"/>
  <c r="C1182" i="25"/>
  <c r="B1182" i="25"/>
  <c r="A1182" i="25"/>
  <c r="S1181" i="25"/>
  <c r="R1181" i="25"/>
  <c r="Q1181" i="25"/>
  <c r="P1181" i="25"/>
  <c r="M1181" i="25"/>
  <c r="L1181" i="25"/>
  <c r="K1181" i="25"/>
  <c r="J1181" i="25"/>
  <c r="I1181" i="25"/>
  <c r="H1181" i="25"/>
  <c r="F1181" i="25"/>
  <c r="E1181" i="25"/>
  <c r="D1181" i="25"/>
  <c r="C1181" i="25"/>
  <c r="B1181" i="25"/>
  <c r="A1181" i="25"/>
  <c r="S1180" i="25"/>
  <c r="R1180" i="25"/>
  <c r="Q1180" i="25"/>
  <c r="P1180" i="25"/>
  <c r="M1180" i="25"/>
  <c r="L1180" i="25"/>
  <c r="K1180" i="25"/>
  <c r="J1180" i="25"/>
  <c r="I1180" i="25"/>
  <c r="H1180" i="25"/>
  <c r="F1180" i="25"/>
  <c r="E1180" i="25"/>
  <c r="D1180" i="25"/>
  <c r="C1180" i="25"/>
  <c r="B1180" i="25"/>
  <c r="A1180" i="25"/>
  <c r="S1179" i="25"/>
  <c r="R1179" i="25"/>
  <c r="Q1179" i="25"/>
  <c r="P1179" i="25"/>
  <c r="M1179" i="25"/>
  <c r="L1179" i="25"/>
  <c r="K1179" i="25"/>
  <c r="J1179" i="25"/>
  <c r="I1179" i="25"/>
  <c r="H1179" i="25"/>
  <c r="F1179" i="25"/>
  <c r="E1179" i="25"/>
  <c r="D1179" i="25"/>
  <c r="C1179" i="25"/>
  <c r="B1179" i="25"/>
  <c r="A1179" i="25"/>
  <c r="S1178" i="25"/>
  <c r="R1178" i="25"/>
  <c r="Q1178" i="25"/>
  <c r="P1178" i="25"/>
  <c r="M1178" i="25"/>
  <c r="L1178" i="25"/>
  <c r="K1178" i="25"/>
  <c r="J1178" i="25"/>
  <c r="I1178" i="25"/>
  <c r="H1178" i="25"/>
  <c r="F1178" i="25"/>
  <c r="E1178" i="25"/>
  <c r="D1178" i="25"/>
  <c r="C1178" i="25"/>
  <c r="B1178" i="25"/>
  <c r="A1178" i="25"/>
  <c r="S1177" i="25"/>
  <c r="R1177" i="25"/>
  <c r="Q1177" i="25"/>
  <c r="P1177" i="25"/>
  <c r="M1177" i="25"/>
  <c r="L1177" i="25"/>
  <c r="K1177" i="25"/>
  <c r="J1177" i="25"/>
  <c r="I1177" i="25"/>
  <c r="H1177" i="25"/>
  <c r="F1177" i="25"/>
  <c r="E1177" i="25"/>
  <c r="D1177" i="25"/>
  <c r="C1177" i="25"/>
  <c r="B1177" i="25"/>
  <c r="A1177" i="25"/>
  <c r="S1176" i="25"/>
  <c r="R1176" i="25"/>
  <c r="Q1176" i="25"/>
  <c r="P1176" i="25"/>
  <c r="M1176" i="25"/>
  <c r="L1176" i="25"/>
  <c r="K1176" i="25"/>
  <c r="J1176" i="25"/>
  <c r="I1176" i="25"/>
  <c r="H1176" i="25"/>
  <c r="F1176" i="25"/>
  <c r="E1176" i="25"/>
  <c r="D1176" i="25"/>
  <c r="C1176" i="25"/>
  <c r="B1176" i="25"/>
  <c r="A1176" i="25"/>
  <c r="S1175" i="25"/>
  <c r="R1175" i="25"/>
  <c r="Q1175" i="25"/>
  <c r="P1175" i="25"/>
  <c r="M1175" i="25"/>
  <c r="L1175" i="25"/>
  <c r="K1175" i="25"/>
  <c r="J1175" i="25"/>
  <c r="I1175" i="25"/>
  <c r="H1175" i="25"/>
  <c r="F1175" i="25"/>
  <c r="E1175" i="25"/>
  <c r="D1175" i="25"/>
  <c r="C1175" i="25"/>
  <c r="B1175" i="25"/>
  <c r="A1175" i="25"/>
  <c r="S1174" i="25"/>
  <c r="R1174" i="25"/>
  <c r="Q1174" i="25"/>
  <c r="P1174" i="25"/>
  <c r="M1174" i="25"/>
  <c r="L1174" i="25"/>
  <c r="K1174" i="25"/>
  <c r="J1174" i="25"/>
  <c r="I1174" i="25"/>
  <c r="H1174" i="25"/>
  <c r="F1174" i="25"/>
  <c r="E1174" i="25"/>
  <c r="D1174" i="25"/>
  <c r="C1174" i="25"/>
  <c r="B1174" i="25"/>
  <c r="A1174" i="25"/>
  <c r="S1173" i="25"/>
  <c r="R1173" i="25"/>
  <c r="Q1173" i="25"/>
  <c r="P1173" i="25"/>
  <c r="M1173" i="25"/>
  <c r="L1173" i="25"/>
  <c r="K1173" i="25"/>
  <c r="J1173" i="25"/>
  <c r="I1173" i="25"/>
  <c r="H1173" i="25"/>
  <c r="F1173" i="25"/>
  <c r="E1173" i="25"/>
  <c r="D1173" i="25"/>
  <c r="C1173" i="25"/>
  <c r="B1173" i="25"/>
  <c r="A1173" i="25"/>
  <c r="S1172" i="25"/>
  <c r="R1172" i="25"/>
  <c r="Q1172" i="25"/>
  <c r="P1172" i="25"/>
  <c r="M1172" i="25"/>
  <c r="L1172" i="25"/>
  <c r="K1172" i="25"/>
  <c r="J1172" i="25"/>
  <c r="I1172" i="25"/>
  <c r="H1172" i="25"/>
  <c r="F1172" i="25"/>
  <c r="E1172" i="25"/>
  <c r="D1172" i="25"/>
  <c r="C1172" i="25"/>
  <c r="B1172" i="25"/>
  <c r="A1172" i="25"/>
  <c r="S1171" i="25"/>
  <c r="R1171" i="25"/>
  <c r="Q1171" i="25"/>
  <c r="P1171" i="25"/>
  <c r="M1171" i="25"/>
  <c r="L1171" i="25"/>
  <c r="K1171" i="25"/>
  <c r="J1171" i="25"/>
  <c r="I1171" i="25"/>
  <c r="H1171" i="25"/>
  <c r="F1171" i="25"/>
  <c r="E1171" i="25"/>
  <c r="D1171" i="25"/>
  <c r="C1171" i="25"/>
  <c r="B1171" i="25"/>
  <c r="A1171" i="25"/>
  <c r="S1170" i="25"/>
  <c r="R1170" i="25"/>
  <c r="Q1170" i="25"/>
  <c r="P1170" i="25"/>
  <c r="M1170" i="25"/>
  <c r="L1170" i="25"/>
  <c r="K1170" i="25"/>
  <c r="J1170" i="25"/>
  <c r="I1170" i="25"/>
  <c r="H1170" i="25"/>
  <c r="F1170" i="25"/>
  <c r="E1170" i="25"/>
  <c r="D1170" i="25"/>
  <c r="C1170" i="25"/>
  <c r="B1170" i="25"/>
  <c r="A1170" i="25"/>
  <c r="S1169" i="25"/>
  <c r="R1169" i="25"/>
  <c r="Q1169" i="25"/>
  <c r="P1169" i="25"/>
  <c r="M1169" i="25"/>
  <c r="L1169" i="25"/>
  <c r="K1169" i="25"/>
  <c r="J1169" i="25"/>
  <c r="I1169" i="25"/>
  <c r="H1169" i="25"/>
  <c r="F1169" i="25"/>
  <c r="E1169" i="25"/>
  <c r="D1169" i="25"/>
  <c r="C1169" i="25"/>
  <c r="B1169" i="25"/>
  <c r="A1169" i="25"/>
  <c r="S1168" i="25"/>
  <c r="R1168" i="25"/>
  <c r="Q1168" i="25"/>
  <c r="P1168" i="25"/>
  <c r="M1168" i="25"/>
  <c r="L1168" i="25"/>
  <c r="K1168" i="25"/>
  <c r="J1168" i="25"/>
  <c r="I1168" i="25"/>
  <c r="H1168" i="25"/>
  <c r="F1168" i="25"/>
  <c r="E1168" i="25"/>
  <c r="D1168" i="25"/>
  <c r="C1168" i="25"/>
  <c r="B1168" i="25"/>
  <c r="A1168" i="25"/>
  <c r="S1167" i="25"/>
  <c r="R1167" i="25"/>
  <c r="Q1167" i="25"/>
  <c r="P1167" i="25"/>
  <c r="M1167" i="25"/>
  <c r="L1167" i="25"/>
  <c r="K1167" i="25"/>
  <c r="J1167" i="25"/>
  <c r="I1167" i="25"/>
  <c r="H1167" i="25"/>
  <c r="F1167" i="25"/>
  <c r="E1167" i="25"/>
  <c r="D1167" i="25"/>
  <c r="C1167" i="25"/>
  <c r="B1167" i="25"/>
  <c r="A1167" i="25"/>
  <c r="S1166" i="25"/>
  <c r="R1166" i="25"/>
  <c r="Q1166" i="25"/>
  <c r="P1166" i="25"/>
  <c r="M1166" i="25"/>
  <c r="L1166" i="25"/>
  <c r="K1166" i="25"/>
  <c r="J1166" i="25"/>
  <c r="I1166" i="25"/>
  <c r="H1166" i="25"/>
  <c r="F1166" i="25"/>
  <c r="E1166" i="25"/>
  <c r="D1166" i="25"/>
  <c r="C1166" i="25"/>
  <c r="B1166" i="25"/>
  <c r="A1166" i="25"/>
  <c r="S1165" i="25"/>
  <c r="R1165" i="25"/>
  <c r="Q1165" i="25"/>
  <c r="P1165" i="25"/>
  <c r="M1165" i="25"/>
  <c r="L1165" i="25"/>
  <c r="K1165" i="25"/>
  <c r="J1165" i="25"/>
  <c r="I1165" i="25"/>
  <c r="H1165" i="25"/>
  <c r="F1165" i="25"/>
  <c r="E1165" i="25"/>
  <c r="D1165" i="25"/>
  <c r="C1165" i="25"/>
  <c r="B1165" i="25"/>
  <c r="A1165" i="25"/>
  <c r="S1164" i="25"/>
  <c r="R1164" i="25"/>
  <c r="Q1164" i="25"/>
  <c r="P1164" i="25"/>
  <c r="M1164" i="25"/>
  <c r="L1164" i="25"/>
  <c r="K1164" i="25"/>
  <c r="J1164" i="25"/>
  <c r="I1164" i="25"/>
  <c r="H1164" i="25"/>
  <c r="F1164" i="25"/>
  <c r="E1164" i="25"/>
  <c r="D1164" i="25"/>
  <c r="C1164" i="25"/>
  <c r="B1164" i="25"/>
  <c r="A1164" i="25"/>
  <c r="S1163" i="25"/>
  <c r="R1163" i="25"/>
  <c r="Q1163" i="25"/>
  <c r="P1163" i="25"/>
  <c r="M1163" i="25"/>
  <c r="L1163" i="25"/>
  <c r="K1163" i="25"/>
  <c r="J1163" i="25"/>
  <c r="I1163" i="25"/>
  <c r="H1163" i="25"/>
  <c r="F1163" i="25"/>
  <c r="E1163" i="25"/>
  <c r="D1163" i="25"/>
  <c r="C1163" i="25"/>
  <c r="B1163" i="25"/>
  <c r="A1163" i="25"/>
  <c r="S1162" i="25"/>
  <c r="R1162" i="25"/>
  <c r="Q1162" i="25"/>
  <c r="P1162" i="25"/>
  <c r="M1162" i="25"/>
  <c r="L1162" i="25"/>
  <c r="K1162" i="25"/>
  <c r="J1162" i="25"/>
  <c r="I1162" i="25"/>
  <c r="H1162" i="25"/>
  <c r="F1162" i="25"/>
  <c r="E1162" i="25"/>
  <c r="D1162" i="25"/>
  <c r="C1162" i="25"/>
  <c r="B1162" i="25"/>
  <c r="A1162" i="25"/>
  <c r="S1161" i="25"/>
  <c r="R1161" i="25"/>
  <c r="Q1161" i="25"/>
  <c r="P1161" i="25"/>
  <c r="M1161" i="25"/>
  <c r="L1161" i="25"/>
  <c r="K1161" i="25"/>
  <c r="J1161" i="25"/>
  <c r="I1161" i="25"/>
  <c r="H1161" i="25"/>
  <c r="F1161" i="25"/>
  <c r="E1161" i="25"/>
  <c r="D1161" i="25"/>
  <c r="C1161" i="25"/>
  <c r="B1161" i="25"/>
  <c r="A1161" i="25"/>
  <c r="S1160" i="25"/>
  <c r="R1160" i="25"/>
  <c r="Q1160" i="25"/>
  <c r="P1160" i="25"/>
  <c r="M1160" i="25"/>
  <c r="L1160" i="25"/>
  <c r="K1160" i="25"/>
  <c r="J1160" i="25"/>
  <c r="I1160" i="25"/>
  <c r="H1160" i="25"/>
  <c r="F1160" i="25"/>
  <c r="E1160" i="25"/>
  <c r="D1160" i="25"/>
  <c r="C1160" i="25"/>
  <c r="B1160" i="25"/>
  <c r="A1160" i="25"/>
  <c r="S1159" i="25"/>
  <c r="R1159" i="25"/>
  <c r="Q1159" i="25"/>
  <c r="P1159" i="25"/>
  <c r="M1159" i="25"/>
  <c r="L1159" i="25"/>
  <c r="K1159" i="25"/>
  <c r="J1159" i="25"/>
  <c r="I1159" i="25"/>
  <c r="H1159" i="25"/>
  <c r="F1159" i="25"/>
  <c r="E1159" i="25"/>
  <c r="D1159" i="25"/>
  <c r="C1159" i="25"/>
  <c r="B1159" i="25"/>
  <c r="A1159" i="25"/>
  <c r="S1158" i="25"/>
  <c r="R1158" i="25"/>
  <c r="Q1158" i="25"/>
  <c r="P1158" i="25"/>
  <c r="M1158" i="25"/>
  <c r="L1158" i="25"/>
  <c r="K1158" i="25"/>
  <c r="J1158" i="25"/>
  <c r="I1158" i="25"/>
  <c r="H1158" i="25"/>
  <c r="F1158" i="25"/>
  <c r="E1158" i="25"/>
  <c r="D1158" i="25"/>
  <c r="C1158" i="25"/>
  <c r="B1158" i="25"/>
  <c r="A1158" i="25"/>
  <c r="S1157" i="25"/>
  <c r="R1157" i="25"/>
  <c r="Q1157" i="25"/>
  <c r="P1157" i="25"/>
  <c r="M1157" i="25"/>
  <c r="L1157" i="25"/>
  <c r="K1157" i="25"/>
  <c r="J1157" i="25"/>
  <c r="I1157" i="25"/>
  <c r="H1157" i="25"/>
  <c r="F1157" i="25"/>
  <c r="E1157" i="25"/>
  <c r="D1157" i="25"/>
  <c r="C1157" i="25"/>
  <c r="B1157" i="25"/>
  <c r="A1157" i="25"/>
  <c r="S1156" i="25"/>
  <c r="R1156" i="25"/>
  <c r="Q1156" i="25"/>
  <c r="P1156" i="25"/>
  <c r="M1156" i="25"/>
  <c r="L1156" i="25"/>
  <c r="K1156" i="25"/>
  <c r="J1156" i="25"/>
  <c r="I1156" i="25"/>
  <c r="H1156" i="25"/>
  <c r="F1156" i="25"/>
  <c r="E1156" i="25"/>
  <c r="D1156" i="25"/>
  <c r="C1156" i="25"/>
  <c r="B1156" i="25"/>
  <c r="A1156" i="25"/>
  <c r="S1155" i="25"/>
  <c r="R1155" i="25"/>
  <c r="Q1155" i="25"/>
  <c r="P1155" i="25"/>
  <c r="M1155" i="25"/>
  <c r="L1155" i="25"/>
  <c r="K1155" i="25"/>
  <c r="J1155" i="25"/>
  <c r="I1155" i="25"/>
  <c r="H1155" i="25"/>
  <c r="F1155" i="25"/>
  <c r="E1155" i="25"/>
  <c r="D1155" i="25"/>
  <c r="C1155" i="25"/>
  <c r="B1155" i="25"/>
  <c r="A1155" i="25"/>
  <c r="S1154" i="25"/>
  <c r="R1154" i="25"/>
  <c r="Q1154" i="25"/>
  <c r="P1154" i="25"/>
  <c r="M1154" i="25"/>
  <c r="L1154" i="25"/>
  <c r="K1154" i="25"/>
  <c r="J1154" i="25"/>
  <c r="I1154" i="25"/>
  <c r="H1154" i="25"/>
  <c r="F1154" i="25"/>
  <c r="E1154" i="25"/>
  <c r="D1154" i="25"/>
  <c r="C1154" i="25"/>
  <c r="B1154" i="25"/>
  <c r="A1154" i="25"/>
  <c r="S1153" i="25"/>
  <c r="R1153" i="25"/>
  <c r="Q1153" i="25"/>
  <c r="P1153" i="25"/>
  <c r="M1153" i="25"/>
  <c r="L1153" i="25"/>
  <c r="K1153" i="25"/>
  <c r="J1153" i="25"/>
  <c r="I1153" i="25"/>
  <c r="H1153" i="25"/>
  <c r="F1153" i="25"/>
  <c r="E1153" i="25"/>
  <c r="D1153" i="25"/>
  <c r="C1153" i="25"/>
  <c r="B1153" i="25"/>
  <c r="A1153" i="25"/>
  <c r="S1152" i="25"/>
  <c r="R1152" i="25"/>
  <c r="Q1152" i="25"/>
  <c r="P1152" i="25"/>
  <c r="M1152" i="25"/>
  <c r="L1152" i="25"/>
  <c r="K1152" i="25"/>
  <c r="J1152" i="25"/>
  <c r="I1152" i="25"/>
  <c r="H1152" i="25"/>
  <c r="F1152" i="25"/>
  <c r="E1152" i="25"/>
  <c r="D1152" i="25"/>
  <c r="C1152" i="25"/>
  <c r="B1152" i="25"/>
  <c r="A1152" i="25"/>
  <c r="S1151" i="25"/>
  <c r="R1151" i="25"/>
  <c r="Q1151" i="25"/>
  <c r="P1151" i="25"/>
  <c r="M1151" i="25"/>
  <c r="L1151" i="25"/>
  <c r="K1151" i="25"/>
  <c r="J1151" i="25"/>
  <c r="I1151" i="25"/>
  <c r="H1151" i="25"/>
  <c r="F1151" i="25"/>
  <c r="E1151" i="25"/>
  <c r="D1151" i="25"/>
  <c r="C1151" i="25"/>
  <c r="B1151" i="25"/>
  <c r="A1151" i="25"/>
  <c r="S1150" i="25"/>
  <c r="R1150" i="25"/>
  <c r="Q1150" i="25"/>
  <c r="P1150" i="25"/>
  <c r="M1150" i="25"/>
  <c r="L1150" i="25"/>
  <c r="K1150" i="25"/>
  <c r="J1150" i="25"/>
  <c r="I1150" i="25"/>
  <c r="H1150" i="25"/>
  <c r="F1150" i="25"/>
  <c r="E1150" i="25"/>
  <c r="D1150" i="25"/>
  <c r="C1150" i="25"/>
  <c r="B1150" i="25"/>
  <c r="A1150" i="25"/>
  <c r="S1149" i="25"/>
  <c r="R1149" i="25"/>
  <c r="Q1149" i="25"/>
  <c r="P1149" i="25"/>
  <c r="M1149" i="25"/>
  <c r="L1149" i="25"/>
  <c r="K1149" i="25"/>
  <c r="J1149" i="25"/>
  <c r="I1149" i="25"/>
  <c r="H1149" i="25"/>
  <c r="F1149" i="25"/>
  <c r="E1149" i="25"/>
  <c r="D1149" i="25"/>
  <c r="C1149" i="25"/>
  <c r="B1149" i="25"/>
  <c r="A1149" i="25"/>
  <c r="S1148" i="25"/>
  <c r="R1148" i="25"/>
  <c r="Q1148" i="25"/>
  <c r="P1148" i="25"/>
  <c r="M1148" i="25"/>
  <c r="L1148" i="25"/>
  <c r="K1148" i="25"/>
  <c r="J1148" i="25"/>
  <c r="I1148" i="25"/>
  <c r="H1148" i="25"/>
  <c r="F1148" i="25"/>
  <c r="E1148" i="25"/>
  <c r="D1148" i="25"/>
  <c r="C1148" i="25"/>
  <c r="B1148" i="25"/>
  <c r="A1148" i="25"/>
  <c r="S1147" i="25"/>
  <c r="R1147" i="25"/>
  <c r="Q1147" i="25"/>
  <c r="P1147" i="25"/>
  <c r="M1147" i="25"/>
  <c r="L1147" i="25"/>
  <c r="K1147" i="25"/>
  <c r="J1147" i="25"/>
  <c r="I1147" i="25"/>
  <c r="H1147" i="25"/>
  <c r="F1147" i="25"/>
  <c r="E1147" i="25"/>
  <c r="D1147" i="25"/>
  <c r="C1147" i="25"/>
  <c r="B1147" i="25"/>
  <c r="A1147" i="25"/>
  <c r="S1146" i="25"/>
  <c r="R1146" i="25"/>
  <c r="Q1146" i="25"/>
  <c r="P1146" i="25"/>
  <c r="M1146" i="25"/>
  <c r="L1146" i="25"/>
  <c r="K1146" i="25"/>
  <c r="J1146" i="25"/>
  <c r="I1146" i="25"/>
  <c r="H1146" i="25"/>
  <c r="F1146" i="25"/>
  <c r="E1146" i="25"/>
  <c r="D1146" i="25"/>
  <c r="C1146" i="25"/>
  <c r="B1146" i="25"/>
  <c r="A1146" i="25"/>
  <c r="S1145" i="25"/>
  <c r="R1145" i="25"/>
  <c r="Q1145" i="25"/>
  <c r="P1145" i="25"/>
  <c r="M1145" i="25"/>
  <c r="L1145" i="25"/>
  <c r="K1145" i="25"/>
  <c r="J1145" i="25"/>
  <c r="I1145" i="25"/>
  <c r="H1145" i="25"/>
  <c r="F1145" i="25"/>
  <c r="E1145" i="25"/>
  <c r="D1145" i="25"/>
  <c r="C1145" i="25"/>
  <c r="B1145" i="25"/>
  <c r="A1145" i="25"/>
  <c r="S1144" i="25"/>
  <c r="R1144" i="25"/>
  <c r="Q1144" i="25"/>
  <c r="P1144" i="25"/>
  <c r="M1144" i="25"/>
  <c r="L1144" i="25"/>
  <c r="K1144" i="25"/>
  <c r="J1144" i="25"/>
  <c r="I1144" i="25"/>
  <c r="H1144" i="25"/>
  <c r="F1144" i="25"/>
  <c r="E1144" i="25"/>
  <c r="D1144" i="25"/>
  <c r="C1144" i="25"/>
  <c r="B1144" i="25"/>
  <c r="A1144" i="25"/>
  <c r="S1143" i="25"/>
  <c r="R1143" i="25"/>
  <c r="Q1143" i="25"/>
  <c r="P1143" i="25"/>
  <c r="M1143" i="25"/>
  <c r="L1143" i="25"/>
  <c r="K1143" i="25"/>
  <c r="J1143" i="25"/>
  <c r="I1143" i="25"/>
  <c r="H1143" i="25"/>
  <c r="F1143" i="25"/>
  <c r="E1143" i="25"/>
  <c r="D1143" i="25"/>
  <c r="C1143" i="25"/>
  <c r="B1143" i="25"/>
  <c r="A1143" i="25"/>
  <c r="S1142" i="25"/>
  <c r="R1142" i="25"/>
  <c r="Q1142" i="25"/>
  <c r="P1142" i="25"/>
  <c r="M1142" i="25"/>
  <c r="L1142" i="25"/>
  <c r="K1142" i="25"/>
  <c r="J1142" i="25"/>
  <c r="I1142" i="25"/>
  <c r="H1142" i="25"/>
  <c r="F1142" i="25"/>
  <c r="E1142" i="25"/>
  <c r="D1142" i="25"/>
  <c r="C1142" i="25"/>
  <c r="B1142" i="25"/>
  <c r="A1142" i="25"/>
  <c r="S1141" i="25"/>
  <c r="R1141" i="25"/>
  <c r="Q1141" i="25"/>
  <c r="P1141" i="25"/>
  <c r="M1141" i="25"/>
  <c r="L1141" i="25"/>
  <c r="K1141" i="25"/>
  <c r="J1141" i="25"/>
  <c r="I1141" i="25"/>
  <c r="H1141" i="25"/>
  <c r="F1141" i="25"/>
  <c r="E1141" i="25"/>
  <c r="D1141" i="25"/>
  <c r="C1141" i="25"/>
  <c r="B1141" i="25"/>
  <c r="A1141" i="25"/>
  <c r="S1140" i="25"/>
  <c r="R1140" i="25"/>
  <c r="Q1140" i="25"/>
  <c r="P1140" i="25"/>
  <c r="M1140" i="25"/>
  <c r="L1140" i="25"/>
  <c r="K1140" i="25"/>
  <c r="J1140" i="25"/>
  <c r="I1140" i="25"/>
  <c r="H1140" i="25"/>
  <c r="F1140" i="25"/>
  <c r="E1140" i="25"/>
  <c r="D1140" i="25"/>
  <c r="C1140" i="25"/>
  <c r="B1140" i="25"/>
  <c r="A1140" i="25"/>
  <c r="S1139" i="25"/>
  <c r="R1139" i="25"/>
  <c r="Q1139" i="25"/>
  <c r="P1139" i="25"/>
  <c r="M1139" i="25"/>
  <c r="L1139" i="25"/>
  <c r="K1139" i="25"/>
  <c r="J1139" i="25"/>
  <c r="I1139" i="25"/>
  <c r="H1139" i="25"/>
  <c r="F1139" i="25"/>
  <c r="E1139" i="25"/>
  <c r="D1139" i="25"/>
  <c r="C1139" i="25"/>
  <c r="B1139" i="25"/>
  <c r="A1139" i="25"/>
  <c r="S1138" i="25"/>
  <c r="R1138" i="25"/>
  <c r="Q1138" i="25"/>
  <c r="P1138" i="25"/>
  <c r="M1138" i="25"/>
  <c r="L1138" i="25"/>
  <c r="K1138" i="25"/>
  <c r="J1138" i="25"/>
  <c r="I1138" i="25"/>
  <c r="H1138" i="25"/>
  <c r="F1138" i="25"/>
  <c r="E1138" i="25"/>
  <c r="D1138" i="25"/>
  <c r="C1138" i="25"/>
  <c r="B1138" i="25"/>
  <c r="A1138" i="25"/>
  <c r="S1137" i="25"/>
  <c r="R1137" i="25"/>
  <c r="Q1137" i="25"/>
  <c r="P1137" i="25"/>
  <c r="M1137" i="25"/>
  <c r="L1137" i="25"/>
  <c r="K1137" i="25"/>
  <c r="J1137" i="25"/>
  <c r="I1137" i="25"/>
  <c r="H1137" i="25"/>
  <c r="F1137" i="25"/>
  <c r="E1137" i="25"/>
  <c r="D1137" i="25"/>
  <c r="C1137" i="25"/>
  <c r="B1137" i="25"/>
  <c r="A1137" i="25"/>
  <c r="S1136" i="25"/>
  <c r="R1136" i="25"/>
  <c r="Q1136" i="25"/>
  <c r="P1136" i="25"/>
  <c r="M1136" i="25"/>
  <c r="L1136" i="25"/>
  <c r="K1136" i="25"/>
  <c r="J1136" i="25"/>
  <c r="I1136" i="25"/>
  <c r="H1136" i="25"/>
  <c r="F1136" i="25"/>
  <c r="E1136" i="25"/>
  <c r="D1136" i="25"/>
  <c r="C1136" i="25"/>
  <c r="B1136" i="25"/>
  <c r="A1136" i="25"/>
  <c r="S1135" i="25"/>
  <c r="R1135" i="25"/>
  <c r="Q1135" i="25"/>
  <c r="P1135" i="25"/>
  <c r="M1135" i="25"/>
  <c r="L1135" i="25"/>
  <c r="K1135" i="25"/>
  <c r="J1135" i="25"/>
  <c r="I1135" i="25"/>
  <c r="H1135" i="25"/>
  <c r="F1135" i="25"/>
  <c r="E1135" i="25"/>
  <c r="D1135" i="25"/>
  <c r="C1135" i="25"/>
  <c r="B1135" i="25"/>
  <c r="A1135" i="25"/>
  <c r="S1134" i="25"/>
  <c r="R1134" i="25"/>
  <c r="Q1134" i="25"/>
  <c r="P1134" i="25"/>
  <c r="M1134" i="25"/>
  <c r="L1134" i="25"/>
  <c r="K1134" i="25"/>
  <c r="J1134" i="25"/>
  <c r="I1134" i="25"/>
  <c r="H1134" i="25"/>
  <c r="F1134" i="25"/>
  <c r="E1134" i="25"/>
  <c r="D1134" i="25"/>
  <c r="C1134" i="25"/>
  <c r="B1134" i="25"/>
  <c r="A1134" i="25"/>
  <c r="S1133" i="25"/>
  <c r="R1133" i="25"/>
  <c r="Q1133" i="25"/>
  <c r="P1133" i="25"/>
  <c r="M1133" i="25"/>
  <c r="L1133" i="25"/>
  <c r="K1133" i="25"/>
  <c r="J1133" i="25"/>
  <c r="I1133" i="25"/>
  <c r="H1133" i="25"/>
  <c r="F1133" i="25"/>
  <c r="E1133" i="25"/>
  <c r="D1133" i="25"/>
  <c r="C1133" i="25"/>
  <c r="B1133" i="25"/>
  <c r="A1133" i="25"/>
  <c r="S1132" i="25"/>
  <c r="R1132" i="25"/>
  <c r="Q1132" i="25"/>
  <c r="P1132" i="25"/>
  <c r="M1132" i="25"/>
  <c r="L1132" i="25"/>
  <c r="K1132" i="25"/>
  <c r="J1132" i="25"/>
  <c r="I1132" i="25"/>
  <c r="H1132" i="25"/>
  <c r="F1132" i="25"/>
  <c r="E1132" i="25"/>
  <c r="D1132" i="25"/>
  <c r="C1132" i="25"/>
  <c r="B1132" i="25"/>
  <c r="A1132" i="25"/>
  <c r="S1131" i="25"/>
  <c r="R1131" i="25"/>
  <c r="Q1131" i="25"/>
  <c r="P1131" i="25"/>
  <c r="M1131" i="25"/>
  <c r="L1131" i="25"/>
  <c r="K1131" i="25"/>
  <c r="J1131" i="25"/>
  <c r="I1131" i="25"/>
  <c r="H1131" i="25"/>
  <c r="F1131" i="25"/>
  <c r="E1131" i="25"/>
  <c r="D1131" i="25"/>
  <c r="C1131" i="25"/>
  <c r="B1131" i="25"/>
  <c r="A1131" i="25"/>
  <c r="S1130" i="25"/>
  <c r="R1130" i="25"/>
  <c r="Q1130" i="25"/>
  <c r="P1130" i="25"/>
  <c r="M1130" i="25"/>
  <c r="L1130" i="25"/>
  <c r="K1130" i="25"/>
  <c r="J1130" i="25"/>
  <c r="I1130" i="25"/>
  <c r="H1130" i="25"/>
  <c r="F1130" i="25"/>
  <c r="E1130" i="25"/>
  <c r="D1130" i="25"/>
  <c r="C1130" i="25"/>
  <c r="B1130" i="25"/>
  <c r="A1130" i="25"/>
  <c r="S1129" i="25"/>
  <c r="R1129" i="25"/>
  <c r="Q1129" i="25"/>
  <c r="P1129" i="25"/>
  <c r="M1129" i="25"/>
  <c r="L1129" i="25"/>
  <c r="K1129" i="25"/>
  <c r="J1129" i="25"/>
  <c r="I1129" i="25"/>
  <c r="H1129" i="25"/>
  <c r="F1129" i="25"/>
  <c r="E1129" i="25"/>
  <c r="D1129" i="25"/>
  <c r="C1129" i="25"/>
  <c r="B1129" i="25"/>
  <c r="A1129" i="25"/>
  <c r="S1128" i="25"/>
  <c r="R1128" i="25"/>
  <c r="Q1128" i="25"/>
  <c r="P1128" i="25"/>
  <c r="M1128" i="25"/>
  <c r="L1128" i="25"/>
  <c r="K1128" i="25"/>
  <c r="J1128" i="25"/>
  <c r="I1128" i="25"/>
  <c r="H1128" i="25"/>
  <c r="F1128" i="25"/>
  <c r="E1128" i="25"/>
  <c r="D1128" i="25"/>
  <c r="C1128" i="25"/>
  <c r="B1128" i="25"/>
  <c r="A1128" i="25"/>
  <c r="S1127" i="25"/>
  <c r="R1127" i="25"/>
  <c r="Q1127" i="25"/>
  <c r="P1127" i="25"/>
  <c r="M1127" i="25"/>
  <c r="L1127" i="25"/>
  <c r="K1127" i="25"/>
  <c r="J1127" i="25"/>
  <c r="I1127" i="25"/>
  <c r="H1127" i="25"/>
  <c r="F1127" i="25"/>
  <c r="E1127" i="25"/>
  <c r="D1127" i="25"/>
  <c r="C1127" i="25"/>
  <c r="B1127" i="25"/>
  <c r="A1127" i="25"/>
  <c r="S1126" i="25"/>
  <c r="R1126" i="25"/>
  <c r="Q1126" i="25"/>
  <c r="P1126" i="25"/>
  <c r="M1126" i="25"/>
  <c r="L1126" i="25"/>
  <c r="K1126" i="25"/>
  <c r="J1126" i="25"/>
  <c r="I1126" i="25"/>
  <c r="H1126" i="25"/>
  <c r="F1126" i="25"/>
  <c r="E1126" i="25"/>
  <c r="D1126" i="25"/>
  <c r="C1126" i="25"/>
  <c r="B1126" i="25"/>
  <c r="A1126" i="25"/>
  <c r="S1125" i="25"/>
  <c r="R1125" i="25"/>
  <c r="Q1125" i="25"/>
  <c r="P1125" i="25"/>
  <c r="M1125" i="25"/>
  <c r="L1125" i="25"/>
  <c r="K1125" i="25"/>
  <c r="J1125" i="25"/>
  <c r="I1125" i="25"/>
  <c r="H1125" i="25"/>
  <c r="F1125" i="25"/>
  <c r="E1125" i="25"/>
  <c r="D1125" i="25"/>
  <c r="C1125" i="25"/>
  <c r="B1125" i="25"/>
  <c r="A1125" i="25"/>
  <c r="S1124" i="25"/>
  <c r="R1124" i="25"/>
  <c r="Q1124" i="25"/>
  <c r="P1124" i="25"/>
  <c r="M1124" i="25"/>
  <c r="L1124" i="25"/>
  <c r="K1124" i="25"/>
  <c r="J1124" i="25"/>
  <c r="I1124" i="25"/>
  <c r="H1124" i="25"/>
  <c r="F1124" i="25"/>
  <c r="E1124" i="25"/>
  <c r="D1124" i="25"/>
  <c r="C1124" i="25"/>
  <c r="B1124" i="25"/>
  <c r="A1124" i="25"/>
  <c r="S1123" i="25"/>
  <c r="R1123" i="25"/>
  <c r="Q1123" i="25"/>
  <c r="P1123" i="25"/>
  <c r="M1123" i="25"/>
  <c r="L1123" i="25"/>
  <c r="K1123" i="25"/>
  <c r="J1123" i="25"/>
  <c r="I1123" i="25"/>
  <c r="H1123" i="25"/>
  <c r="F1123" i="25"/>
  <c r="E1123" i="25"/>
  <c r="D1123" i="25"/>
  <c r="C1123" i="25"/>
  <c r="B1123" i="25"/>
  <c r="A1123" i="25"/>
  <c r="S1122" i="25"/>
  <c r="R1122" i="25"/>
  <c r="Q1122" i="25"/>
  <c r="P1122" i="25"/>
  <c r="M1122" i="25"/>
  <c r="L1122" i="25"/>
  <c r="K1122" i="25"/>
  <c r="J1122" i="25"/>
  <c r="I1122" i="25"/>
  <c r="H1122" i="25"/>
  <c r="F1122" i="25"/>
  <c r="E1122" i="25"/>
  <c r="D1122" i="25"/>
  <c r="C1122" i="25"/>
  <c r="B1122" i="25"/>
  <c r="A1122" i="25"/>
  <c r="S1121" i="25"/>
  <c r="R1121" i="25"/>
  <c r="Q1121" i="25"/>
  <c r="P1121" i="25"/>
  <c r="M1121" i="25"/>
  <c r="L1121" i="25"/>
  <c r="K1121" i="25"/>
  <c r="J1121" i="25"/>
  <c r="I1121" i="25"/>
  <c r="H1121" i="25"/>
  <c r="F1121" i="25"/>
  <c r="E1121" i="25"/>
  <c r="D1121" i="25"/>
  <c r="C1121" i="25"/>
  <c r="B1121" i="25"/>
  <c r="A1121" i="25"/>
  <c r="S1120" i="25"/>
  <c r="R1120" i="25"/>
  <c r="Q1120" i="25"/>
  <c r="P1120" i="25"/>
  <c r="M1120" i="25"/>
  <c r="L1120" i="25"/>
  <c r="K1120" i="25"/>
  <c r="J1120" i="25"/>
  <c r="I1120" i="25"/>
  <c r="H1120" i="25"/>
  <c r="F1120" i="25"/>
  <c r="E1120" i="25"/>
  <c r="D1120" i="25"/>
  <c r="C1120" i="25"/>
  <c r="B1120" i="25"/>
  <c r="A1120" i="25"/>
  <c r="S1119" i="25"/>
  <c r="R1119" i="25"/>
  <c r="Q1119" i="25"/>
  <c r="P1119" i="25"/>
  <c r="M1119" i="25"/>
  <c r="L1119" i="25"/>
  <c r="K1119" i="25"/>
  <c r="J1119" i="25"/>
  <c r="I1119" i="25"/>
  <c r="H1119" i="25"/>
  <c r="F1119" i="25"/>
  <c r="E1119" i="25"/>
  <c r="D1119" i="25"/>
  <c r="C1119" i="25"/>
  <c r="B1119" i="25"/>
  <c r="A1119" i="25"/>
  <c r="S1118" i="25"/>
  <c r="R1118" i="25"/>
  <c r="Q1118" i="25"/>
  <c r="P1118" i="25"/>
  <c r="M1118" i="25"/>
  <c r="L1118" i="25"/>
  <c r="K1118" i="25"/>
  <c r="J1118" i="25"/>
  <c r="I1118" i="25"/>
  <c r="H1118" i="25"/>
  <c r="F1118" i="25"/>
  <c r="E1118" i="25"/>
  <c r="D1118" i="25"/>
  <c r="C1118" i="25"/>
  <c r="B1118" i="25"/>
  <c r="A1118" i="25"/>
  <c r="S1117" i="25"/>
  <c r="R1117" i="25"/>
  <c r="Q1117" i="25"/>
  <c r="P1117" i="25"/>
  <c r="M1117" i="25"/>
  <c r="L1117" i="25"/>
  <c r="K1117" i="25"/>
  <c r="J1117" i="25"/>
  <c r="I1117" i="25"/>
  <c r="H1117" i="25"/>
  <c r="F1117" i="25"/>
  <c r="E1117" i="25"/>
  <c r="D1117" i="25"/>
  <c r="C1117" i="25"/>
  <c r="B1117" i="25"/>
  <c r="A1117" i="25"/>
  <c r="S1116" i="25"/>
  <c r="R1116" i="25"/>
  <c r="Q1116" i="25"/>
  <c r="P1116" i="25"/>
  <c r="M1116" i="25"/>
  <c r="L1116" i="25"/>
  <c r="K1116" i="25"/>
  <c r="J1116" i="25"/>
  <c r="I1116" i="25"/>
  <c r="H1116" i="25"/>
  <c r="F1116" i="25"/>
  <c r="E1116" i="25"/>
  <c r="D1116" i="25"/>
  <c r="C1116" i="25"/>
  <c r="B1116" i="25"/>
  <c r="A1116" i="25"/>
  <c r="S1115" i="25"/>
  <c r="R1115" i="25"/>
  <c r="Q1115" i="25"/>
  <c r="P1115" i="25"/>
  <c r="M1115" i="25"/>
  <c r="L1115" i="25"/>
  <c r="K1115" i="25"/>
  <c r="J1115" i="25"/>
  <c r="I1115" i="25"/>
  <c r="H1115" i="25"/>
  <c r="F1115" i="25"/>
  <c r="E1115" i="25"/>
  <c r="D1115" i="25"/>
  <c r="C1115" i="25"/>
  <c r="B1115" i="25"/>
  <c r="A1115" i="25"/>
  <c r="S1114" i="25"/>
  <c r="R1114" i="25"/>
  <c r="Q1114" i="25"/>
  <c r="P1114" i="25"/>
  <c r="M1114" i="25"/>
  <c r="L1114" i="25"/>
  <c r="K1114" i="25"/>
  <c r="J1114" i="25"/>
  <c r="I1114" i="25"/>
  <c r="H1114" i="25"/>
  <c r="F1114" i="25"/>
  <c r="E1114" i="25"/>
  <c r="D1114" i="25"/>
  <c r="C1114" i="25"/>
  <c r="B1114" i="25"/>
  <c r="A1114" i="25"/>
  <c r="S1113" i="25"/>
  <c r="R1113" i="25"/>
  <c r="Q1113" i="25"/>
  <c r="P1113" i="25"/>
  <c r="M1113" i="25"/>
  <c r="L1113" i="25"/>
  <c r="K1113" i="25"/>
  <c r="J1113" i="25"/>
  <c r="I1113" i="25"/>
  <c r="H1113" i="25"/>
  <c r="F1113" i="25"/>
  <c r="E1113" i="25"/>
  <c r="D1113" i="25"/>
  <c r="C1113" i="25"/>
  <c r="B1113" i="25"/>
  <c r="A1113" i="25"/>
  <c r="S1112" i="25"/>
  <c r="R1112" i="25"/>
  <c r="Q1112" i="25"/>
  <c r="P1112" i="25"/>
  <c r="M1112" i="25"/>
  <c r="L1112" i="25"/>
  <c r="K1112" i="25"/>
  <c r="J1112" i="25"/>
  <c r="I1112" i="25"/>
  <c r="H1112" i="25"/>
  <c r="F1112" i="25"/>
  <c r="E1112" i="25"/>
  <c r="D1112" i="25"/>
  <c r="C1112" i="25"/>
  <c r="B1112" i="25"/>
  <c r="A1112" i="25"/>
  <c r="S1111" i="25"/>
  <c r="R1111" i="25"/>
  <c r="Q1111" i="25"/>
  <c r="P1111" i="25"/>
  <c r="M1111" i="25"/>
  <c r="L1111" i="25"/>
  <c r="K1111" i="25"/>
  <c r="J1111" i="25"/>
  <c r="I1111" i="25"/>
  <c r="H1111" i="25"/>
  <c r="F1111" i="25"/>
  <c r="E1111" i="25"/>
  <c r="D1111" i="25"/>
  <c r="C1111" i="25"/>
  <c r="B1111" i="25"/>
  <c r="A1111" i="25"/>
  <c r="S1110" i="25"/>
  <c r="R1110" i="25"/>
  <c r="Q1110" i="25"/>
  <c r="P1110" i="25"/>
  <c r="M1110" i="25"/>
  <c r="L1110" i="25"/>
  <c r="K1110" i="25"/>
  <c r="J1110" i="25"/>
  <c r="I1110" i="25"/>
  <c r="H1110" i="25"/>
  <c r="F1110" i="25"/>
  <c r="E1110" i="25"/>
  <c r="D1110" i="25"/>
  <c r="C1110" i="25"/>
  <c r="B1110" i="25"/>
  <c r="A1110" i="25"/>
  <c r="S1109" i="25"/>
  <c r="R1109" i="25"/>
  <c r="Q1109" i="25"/>
  <c r="P1109" i="25"/>
  <c r="M1109" i="25"/>
  <c r="L1109" i="25"/>
  <c r="K1109" i="25"/>
  <c r="J1109" i="25"/>
  <c r="I1109" i="25"/>
  <c r="H1109" i="25"/>
  <c r="F1109" i="25"/>
  <c r="E1109" i="25"/>
  <c r="D1109" i="25"/>
  <c r="C1109" i="25"/>
  <c r="B1109" i="25"/>
  <c r="A1109" i="25"/>
  <c r="S1108" i="25"/>
  <c r="R1108" i="25"/>
  <c r="Q1108" i="25"/>
  <c r="P1108" i="25"/>
  <c r="M1108" i="25"/>
  <c r="L1108" i="25"/>
  <c r="K1108" i="25"/>
  <c r="J1108" i="25"/>
  <c r="I1108" i="25"/>
  <c r="H1108" i="25"/>
  <c r="F1108" i="25"/>
  <c r="E1108" i="25"/>
  <c r="D1108" i="25"/>
  <c r="C1108" i="25"/>
  <c r="B1108" i="25"/>
  <c r="A1108" i="25"/>
  <c r="S1107" i="25"/>
  <c r="R1107" i="25"/>
  <c r="Q1107" i="25"/>
  <c r="P1107" i="25"/>
  <c r="M1107" i="25"/>
  <c r="L1107" i="25"/>
  <c r="K1107" i="25"/>
  <c r="J1107" i="25"/>
  <c r="I1107" i="25"/>
  <c r="H1107" i="25"/>
  <c r="F1107" i="25"/>
  <c r="E1107" i="25"/>
  <c r="D1107" i="25"/>
  <c r="C1107" i="25"/>
  <c r="B1107" i="25"/>
  <c r="A1107" i="25"/>
  <c r="S1106" i="25"/>
  <c r="R1106" i="25"/>
  <c r="Q1106" i="25"/>
  <c r="P1106" i="25"/>
  <c r="M1106" i="25"/>
  <c r="L1106" i="25"/>
  <c r="K1106" i="25"/>
  <c r="J1106" i="25"/>
  <c r="I1106" i="25"/>
  <c r="H1106" i="25"/>
  <c r="F1106" i="25"/>
  <c r="E1106" i="25"/>
  <c r="D1106" i="25"/>
  <c r="C1106" i="25"/>
  <c r="B1106" i="25"/>
  <c r="A1106" i="25"/>
  <c r="S1105" i="25"/>
  <c r="R1105" i="25"/>
  <c r="Q1105" i="25"/>
  <c r="P1105" i="25"/>
  <c r="M1105" i="25"/>
  <c r="L1105" i="25"/>
  <c r="K1105" i="25"/>
  <c r="J1105" i="25"/>
  <c r="I1105" i="25"/>
  <c r="H1105" i="25"/>
  <c r="F1105" i="25"/>
  <c r="E1105" i="25"/>
  <c r="D1105" i="25"/>
  <c r="C1105" i="25"/>
  <c r="B1105" i="25"/>
  <c r="A1105" i="25"/>
  <c r="S1104" i="25"/>
  <c r="R1104" i="25"/>
  <c r="Q1104" i="25"/>
  <c r="P1104" i="25"/>
  <c r="M1104" i="25"/>
  <c r="L1104" i="25"/>
  <c r="K1104" i="25"/>
  <c r="J1104" i="25"/>
  <c r="I1104" i="25"/>
  <c r="H1104" i="25"/>
  <c r="F1104" i="25"/>
  <c r="E1104" i="25"/>
  <c r="D1104" i="25"/>
  <c r="C1104" i="25"/>
  <c r="B1104" i="25"/>
  <c r="A1104" i="25"/>
  <c r="S1103" i="25"/>
  <c r="R1103" i="25"/>
  <c r="Q1103" i="25"/>
  <c r="P1103" i="25"/>
  <c r="M1103" i="25"/>
  <c r="L1103" i="25"/>
  <c r="K1103" i="25"/>
  <c r="J1103" i="25"/>
  <c r="I1103" i="25"/>
  <c r="H1103" i="25"/>
  <c r="F1103" i="25"/>
  <c r="E1103" i="25"/>
  <c r="D1103" i="25"/>
  <c r="C1103" i="25"/>
  <c r="B1103" i="25"/>
  <c r="A1103" i="25"/>
  <c r="S1102" i="25"/>
  <c r="R1102" i="25"/>
  <c r="Q1102" i="25"/>
  <c r="P1102" i="25"/>
  <c r="M1102" i="25"/>
  <c r="L1102" i="25"/>
  <c r="K1102" i="25"/>
  <c r="J1102" i="25"/>
  <c r="I1102" i="25"/>
  <c r="H1102" i="25"/>
  <c r="F1102" i="25"/>
  <c r="E1102" i="25"/>
  <c r="D1102" i="25"/>
  <c r="C1102" i="25"/>
  <c r="B1102" i="25"/>
  <c r="A1102" i="25"/>
  <c r="S1101" i="25"/>
  <c r="R1101" i="25"/>
  <c r="Q1101" i="25"/>
  <c r="P1101" i="25"/>
  <c r="M1101" i="25"/>
  <c r="L1101" i="25"/>
  <c r="K1101" i="25"/>
  <c r="J1101" i="25"/>
  <c r="I1101" i="25"/>
  <c r="H1101" i="25"/>
  <c r="F1101" i="25"/>
  <c r="E1101" i="25"/>
  <c r="D1101" i="25"/>
  <c r="C1101" i="25"/>
  <c r="B1101" i="25"/>
  <c r="A1101" i="25"/>
  <c r="S1100" i="25"/>
  <c r="R1100" i="25"/>
  <c r="Q1100" i="25"/>
  <c r="P1100" i="25"/>
  <c r="M1100" i="25"/>
  <c r="L1100" i="25"/>
  <c r="K1100" i="25"/>
  <c r="J1100" i="25"/>
  <c r="I1100" i="25"/>
  <c r="H1100" i="25"/>
  <c r="F1100" i="25"/>
  <c r="E1100" i="25"/>
  <c r="D1100" i="25"/>
  <c r="C1100" i="25"/>
  <c r="B1100" i="25"/>
  <c r="A1100" i="25"/>
  <c r="S1099" i="25"/>
  <c r="R1099" i="25"/>
  <c r="Q1099" i="25"/>
  <c r="P1099" i="25"/>
  <c r="M1099" i="25"/>
  <c r="L1099" i="25"/>
  <c r="K1099" i="25"/>
  <c r="J1099" i="25"/>
  <c r="I1099" i="25"/>
  <c r="H1099" i="25"/>
  <c r="F1099" i="25"/>
  <c r="E1099" i="25"/>
  <c r="D1099" i="25"/>
  <c r="C1099" i="25"/>
  <c r="B1099" i="25"/>
  <c r="A1099" i="25"/>
  <c r="S1098" i="25"/>
  <c r="R1098" i="25"/>
  <c r="Q1098" i="25"/>
  <c r="P1098" i="25"/>
  <c r="M1098" i="25"/>
  <c r="L1098" i="25"/>
  <c r="K1098" i="25"/>
  <c r="J1098" i="25"/>
  <c r="I1098" i="25"/>
  <c r="H1098" i="25"/>
  <c r="F1098" i="25"/>
  <c r="E1098" i="25"/>
  <c r="D1098" i="25"/>
  <c r="C1098" i="25"/>
  <c r="B1098" i="25"/>
  <c r="A1098" i="25"/>
  <c r="S1097" i="25"/>
  <c r="R1097" i="25"/>
  <c r="Q1097" i="25"/>
  <c r="P1097" i="25"/>
  <c r="M1097" i="25"/>
  <c r="L1097" i="25"/>
  <c r="K1097" i="25"/>
  <c r="J1097" i="25"/>
  <c r="I1097" i="25"/>
  <c r="H1097" i="25"/>
  <c r="F1097" i="25"/>
  <c r="E1097" i="25"/>
  <c r="D1097" i="25"/>
  <c r="C1097" i="25"/>
  <c r="B1097" i="25"/>
  <c r="A1097" i="25"/>
  <c r="S1096" i="25"/>
  <c r="R1096" i="25"/>
  <c r="Q1096" i="25"/>
  <c r="P1096" i="25"/>
  <c r="M1096" i="25"/>
  <c r="L1096" i="25"/>
  <c r="K1096" i="25"/>
  <c r="J1096" i="25"/>
  <c r="I1096" i="25"/>
  <c r="H1096" i="25"/>
  <c r="F1096" i="25"/>
  <c r="E1096" i="25"/>
  <c r="D1096" i="25"/>
  <c r="C1096" i="25"/>
  <c r="B1096" i="25"/>
  <c r="A1096" i="25"/>
  <c r="S1095" i="25"/>
  <c r="R1095" i="25"/>
  <c r="Q1095" i="25"/>
  <c r="P1095" i="25"/>
  <c r="M1095" i="25"/>
  <c r="L1095" i="25"/>
  <c r="K1095" i="25"/>
  <c r="J1095" i="25"/>
  <c r="I1095" i="25"/>
  <c r="H1095" i="25"/>
  <c r="F1095" i="25"/>
  <c r="E1095" i="25"/>
  <c r="D1095" i="25"/>
  <c r="C1095" i="25"/>
  <c r="B1095" i="25"/>
  <c r="A1095" i="25"/>
  <c r="S1094" i="25"/>
  <c r="R1094" i="25"/>
  <c r="Q1094" i="25"/>
  <c r="P1094" i="25"/>
  <c r="M1094" i="25"/>
  <c r="L1094" i="25"/>
  <c r="K1094" i="25"/>
  <c r="J1094" i="25"/>
  <c r="I1094" i="25"/>
  <c r="H1094" i="25"/>
  <c r="F1094" i="25"/>
  <c r="E1094" i="25"/>
  <c r="D1094" i="25"/>
  <c r="C1094" i="25"/>
  <c r="B1094" i="25"/>
  <c r="A1094" i="25"/>
  <c r="S1093" i="25"/>
  <c r="R1093" i="25"/>
  <c r="Q1093" i="25"/>
  <c r="P1093" i="25"/>
  <c r="M1093" i="25"/>
  <c r="L1093" i="25"/>
  <c r="K1093" i="25"/>
  <c r="J1093" i="25"/>
  <c r="I1093" i="25"/>
  <c r="H1093" i="25"/>
  <c r="F1093" i="25"/>
  <c r="E1093" i="25"/>
  <c r="D1093" i="25"/>
  <c r="C1093" i="25"/>
  <c r="B1093" i="25"/>
  <c r="A1093" i="25"/>
  <c r="S1092" i="25"/>
  <c r="R1092" i="25"/>
  <c r="Q1092" i="25"/>
  <c r="P1092" i="25"/>
  <c r="M1092" i="25"/>
  <c r="L1092" i="25"/>
  <c r="K1092" i="25"/>
  <c r="J1092" i="25"/>
  <c r="I1092" i="25"/>
  <c r="H1092" i="25"/>
  <c r="F1092" i="25"/>
  <c r="E1092" i="25"/>
  <c r="D1092" i="25"/>
  <c r="C1092" i="25"/>
  <c r="B1092" i="25"/>
  <c r="A1092" i="25"/>
  <c r="S1091" i="25"/>
  <c r="R1091" i="25"/>
  <c r="Q1091" i="25"/>
  <c r="P1091" i="25"/>
  <c r="M1091" i="25"/>
  <c r="L1091" i="25"/>
  <c r="K1091" i="25"/>
  <c r="J1091" i="25"/>
  <c r="I1091" i="25"/>
  <c r="H1091" i="25"/>
  <c r="F1091" i="25"/>
  <c r="E1091" i="25"/>
  <c r="D1091" i="25"/>
  <c r="C1091" i="25"/>
  <c r="B1091" i="25"/>
  <c r="A1091" i="25"/>
  <c r="S1090" i="25"/>
  <c r="R1090" i="25"/>
  <c r="Q1090" i="25"/>
  <c r="P1090" i="25"/>
  <c r="M1090" i="25"/>
  <c r="L1090" i="25"/>
  <c r="K1090" i="25"/>
  <c r="J1090" i="25"/>
  <c r="I1090" i="25"/>
  <c r="H1090" i="25"/>
  <c r="F1090" i="25"/>
  <c r="E1090" i="25"/>
  <c r="D1090" i="25"/>
  <c r="C1090" i="25"/>
  <c r="B1090" i="25"/>
  <c r="A1090" i="25"/>
  <c r="S1089" i="25"/>
  <c r="R1089" i="25"/>
  <c r="Q1089" i="25"/>
  <c r="P1089" i="25"/>
  <c r="M1089" i="25"/>
  <c r="L1089" i="25"/>
  <c r="K1089" i="25"/>
  <c r="J1089" i="25"/>
  <c r="I1089" i="25"/>
  <c r="H1089" i="25"/>
  <c r="F1089" i="25"/>
  <c r="E1089" i="25"/>
  <c r="D1089" i="25"/>
  <c r="C1089" i="25"/>
  <c r="B1089" i="25"/>
  <c r="A1089" i="25"/>
  <c r="S1088" i="25"/>
  <c r="R1088" i="25"/>
  <c r="Q1088" i="25"/>
  <c r="P1088" i="25"/>
  <c r="M1088" i="25"/>
  <c r="L1088" i="25"/>
  <c r="K1088" i="25"/>
  <c r="J1088" i="25"/>
  <c r="I1088" i="25"/>
  <c r="H1088" i="25"/>
  <c r="F1088" i="25"/>
  <c r="E1088" i="25"/>
  <c r="D1088" i="25"/>
  <c r="C1088" i="25"/>
  <c r="B1088" i="25"/>
  <c r="A1088" i="25"/>
  <c r="S1087" i="25"/>
  <c r="R1087" i="25"/>
  <c r="Q1087" i="25"/>
  <c r="P1087" i="25"/>
  <c r="M1087" i="25"/>
  <c r="L1087" i="25"/>
  <c r="K1087" i="25"/>
  <c r="J1087" i="25"/>
  <c r="I1087" i="25"/>
  <c r="H1087" i="25"/>
  <c r="F1087" i="25"/>
  <c r="E1087" i="25"/>
  <c r="D1087" i="25"/>
  <c r="C1087" i="25"/>
  <c r="B1087" i="25"/>
  <c r="A1087" i="25"/>
  <c r="S1086" i="25"/>
  <c r="R1086" i="25"/>
  <c r="Q1086" i="25"/>
  <c r="P1086" i="25"/>
  <c r="M1086" i="25"/>
  <c r="L1086" i="25"/>
  <c r="K1086" i="25"/>
  <c r="J1086" i="25"/>
  <c r="I1086" i="25"/>
  <c r="H1086" i="25"/>
  <c r="F1086" i="25"/>
  <c r="E1086" i="25"/>
  <c r="D1086" i="25"/>
  <c r="C1086" i="25"/>
  <c r="B1086" i="25"/>
  <c r="A1086" i="25"/>
  <c r="S1085" i="25"/>
  <c r="R1085" i="25"/>
  <c r="Q1085" i="25"/>
  <c r="P1085" i="25"/>
  <c r="M1085" i="25"/>
  <c r="L1085" i="25"/>
  <c r="K1085" i="25"/>
  <c r="J1085" i="25"/>
  <c r="I1085" i="25"/>
  <c r="H1085" i="25"/>
  <c r="F1085" i="25"/>
  <c r="E1085" i="25"/>
  <c r="D1085" i="25"/>
  <c r="C1085" i="25"/>
  <c r="B1085" i="25"/>
  <c r="A1085" i="25"/>
  <c r="S1084" i="25"/>
  <c r="R1084" i="25"/>
  <c r="Q1084" i="25"/>
  <c r="P1084" i="25"/>
  <c r="M1084" i="25"/>
  <c r="L1084" i="25"/>
  <c r="K1084" i="25"/>
  <c r="J1084" i="25"/>
  <c r="I1084" i="25"/>
  <c r="H1084" i="25"/>
  <c r="F1084" i="25"/>
  <c r="E1084" i="25"/>
  <c r="D1084" i="25"/>
  <c r="C1084" i="25"/>
  <c r="B1084" i="25"/>
  <c r="A1084" i="25"/>
  <c r="S1083" i="25"/>
  <c r="R1083" i="25"/>
  <c r="Q1083" i="25"/>
  <c r="P1083" i="25"/>
  <c r="M1083" i="25"/>
  <c r="L1083" i="25"/>
  <c r="K1083" i="25"/>
  <c r="J1083" i="25"/>
  <c r="I1083" i="25"/>
  <c r="H1083" i="25"/>
  <c r="F1083" i="25"/>
  <c r="E1083" i="25"/>
  <c r="D1083" i="25"/>
  <c r="C1083" i="25"/>
  <c r="B1083" i="25"/>
  <c r="A1083" i="25"/>
  <c r="S1082" i="25"/>
  <c r="R1082" i="25"/>
  <c r="Q1082" i="25"/>
  <c r="P1082" i="25"/>
  <c r="M1082" i="25"/>
  <c r="L1082" i="25"/>
  <c r="K1082" i="25"/>
  <c r="J1082" i="25"/>
  <c r="I1082" i="25"/>
  <c r="H1082" i="25"/>
  <c r="F1082" i="25"/>
  <c r="E1082" i="25"/>
  <c r="D1082" i="25"/>
  <c r="C1082" i="25"/>
  <c r="B1082" i="25"/>
  <c r="A1082" i="25"/>
  <c r="S1081" i="25"/>
  <c r="R1081" i="25"/>
  <c r="Q1081" i="25"/>
  <c r="P1081" i="25"/>
  <c r="M1081" i="25"/>
  <c r="L1081" i="25"/>
  <c r="K1081" i="25"/>
  <c r="J1081" i="25"/>
  <c r="I1081" i="25"/>
  <c r="H1081" i="25"/>
  <c r="F1081" i="25"/>
  <c r="E1081" i="25"/>
  <c r="D1081" i="25"/>
  <c r="C1081" i="25"/>
  <c r="B1081" i="25"/>
  <c r="A1081" i="25"/>
  <c r="S1080" i="25"/>
  <c r="R1080" i="25"/>
  <c r="Q1080" i="25"/>
  <c r="P1080" i="25"/>
  <c r="M1080" i="25"/>
  <c r="L1080" i="25"/>
  <c r="K1080" i="25"/>
  <c r="J1080" i="25"/>
  <c r="I1080" i="25"/>
  <c r="H1080" i="25"/>
  <c r="F1080" i="25"/>
  <c r="E1080" i="25"/>
  <c r="D1080" i="25"/>
  <c r="C1080" i="25"/>
  <c r="B1080" i="25"/>
  <c r="A1080" i="25"/>
  <c r="S1079" i="25"/>
  <c r="R1079" i="25"/>
  <c r="Q1079" i="25"/>
  <c r="P1079" i="25"/>
  <c r="M1079" i="25"/>
  <c r="L1079" i="25"/>
  <c r="K1079" i="25"/>
  <c r="J1079" i="25"/>
  <c r="I1079" i="25"/>
  <c r="H1079" i="25"/>
  <c r="F1079" i="25"/>
  <c r="E1079" i="25"/>
  <c r="D1079" i="25"/>
  <c r="C1079" i="25"/>
  <c r="B1079" i="25"/>
  <c r="A1079" i="25"/>
  <c r="S1078" i="25"/>
  <c r="R1078" i="25"/>
  <c r="Q1078" i="25"/>
  <c r="P1078" i="25"/>
  <c r="M1078" i="25"/>
  <c r="L1078" i="25"/>
  <c r="K1078" i="25"/>
  <c r="J1078" i="25"/>
  <c r="I1078" i="25"/>
  <c r="H1078" i="25"/>
  <c r="F1078" i="25"/>
  <c r="E1078" i="25"/>
  <c r="D1078" i="25"/>
  <c r="C1078" i="25"/>
  <c r="B1078" i="25"/>
  <c r="A1078" i="25"/>
  <c r="S1077" i="25"/>
  <c r="R1077" i="25"/>
  <c r="Q1077" i="25"/>
  <c r="P1077" i="25"/>
  <c r="M1077" i="25"/>
  <c r="L1077" i="25"/>
  <c r="K1077" i="25"/>
  <c r="J1077" i="25"/>
  <c r="I1077" i="25"/>
  <c r="H1077" i="25"/>
  <c r="F1077" i="25"/>
  <c r="E1077" i="25"/>
  <c r="D1077" i="25"/>
  <c r="C1077" i="25"/>
  <c r="B1077" i="25"/>
  <c r="A1077" i="25"/>
  <c r="S1076" i="25"/>
  <c r="R1076" i="25"/>
  <c r="Q1076" i="25"/>
  <c r="P1076" i="25"/>
  <c r="M1076" i="25"/>
  <c r="L1076" i="25"/>
  <c r="K1076" i="25"/>
  <c r="J1076" i="25"/>
  <c r="I1076" i="25"/>
  <c r="H1076" i="25"/>
  <c r="F1076" i="25"/>
  <c r="E1076" i="25"/>
  <c r="D1076" i="25"/>
  <c r="C1076" i="25"/>
  <c r="B1076" i="25"/>
  <c r="A1076" i="25"/>
  <c r="S1075" i="25"/>
  <c r="R1075" i="25"/>
  <c r="Q1075" i="25"/>
  <c r="P1075" i="25"/>
  <c r="M1075" i="25"/>
  <c r="L1075" i="25"/>
  <c r="K1075" i="25"/>
  <c r="J1075" i="25"/>
  <c r="I1075" i="25"/>
  <c r="H1075" i="25"/>
  <c r="F1075" i="25"/>
  <c r="E1075" i="25"/>
  <c r="D1075" i="25"/>
  <c r="C1075" i="25"/>
  <c r="B1075" i="25"/>
  <c r="A1075" i="25"/>
  <c r="S1074" i="25"/>
  <c r="R1074" i="25"/>
  <c r="Q1074" i="25"/>
  <c r="P1074" i="25"/>
  <c r="M1074" i="25"/>
  <c r="L1074" i="25"/>
  <c r="K1074" i="25"/>
  <c r="J1074" i="25"/>
  <c r="I1074" i="25"/>
  <c r="H1074" i="25"/>
  <c r="F1074" i="25"/>
  <c r="E1074" i="25"/>
  <c r="D1074" i="25"/>
  <c r="C1074" i="25"/>
  <c r="B1074" i="25"/>
  <c r="A1074" i="25"/>
  <c r="S1073" i="25"/>
  <c r="R1073" i="25"/>
  <c r="Q1073" i="25"/>
  <c r="P1073" i="25"/>
  <c r="M1073" i="25"/>
  <c r="L1073" i="25"/>
  <c r="K1073" i="25"/>
  <c r="J1073" i="25"/>
  <c r="I1073" i="25"/>
  <c r="H1073" i="25"/>
  <c r="F1073" i="25"/>
  <c r="E1073" i="25"/>
  <c r="D1073" i="25"/>
  <c r="C1073" i="25"/>
  <c r="B1073" i="25"/>
  <c r="A1073" i="25"/>
  <c r="S1072" i="25"/>
  <c r="R1072" i="25"/>
  <c r="Q1072" i="25"/>
  <c r="P1072" i="25"/>
  <c r="M1072" i="25"/>
  <c r="L1072" i="25"/>
  <c r="K1072" i="25"/>
  <c r="J1072" i="25"/>
  <c r="I1072" i="25"/>
  <c r="H1072" i="25"/>
  <c r="F1072" i="25"/>
  <c r="E1072" i="25"/>
  <c r="D1072" i="25"/>
  <c r="C1072" i="25"/>
  <c r="B1072" i="25"/>
  <c r="A1072" i="25"/>
  <c r="S1071" i="25"/>
  <c r="R1071" i="25"/>
  <c r="Q1071" i="25"/>
  <c r="P1071" i="25"/>
  <c r="M1071" i="25"/>
  <c r="L1071" i="25"/>
  <c r="K1071" i="25"/>
  <c r="J1071" i="25"/>
  <c r="I1071" i="25"/>
  <c r="H1071" i="25"/>
  <c r="F1071" i="25"/>
  <c r="E1071" i="25"/>
  <c r="D1071" i="25"/>
  <c r="C1071" i="25"/>
  <c r="B1071" i="25"/>
  <c r="A1071" i="25"/>
  <c r="S1070" i="25"/>
  <c r="R1070" i="25"/>
  <c r="Q1070" i="25"/>
  <c r="P1070" i="25"/>
  <c r="M1070" i="25"/>
  <c r="L1070" i="25"/>
  <c r="K1070" i="25"/>
  <c r="J1070" i="25"/>
  <c r="I1070" i="25"/>
  <c r="H1070" i="25"/>
  <c r="F1070" i="25"/>
  <c r="E1070" i="25"/>
  <c r="D1070" i="25"/>
  <c r="C1070" i="25"/>
  <c r="B1070" i="25"/>
  <c r="A1070" i="25"/>
  <c r="S1069" i="25"/>
  <c r="R1069" i="25"/>
  <c r="Q1069" i="25"/>
  <c r="P1069" i="25"/>
  <c r="M1069" i="25"/>
  <c r="L1069" i="25"/>
  <c r="K1069" i="25"/>
  <c r="J1069" i="25"/>
  <c r="I1069" i="25"/>
  <c r="H1069" i="25"/>
  <c r="F1069" i="25"/>
  <c r="E1069" i="25"/>
  <c r="D1069" i="25"/>
  <c r="C1069" i="25"/>
  <c r="B1069" i="25"/>
  <c r="A1069" i="25"/>
  <c r="S1068" i="25"/>
  <c r="R1068" i="25"/>
  <c r="Q1068" i="25"/>
  <c r="P1068" i="25"/>
  <c r="M1068" i="25"/>
  <c r="L1068" i="25"/>
  <c r="K1068" i="25"/>
  <c r="J1068" i="25"/>
  <c r="I1068" i="25"/>
  <c r="H1068" i="25"/>
  <c r="F1068" i="25"/>
  <c r="E1068" i="25"/>
  <c r="D1068" i="25"/>
  <c r="C1068" i="25"/>
  <c r="B1068" i="25"/>
  <c r="A1068" i="25"/>
  <c r="S1067" i="25"/>
  <c r="R1067" i="25"/>
  <c r="Q1067" i="25"/>
  <c r="P1067" i="25"/>
  <c r="M1067" i="25"/>
  <c r="L1067" i="25"/>
  <c r="K1067" i="25"/>
  <c r="J1067" i="25"/>
  <c r="I1067" i="25"/>
  <c r="H1067" i="25"/>
  <c r="F1067" i="25"/>
  <c r="E1067" i="25"/>
  <c r="D1067" i="25"/>
  <c r="C1067" i="25"/>
  <c r="B1067" i="25"/>
  <c r="A1067" i="25"/>
  <c r="S1066" i="25"/>
  <c r="R1066" i="25"/>
  <c r="Q1066" i="25"/>
  <c r="P1066" i="25"/>
  <c r="M1066" i="25"/>
  <c r="L1066" i="25"/>
  <c r="K1066" i="25"/>
  <c r="J1066" i="25"/>
  <c r="I1066" i="25"/>
  <c r="H1066" i="25"/>
  <c r="F1066" i="25"/>
  <c r="E1066" i="25"/>
  <c r="D1066" i="25"/>
  <c r="C1066" i="25"/>
  <c r="B1066" i="25"/>
  <c r="A1066" i="25"/>
  <c r="S1065" i="25"/>
  <c r="R1065" i="25"/>
  <c r="Q1065" i="25"/>
  <c r="P1065" i="25"/>
  <c r="M1065" i="25"/>
  <c r="L1065" i="25"/>
  <c r="K1065" i="25"/>
  <c r="J1065" i="25"/>
  <c r="I1065" i="25"/>
  <c r="H1065" i="25"/>
  <c r="F1065" i="25"/>
  <c r="E1065" i="25"/>
  <c r="D1065" i="25"/>
  <c r="C1065" i="25"/>
  <c r="B1065" i="25"/>
  <c r="A1065" i="25"/>
  <c r="S1064" i="25"/>
  <c r="R1064" i="25"/>
  <c r="Q1064" i="25"/>
  <c r="P1064" i="25"/>
  <c r="M1064" i="25"/>
  <c r="L1064" i="25"/>
  <c r="K1064" i="25"/>
  <c r="J1064" i="25"/>
  <c r="I1064" i="25"/>
  <c r="H1064" i="25"/>
  <c r="F1064" i="25"/>
  <c r="E1064" i="25"/>
  <c r="D1064" i="25"/>
  <c r="C1064" i="25"/>
  <c r="B1064" i="25"/>
  <c r="A1064" i="25"/>
  <c r="S1063" i="25"/>
  <c r="R1063" i="25"/>
  <c r="Q1063" i="25"/>
  <c r="P1063" i="25"/>
  <c r="M1063" i="25"/>
  <c r="L1063" i="25"/>
  <c r="K1063" i="25"/>
  <c r="J1063" i="25"/>
  <c r="I1063" i="25"/>
  <c r="H1063" i="25"/>
  <c r="F1063" i="25"/>
  <c r="E1063" i="25"/>
  <c r="D1063" i="25"/>
  <c r="C1063" i="25"/>
  <c r="B1063" i="25"/>
  <c r="A1063" i="25"/>
  <c r="S1062" i="25"/>
  <c r="R1062" i="25"/>
  <c r="Q1062" i="25"/>
  <c r="P1062" i="25"/>
  <c r="M1062" i="25"/>
  <c r="L1062" i="25"/>
  <c r="K1062" i="25"/>
  <c r="J1062" i="25"/>
  <c r="I1062" i="25"/>
  <c r="H1062" i="25"/>
  <c r="F1062" i="25"/>
  <c r="E1062" i="25"/>
  <c r="D1062" i="25"/>
  <c r="C1062" i="25"/>
  <c r="B1062" i="25"/>
  <c r="A1062" i="25"/>
  <c r="S1061" i="25"/>
  <c r="R1061" i="25"/>
  <c r="Q1061" i="25"/>
  <c r="P1061" i="25"/>
  <c r="M1061" i="25"/>
  <c r="L1061" i="25"/>
  <c r="K1061" i="25"/>
  <c r="J1061" i="25"/>
  <c r="I1061" i="25"/>
  <c r="H1061" i="25"/>
  <c r="F1061" i="25"/>
  <c r="E1061" i="25"/>
  <c r="D1061" i="25"/>
  <c r="C1061" i="25"/>
  <c r="B1061" i="25"/>
  <c r="A1061" i="25"/>
  <c r="S1060" i="25"/>
  <c r="R1060" i="25"/>
  <c r="Q1060" i="25"/>
  <c r="P1060" i="25"/>
  <c r="M1060" i="25"/>
  <c r="L1060" i="25"/>
  <c r="K1060" i="25"/>
  <c r="J1060" i="25"/>
  <c r="I1060" i="25"/>
  <c r="H1060" i="25"/>
  <c r="F1060" i="25"/>
  <c r="E1060" i="25"/>
  <c r="D1060" i="25"/>
  <c r="C1060" i="25"/>
  <c r="B1060" i="25"/>
  <c r="A1060" i="25"/>
  <c r="S1059" i="25"/>
  <c r="R1059" i="25"/>
  <c r="Q1059" i="25"/>
  <c r="P1059" i="25"/>
  <c r="M1059" i="25"/>
  <c r="L1059" i="25"/>
  <c r="K1059" i="25"/>
  <c r="J1059" i="25"/>
  <c r="I1059" i="25"/>
  <c r="H1059" i="25"/>
  <c r="F1059" i="25"/>
  <c r="E1059" i="25"/>
  <c r="D1059" i="25"/>
  <c r="C1059" i="25"/>
  <c r="B1059" i="25"/>
  <c r="A1059" i="25"/>
  <c r="S1058" i="25"/>
  <c r="R1058" i="25"/>
  <c r="Q1058" i="25"/>
  <c r="P1058" i="25"/>
  <c r="M1058" i="25"/>
  <c r="L1058" i="25"/>
  <c r="K1058" i="25"/>
  <c r="J1058" i="25"/>
  <c r="I1058" i="25"/>
  <c r="H1058" i="25"/>
  <c r="F1058" i="25"/>
  <c r="E1058" i="25"/>
  <c r="D1058" i="25"/>
  <c r="C1058" i="25"/>
  <c r="B1058" i="25"/>
  <c r="A1058" i="25"/>
  <c r="S1057" i="25"/>
  <c r="R1057" i="25"/>
  <c r="Q1057" i="25"/>
  <c r="P1057" i="25"/>
  <c r="M1057" i="25"/>
  <c r="L1057" i="25"/>
  <c r="K1057" i="25"/>
  <c r="J1057" i="25"/>
  <c r="I1057" i="25"/>
  <c r="H1057" i="25"/>
  <c r="F1057" i="25"/>
  <c r="E1057" i="25"/>
  <c r="D1057" i="25"/>
  <c r="C1057" i="25"/>
  <c r="B1057" i="25"/>
  <c r="A1057" i="25"/>
  <c r="S1056" i="25"/>
  <c r="R1056" i="25"/>
  <c r="Q1056" i="25"/>
  <c r="P1056" i="25"/>
  <c r="M1056" i="25"/>
  <c r="L1056" i="25"/>
  <c r="K1056" i="25"/>
  <c r="J1056" i="25"/>
  <c r="I1056" i="25"/>
  <c r="H1056" i="25"/>
  <c r="F1056" i="25"/>
  <c r="E1056" i="25"/>
  <c r="D1056" i="25"/>
  <c r="C1056" i="25"/>
  <c r="B1056" i="25"/>
  <c r="A1056" i="25"/>
  <c r="S1055" i="25"/>
  <c r="R1055" i="25"/>
  <c r="Q1055" i="25"/>
  <c r="P1055" i="25"/>
  <c r="M1055" i="25"/>
  <c r="L1055" i="25"/>
  <c r="K1055" i="25"/>
  <c r="J1055" i="25"/>
  <c r="I1055" i="25"/>
  <c r="H1055" i="25"/>
  <c r="F1055" i="25"/>
  <c r="E1055" i="25"/>
  <c r="D1055" i="25"/>
  <c r="C1055" i="25"/>
  <c r="B1055" i="25"/>
  <c r="A1055" i="25"/>
  <c r="S1054" i="25"/>
  <c r="R1054" i="25"/>
  <c r="Q1054" i="25"/>
  <c r="P1054" i="25"/>
  <c r="M1054" i="25"/>
  <c r="L1054" i="25"/>
  <c r="K1054" i="25"/>
  <c r="J1054" i="25"/>
  <c r="I1054" i="25"/>
  <c r="H1054" i="25"/>
  <c r="F1054" i="25"/>
  <c r="E1054" i="25"/>
  <c r="D1054" i="25"/>
  <c r="C1054" i="25"/>
  <c r="B1054" i="25"/>
  <c r="A1054" i="25"/>
  <c r="S1053" i="25"/>
  <c r="R1053" i="25"/>
  <c r="Q1053" i="25"/>
  <c r="P1053" i="25"/>
  <c r="M1053" i="25"/>
  <c r="L1053" i="25"/>
  <c r="K1053" i="25"/>
  <c r="J1053" i="25"/>
  <c r="I1053" i="25"/>
  <c r="H1053" i="25"/>
  <c r="F1053" i="25"/>
  <c r="E1053" i="25"/>
  <c r="D1053" i="25"/>
  <c r="C1053" i="25"/>
  <c r="B1053" i="25"/>
  <c r="A1053" i="25"/>
  <c r="S1052" i="25"/>
  <c r="R1052" i="25"/>
  <c r="Q1052" i="25"/>
  <c r="P1052" i="25"/>
  <c r="M1052" i="25"/>
  <c r="L1052" i="25"/>
  <c r="K1052" i="25"/>
  <c r="J1052" i="25"/>
  <c r="I1052" i="25"/>
  <c r="H1052" i="25"/>
  <c r="F1052" i="25"/>
  <c r="E1052" i="25"/>
  <c r="D1052" i="25"/>
  <c r="C1052" i="25"/>
  <c r="B1052" i="25"/>
  <c r="A1052" i="25"/>
  <c r="S1051" i="25"/>
  <c r="R1051" i="25"/>
  <c r="Q1051" i="25"/>
  <c r="P1051" i="25"/>
  <c r="M1051" i="25"/>
  <c r="L1051" i="25"/>
  <c r="K1051" i="25"/>
  <c r="J1051" i="25"/>
  <c r="I1051" i="25"/>
  <c r="H1051" i="25"/>
  <c r="F1051" i="25"/>
  <c r="E1051" i="25"/>
  <c r="D1051" i="25"/>
  <c r="C1051" i="25"/>
  <c r="B1051" i="25"/>
  <c r="A1051" i="25"/>
  <c r="S1050" i="25"/>
  <c r="R1050" i="25"/>
  <c r="Q1050" i="25"/>
  <c r="P1050" i="25"/>
  <c r="M1050" i="25"/>
  <c r="L1050" i="25"/>
  <c r="K1050" i="25"/>
  <c r="J1050" i="25"/>
  <c r="I1050" i="25"/>
  <c r="H1050" i="25"/>
  <c r="F1050" i="25"/>
  <c r="E1050" i="25"/>
  <c r="D1050" i="25"/>
  <c r="C1050" i="25"/>
  <c r="B1050" i="25"/>
  <c r="A1050" i="25"/>
  <c r="S1049" i="25"/>
  <c r="R1049" i="25"/>
  <c r="Q1049" i="25"/>
  <c r="P1049" i="25"/>
  <c r="M1049" i="25"/>
  <c r="L1049" i="25"/>
  <c r="K1049" i="25"/>
  <c r="J1049" i="25"/>
  <c r="I1049" i="25"/>
  <c r="H1049" i="25"/>
  <c r="F1049" i="25"/>
  <c r="E1049" i="25"/>
  <c r="D1049" i="25"/>
  <c r="C1049" i="25"/>
  <c r="B1049" i="25"/>
  <c r="A1049" i="25"/>
  <c r="S1048" i="25"/>
  <c r="R1048" i="25"/>
  <c r="Q1048" i="25"/>
  <c r="P1048" i="25"/>
  <c r="M1048" i="25"/>
  <c r="L1048" i="25"/>
  <c r="K1048" i="25"/>
  <c r="J1048" i="25"/>
  <c r="I1048" i="25"/>
  <c r="H1048" i="25"/>
  <c r="F1048" i="25"/>
  <c r="E1048" i="25"/>
  <c r="D1048" i="25"/>
  <c r="C1048" i="25"/>
  <c r="B1048" i="25"/>
  <c r="A1048" i="25"/>
  <c r="S1047" i="25"/>
  <c r="R1047" i="25"/>
  <c r="Q1047" i="25"/>
  <c r="P1047" i="25"/>
  <c r="M1047" i="25"/>
  <c r="L1047" i="25"/>
  <c r="K1047" i="25"/>
  <c r="J1047" i="25"/>
  <c r="I1047" i="25"/>
  <c r="H1047" i="25"/>
  <c r="F1047" i="25"/>
  <c r="E1047" i="25"/>
  <c r="D1047" i="25"/>
  <c r="C1047" i="25"/>
  <c r="B1047" i="25"/>
  <c r="A1047" i="25"/>
  <c r="S1046" i="25"/>
  <c r="R1046" i="25"/>
  <c r="Q1046" i="25"/>
  <c r="P1046" i="25"/>
  <c r="M1046" i="25"/>
  <c r="L1046" i="25"/>
  <c r="K1046" i="25"/>
  <c r="J1046" i="25"/>
  <c r="I1046" i="25"/>
  <c r="H1046" i="25"/>
  <c r="F1046" i="25"/>
  <c r="E1046" i="25"/>
  <c r="D1046" i="25"/>
  <c r="C1046" i="25"/>
  <c r="B1046" i="25"/>
  <c r="A1046" i="25"/>
  <c r="S1045" i="25"/>
  <c r="R1045" i="25"/>
  <c r="Q1045" i="25"/>
  <c r="P1045" i="25"/>
  <c r="M1045" i="25"/>
  <c r="L1045" i="25"/>
  <c r="K1045" i="25"/>
  <c r="J1045" i="25"/>
  <c r="I1045" i="25"/>
  <c r="H1045" i="25"/>
  <c r="F1045" i="25"/>
  <c r="E1045" i="25"/>
  <c r="D1045" i="25"/>
  <c r="C1045" i="25"/>
  <c r="B1045" i="25"/>
  <c r="A1045" i="25"/>
  <c r="S1044" i="25"/>
  <c r="R1044" i="25"/>
  <c r="Q1044" i="25"/>
  <c r="P1044" i="25"/>
  <c r="M1044" i="25"/>
  <c r="L1044" i="25"/>
  <c r="K1044" i="25"/>
  <c r="J1044" i="25"/>
  <c r="I1044" i="25"/>
  <c r="H1044" i="25"/>
  <c r="F1044" i="25"/>
  <c r="E1044" i="25"/>
  <c r="D1044" i="25"/>
  <c r="C1044" i="25"/>
  <c r="B1044" i="25"/>
  <c r="A1044" i="25"/>
  <c r="S1043" i="25"/>
  <c r="R1043" i="25"/>
  <c r="Q1043" i="25"/>
  <c r="P1043" i="25"/>
  <c r="M1043" i="25"/>
  <c r="L1043" i="25"/>
  <c r="K1043" i="25"/>
  <c r="J1043" i="25"/>
  <c r="I1043" i="25"/>
  <c r="H1043" i="25"/>
  <c r="F1043" i="25"/>
  <c r="E1043" i="25"/>
  <c r="D1043" i="25"/>
  <c r="C1043" i="25"/>
  <c r="B1043" i="25"/>
  <c r="A1043" i="25"/>
  <c r="S1042" i="25"/>
  <c r="R1042" i="25"/>
  <c r="Q1042" i="25"/>
  <c r="P1042" i="25"/>
  <c r="M1042" i="25"/>
  <c r="L1042" i="25"/>
  <c r="K1042" i="25"/>
  <c r="J1042" i="25"/>
  <c r="I1042" i="25"/>
  <c r="H1042" i="25"/>
  <c r="F1042" i="25"/>
  <c r="E1042" i="25"/>
  <c r="D1042" i="25"/>
  <c r="C1042" i="25"/>
  <c r="B1042" i="25"/>
  <c r="A1042" i="25"/>
  <c r="S1041" i="25"/>
  <c r="R1041" i="25"/>
  <c r="Q1041" i="25"/>
  <c r="P1041" i="25"/>
  <c r="M1041" i="25"/>
  <c r="L1041" i="25"/>
  <c r="K1041" i="25"/>
  <c r="J1041" i="25"/>
  <c r="I1041" i="25"/>
  <c r="H1041" i="25"/>
  <c r="F1041" i="25"/>
  <c r="E1041" i="25"/>
  <c r="D1041" i="25"/>
  <c r="C1041" i="25"/>
  <c r="B1041" i="25"/>
  <c r="A1041" i="25"/>
  <c r="S1040" i="25"/>
  <c r="R1040" i="25"/>
  <c r="Q1040" i="25"/>
  <c r="P1040" i="25"/>
  <c r="M1040" i="25"/>
  <c r="L1040" i="25"/>
  <c r="K1040" i="25"/>
  <c r="J1040" i="25"/>
  <c r="I1040" i="25"/>
  <c r="H1040" i="25"/>
  <c r="F1040" i="25"/>
  <c r="E1040" i="25"/>
  <c r="D1040" i="25"/>
  <c r="C1040" i="25"/>
  <c r="B1040" i="25"/>
  <c r="A1040" i="25"/>
  <c r="S1039" i="25"/>
  <c r="R1039" i="25"/>
  <c r="Q1039" i="25"/>
  <c r="P1039" i="25"/>
  <c r="M1039" i="25"/>
  <c r="L1039" i="25"/>
  <c r="K1039" i="25"/>
  <c r="J1039" i="25"/>
  <c r="I1039" i="25"/>
  <c r="H1039" i="25"/>
  <c r="F1039" i="25"/>
  <c r="E1039" i="25"/>
  <c r="D1039" i="25"/>
  <c r="C1039" i="25"/>
  <c r="B1039" i="25"/>
  <c r="A1039" i="25"/>
  <c r="S1038" i="25"/>
  <c r="R1038" i="25"/>
  <c r="Q1038" i="25"/>
  <c r="P1038" i="25"/>
  <c r="M1038" i="25"/>
  <c r="L1038" i="25"/>
  <c r="K1038" i="25"/>
  <c r="J1038" i="25"/>
  <c r="I1038" i="25"/>
  <c r="H1038" i="25"/>
  <c r="F1038" i="25"/>
  <c r="E1038" i="25"/>
  <c r="D1038" i="25"/>
  <c r="C1038" i="25"/>
  <c r="B1038" i="25"/>
  <c r="A1038" i="25"/>
  <c r="S1037" i="25"/>
  <c r="R1037" i="25"/>
  <c r="Q1037" i="25"/>
  <c r="P1037" i="25"/>
  <c r="M1037" i="25"/>
  <c r="L1037" i="25"/>
  <c r="K1037" i="25"/>
  <c r="J1037" i="25"/>
  <c r="I1037" i="25"/>
  <c r="H1037" i="25"/>
  <c r="F1037" i="25"/>
  <c r="E1037" i="25"/>
  <c r="D1037" i="25"/>
  <c r="C1037" i="25"/>
  <c r="B1037" i="25"/>
  <c r="A1037" i="25"/>
  <c r="S1036" i="25"/>
  <c r="R1036" i="25"/>
  <c r="Q1036" i="25"/>
  <c r="P1036" i="25"/>
  <c r="M1036" i="25"/>
  <c r="L1036" i="25"/>
  <c r="K1036" i="25"/>
  <c r="J1036" i="25"/>
  <c r="I1036" i="25"/>
  <c r="H1036" i="25"/>
  <c r="F1036" i="25"/>
  <c r="E1036" i="25"/>
  <c r="D1036" i="25"/>
  <c r="C1036" i="25"/>
  <c r="B1036" i="25"/>
  <c r="A1036" i="25"/>
  <c r="S1035" i="25"/>
  <c r="R1035" i="25"/>
  <c r="Q1035" i="25"/>
  <c r="P1035" i="25"/>
  <c r="M1035" i="25"/>
  <c r="L1035" i="25"/>
  <c r="K1035" i="25"/>
  <c r="J1035" i="25"/>
  <c r="I1035" i="25"/>
  <c r="H1035" i="25"/>
  <c r="F1035" i="25"/>
  <c r="E1035" i="25"/>
  <c r="D1035" i="25"/>
  <c r="C1035" i="25"/>
  <c r="B1035" i="25"/>
  <c r="A1035" i="25"/>
  <c r="S1034" i="25"/>
  <c r="R1034" i="25"/>
  <c r="Q1034" i="25"/>
  <c r="P1034" i="25"/>
  <c r="M1034" i="25"/>
  <c r="L1034" i="25"/>
  <c r="K1034" i="25"/>
  <c r="J1034" i="25"/>
  <c r="I1034" i="25"/>
  <c r="H1034" i="25"/>
  <c r="F1034" i="25"/>
  <c r="E1034" i="25"/>
  <c r="D1034" i="25"/>
  <c r="C1034" i="25"/>
  <c r="B1034" i="25"/>
  <c r="A1034" i="25"/>
  <c r="S1033" i="25"/>
  <c r="R1033" i="25"/>
  <c r="Q1033" i="25"/>
  <c r="P1033" i="25"/>
  <c r="M1033" i="25"/>
  <c r="L1033" i="25"/>
  <c r="K1033" i="25"/>
  <c r="J1033" i="25"/>
  <c r="I1033" i="25"/>
  <c r="H1033" i="25"/>
  <c r="F1033" i="25"/>
  <c r="E1033" i="25"/>
  <c r="D1033" i="25"/>
  <c r="C1033" i="25"/>
  <c r="B1033" i="25"/>
  <c r="A1033" i="25"/>
  <c r="S1032" i="25"/>
  <c r="R1032" i="25"/>
  <c r="Q1032" i="25"/>
  <c r="P1032" i="25"/>
  <c r="M1032" i="25"/>
  <c r="L1032" i="25"/>
  <c r="K1032" i="25"/>
  <c r="J1032" i="25"/>
  <c r="I1032" i="25"/>
  <c r="H1032" i="25"/>
  <c r="F1032" i="25"/>
  <c r="E1032" i="25"/>
  <c r="D1032" i="25"/>
  <c r="C1032" i="25"/>
  <c r="B1032" i="25"/>
  <c r="A1032" i="25"/>
  <c r="S1031" i="25"/>
  <c r="R1031" i="25"/>
  <c r="Q1031" i="25"/>
  <c r="P1031" i="25"/>
  <c r="M1031" i="25"/>
  <c r="L1031" i="25"/>
  <c r="K1031" i="25"/>
  <c r="J1031" i="25"/>
  <c r="I1031" i="25"/>
  <c r="H1031" i="25"/>
  <c r="F1031" i="25"/>
  <c r="E1031" i="25"/>
  <c r="D1031" i="25"/>
  <c r="C1031" i="25"/>
  <c r="B1031" i="25"/>
  <c r="A1031" i="25"/>
  <c r="S1030" i="25"/>
  <c r="R1030" i="25"/>
  <c r="Q1030" i="25"/>
  <c r="P1030" i="25"/>
  <c r="M1030" i="25"/>
  <c r="L1030" i="25"/>
  <c r="K1030" i="25"/>
  <c r="J1030" i="25"/>
  <c r="I1030" i="25"/>
  <c r="H1030" i="25"/>
  <c r="F1030" i="25"/>
  <c r="E1030" i="25"/>
  <c r="D1030" i="25"/>
  <c r="C1030" i="25"/>
  <c r="B1030" i="25"/>
  <c r="A1030" i="25"/>
  <c r="S1029" i="25"/>
  <c r="R1029" i="25"/>
  <c r="Q1029" i="25"/>
  <c r="P1029" i="25"/>
  <c r="M1029" i="25"/>
  <c r="L1029" i="25"/>
  <c r="K1029" i="25"/>
  <c r="J1029" i="25"/>
  <c r="I1029" i="25"/>
  <c r="H1029" i="25"/>
  <c r="F1029" i="25"/>
  <c r="E1029" i="25"/>
  <c r="D1029" i="25"/>
  <c r="C1029" i="25"/>
  <c r="B1029" i="25"/>
  <c r="A1029" i="25"/>
  <c r="S1028" i="25"/>
  <c r="R1028" i="25"/>
  <c r="Q1028" i="25"/>
  <c r="P1028" i="25"/>
  <c r="M1028" i="25"/>
  <c r="L1028" i="25"/>
  <c r="K1028" i="25"/>
  <c r="J1028" i="25"/>
  <c r="I1028" i="25"/>
  <c r="H1028" i="25"/>
  <c r="F1028" i="25"/>
  <c r="E1028" i="25"/>
  <c r="D1028" i="25"/>
  <c r="C1028" i="25"/>
  <c r="B1028" i="25"/>
  <c r="A1028" i="25"/>
  <c r="S1027" i="25"/>
  <c r="R1027" i="25"/>
  <c r="Q1027" i="25"/>
  <c r="P1027" i="25"/>
  <c r="M1027" i="25"/>
  <c r="L1027" i="25"/>
  <c r="K1027" i="25"/>
  <c r="J1027" i="25"/>
  <c r="I1027" i="25"/>
  <c r="H1027" i="25"/>
  <c r="F1027" i="25"/>
  <c r="E1027" i="25"/>
  <c r="D1027" i="25"/>
  <c r="C1027" i="25"/>
  <c r="B1027" i="25"/>
  <c r="A1027" i="25"/>
  <c r="S1026" i="25"/>
  <c r="R1026" i="25"/>
  <c r="Q1026" i="25"/>
  <c r="P1026" i="25"/>
  <c r="M1026" i="25"/>
  <c r="L1026" i="25"/>
  <c r="K1026" i="25"/>
  <c r="J1026" i="25"/>
  <c r="I1026" i="25"/>
  <c r="H1026" i="25"/>
  <c r="F1026" i="25"/>
  <c r="E1026" i="25"/>
  <c r="D1026" i="25"/>
  <c r="C1026" i="25"/>
  <c r="B1026" i="25"/>
  <c r="A1026" i="25"/>
  <c r="S1025" i="25"/>
  <c r="R1025" i="25"/>
  <c r="Q1025" i="25"/>
  <c r="P1025" i="25"/>
  <c r="M1025" i="25"/>
  <c r="L1025" i="25"/>
  <c r="K1025" i="25"/>
  <c r="J1025" i="25"/>
  <c r="I1025" i="25"/>
  <c r="H1025" i="25"/>
  <c r="F1025" i="25"/>
  <c r="E1025" i="25"/>
  <c r="D1025" i="25"/>
  <c r="C1025" i="25"/>
  <c r="B1025" i="25"/>
  <c r="A1025" i="25"/>
  <c r="S1024" i="25"/>
  <c r="R1024" i="25"/>
  <c r="Q1024" i="25"/>
  <c r="P1024" i="25"/>
  <c r="M1024" i="25"/>
  <c r="L1024" i="25"/>
  <c r="K1024" i="25"/>
  <c r="J1024" i="25"/>
  <c r="I1024" i="25"/>
  <c r="H1024" i="25"/>
  <c r="F1024" i="25"/>
  <c r="E1024" i="25"/>
  <c r="D1024" i="25"/>
  <c r="C1024" i="25"/>
  <c r="B1024" i="25"/>
  <c r="A1024" i="25"/>
  <c r="S1023" i="25"/>
  <c r="R1023" i="25"/>
  <c r="Q1023" i="25"/>
  <c r="P1023" i="25"/>
  <c r="M1023" i="25"/>
  <c r="L1023" i="25"/>
  <c r="K1023" i="25"/>
  <c r="J1023" i="25"/>
  <c r="I1023" i="25"/>
  <c r="H1023" i="25"/>
  <c r="F1023" i="25"/>
  <c r="E1023" i="25"/>
  <c r="D1023" i="25"/>
  <c r="C1023" i="25"/>
  <c r="B1023" i="25"/>
  <c r="A1023" i="25"/>
  <c r="S1022" i="25"/>
  <c r="R1022" i="25"/>
  <c r="Q1022" i="25"/>
  <c r="P1022" i="25"/>
  <c r="M1022" i="25"/>
  <c r="L1022" i="25"/>
  <c r="K1022" i="25"/>
  <c r="J1022" i="25"/>
  <c r="I1022" i="25"/>
  <c r="H1022" i="25"/>
  <c r="F1022" i="25"/>
  <c r="E1022" i="25"/>
  <c r="D1022" i="25"/>
  <c r="C1022" i="25"/>
  <c r="B1022" i="25"/>
  <c r="A1022" i="25"/>
  <c r="S1021" i="25"/>
  <c r="R1021" i="25"/>
  <c r="Q1021" i="25"/>
  <c r="P1021" i="25"/>
  <c r="M1021" i="25"/>
  <c r="L1021" i="25"/>
  <c r="K1021" i="25"/>
  <c r="J1021" i="25"/>
  <c r="I1021" i="25"/>
  <c r="H1021" i="25"/>
  <c r="F1021" i="25"/>
  <c r="E1021" i="25"/>
  <c r="D1021" i="25"/>
  <c r="C1021" i="25"/>
  <c r="B1021" i="25"/>
  <c r="A1021" i="25"/>
  <c r="S1020" i="25"/>
  <c r="R1020" i="25"/>
  <c r="Q1020" i="25"/>
  <c r="P1020" i="25"/>
  <c r="M1020" i="25"/>
  <c r="L1020" i="25"/>
  <c r="K1020" i="25"/>
  <c r="J1020" i="25"/>
  <c r="I1020" i="25"/>
  <c r="H1020" i="25"/>
  <c r="F1020" i="25"/>
  <c r="E1020" i="25"/>
  <c r="D1020" i="25"/>
  <c r="C1020" i="25"/>
  <c r="B1020" i="25"/>
  <c r="A1020" i="25"/>
  <c r="S1019" i="25"/>
  <c r="R1019" i="25"/>
  <c r="Q1019" i="25"/>
  <c r="P1019" i="25"/>
  <c r="M1019" i="25"/>
  <c r="L1019" i="25"/>
  <c r="K1019" i="25"/>
  <c r="J1019" i="25"/>
  <c r="I1019" i="25"/>
  <c r="H1019" i="25"/>
  <c r="F1019" i="25"/>
  <c r="E1019" i="25"/>
  <c r="D1019" i="25"/>
  <c r="C1019" i="25"/>
  <c r="B1019" i="25"/>
  <c r="A1019" i="25"/>
  <c r="S1018" i="25"/>
  <c r="R1018" i="25"/>
  <c r="Q1018" i="25"/>
  <c r="P1018" i="25"/>
  <c r="M1018" i="25"/>
  <c r="L1018" i="25"/>
  <c r="K1018" i="25"/>
  <c r="J1018" i="25"/>
  <c r="I1018" i="25"/>
  <c r="H1018" i="25"/>
  <c r="F1018" i="25"/>
  <c r="E1018" i="25"/>
  <c r="D1018" i="25"/>
  <c r="C1018" i="25"/>
  <c r="B1018" i="25"/>
  <c r="A1018" i="25"/>
  <c r="S1017" i="25"/>
  <c r="R1017" i="25"/>
  <c r="Q1017" i="25"/>
  <c r="P1017" i="25"/>
  <c r="M1017" i="25"/>
  <c r="L1017" i="25"/>
  <c r="K1017" i="25"/>
  <c r="J1017" i="25"/>
  <c r="I1017" i="25"/>
  <c r="H1017" i="25"/>
  <c r="F1017" i="25"/>
  <c r="E1017" i="25"/>
  <c r="D1017" i="25"/>
  <c r="C1017" i="25"/>
  <c r="B1017" i="25"/>
  <c r="A1017" i="25"/>
  <c r="S1016" i="25"/>
  <c r="R1016" i="25"/>
  <c r="Q1016" i="25"/>
  <c r="P1016" i="25"/>
  <c r="M1016" i="25"/>
  <c r="L1016" i="25"/>
  <c r="K1016" i="25"/>
  <c r="J1016" i="25"/>
  <c r="I1016" i="25"/>
  <c r="H1016" i="25"/>
  <c r="F1016" i="25"/>
  <c r="E1016" i="25"/>
  <c r="D1016" i="25"/>
  <c r="C1016" i="25"/>
  <c r="B1016" i="25"/>
  <c r="A1016" i="25"/>
  <c r="S1015" i="25"/>
  <c r="R1015" i="25"/>
  <c r="Q1015" i="25"/>
  <c r="P1015" i="25"/>
  <c r="M1015" i="25"/>
  <c r="L1015" i="25"/>
  <c r="K1015" i="25"/>
  <c r="J1015" i="25"/>
  <c r="I1015" i="25"/>
  <c r="H1015" i="25"/>
  <c r="F1015" i="25"/>
  <c r="E1015" i="25"/>
  <c r="D1015" i="25"/>
  <c r="C1015" i="25"/>
  <c r="B1015" i="25"/>
  <c r="A1015" i="25"/>
  <c r="S1014" i="25"/>
  <c r="R1014" i="25"/>
  <c r="Q1014" i="25"/>
  <c r="P1014" i="25"/>
  <c r="M1014" i="25"/>
  <c r="L1014" i="25"/>
  <c r="K1014" i="25"/>
  <c r="J1014" i="25"/>
  <c r="I1014" i="25"/>
  <c r="H1014" i="25"/>
  <c r="F1014" i="25"/>
  <c r="E1014" i="25"/>
  <c r="D1014" i="25"/>
  <c r="C1014" i="25"/>
  <c r="B1014" i="25"/>
  <c r="A1014" i="25"/>
  <c r="S1013" i="25"/>
  <c r="R1013" i="25"/>
  <c r="Q1013" i="25"/>
  <c r="P1013" i="25"/>
  <c r="M1013" i="25"/>
  <c r="L1013" i="25"/>
  <c r="K1013" i="25"/>
  <c r="J1013" i="25"/>
  <c r="I1013" i="25"/>
  <c r="H1013" i="25"/>
  <c r="F1013" i="25"/>
  <c r="E1013" i="25"/>
  <c r="D1013" i="25"/>
  <c r="C1013" i="25"/>
  <c r="B1013" i="25"/>
  <c r="A1013" i="25"/>
  <c r="S1012" i="25"/>
  <c r="R1012" i="25"/>
  <c r="Q1012" i="25"/>
  <c r="P1012" i="25"/>
  <c r="M1012" i="25"/>
  <c r="L1012" i="25"/>
  <c r="K1012" i="25"/>
  <c r="J1012" i="25"/>
  <c r="I1012" i="25"/>
  <c r="H1012" i="25"/>
  <c r="F1012" i="25"/>
  <c r="E1012" i="25"/>
  <c r="D1012" i="25"/>
  <c r="C1012" i="25"/>
  <c r="B1012" i="25"/>
  <c r="A1012" i="25"/>
  <c r="S1011" i="25"/>
  <c r="R1011" i="25"/>
  <c r="Q1011" i="25"/>
  <c r="P1011" i="25"/>
  <c r="M1011" i="25"/>
  <c r="L1011" i="25"/>
  <c r="K1011" i="25"/>
  <c r="J1011" i="25"/>
  <c r="I1011" i="25"/>
  <c r="H1011" i="25"/>
  <c r="F1011" i="25"/>
  <c r="E1011" i="25"/>
  <c r="D1011" i="25"/>
  <c r="C1011" i="25"/>
  <c r="B1011" i="25"/>
  <c r="A1011" i="25"/>
  <c r="S1010" i="25"/>
  <c r="R1010" i="25"/>
  <c r="Q1010" i="25"/>
  <c r="P1010" i="25"/>
  <c r="M1010" i="25"/>
  <c r="L1010" i="25"/>
  <c r="K1010" i="25"/>
  <c r="J1010" i="25"/>
  <c r="I1010" i="25"/>
  <c r="H1010" i="25"/>
  <c r="F1010" i="25"/>
  <c r="E1010" i="25"/>
  <c r="D1010" i="25"/>
  <c r="C1010" i="25"/>
  <c r="B1010" i="25"/>
  <c r="A1010" i="25"/>
  <c r="S1009" i="25"/>
  <c r="R1009" i="25"/>
  <c r="Q1009" i="25"/>
  <c r="P1009" i="25"/>
  <c r="M1009" i="25"/>
  <c r="L1009" i="25"/>
  <c r="K1009" i="25"/>
  <c r="J1009" i="25"/>
  <c r="I1009" i="25"/>
  <c r="H1009" i="25"/>
  <c r="F1009" i="25"/>
  <c r="E1009" i="25"/>
  <c r="D1009" i="25"/>
  <c r="C1009" i="25"/>
  <c r="B1009" i="25"/>
  <c r="A1009" i="25"/>
  <c r="S1008" i="25"/>
  <c r="R1008" i="25"/>
  <c r="Q1008" i="25"/>
  <c r="P1008" i="25"/>
  <c r="M1008" i="25"/>
  <c r="L1008" i="25"/>
  <c r="K1008" i="25"/>
  <c r="J1008" i="25"/>
  <c r="I1008" i="25"/>
  <c r="H1008" i="25"/>
  <c r="F1008" i="25"/>
  <c r="E1008" i="25"/>
  <c r="D1008" i="25"/>
  <c r="C1008" i="25"/>
  <c r="B1008" i="25"/>
  <c r="A1008" i="25"/>
  <c r="S1007" i="25"/>
  <c r="R1007" i="25"/>
  <c r="Q1007" i="25"/>
  <c r="P1007" i="25"/>
  <c r="M1007" i="25"/>
  <c r="L1007" i="25"/>
  <c r="K1007" i="25"/>
  <c r="J1007" i="25"/>
  <c r="I1007" i="25"/>
  <c r="H1007" i="25"/>
  <c r="F1007" i="25"/>
  <c r="E1007" i="25"/>
  <c r="D1007" i="25"/>
  <c r="C1007" i="25"/>
  <c r="B1007" i="25"/>
  <c r="A1007" i="25"/>
  <c r="S1006" i="25"/>
  <c r="R1006" i="25"/>
  <c r="Q1006" i="25"/>
  <c r="P1006" i="25"/>
  <c r="M1006" i="25"/>
  <c r="L1006" i="25"/>
  <c r="K1006" i="25"/>
  <c r="J1006" i="25"/>
  <c r="I1006" i="25"/>
  <c r="H1006" i="25"/>
  <c r="F1006" i="25"/>
  <c r="E1006" i="25"/>
  <c r="D1006" i="25"/>
  <c r="C1006" i="25"/>
  <c r="B1006" i="25"/>
  <c r="A1006" i="25"/>
  <c r="S1005" i="25"/>
  <c r="R1005" i="25"/>
  <c r="Q1005" i="25"/>
  <c r="P1005" i="25"/>
  <c r="M1005" i="25"/>
  <c r="L1005" i="25"/>
  <c r="K1005" i="25"/>
  <c r="J1005" i="25"/>
  <c r="I1005" i="25"/>
  <c r="H1005" i="25"/>
  <c r="F1005" i="25"/>
  <c r="E1005" i="25"/>
  <c r="D1005" i="25"/>
  <c r="C1005" i="25"/>
  <c r="B1005" i="25"/>
  <c r="A1005" i="25"/>
  <c r="S1004" i="25"/>
  <c r="R1004" i="25"/>
  <c r="Q1004" i="25"/>
  <c r="P1004" i="25"/>
  <c r="M1004" i="25"/>
  <c r="L1004" i="25"/>
  <c r="K1004" i="25"/>
  <c r="J1004" i="25"/>
  <c r="I1004" i="25"/>
  <c r="H1004" i="25"/>
  <c r="F1004" i="25"/>
  <c r="E1004" i="25"/>
  <c r="D1004" i="25"/>
  <c r="C1004" i="25"/>
  <c r="B1004" i="25"/>
  <c r="A1004" i="25"/>
  <c r="S1003" i="25"/>
  <c r="R1003" i="25"/>
  <c r="Q1003" i="25"/>
  <c r="P1003" i="25"/>
  <c r="M1003" i="25"/>
  <c r="L1003" i="25"/>
  <c r="K1003" i="25"/>
  <c r="J1003" i="25"/>
  <c r="I1003" i="25"/>
  <c r="H1003" i="25"/>
  <c r="F1003" i="25"/>
  <c r="E1003" i="25"/>
  <c r="D1003" i="25"/>
  <c r="C1003" i="25"/>
  <c r="B1003" i="25"/>
  <c r="A1003" i="25"/>
  <c r="S1002" i="25"/>
  <c r="R1002" i="25"/>
  <c r="Q1002" i="25"/>
  <c r="P1002" i="25"/>
  <c r="M1002" i="25"/>
  <c r="L1002" i="25"/>
  <c r="K1002" i="25"/>
  <c r="J1002" i="25"/>
  <c r="I1002" i="25"/>
  <c r="H1002" i="25"/>
  <c r="F1002" i="25"/>
  <c r="E1002" i="25"/>
  <c r="D1002" i="25"/>
  <c r="C1002" i="25"/>
  <c r="B1002" i="25"/>
  <c r="A1002" i="25"/>
  <c r="S1001" i="25"/>
  <c r="R1001" i="25"/>
  <c r="Q1001" i="25"/>
  <c r="P1001" i="25"/>
  <c r="M1001" i="25"/>
  <c r="L1001" i="25"/>
  <c r="K1001" i="25"/>
  <c r="J1001" i="25"/>
  <c r="I1001" i="25"/>
  <c r="H1001" i="25"/>
  <c r="F1001" i="25"/>
  <c r="E1001" i="25"/>
  <c r="D1001" i="25"/>
  <c r="C1001" i="25"/>
  <c r="B1001" i="25"/>
  <c r="A1001" i="25"/>
  <c r="S1000" i="25"/>
  <c r="R1000" i="25"/>
  <c r="Q1000" i="25"/>
  <c r="P1000" i="25"/>
  <c r="M1000" i="25"/>
  <c r="L1000" i="25"/>
  <c r="K1000" i="25"/>
  <c r="J1000" i="25"/>
  <c r="I1000" i="25"/>
  <c r="H1000" i="25"/>
  <c r="F1000" i="25"/>
  <c r="E1000" i="25"/>
  <c r="D1000" i="25"/>
  <c r="C1000" i="25"/>
  <c r="B1000" i="25"/>
  <c r="A1000" i="25"/>
  <c r="S999" i="25"/>
  <c r="R999" i="25"/>
  <c r="Q999" i="25"/>
  <c r="P999" i="25"/>
  <c r="M999" i="25"/>
  <c r="L999" i="25"/>
  <c r="K999" i="25"/>
  <c r="J999" i="25"/>
  <c r="I999" i="25"/>
  <c r="H999" i="25"/>
  <c r="F999" i="25"/>
  <c r="E999" i="25"/>
  <c r="D999" i="25"/>
  <c r="C999" i="25"/>
  <c r="B999" i="25"/>
  <c r="A999" i="25"/>
  <c r="S998" i="25"/>
  <c r="R998" i="25"/>
  <c r="Q998" i="25"/>
  <c r="P998" i="25"/>
  <c r="M998" i="25"/>
  <c r="L998" i="25"/>
  <c r="K998" i="25"/>
  <c r="J998" i="25"/>
  <c r="I998" i="25"/>
  <c r="H998" i="25"/>
  <c r="F998" i="25"/>
  <c r="E998" i="25"/>
  <c r="D998" i="25"/>
  <c r="C998" i="25"/>
  <c r="B998" i="25"/>
  <c r="A998" i="25"/>
  <c r="S997" i="25"/>
  <c r="R997" i="25"/>
  <c r="Q997" i="25"/>
  <c r="P997" i="25"/>
  <c r="M997" i="25"/>
  <c r="L997" i="25"/>
  <c r="K997" i="25"/>
  <c r="J997" i="25"/>
  <c r="I997" i="25"/>
  <c r="H997" i="25"/>
  <c r="F997" i="25"/>
  <c r="E997" i="25"/>
  <c r="D997" i="25"/>
  <c r="C997" i="25"/>
  <c r="B997" i="25"/>
  <c r="A997" i="25"/>
  <c r="S996" i="25"/>
  <c r="R996" i="25"/>
  <c r="Q996" i="25"/>
  <c r="P996" i="25"/>
  <c r="M996" i="25"/>
  <c r="L996" i="25"/>
  <c r="K996" i="25"/>
  <c r="J996" i="25"/>
  <c r="I996" i="25"/>
  <c r="H996" i="25"/>
  <c r="F996" i="25"/>
  <c r="E996" i="25"/>
  <c r="D996" i="25"/>
  <c r="C996" i="25"/>
  <c r="B996" i="25"/>
  <c r="A996" i="25"/>
  <c r="S995" i="25"/>
  <c r="R995" i="25"/>
  <c r="Q995" i="25"/>
  <c r="P995" i="25"/>
  <c r="M995" i="25"/>
  <c r="L995" i="25"/>
  <c r="K995" i="25"/>
  <c r="J995" i="25"/>
  <c r="I995" i="25"/>
  <c r="H995" i="25"/>
  <c r="F995" i="25"/>
  <c r="E995" i="25"/>
  <c r="D995" i="25"/>
  <c r="C995" i="25"/>
  <c r="B995" i="25"/>
  <c r="A995" i="25"/>
  <c r="S994" i="25"/>
  <c r="R994" i="25"/>
  <c r="Q994" i="25"/>
  <c r="P994" i="25"/>
  <c r="M994" i="25"/>
  <c r="L994" i="25"/>
  <c r="K994" i="25"/>
  <c r="J994" i="25"/>
  <c r="I994" i="25"/>
  <c r="H994" i="25"/>
  <c r="F994" i="25"/>
  <c r="E994" i="25"/>
  <c r="D994" i="25"/>
  <c r="C994" i="25"/>
  <c r="B994" i="25"/>
  <c r="A994" i="25"/>
  <c r="S993" i="25"/>
  <c r="R993" i="25"/>
  <c r="Q993" i="25"/>
  <c r="P993" i="25"/>
  <c r="M993" i="25"/>
  <c r="L993" i="25"/>
  <c r="K993" i="25"/>
  <c r="J993" i="25"/>
  <c r="I993" i="25"/>
  <c r="H993" i="25"/>
  <c r="F993" i="25"/>
  <c r="E993" i="25"/>
  <c r="D993" i="25"/>
  <c r="C993" i="25"/>
  <c r="B993" i="25"/>
  <c r="A993" i="25"/>
  <c r="S992" i="25"/>
  <c r="R992" i="25"/>
  <c r="Q992" i="25"/>
  <c r="P992" i="25"/>
  <c r="M992" i="25"/>
  <c r="L992" i="25"/>
  <c r="K992" i="25"/>
  <c r="J992" i="25"/>
  <c r="I992" i="25"/>
  <c r="H992" i="25"/>
  <c r="F992" i="25"/>
  <c r="E992" i="25"/>
  <c r="D992" i="25"/>
  <c r="C992" i="25"/>
  <c r="B992" i="25"/>
  <c r="A992" i="25"/>
  <c r="S991" i="25"/>
  <c r="R991" i="25"/>
  <c r="Q991" i="25"/>
  <c r="P991" i="25"/>
  <c r="M991" i="25"/>
  <c r="L991" i="25"/>
  <c r="K991" i="25"/>
  <c r="J991" i="25"/>
  <c r="I991" i="25"/>
  <c r="H991" i="25"/>
  <c r="F991" i="25"/>
  <c r="E991" i="25"/>
  <c r="D991" i="25"/>
  <c r="C991" i="25"/>
  <c r="B991" i="25"/>
  <c r="A991" i="25"/>
  <c r="S990" i="25"/>
  <c r="R990" i="25"/>
  <c r="Q990" i="25"/>
  <c r="P990" i="25"/>
  <c r="M990" i="25"/>
  <c r="L990" i="25"/>
  <c r="K990" i="25"/>
  <c r="J990" i="25"/>
  <c r="I990" i="25"/>
  <c r="H990" i="25"/>
  <c r="F990" i="25"/>
  <c r="E990" i="25"/>
  <c r="D990" i="25"/>
  <c r="C990" i="25"/>
  <c r="B990" i="25"/>
  <c r="A990" i="25"/>
  <c r="S989" i="25"/>
  <c r="R989" i="25"/>
  <c r="Q989" i="25"/>
  <c r="P989" i="25"/>
  <c r="M989" i="25"/>
  <c r="L989" i="25"/>
  <c r="K989" i="25"/>
  <c r="J989" i="25"/>
  <c r="I989" i="25"/>
  <c r="H989" i="25"/>
  <c r="F989" i="25"/>
  <c r="E989" i="25"/>
  <c r="D989" i="25"/>
  <c r="C989" i="25"/>
  <c r="B989" i="25"/>
  <c r="A989" i="25"/>
  <c r="S988" i="25"/>
  <c r="R988" i="25"/>
  <c r="Q988" i="25"/>
  <c r="P988" i="25"/>
  <c r="M988" i="25"/>
  <c r="L988" i="25"/>
  <c r="K988" i="25"/>
  <c r="J988" i="25"/>
  <c r="I988" i="25"/>
  <c r="H988" i="25"/>
  <c r="F988" i="25"/>
  <c r="E988" i="25"/>
  <c r="D988" i="25"/>
  <c r="C988" i="25"/>
  <c r="B988" i="25"/>
  <c r="A988" i="25"/>
  <c r="S987" i="25"/>
  <c r="R987" i="25"/>
  <c r="Q987" i="25"/>
  <c r="P987" i="25"/>
  <c r="M987" i="25"/>
  <c r="L987" i="25"/>
  <c r="K987" i="25"/>
  <c r="J987" i="25"/>
  <c r="I987" i="25"/>
  <c r="H987" i="25"/>
  <c r="F987" i="25"/>
  <c r="E987" i="25"/>
  <c r="D987" i="25"/>
  <c r="C987" i="25"/>
  <c r="B987" i="25"/>
  <c r="A987" i="25"/>
  <c r="S986" i="25"/>
  <c r="R986" i="25"/>
  <c r="Q986" i="25"/>
  <c r="P986" i="25"/>
  <c r="M986" i="25"/>
  <c r="L986" i="25"/>
  <c r="K986" i="25"/>
  <c r="J986" i="25"/>
  <c r="I986" i="25"/>
  <c r="H986" i="25"/>
  <c r="F986" i="25"/>
  <c r="E986" i="25"/>
  <c r="D986" i="25"/>
  <c r="C986" i="25"/>
  <c r="B986" i="25"/>
  <c r="A986" i="25"/>
  <c r="S985" i="25"/>
  <c r="R985" i="25"/>
  <c r="Q985" i="25"/>
  <c r="P985" i="25"/>
  <c r="M985" i="25"/>
  <c r="L985" i="25"/>
  <c r="K985" i="25"/>
  <c r="J985" i="25"/>
  <c r="I985" i="25"/>
  <c r="H985" i="25"/>
  <c r="F985" i="25"/>
  <c r="E985" i="25"/>
  <c r="D985" i="25"/>
  <c r="C985" i="25"/>
  <c r="B985" i="25"/>
  <c r="A985" i="25"/>
  <c r="S984" i="25"/>
  <c r="R984" i="25"/>
  <c r="Q984" i="25"/>
  <c r="P984" i="25"/>
  <c r="M984" i="25"/>
  <c r="L984" i="25"/>
  <c r="K984" i="25"/>
  <c r="J984" i="25"/>
  <c r="I984" i="25"/>
  <c r="H984" i="25"/>
  <c r="F984" i="25"/>
  <c r="E984" i="25"/>
  <c r="D984" i="25"/>
  <c r="C984" i="25"/>
  <c r="B984" i="25"/>
  <c r="A984" i="25"/>
  <c r="S983" i="25"/>
  <c r="R983" i="25"/>
  <c r="Q983" i="25"/>
  <c r="P983" i="25"/>
  <c r="M983" i="25"/>
  <c r="L983" i="25"/>
  <c r="K983" i="25"/>
  <c r="J983" i="25"/>
  <c r="I983" i="25"/>
  <c r="H983" i="25"/>
  <c r="F983" i="25"/>
  <c r="E983" i="25"/>
  <c r="D983" i="25"/>
  <c r="C983" i="25"/>
  <c r="B983" i="25"/>
  <c r="A983" i="25"/>
  <c r="S982" i="25"/>
  <c r="R982" i="25"/>
  <c r="Q982" i="25"/>
  <c r="P982" i="25"/>
  <c r="M982" i="25"/>
  <c r="L982" i="25"/>
  <c r="K982" i="25"/>
  <c r="J982" i="25"/>
  <c r="I982" i="25"/>
  <c r="H982" i="25"/>
  <c r="F982" i="25"/>
  <c r="E982" i="25"/>
  <c r="D982" i="25"/>
  <c r="C982" i="25"/>
  <c r="B982" i="25"/>
  <c r="A982" i="25"/>
  <c r="S981" i="25"/>
  <c r="R981" i="25"/>
  <c r="Q981" i="25"/>
  <c r="P981" i="25"/>
  <c r="M981" i="25"/>
  <c r="L981" i="25"/>
  <c r="K981" i="25"/>
  <c r="J981" i="25"/>
  <c r="I981" i="25"/>
  <c r="H981" i="25"/>
  <c r="F981" i="25"/>
  <c r="E981" i="25"/>
  <c r="D981" i="25"/>
  <c r="C981" i="25"/>
  <c r="B981" i="25"/>
  <c r="A981" i="25"/>
  <c r="S980" i="25"/>
  <c r="R980" i="25"/>
  <c r="Q980" i="25"/>
  <c r="P980" i="25"/>
  <c r="M980" i="25"/>
  <c r="L980" i="25"/>
  <c r="K980" i="25"/>
  <c r="J980" i="25"/>
  <c r="I980" i="25"/>
  <c r="H980" i="25"/>
  <c r="F980" i="25"/>
  <c r="E980" i="25"/>
  <c r="D980" i="25"/>
  <c r="C980" i="25"/>
  <c r="B980" i="25"/>
  <c r="A980" i="25"/>
  <c r="S979" i="25"/>
  <c r="R979" i="25"/>
  <c r="Q979" i="25"/>
  <c r="P979" i="25"/>
  <c r="M979" i="25"/>
  <c r="L979" i="25"/>
  <c r="K979" i="25"/>
  <c r="J979" i="25"/>
  <c r="I979" i="25"/>
  <c r="H979" i="25"/>
  <c r="F979" i="25"/>
  <c r="E979" i="25"/>
  <c r="D979" i="25"/>
  <c r="C979" i="25"/>
  <c r="B979" i="25"/>
  <c r="A979" i="25"/>
  <c r="S978" i="25"/>
  <c r="R978" i="25"/>
  <c r="Q978" i="25"/>
  <c r="P978" i="25"/>
  <c r="M978" i="25"/>
  <c r="L978" i="25"/>
  <c r="K978" i="25"/>
  <c r="J978" i="25"/>
  <c r="I978" i="25"/>
  <c r="H978" i="25"/>
  <c r="F978" i="25"/>
  <c r="E978" i="25"/>
  <c r="D978" i="25"/>
  <c r="C978" i="25"/>
  <c r="B978" i="25"/>
  <c r="A978" i="25"/>
  <c r="S977" i="25"/>
  <c r="R977" i="25"/>
  <c r="Q977" i="25"/>
  <c r="P977" i="25"/>
  <c r="M977" i="25"/>
  <c r="L977" i="25"/>
  <c r="K977" i="25"/>
  <c r="J977" i="25"/>
  <c r="I977" i="25"/>
  <c r="H977" i="25"/>
  <c r="F977" i="25"/>
  <c r="E977" i="25"/>
  <c r="D977" i="25"/>
  <c r="C977" i="25"/>
  <c r="B977" i="25"/>
  <c r="A977" i="25"/>
  <c r="S976" i="25"/>
  <c r="R976" i="25"/>
  <c r="Q976" i="25"/>
  <c r="P976" i="25"/>
  <c r="M976" i="25"/>
  <c r="L976" i="25"/>
  <c r="K976" i="25"/>
  <c r="J976" i="25"/>
  <c r="I976" i="25"/>
  <c r="H976" i="25"/>
  <c r="F976" i="25"/>
  <c r="E976" i="25"/>
  <c r="D976" i="25"/>
  <c r="C976" i="25"/>
  <c r="B976" i="25"/>
  <c r="A976" i="25"/>
  <c r="S975" i="25"/>
  <c r="R975" i="25"/>
  <c r="Q975" i="25"/>
  <c r="P975" i="25"/>
  <c r="M975" i="25"/>
  <c r="L975" i="25"/>
  <c r="K975" i="25"/>
  <c r="J975" i="25"/>
  <c r="I975" i="25"/>
  <c r="H975" i="25"/>
  <c r="F975" i="25"/>
  <c r="E975" i="25"/>
  <c r="D975" i="25"/>
  <c r="C975" i="25"/>
  <c r="B975" i="25"/>
  <c r="A975" i="25"/>
  <c r="S974" i="25"/>
  <c r="R974" i="25"/>
  <c r="Q974" i="25"/>
  <c r="P974" i="25"/>
  <c r="M974" i="25"/>
  <c r="L974" i="25"/>
  <c r="K974" i="25"/>
  <c r="J974" i="25"/>
  <c r="I974" i="25"/>
  <c r="H974" i="25"/>
  <c r="F974" i="25"/>
  <c r="E974" i="25"/>
  <c r="D974" i="25"/>
  <c r="C974" i="25"/>
  <c r="B974" i="25"/>
  <c r="A974" i="25"/>
  <c r="S973" i="25"/>
  <c r="R973" i="25"/>
  <c r="Q973" i="25"/>
  <c r="P973" i="25"/>
  <c r="M973" i="25"/>
  <c r="L973" i="25"/>
  <c r="K973" i="25"/>
  <c r="J973" i="25"/>
  <c r="I973" i="25"/>
  <c r="H973" i="25"/>
  <c r="F973" i="25"/>
  <c r="E973" i="25"/>
  <c r="D973" i="25"/>
  <c r="C973" i="25"/>
  <c r="B973" i="25"/>
  <c r="A973" i="25"/>
  <c r="S972" i="25"/>
  <c r="R972" i="25"/>
  <c r="Q972" i="25"/>
  <c r="P972" i="25"/>
  <c r="M972" i="25"/>
  <c r="L972" i="25"/>
  <c r="K972" i="25"/>
  <c r="J972" i="25"/>
  <c r="I972" i="25"/>
  <c r="H972" i="25"/>
  <c r="F972" i="25"/>
  <c r="E972" i="25"/>
  <c r="D972" i="25"/>
  <c r="C972" i="25"/>
  <c r="B972" i="25"/>
  <c r="A972" i="25"/>
  <c r="S971" i="25"/>
  <c r="R971" i="25"/>
  <c r="Q971" i="25"/>
  <c r="P971" i="25"/>
  <c r="M971" i="25"/>
  <c r="L971" i="25"/>
  <c r="K971" i="25"/>
  <c r="J971" i="25"/>
  <c r="I971" i="25"/>
  <c r="H971" i="25"/>
  <c r="F971" i="25"/>
  <c r="E971" i="25"/>
  <c r="D971" i="25"/>
  <c r="C971" i="25"/>
  <c r="B971" i="25"/>
  <c r="A971" i="25"/>
  <c r="S970" i="25"/>
  <c r="R970" i="25"/>
  <c r="Q970" i="25"/>
  <c r="P970" i="25"/>
  <c r="M970" i="25"/>
  <c r="L970" i="25"/>
  <c r="K970" i="25"/>
  <c r="J970" i="25"/>
  <c r="I970" i="25"/>
  <c r="H970" i="25"/>
  <c r="F970" i="25"/>
  <c r="E970" i="25"/>
  <c r="D970" i="25"/>
  <c r="C970" i="25"/>
  <c r="B970" i="25"/>
  <c r="A970" i="25"/>
  <c r="S969" i="25"/>
  <c r="R969" i="25"/>
  <c r="Q969" i="25"/>
  <c r="P969" i="25"/>
  <c r="M969" i="25"/>
  <c r="L969" i="25"/>
  <c r="K969" i="25"/>
  <c r="J969" i="25"/>
  <c r="I969" i="25"/>
  <c r="H969" i="25"/>
  <c r="F969" i="25"/>
  <c r="E969" i="25"/>
  <c r="D969" i="25"/>
  <c r="C969" i="25"/>
  <c r="B969" i="25"/>
  <c r="A969" i="25"/>
  <c r="S968" i="25"/>
  <c r="R968" i="25"/>
  <c r="Q968" i="25"/>
  <c r="P968" i="25"/>
  <c r="M968" i="25"/>
  <c r="L968" i="25"/>
  <c r="K968" i="25"/>
  <c r="J968" i="25"/>
  <c r="I968" i="25"/>
  <c r="H968" i="25"/>
  <c r="F968" i="25"/>
  <c r="E968" i="25"/>
  <c r="D968" i="25"/>
  <c r="C968" i="25"/>
  <c r="B968" i="25"/>
  <c r="A968" i="25"/>
  <c r="S967" i="25"/>
  <c r="R967" i="25"/>
  <c r="Q967" i="25"/>
  <c r="P967" i="25"/>
  <c r="M967" i="25"/>
  <c r="L967" i="25"/>
  <c r="K967" i="25"/>
  <c r="J967" i="25"/>
  <c r="I967" i="25"/>
  <c r="H967" i="25"/>
  <c r="F967" i="25"/>
  <c r="E967" i="25"/>
  <c r="D967" i="25"/>
  <c r="C967" i="25"/>
  <c r="B967" i="25"/>
  <c r="A967" i="25"/>
  <c r="S966" i="25"/>
  <c r="R966" i="25"/>
  <c r="Q966" i="25"/>
  <c r="P966" i="25"/>
  <c r="M966" i="25"/>
  <c r="L966" i="25"/>
  <c r="K966" i="25"/>
  <c r="J966" i="25"/>
  <c r="I966" i="25"/>
  <c r="H966" i="25"/>
  <c r="F966" i="25"/>
  <c r="E966" i="25"/>
  <c r="D966" i="25"/>
  <c r="C966" i="25"/>
  <c r="B966" i="25"/>
  <c r="A966" i="25"/>
  <c r="S965" i="25"/>
  <c r="R965" i="25"/>
  <c r="Q965" i="25"/>
  <c r="P965" i="25"/>
  <c r="M965" i="25"/>
  <c r="L965" i="25"/>
  <c r="K965" i="25"/>
  <c r="J965" i="25"/>
  <c r="I965" i="25"/>
  <c r="H965" i="25"/>
  <c r="F965" i="25"/>
  <c r="E965" i="25"/>
  <c r="D965" i="25"/>
  <c r="C965" i="25"/>
  <c r="B965" i="25"/>
  <c r="A965" i="25"/>
  <c r="S964" i="25"/>
  <c r="R964" i="25"/>
  <c r="Q964" i="25"/>
  <c r="P964" i="25"/>
  <c r="M964" i="25"/>
  <c r="L964" i="25"/>
  <c r="K964" i="25"/>
  <c r="J964" i="25"/>
  <c r="I964" i="25"/>
  <c r="H964" i="25"/>
  <c r="F964" i="25"/>
  <c r="E964" i="25"/>
  <c r="D964" i="25"/>
  <c r="C964" i="25"/>
  <c r="B964" i="25"/>
  <c r="A964" i="25"/>
  <c r="S963" i="25"/>
  <c r="R963" i="25"/>
  <c r="Q963" i="25"/>
  <c r="P963" i="25"/>
  <c r="M963" i="25"/>
  <c r="L963" i="25"/>
  <c r="K963" i="25"/>
  <c r="J963" i="25"/>
  <c r="I963" i="25"/>
  <c r="H963" i="25"/>
  <c r="F963" i="25"/>
  <c r="E963" i="25"/>
  <c r="D963" i="25"/>
  <c r="C963" i="25"/>
  <c r="B963" i="25"/>
  <c r="A963" i="25"/>
  <c r="S962" i="25"/>
  <c r="R962" i="25"/>
  <c r="Q962" i="25"/>
  <c r="P962" i="25"/>
  <c r="M962" i="25"/>
  <c r="L962" i="25"/>
  <c r="K962" i="25"/>
  <c r="J962" i="25"/>
  <c r="I962" i="25"/>
  <c r="H962" i="25"/>
  <c r="F962" i="25"/>
  <c r="E962" i="25"/>
  <c r="D962" i="25"/>
  <c r="C962" i="25"/>
  <c r="B962" i="25"/>
  <c r="A962" i="25"/>
  <c r="S961" i="25"/>
  <c r="R961" i="25"/>
  <c r="Q961" i="25"/>
  <c r="P961" i="25"/>
  <c r="M961" i="25"/>
  <c r="L961" i="25"/>
  <c r="K961" i="25"/>
  <c r="J961" i="25"/>
  <c r="I961" i="25"/>
  <c r="H961" i="25"/>
  <c r="F961" i="25"/>
  <c r="E961" i="25"/>
  <c r="D961" i="25"/>
  <c r="C961" i="25"/>
  <c r="B961" i="25"/>
  <c r="A961" i="25"/>
  <c r="S960" i="25"/>
  <c r="R960" i="25"/>
  <c r="Q960" i="25"/>
  <c r="P960" i="25"/>
  <c r="M960" i="25"/>
  <c r="L960" i="25"/>
  <c r="K960" i="25"/>
  <c r="J960" i="25"/>
  <c r="I960" i="25"/>
  <c r="H960" i="25"/>
  <c r="F960" i="25"/>
  <c r="E960" i="25"/>
  <c r="D960" i="25"/>
  <c r="C960" i="25"/>
  <c r="B960" i="25"/>
  <c r="A960" i="25"/>
  <c r="S959" i="25"/>
  <c r="R959" i="25"/>
  <c r="Q959" i="25"/>
  <c r="P959" i="25"/>
  <c r="M959" i="25"/>
  <c r="L959" i="25"/>
  <c r="K959" i="25"/>
  <c r="J959" i="25"/>
  <c r="I959" i="25"/>
  <c r="H959" i="25"/>
  <c r="F959" i="25"/>
  <c r="E959" i="25"/>
  <c r="D959" i="25"/>
  <c r="C959" i="25"/>
  <c r="B959" i="25"/>
  <c r="A959" i="25"/>
  <c r="S958" i="25"/>
  <c r="R958" i="25"/>
  <c r="Q958" i="25"/>
  <c r="P958" i="25"/>
  <c r="M958" i="25"/>
  <c r="L958" i="25"/>
  <c r="K958" i="25"/>
  <c r="J958" i="25"/>
  <c r="I958" i="25"/>
  <c r="H958" i="25"/>
  <c r="F958" i="25"/>
  <c r="E958" i="25"/>
  <c r="D958" i="25"/>
  <c r="C958" i="25"/>
  <c r="B958" i="25"/>
  <c r="A958" i="25"/>
  <c r="S957" i="25"/>
  <c r="R957" i="25"/>
  <c r="Q957" i="25"/>
  <c r="P957" i="25"/>
  <c r="M957" i="25"/>
  <c r="L957" i="25"/>
  <c r="K957" i="25"/>
  <c r="J957" i="25"/>
  <c r="I957" i="25"/>
  <c r="H957" i="25"/>
  <c r="F957" i="25"/>
  <c r="E957" i="25"/>
  <c r="D957" i="25"/>
  <c r="C957" i="25"/>
  <c r="B957" i="25"/>
  <c r="A957" i="25"/>
  <c r="S956" i="25"/>
  <c r="R956" i="25"/>
  <c r="Q956" i="25"/>
  <c r="P956" i="25"/>
  <c r="M956" i="25"/>
  <c r="L956" i="25"/>
  <c r="K956" i="25"/>
  <c r="J956" i="25"/>
  <c r="I956" i="25"/>
  <c r="H956" i="25"/>
  <c r="F956" i="25"/>
  <c r="E956" i="25"/>
  <c r="D956" i="25"/>
  <c r="C956" i="25"/>
  <c r="B956" i="25"/>
  <c r="A956" i="25"/>
  <c r="S955" i="25"/>
  <c r="R955" i="25"/>
  <c r="Q955" i="25"/>
  <c r="P955" i="25"/>
  <c r="M955" i="25"/>
  <c r="L955" i="25"/>
  <c r="K955" i="25"/>
  <c r="J955" i="25"/>
  <c r="I955" i="25"/>
  <c r="H955" i="25"/>
  <c r="F955" i="25"/>
  <c r="E955" i="25"/>
  <c r="D955" i="25"/>
  <c r="C955" i="25"/>
  <c r="B955" i="25"/>
  <c r="A955" i="25"/>
  <c r="S954" i="25"/>
  <c r="R954" i="25"/>
  <c r="Q954" i="25"/>
  <c r="P954" i="25"/>
  <c r="M954" i="25"/>
  <c r="L954" i="25"/>
  <c r="K954" i="25"/>
  <c r="J954" i="25"/>
  <c r="I954" i="25"/>
  <c r="H954" i="25"/>
  <c r="F954" i="25"/>
  <c r="E954" i="25"/>
  <c r="D954" i="25"/>
  <c r="C954" i="25"/>
  <c r="B954" i="25"/>
  <c r="A954" i="25"/>
  <c r="S953" i="25"/>
  <c r="R953" i="25"/>
  <c r="Q953" i="25"/>
  <c r="P953" i="25"/>
  <c r="M953" i="25"/>
  <c r="L953" i="25"/>
  <c r="K953" i="25"/>
  <c r="J953" i="25"/>
  <c r="I953" i="25"/>
  <c r="H953" i="25"/>
  <c r="F953" i="25"/>
  <c r="E953" i="25"/>
  <c r="D953" i="25"/>
  <c r="C953" i="25"/>
  <c r="B953" i="25"/>
  <c r="A953" i="25"/>
  <c r="S952" i="25"/>
  <c r="R952" i="25"/>
  <c r="Q952" i="25"/>
  <c r="P952" i="25"/>
  <c r="M952" i="25"/>
  <c r="L952" i="25"/>
  <c r="K952" i="25"/>
  <c r="J952" i="25"/>
  <c r="I952" i="25"/>
  <c r="H952" i="25"/>
  <c r="F952" i="25"/>
  <c r="E952" i="25"/>
  <c r="D952" i="25"/>
  <c r="C952" i="25"/>
  <c r="B952" i="25"/>
  <c r="A952" i="25"/>
  <c r="S951" i="25"/>
  <c r="R951" i="25"/>
  <c r="Q951" i="25"/>
  <c r="P951" i="25"/>
  <c r="M951" i="25"/>
  <c r="L951" i="25"/>
  <c r="K951" i="25"/>
  <c r="J951" i="25"/>
  <c r="I951" i="25"/>
  <c r="H951" i="25"/>
  <c r="F951" i="25"/>
  <c r="E951" i="25"/>
  <c r="D951" i="25"/>
  <c r="C951" i="25"/>
  <c r="B951" i="25"/>
  <c r="A951" i="25"/>
  <c r="S950" i="25"/>
  <c r="R950" i="25"/>
  <c r="Q950" i="25"/>
  <c r="P950" i="25"/>
  <c r="M950" i="25"/>
  <c r="L950" i="25"/>
  <c r="K950" i="25"/>
  <c r="J950" i="25"/>
  <c r="I950" i="25"/>
  <c r="H950" i="25"/>
  <c r="F950" i="25"/>
  <c r="E950" i="25"/>
  <c r="D950" i="25"/>
  <c r="C950" i="25"/>
  <c r="B950" i="25"/>
  <c r="A950" i="25"/>
  <c r="S949" i="25"/>
  <c r="R949" i="25"/>
  <c r="Q949" i="25"/>
  <c r="P949" i="25"/>
  <c r="M949" i="25"/>
  <c r="L949" i="25"/>
  <c r="K949" i="25"/>
  <c r="J949" i="25"/>
  <c r="I949" i="25"/>
  <c r="H949" i="25"/>
  <c r="F949" i="25"/>
  <c r="E949" i="25"/>
  <c r="D949" i="25"/>
  <c r="C949" i="25"/>
  <c r="B949" i="25"/>
  <c r="A949" i="25"/>
  <c r="S948" i="25"/>
  <c r="R948" i="25"/>
  <c r="Q948" i="25"/>
  <c r="P948" i="25"/>
  <c r="M948" i="25"/>
  <c r="L948" i="25"/>
  <c r="K948" i="25"/>
  <c r="J948" i="25"/>
  <c r="I948" i="25"/>
  <c r="H948" i="25"/>
  <c r="F948" i="25"/>
  <c r="E948" i="25"/>
  <c r="D948" i="25"/>
  <c r="C948" i="25"/>
  <c r="B948" i="25"/>
  <c r="A948" i="25"/>
  <c r="S947" i="25"/>
  <c r="R947" i="25"/>
  <c r="Q947" i="25"/>
  <c r="P947" i="25"/>
  <c r="M947" i="25"/>
  <c r="L947" i="25"/>
  <c r="K947" i="25"/>
  <c r="J947" i="25"/>
  <c r="I947" i="25"/>
  <c r="H947" i="25"/>
  <c r="F947" i="25"/>
  <c r="E947" i="25"/>
  <c r="D947" i="25"/>
  <c r="C947" i="25"/>
  <c r="B947" i="25"/>
  <c r="A947" i="25"/>
  <c r="S946" i="25"/>
  <c r="R946" i="25"/>
  <c r="Q946" i="25"/>
  <c r="P946" i="25"/>
  <c r="M946" i="25"/>
  <c r="L946" i="25"/>
  <c r="K946" i="25"/>
  <c r="J946" i="25"/>
  <c r="I946" i="25"/>
  <c r="H946" i="25"/>
  <c r="F946" i="25"/>
  <c r="E946" i="25"/>
  <c r="D946" i="25"/>
  <c r="C946" i="25"/>
  <c r="B946" i="25"/>
  <c r="A946" i="25"/>
  <c r="S945" i="25"/>
  <c r="R945" i="25"/>
  <c r="Q945" i="25"/>
  <c r="P945" i="25"/>
  <c r="M945" i="25"/>
  <c r="L945" i="25"/>
  <c r="K945" i="25"/>
  <c r="J945" i="25"/>
  <c r="I945" i="25"/>
  <c r="H945" i="25"/>
  <c r="F945" i="25"/>
  <c r="E945" i="25"/>
  <c r="D945" i="25"/>
  <c r="C945" i="25"/>
  <c r="B945" i="25"/>
  <c r="A945" i="25"/>
  <c r="S944" i="25"/>
  <c r="R944" i="25"/>
  <c r="Q944" i="25"/>
  <c r="P944" i="25"/>
  <c r="M944" i="25"/>
  <c r="L944" i="25"/>
  <c r="K944" i="25"/>
  <c r="J944" i="25"/>
  <c r="I944" i="25"/>
  <c r="H944" i="25"/>
  <c r="F944" i="25"/>
  <c r="E944" i="25"/>
  <c r="D944" i="25"/>
  <c r="C944" i="25"/>
  <c r="B944" i="25"/>
  <c r="A944" i="25"/>
  <c r="S943" i="25"/>
  <c r="R943" i="25"/>
  <c r="Q943" i="25"/>
  <c r="P943" i="25"/>
  <c r="M943" i="25"/>
  <c r="L943" i="25"/>
  <c r="K943" i="25"/>
  <c r="J943" i="25"/>
  <c r="I943" i="25"/>
  <c r="H943" i="25"/>
  <c r="F943" i="25"/>
  <c r="E943" i="25"/>
  <c r="D943" i="25"/>
  <c r="C943" i="25"/>
  <c r="B943" i="25"/>
  <c r="A943" i="25"/>
  <c r="S942" i="25"/>
  <c r="R942" i="25"/>
  <c r="Q942" i="25"/>
  <c r="P942" i="25"/>
  <c r="M942" i="25"/>
  <c r="L942" i="25"/>
  <c r="K942" i="25"/>
  <c r="J942" i="25"/>
  <c r="I942" i="25"/>
  <c r="H942" i="25"/>
  <c r="F942" i="25"/>
  <c r="E942" i="25"/>
  <c r="D942" i="25"/>
  <c r="C942" i="25"/>
  <c r="B942" i="25"/>
  <c r="A942" i="25"/>
  <c r="S941" i="25"/>
  <c r="R941" i="25"/>
  <c r="Q941" i="25"/>
  <c r="P941" i="25"/>
  <c r="M941" i="25"/>
  <c r="L941" i="25"/>
  <c r="K941" i="25"/>
  <c r="J941" i="25"/>
  <c r="I941" i="25"/>
  <c r="H941" i="25"/>
  <c r="F941" i="25"/>
  <c r="E941" i="25"/>
  <c r="D941" i="25"/>
  <c r="C941" i="25"/>
  <c r="B941" i="25"/>
  <c r="A941" i="25"/>
  <c r="S940" i="25"/>
  <c r="R940" i="25"/>
  <c r="Q940" i="25"/>
  <c r="P940" i="25"/>
  <c r="M940" i="25"/>
  <c r="L940" i="25"/>
  <c r="K940" i="25"/>
  <c r="J940" i="25"/>
  <c r="I940" i="25"/>
  <c r="H940" i="25"/>
  <c r="F940" i="25"/>
  <c r="E940" i="25"/>
  <c r="D940" i="25"/>
  <c r="C940" i="25"/>
  <c r="B940" i="25"/>
  <c r="A940" i="25"/>
  <c r="S939" i="25"/>
  <c r="R939" i="25"/>
  <c r="Q939" i="25"/>
  <c r="P939" i="25"/>
  <c r="M939" i="25"/>
  <c r="L939" i="25"/>
  <c r="K939" i="25"/>
  <c r="J939" i="25"/>
  <c r="I939" i="25"/>
  <c r="H939" i="25"/>
  <c r="F939" i="25"/>
  <c r="E939" i="25"/>
  <c r="D939" i="25"/>
  <c r="C939" i="25"/>
  <c r="B939" i="25"/>
  <c r="A939" i="25"/>
  <c r="S938" i="25"/>
  <c r="R938" i="25"/>
  <c r="Q938" i="25"/>
  <c r="P938" i="25"/>
  <c r="M938" i="25"/>
  <c r="L938" i="25"/>
  <c r="K938" i="25"/>
  <c r="J938" i="25"/>
  <c r="I938" i="25"/>
  <c r="H938" i="25"/>
  <c r="F938" i="25"/>
  <c r="E938" i="25"/>
  <c r="D938" i="25"/>
  <c r="C938" i="25"/>
  <c r="B938" i="25"/>
  <c r="A938" i="25"/>
  <c r="S937" i="25"/>
  <c r="R937" i="25"/>
  <c r="Q937" i="25"/>
  <c r="P937" i="25"/>
  <c r="M937" i="25"/>
  <c r="L937" i="25"/>
  <c r="K937" i="25"/>
  <c r="J937" i="25"/>
  <c r="I937" i="25"/>
  <c r="H937" i="25"/>
  <c r="F937" i="25"/>
  <c r="E937" i="25"/>
  <c r="D937" i="25"/>
  <c r="C937" i="25"/>
  <c r="B937" i="25"/>
  <c r="A937" i="25"/>
  <c r="S936" i="25"/>
  <c r="R936" i="25"/>
  <c r="Q936" i="25"/>
  <c r="P936" i="25"/>
  <c r="M936" i="25"/>
  <c r="L936" i="25"/>
  <c r="K936" i="25"/>
  <c r="J936" i="25"/>
  <c r="I936" i="25"/>
  <c r="H936" i="25"/>
  <c r="F936" i="25"/>
  <c r="E936" i="25"/>
  <c r="D936" i="25"/>
  <c r="C936" i="25"/>
  <c r="B936" i="25"/>
  <c r="A936" i="25"/>
  <c r="S935" i="25"/>
  <c r="R935" i="25"/>
  <c r="Q935" i="25"/>
  <c r="P935" i="25"/>
  <c r="M935" i="25"/>
  <c r="L935" i="25"/>
  <c r="K935" i="25"/>
  <c r="J935" i="25"/>
  <c r="I935" i="25"/>
  <c r="H935" i="25"/>
  <c r="F935" i="25"/>
  <c r="E935" i="25"/>
  <c r="D935" i="25"/>
  <c r="C935" i="25"/>
  <c r="B935" i="25"/>
  <c r="A935" i="25"/>
  <c r="S934" i="25"/>
  <c r="R934" i="25"/>
  <c r="Q934" i="25"/>
  <c r="P934" i="25"/>
  <c r="M934" i="25"/>
  <c r="L934" i="25"/>
  <c r="K934" i="25"/>
  <c r="J934" i="25"/>
  <c r="I934" i="25"/>
  <c r="H934" i="25"/>
  <c r="F934" i="25"/>
  <c r="E934" i="25"/>
  <c r="D934" i="25"/>
  <c r="C934" i="25"/>
  <c r="B934" i="25"/>
  <c r="A934" i="25"/>
  <c r="S933" i="25"/>
  <c r="R933" i="25"/>
  <c r="Q933" i="25"/>
  <c r="P933" i="25"/>
  <c r="M933" i="25"/>
  <c r="L933" i="25"/>
  <c r="K933" i="25"/>
  <c r="J933" i="25"/>
  <c r="I933" i="25"/>
  <c r="H933" i="25"/>
  <c r="F933" i="25"/>
  <c r="E933" i="25"/>
  <c r="D933" i="25"/>
  <c r="C933" i="25"/>
  <c r="B933" i="25"/>
  <c r="A933" i="25"/>
  <c r="S932" i="25"/>
  <c r="R932" i="25"/>
  <c r="Q932" i="25"/>
  <c r="P932" i="25"/>
  <c r="M932" i="25"/>
  <c r="L932" i="25"/>
  <c r="K932" i="25"/>
  <c r="J932" i="25"/>
  <c r="I932" i="25"/>
  <c r="H932" i="25"/>
  <c r="F932" i="25"/>
  <c r="E932" i="25"/>
  <c r="D932" i="25"/>
  <c r="C932" i="25"/>
  <c r="B932" i="25"/>
  <c r="A932" i="25"/>
  <c r="S931" i="25"/>
  <c r="R931" i="25"/>
  <c r="Q931" i="25"/>
  <c r="P931" i="25"/>
  <c r="M931" i="25"/>
  <c r="L931" i="25"/>
  <c r="K931" i="25"/>
  <c r="J931" i="25"/>
  <c r="I931" i="25"/>
  <c r="H931" i="25"/>
  <c r="F931" i="25"/>
  <c r="E931" i="25"/>
  <c r="D931" i="25"/>
  <c r="C931" i="25"/>
  <c r="B931" i="25"/>
  <c r="A931" i="25"/>
  <c r="S930" i="25"/>
  <c r="R930" i="25"/>
  <c r="Q930" i="25"/>
  <c r="P930" i="25"/>
  <c r="M930" i="25"/>
  <c r="L930" i="25"/>
  <c r="K930" i="25"/>
  <c r="J930" i="25"/>
  <c r="I930" i="25"/>
  <c r="H930" i="25"/>
  <c r="F930" i="25"/>
  <c r="E930" i="25"/>
  <c r="D930" i="25"/>
  <c r="C930" i="25"/>
  <c r="B930" i="25"/>
  <c r="A930" i="25"/>
  <c r="S929" i="25"/>
  <c r="R929" i="25"/>
  <c r="Q929" i="25"/>
  <c r="P929" i="25"/>
  <c r="M929" i="25"/>
  <c r="L929" i="25"/>
  <c r="K929" i="25"/>
  <c r="J929" i="25"/>
  <c r="I929" i="25"/>
  <c r="H929" i="25"/>
  <c r="F929" i="25"/>
  <c r="E929" i="25"/>
  <c r="D929" i="25"/>
  <c r="C929" i="25"/>
  <c r="B929" i="25"/>
  <c r="A929" i="25"/>
  <c r="S928" i="25"/>
  <c r="R928" i="25"/>
  <c r="Q928" i="25"/>
  <c r="P928" i="25"/>
  <c r="M928" i="25"/>
  <c r="L928" i="25"/>
  <c r="K928" i="25"/>
  <c r="J928" i="25"/>
  <c r="I928" i="25"/>
  <c r="H928" i="25"/>
  <c r="F928" i="25"/>
  <c r="E928" i="25"/>
  <c r="D928" i="25"/>
  <c r="C928" i="25"/>
  <c r="B928" i="25"/>
  <c r="A928" i="25"/>
  <c r="S927" i="25"/>
  <c r="R927" i="25"/>
  <c r="Q927" i="25"/>
  <c r="P927" i="25"/>
  <c r="M927" i="25"/>
  <c r="L927" i="25"/>
  <c r="K927" i="25"/>
  <c r="J927" i="25"/>
  <c r="I927" i="25"/>
  <c r="H927" i="25"/>
  <c r="F927" i="25"/>
  <c r="E927" i="25"/>
  <c r="D927" i="25"/>
  <c r="C927" i="25"/>
  <c r="B927" i="25"/>
  <c r="A927" i="25"/>
  <c r="S926" i="25"/>
  <c r="R926" i="25"/>
  <c r="Q926" i="25"/>
  <c r="P926" i="25"/>
  <c r="M926" i="25"/>
  <c r="L926" i="25"/>
  <c r="K926" i="25"/>
  <c r="J926" i="25"/>
  <c r="I926" i="25"/>
  <c r="H926" i="25"/>
  <c r="F926" i="25"/>
  <c r="E926" i="25"/>
  <c r="D926" i="25"/>
  <c r="C926" i="25"/>
  <c r="B926" i="25"/>
  <c r="A926" i="25"/>
  <c r="S925" i="25"/>
  <c r="R925" i="25"/>
  <c r="Q925" i="25"/>
  <c r="P925" i="25"/>
  <c r="M925" i="25"/>
  <c r="L925" i="25"/>
  <c r="K925" i="25"/>
  <c r="J925" i="25"/>
  <c r="I925" i="25"/>
  <c r="H925" i="25"/>
  <c r="F925" i="25"/>
  <c r="E925" i="25"/>
  <c r="D925" i="25"/>
  <c r="C925" i="25"/>
  <c r="B925" i="25"/>
  <c r="A925" i="25"/>
  <c r="S924" i="25"/>
  <c r="R924" i="25"/>
  <c r="Q924" i="25"/>
  <c r="P924" i="25"/>
  <c r="M924" i="25"/>
  <c r="L924" i="25"/>
  <c r="K924" i="25"/>
  <c r="J924" i="25"/>
  <c r="I924" i="25"/>
  <c r="H924" i="25"/>
  <c r="F924" i="25"/>
  <c r="E924" i="25"/>
  <c r="D924" i="25"/>
  <c r="C924" i="25"/>
  <c r="B924" i="25"/>
  <c r="A924" i="25"/>
  <c r="S923" i="25"/>
  <c r="R923" i="25"/>
  <c r="Q923" i="25"/>
  <c r="P923" i="25"/>
  <c r="M923" i="25"/>
  <c r="L923" i="25"/>
  <c r="K923" i="25"/>
  <c r="J923" i="25"/>
  <c r="I923" i="25"/>
  <c r="H923" i="25"/>
  <c r="F923" i="25"/>
  <c r="E923" i="25"/>
  <c r="D923" i="25"/>
  <c r="C923" i="25"/>
  <c r="B923" i="25"/>
  <c r="A923" i="25"/>
  <c r="S922" i="25"/>
  <c r="R922" i="25"/>
  <c r="Q922" i="25"/>
  <c r="P922" i="25"/>
  <c r="M922" i="25"/>
  <c r="L922" i="25"/>
  <c r="K922" i="25"/>
  <c r="J922" i="25"/>
  <c r="I922" i="25"/>
  <c r="H922" i="25"/>
  <c r="F922" i="25"/>
  <c r="E922" i="25"/>
  <c r="D922" i="25"/>
  <c r="C922" i="25"/>
  <c r="B922" i="25"/>
  <c r="A922" i="25"/>
  <c r="S921" i="25"/>
  <c r="R921" i="25"/>
  <c r="Q921" i="25"/>
  <c r="P921" i="25"/>
  <c r="M921" i="25"/>
  <c r="L921" i="25"/>
  <c r="K921" i="25"/>
  <c r="J921" i="25"/>
  <c r="I921" i="25"/>
  <c r="H921" i="25"/>
  <c r="F921" i="25"/>
  <c r="E921" i="25"/>
  <c r="D921" i="25"/>
  <c r="C921" i="25"/>
  <c r="B921" i="25"/>
  <c r="A921" i="25"/>
  <c r="S920" i="25"/>
  <c r="R920" i="25"/>
  <c r="Q920" i="25"/>
  <c r="P920" i="25"/>
  <c r="M920" i="25"/>
  <c r="L920" i="25"/>
  <c r="K920" i="25"/>
  <c r="J920" i="25"/>
  <c r="I920" i="25"/>
  <c r="H920" i="25"/>
  <c r="F920" i="25"/>
  <c r="E920" i="25"/>
  <c r="D920" i="25"/>
  <c r="C920" i="25"/>
  <c r="B920" i="25"/>
  <c r="A920" i="25"/>
  <c r="S919" i="25"/>
  <c r="R919" i="25"/>
  <c r="Q919" i="25"/>
  <c r="P919" i="25"/>
  <c r="M919" i="25"/>
  <c r="L919" i="25"/>
  <c r="K919" i="25"/>
  <c r="J919" i="25"/>
  <c r="I919" i="25"/>
  <c r="H919" i="25"/>
  <c r="F919" i="25"/>
  <c r="E919" i="25"/>
  <c r="D919" i="25"/>
  <c r="C919" i="25"/>
  <c r="B919" i="25"/>
  <c r="A919" i="25"/>
  <c r="S918" i="25"/>
  <c r="R918" i="25"/>
  <c r="Q918" i="25"/>
  <c r="P918" i="25"/>
  <c r="M918" i="25"/>
  <c r="L918" i="25"/>
  <c r="K918" i="25"/>
  <c r="J918" i="25"/>
  <c r="I918" i="25"/>
  <c r="H918" i="25"/>
  <c r="F918" i="25"/>
  <c r="E918" i="25"/>
  <c r="D918" i="25"/>
  <c r="C918" i="25"/>
  <c r="B918" i="25"/>
  <c r="A918" i="25"/>
  <c r="S917" i="25"/>
  <c r="R917" i="25"/>
  <c r="Q917" i="25"/>
  <c r="P917" i="25"/>
  <c r="M917" i="25"/>
  <c r="L917" i="25"/>
  <c r="K917" i="25"/>
  <c r="J917" i="25"/>
  <c r="I917" i="25"/>
  <c r="H917" i="25"/>
  <c r="F917" i="25"/>
  <c r="E917" i="25"/>
  <c r="D917" i="25"/>
  <c r="C917" i="25"/>
  <c r="B917" i="25"/>
  <c r="A917" i="25"/>
  <c r="S916" i="25"/>
  <c r="R916" i="25"/>
  <c r="Q916" i="25"/>
  <c r="P916" i="25"/>
  <c r="M916" i="25"/>
  <c r="L916" i="25"/>
  <c r="K916" i="25"/>
  <c r="J916" i="25"/>
  <c r="I916" i="25"/>
  <c r="H916" i="25"/>
  <c r="F916" i="25"/>
  <c r="E916" i="25"/>
  <c r="D916" i="25"/>
  <c r="C916" i="25"/>
  <c r="B916" i="25"/>
  <c r="A916" i="25"/>
  <c r="S915" i="25"/>
  <c r="R915" i="25"/>
  <c r="Q915" i="25"/>
  <c r="P915" i="25"/>
  <c r="M915" i="25"/>
  <c r="L915" i="25"/>
  <c r="K915" i="25"/>
  <c r="J915" i="25"/>
  <c r="I915" i="25"/>
  <c r="H915" i="25"/>
  <c r="F915" i="25"/>
  <c r="E915" i="25"/>
  <c r="D915" i="25"/>
  <c r="C915" i="25"/>
  <c r="B915" i="25"/>
  <c r="A915" i="25"/>
  <c r="S914" i="25"/>
  <c r="R914" i="25"/>
  <c r="Q914" i="25"/>
  <c r="P914" i="25"/>
  <c r="M914" i="25"/>
  <c r="L914" i="25"/>
  <c r="K914" i="25"/>
  <c r="J914" i="25"/>
  <c r="I914" i="25"/>
  <c r="H914" i="25"/>
  <c r="F914" i="25"/>
  <c r="E914" i="25"/>
  <c r="D914" i="25"/>
  <c r="C914" i="25"/>
  <c r="B914" i="25"/>
  <c r="A914" i="25"/>
  <c r="S913" i="25"/>
  <c r="R913" i="25"/>
  <c r="Q913" i="25"/>
  <c r="P913" i="25"/>
  <c r="M913" i="25"/>
  <c r="L913" i="25"/>
  <c r="K913" i="25"/>
  <c r="J913" i="25"/>
  <c r="I913" i="25"/>
  <c r="H913" i="25"/>
  <c r="F913" i="25"/>
  <c r="E913" i="25"/>
  <c r="D913" i="25"/>
  <c r="C913" i="25"/>
  <c r="B913" i="25"/>
  <c r="A913" i="25"/>
  <c r="S912" i="25"/>
  <c r="R912" i="25"/>
  <c r="Q912" i="25"/>
  <c r="P912" i="25"/>
  <c r="M912" i="25"/>
  <c r="L912" i="25"/>
  <c r="K912" i="25"/>
  <c r="J912" i="25"/>
  <c r="I912" i="25"/>
  <c r="H912" i="25"/>
  <c r="F912" i="25"/>
  <c r="E912" i="25"/>
  <c r="D912" i="25"/>
  <c r="C912" i="25"/>
  <c r="B912" i="25"/>
  <c r="A912" i="25"/>
  <c r="S911" i="25"/>
  <c r="R911" i="25"/>
  <c r="Q911" i="25"/>
  <c r="P911" i="25"/>
  <c r="M911" i="25"/>
  <c r="L911" i="25"/>
  <c r="K911" i="25"/>
  <c r="J911" i="25"/>
  <c r="I911" i="25"/>
  <c r="H911" i="25"/>
  <c r="F911" i="25"/>
  <c r="E911" i="25"/>
  <c r="D911" i="25"/>
  <c r="C911" i="25"/>
  <c r="B911" i="25"/>
  <c r="A911" i="25"/>
  <c r="S910" i="25"/>
  <c r="R910" i="25"/>
  <c r="Q910" i="25"/>
  <c r="P910" i="25"/>
  <c r="M910" i="25"/>
  <c r="L910" i="25"/>
  <c r="K910" i="25"/>
  <c r="J910" i="25"/>
  <c r="I910" i="25"/>
  <c r="H910" i="25"/>
  <c r="F910" i="25"/>
  <c r="E910" i="25"/>
  <c r="D910" i="25"/>
  <c r="C910" i="25"/>
  <c r="B910" i="25"/>
  <c r="A910" i="25"/>
  <c r="S909" i="25"/>
  <c r="R909" i="25"/>
  <c r="Q909" i="25"/>
  <c r="P909" i="25"/>
  <c r="M909" i="25"/>
  <c r="L909" i="25"/>
  <c r="K909" i="25"/>
  <c r="J909" i="25"/>
  <c r="I909" i="25"/>
  <c r="H909" i="25"/>
  <c r="F909" i="25"/>
  <c r="E909" i="25"/>
  <c r="D909" i="25"/>
  <c r="C909" i="25"/>
  <c r="B909" i="25"/>
  <c r="A909" i="25"/>
  <c r="S908" i="25"/>
  <c r="R908" i="25"/>
  <c r="Q908" i="25"/>
  <c r="P908" i="25"/>
  <c r="M908" i="25"/>
  <c r="L908" i="25"/>
  <c r="K908" i="25"/>
  <c r="J908" i="25"/>
  <c r="I908" i="25"/>
  <c r="H908" i="25"/>
  <c r="F908" i="25"/>
  <c r="E908" i="25"/>
  <c r="D908" i="25"/>
  <c r="C908" i="25"/>
  <c r="B908" i="25"/>
  <c r="A908" i="25"/>
  <c r="S907" i="25"/>
  <c r="R907" i="25"/>
  <c r="Q907" i="25"/>
  <c r="P907" i="25"/>
  <c r="M907" i="25"/>
  <c r="L907" i="25"/>
  <c r="K907" i="25"/>
  <c r="J907" i="25"/>
  <c r="I907" i="25"/>
  <c r="H907" i="25"/>
  <c r="F907" i="25"/>
  <c r="E907" i="25"/>
  <c r="D907" i="25"/>
  <c r="C907" i="25"/>
  <c r="B907" i="25"/>
  <c r="A907" i="25"/>
  <c r="S906" i="25"/>
  <c r="R906" i="25"/>
  <c r="Q906" i="25"/>
  <c r="P906" i="25"/>
  <c r="M906" i="25"/>
  <c r="L906" i="25"/>
  <c r="K906" i="25"/>
  <c r="J906" i="25"/>
  <c r="I906" i="25"/>
  <c r="H906" i="25"/>
  <c r="F906" i="25"/>
  <c r="E906" i="25"/>
  <c r="D906" i="25"/>
  <c r="C906" i="25"/>
  <c r="B906" i="25"/>
  <c r="A906" i="25"/>
  <c r="S905" i="25"/>
  <c r="R905" i="25"/>
  <c r="Q905" i="25"/>
  <c r="P905" i="25"/>
  <c r="M905" i="25"/>
  <c r="L905" i="25"/>
  <c r="K905" i="25"/>
  <c r="J905" i="25"/>
  <c r="I905" i="25"/>
  <c r="H905" i="25"/>
  <c r="F905" i="25"/>
  <c r="E905" i="25"/>
  <c r="D905" i="25"/>
  <c r="C905" i="25"/>
  <c r="B905" i="25"/>
  <c r="A905" i="25"/>
  <c r="S904" i="25"/>
  <c r="R904" i="25"/>
  <c r="Q904" i="25"/>
  <c r="P904" i="25"/>
  <c r="M904" i="25"/>
  <c r="L904" i="25"/>
  <c r="K904" i="25"/>
  <c r="J904" i="25"/>
  <c r="I904" i="25"/>
  <c r="H904" i="25"/>
  <c r="F904" i="25"/>
  <c r="E904" i="25"/>
  <c r="D904" i="25"/>
  <c r="C904" i="25"/>
  <c r="B904" i="25"/>
  <c r="A904" i="25"/>
  <c r="S903" i="25"/>
  <c r="R903" i="25"/>
  <c r="Q903" i="25"/>
  <c r="P903" i="25"/>
  <c r="M903" i="25"/>
  <c r="L903" i="25"/>
  <c r="K903" i="25"/>
  <c r="J903" i="25"/>
  <c r="I903" i="25"/>
  <c r="H903" i="25"/>
  <c r="F903" i="25"/>
  <c r="E903" i="25"/>
  <c r="D903" i="25"/>
  <c r="C903" i="25"/>
  <c r="B903" i="25"/>
  <c r="A903" i="25"/>
  <c r="S902" i="25"/>
  <c r="R902" i="25"/>
  <c r="Q902" i="25"/>
  <c r="P902" i="25"/>
  <c r="M902" i="25"/>
  <c r="L902" i="25"/>
  <c r="K902" i="25"/>
  <c r="J902" i="25"/>
  <c r="I902" i="25"/>
  <c r="H902" i="25"/>
  <c r="F902" i="25"/>
  <c r="E902" i="25"/>
  <c r="D902" i="25"/>
  <c r="C902" i="25"/>
  <c r="B902" i="25"/>
  <c r="A902" i="25"/>
  <c r="S901" i="25"/>
  <c r="R901" i="25"/>
  <c r="Q901" i="25"/>
  <c r="P901" i="25"/>
  <c r="M901" i="25"/>
  <c r="L901" i="25"/>
  <c r="K901" i="25"/>
  <c r="J901" i="25"/>
  <c r="I901" i="25"/>
  <c r="H901" i="25"/>
  <c r="F901" i="25"/>
  <c r="E901" i="25"/>
  <c r="D901" i="25"/>
  <c r="C901" i="25"/>
  <c r="B901" i="25"/>
  <c r="A901" i="25"/>
  <c r="S900" i="25"/>
  <c r="R900" i="25"/>
  <c r="Q900" i="25"/>
  <c r="P900" i="25"/>
  <c r="M900" i="25"/>
  <c r="L900" i="25"/>
  <c r="K900" i="25"/>
  <c r="J900" i="25"/>
  <c r="I900" i="25"/>
  <c r="H900" i="25"/>
  <c r="F900" i="25"/>
  <c r="E900" i="25"/>
  <c r="D900" i="25"/>
  <c r="C900" i="25"/>
  <c r="B900" i="25"/>
  <c r="A900" i="25"/>
  <c r="S899" i="25"/>
  <c r="R899" i="25"/>
  <c r="Q899" i="25"/>
  <c r="P899" i="25"/>
  <c r="M899" i="25"/>
  <c r="L899" i="25"/>
  <c r="K899" i="25"/>
  <c r="J899" i="25"/>
  <c r="I899" i="25"/>
  <c r="H899" i="25"/>
  <c r="F899" i="25"/>
  <c r="E899" i="25"/>
  <c r="D899" i="25"/>
  <c r="C899" i="25"/>
  <c r="B899" i="25"/>
  <c r="A899" i="25"/>
  <c r="S898" i="25"/>
  <c r="R898" i="25"/>
  <c r="Q898" i="25"/>
  <c r="P898" i="25"/>
  <c r="M898" i="25"/>
  <c r="L898" i="25"/>
  <c r="K898" i="25"/>
  <c r="J898" i="25"/>
  <c r="I898" i="25"/>
  <c r="H898" i="25"/>
  <c r="F898" i="25"/>
  <c r="E898" i="25"/>
  <c r="D898" i="25"/>
  <c r="C898" i="25"/>
  <c r="B898" i="25"/>
  <c r="A898" i="25"/>
  <c r="S897" i="25"/>
  <c r="R897" i="25"/>
  <c r="Q897" i="25"/>
  <c r="P897" i="25"/>
  <c r="M897" i="25"/>
  <c r="L897" i="25"/>
  <c r="K897" i="25"/>
  <c r="J897" i="25"/>
  <c r="I897" i="25"/>
  <c r="H897" i="25"/>
  <c r="F897" i="25"/>
  <c r="E897" i="25"/>
  <c r="D897" i="25"/>
  <c r="C897" i="25"/>
  <c r="B897" i="25"/>
  <c r="A897" i="25"/>
  <c r="S896" i="25"/>
  <c r="R896" i="25"/>
  <c r="Q896" i="25"/>
  <c r="P896" i="25"/>
  <c r="M896" i="25"/>
  <c r="L896" i="25"/>
  <c r="K896" i="25"/>
  <c r="J896" i="25"/>
  <c r="I896" i="25"/>
  <c r="H896" i="25"/>
  <c r="F896" i="25"/>
  <c r="E896" i="25"/>
  <c r="D896" i="25"/>
  <c r="C896" i="25"/>
  <c r="B896" i="25"/>
  <c r="A896" i="25"/>
  <c r="S895" i="25"/>
  <c r="R895" i="25"/>
  <c r="Q895" i="25"/>
  <c r="P895" i="25"/>
  <c r="M895" i="25"/>
  <c r="L895" i="25"/>
  <c r="K895" i="25"/>
  <c r="J895" i="25"/>
  <c r="I895" i="25"/>
  <c r="H895" i="25"/>
  <c r="F895" i="25"/>
  <c r="E895" i="25"/>
  <c r="D895" i="25"/>
  <c r="C895" i="25"/>
  <c r="B895" i="25"/>
  <c r="A895" i="25"/>
  <c r="S894" i="25"/>
  <c r="R894" i="25"/>
  <c r="Q894" i="25"/>
  <c r="P894" i="25"/>
  <c r="M894" i="25"/>
  <c r="L894" i="25"/>
  <c r="K894" i="25"/>
  <c r="J894" i="25"/>
  <c r="I894" i="25"/>
  <c r="H894" i="25"/>
  <c r="F894" i="25"/>
  <c r="E894" i="25"/>
  <c r="D894" i="25"/>
  <c r="C894" i="25"/>
  <c r="B894" i="25"/>
  <c r="A894" i="25"/>
  <c r="S893" i="25"/>
  <c r="R893" i="25"/>
  <c r="Q893" i="25"/>
  <c r="P893" i="25"/>
  <c r="M893" i="25"/>
  <c r="L893" i="25"/>
  <c r="K893" i="25"/>
  <c r="J893" i="25"/>
  <c r="I893" i="25"/>
  <c r="H893" i="25"/>
  <c r="F893" i="25"/>
  <c r="E893" i="25"/>
  <c r="D893" i="25"/>
  <c r="C893" i="25"/>
  <c r="B893" i="25"/>
  <c r="A893" i="25"/>
  <c r="S892" i="25"/>
  <c r="R892" i="25"/>
  <c r="Q892" i="25"/>
  <c r="P892" i="25"/>
  <c r="M892" i="25"/>
  <c r="L892" i="25"/>
  <c r="K892" i="25"/>
  <c r="J892" i="25"/>
  <c r="I892" i="25"/>
  <c r="H892" i="25"/>
  <c r="F892" i="25"/>
  <c r="E892" i="25"/>
  <c r="D892" i="25"/>
  <c r="C892" i="25"/>
  <c r="B892" i="25"/>
  <c r="A892" i="25"/>
  <c r="S891" i="25"/>
  <c r="R891" i="25"/>
  <c r="Q891" i="25"/>
  <c r="P891" i="25"/>
  <c r="M891" i="25"/>
  <c r="L891" i="25"/>
  <c r="K891" i="25"/>
  <c r="J891" i="25"/>
  <c r="I891" i="25"/>
  <c r="H891" i="25"/>
  <c r="F891" i="25"/>
  <c r="E891" i="25"/>
  <c r="D891" i="25"/>
  <c r="C891" i="25"/>
  <c r="B891" i="25"/>
  <c r="A891" i="25"/>
  <c r="S890" i="25"/>
  <c r="R890" i="25"/>
  <c r="Q890" i="25"/>
  <c r="P890" i="25"/>
  <c r="M890" i="25"/>
  <c r="L890" i="25"/>
  <c r="K890" i="25"/>
  <c r="J890" i="25"/>
  <c r="I890" i="25"/>
  <c r="H890" i="25"/>
  <c r="F890" i="25"/>
  <c r="E890" i="25"/>
  <c r="D890" i="25"/>
  <c r="C890" i="25"/>
  <c r="B890" i="25"/>
  <c r="A890" i="25"/>
  <c r="S889" i="25"/>
  <c r="R889" i="25"/>
  <c r="Q889" i="25"/>
  <c r="P889" i="25"/>
  <c r="M889" i="25"/>
  <c r="L889" i="25"/>
  <c r="K889" i="25"/>
  <c r="J889" i="25"/>
  <c r="I889" i="25"/>
  <c r="H889" i="25"/>
  <c r="F889" i="25"/>
  <c r="E889" i="25"/>
  <c r="D889" i="25"/>
  <c r="C889" i="25"/>
  <c r="B889" i="25"/>
  <c r="A889" i="25"/>
  <c r="S888" i="25"/>
  <c r="R888" i="25"/>
  <c r="Q888" i="25"/>
  <c r="P888" i="25"/>
  <c r="M888" i="25"/>
  <c r="L888" i="25"/>
  <c r="K888" i="25"/>
  <c r="J888" i="25"/>
  <c r="I888" i="25"/>
  <c r="H888" i="25"/>
  <c r="F888" i="25"/>
  <c r="E888" i="25"/>
  <c r="D888" i="25"/>
  <c r="C888" i="25"/>
  <c r="B888" i="25"/>
  <c r="A888" i="25"/>
  <c r="S887" i="25"/>
  <c r="R887" i="25"/>
  <c r="Q887" i="25"/>
  <c r="P887" i="25"/>
  <c r="M887" i="25"/>
  <c r="L887" i="25"/>
  <c r="K887" i="25"/>
  <c r="J887" i="25"/>
  <c r="I887" i="25"/>
  <c r="H887" i="25"/>
  <c r="F887" i="25"/>
  <c r="E887" i="25"/>
  <c r="D887" i="25"/>
  <c r="C887" i="25"/>
  <c r="B887" i="25"/>
  <c r="A887" i="25"/>
  <c r="S886" i="25"/>
  <c r="R886" i="25"/>
  <c r="Q886" i="25"/>
  <c r="P886" i="25"/>
  <c r="M886" i="25"/>
  <c r="L886" i="25"/>
  <c r="K886" i="25"/>
  <c r="J886" i="25"/>
  <c r="I886" i="25"/>
  <c r="H886" i="25"/>
  <c r="F886" i="25"/>
  <c r="E886" i="25"/>
  <c r="D886" i="25"/>
  <c r="C886" i="25"/>
  <c r="B886" i="25"/>
  <c r="A886" i="25"/>
  <c r="S885" i="25"/>
  <c r="R885" i="25"/>
  <c r="Q885" i="25"/>
  <c r="P885" i="25"/>
  <c r="M885" i="25"/>
  <c r="L885" i="25"/>
  <c r="K885" i="25"/>
  <c r="J885" i="25"/>
  <c r="I885" i="25"/>
  <c r="H885" i="25"/>
  <c r="F885" i="25"/>
  <c r="E885" i="25"/>
  <c r="D885" i="25"/>
  <c r="C885" i="25"/>
  <c r="B885" i="25"/>
  <c r="A885" i="25"/>
  <c r="S884" i="25"/>
  <c r="R884" i="25"/>
  <c r="Q884" i="25"/>
  <c r="P884" i="25"/>
  <c r="M884" i="25"/>
  <c r="L884" i="25"/>
  <c r="K884" i="25"/>
  <c r="J884" i="25"/>
  <c r="I884" i="25"/>
  <c r="H884" i="25"/>
  <c r="F884" i="25"/>
  <c r="E884" i="25"/>
  <c r="D884" i="25"/>
  <c r="C884" i="25"/>
  <c r="B884" i="25"/>
  <c r="A884" i="25"/>
  <c r="S883" i="25"/>
  <c r="R883" i="25"/>
  <c r="Q883" i="25"/>
  <c r="P883" i="25"/>
  <c r="M883" i="25"/>
  <c r="L883" i="25"/>
  <c r="K883" i="25"/>
  <c r="J883" i="25"/>
  <c r="I883" i="25"/>
  <c r="H883" i="25"/>
  <c r="F883" i="25"/>
  <c r="E883" i="25"/>
  <c r="D883" i="25"/>
  <c r="C883" i="25"/>
  <c r="B883" i="25"/>
  <c r="A883" i="25"/>
  <c r="S882" i="25"/>
  <c r="R882" i="25"/>
  <c r="Q882" i="25"/>
  <c r="P882" i="25"/>
  <c r="M882" i="25"/>
  <c r="L882" i="25"/>
  <c r="K882" i="25"/>
  <c r="J882" i="25"/>
  <c r="I882" i="25"/>
  <c r="H882" i="25"/>
  <c r="F882" i="25"/>
  <c r="E882" i="25"/>
  <c r="D882" i="25"/>
  <c r="C882" i="25"/>
  <c r="B882" i="25"/>
  <c r="A882" i="25"/>
  <c r="S881" i="25"/>
  <c r="R881" i="25"/>
  <c r="Q881" i="25"/>
  <c r="P881" i="25"/>
  <c r="M881" i="25"/>
  <c r="L881" i="25"/>
  <c r="K881" i="25"/>
  <c r="J881" i="25"/>
  <c r="I881" i="25"/>
  <c r="H881" i="25"/>
  <c r="F881" i="25"/>
  <c r="E881" i="25"/>
  <c r="D881" i="25"/>
  <c r="C881" i="25"/>
  <c r="B881" i="25"/>
  <c r="A881" i="25"/>
  <c r="S880" i="25"/>
  <c r="R880" i="25"/>
  <c r="Q880" i="25"/>
  <c r="P880" i="25"/>
  <c r="M880" i="25"/>
  <c r="L880" i="25"/>
  <c r="K880" i="25"/>
  <c r="J880" i="25"/>
  <c r="I880" i="25"/>
  <c r="H880" i="25"/>
  <c r="F880" i="25"/>
  <c r="E880" i="25"/>
  <c r="D880" i="25"/>
  <c r="C880" i="25"/>
  <c r="B880" i="25"/>
  <c r="A880" i="25"/>
  <c r="S879" i="25"/>
  <c r="R879" i="25"/>
  <c r="Q879" i="25"/>
  <c r="P879" i="25"/>
  <c r="M879" i="25"/>
  <c r="L879" i="25"/>
  <c r="K879" i="25"/>
  <c r="J879" i="25"/>
  <c r="I879" i="25"/>
  <c r="H879" i="25"/>
  <c r="F879" i="25"/>
  <c r="E879" i="25"/>
  <c r="D879" i="25"/>
  <c r="C879" i="25"/>
  <c r="B879" i="25"/>
  <c r="A879" i="25"/>
  <c r="S878" i="25"/>
  <c r="R878" i="25"/>
  <c r="Q878" i="25"/>
  <c r="P878" i="25"/>
  <c r="M878" i="25"/>
  <c r="L878" i="25"/>
  <c r="K878" i="25"/>
  <c r="J878" i="25"/>
  <c r="I878" i="25"/>
  <c r="H878" i="25"/>
  <c r="F878" i="25"/>
  <c r="E878" i="25"/>
  <c r="D878" i="25"/>
  <c r="C878" i="25"/>
  <c r="B878" i="25"/>
  <c r="A878" i="25"/>
  <c r="S877" i="25"/>
  <c r="R877" i="25"/>
  <c r="Q877" i="25"/>
  <c r="P877" i="25"/>
  <c r="M877" i="25"/>
  <c r="L877" i="25"/>
  <c r="K877" i="25"/>
  <c r="J877" i="25"/>
  <c r="I877" i="25"/>
  <c r="H877" i="25"/>
  <c r="F877" i="25"/>
  <c r="E877" i="25"/>
  <c r="D877" i="25"/>
  <c r="C877" i="25"/>
  <c r="B877" i="25"/>
  <c r="A877" i="25"/>
  <c r="S876" i="25"/>
  <c r="R876" i="25"/>
  <c r="Q876" i="25"/>
  <c r="P876" i="25"/>
  <c r="M876" i="25"/>
  <c r="L876" i="25"/>
  <c r="K876" i="25"/>
  <c r="J876" i="25"/>
  <c r="I876" i="25"/>
  <c r="H876" i="25"/>
  <c r="F876" i="25"/>
  <c r="E876" i="25"/>
  <c r="D876" i="25"/>
  <c r="C876" i="25"/>
  <c r="B876" i="25"/>
  <c r="A876" i="25"/>
  <c r="S875" i="25"/>
  <c r="R875" i="25"/>
  <c r="Q875" i="25"/>
  <c r="P875" i="25"/>
  <c r="M875" i="25"/>
  <c r="L875" i="25"/>
  <c r="K875" i="25"/>
  <c r="J875" i="25"/>
  <c r="I875" i="25"/>
  <c r="H875" i="25"/>
  <c r="F875" i="25"/>
  <c r="E875" i="25"/>
  <c r="D875" i="25"/>
  <c r="C875" i="25"/>
  <c r="B875" i="25"/>
  <c r="A875" i="25"/>
  <c r="S874" i="25"/>
  <c r="R874" i="25"/>
  <c r="Q874" i="25"/>
  <c r="P874" i="25"/>
  <c r="M874" i="25"/>
  <c r="L874" i="25"/>
  <c r="K874" i="25"/>
  <c r="J874" i="25"/>
  <c r="I874" i="25"/>
  <c r="H874" i="25"/>
  <c r="F874" i="25"/>
  <c r="E874" i="25"/>
  <c r="D874" i="25"/>
  <c r="C874" i="25"/>
  <c r="B874" i="25"/>
  <c r="A874" i="25"/>
  <c r="S873" i="25"/>
  <c r="R873" i="25"/>
  <c r="Q873" i="25"/>
  <c r="P873" i="25"/>
  <c r="M873" i="25"/>
  <c r="L873" i="25"/>
  <c r="K873" i="25"/>
  <c r="J873" i="25"/>
  <c r="I873" i="25"/>
  <c r="H873" i="25"/>
  <c r="F873" i="25"/>
  <c r="E873" i="25"/>
  <c r="D873" i="25"/>
  <c r="C873" i="25"/>
  <c r="B873" i="25"/>
  <c r="A873" i="25"/>
  <c r="S872" i="25"/>
  <c r="R872" i="25"/>
  <c r="Q872" i="25"/>
  <c r="P872" i="25"/>
  <c r="M872" i="25"/>
  <c r="L872" i="25"/>
  <c r="K872" i="25"/>
  <c r="J872" i="25"/>
  <c r="I872" i="25"/>
  <c r="H872" i="25"/>
  <c r="F872" i="25"/>
  <c r="E872" i="25"/>
  <c r="D872" i="25"/>
  <c r="C872" i="25"/>
  <c r="B872" i="25"/>
  <c r="A872" i="25"/>
  <c r="S871" i="25"/>
  <c r="R871" i="25"/>
  <c r="Q871" i="25"/>
  <c r="P871" i="25"/>
  <c r="M871" i="25"/>
  <c r="L871" i="25"/>
  <c r="K871" i="25"/>
  <c r="J871" i="25"/>
  <c r="I871" i="25"/>
  <c r="H871" i="25"/>
  <c r="F871" i="25"/>
  <c r="E871" i="25"/>
  <c r="D871" i="25"/>
  <c r="C871" i="25"/>
  <c r="B871" i="25"/>
  <c r="A871" i="25"/>
  <c r="S870" i="25"/>
  <c r="R870" i="25"/>
  <c r="Q870" i="25"/>
  <c r="P870" i="25"/>
  <c r="M870" i="25"/>
  <c r="L870" i="25"/>
  <c r="K870" i="25"/>
  <c r="J870" i="25"/>
  <c r="I870" i="25"/>
  <c r="H870" i="25"/>
  <c r="F870" i="25"/>
  <c r="E870" i="25"/>
  <c r="D870" i="25"/>
  <c r="C870" i="25"/>
  <c r="B870" i="25"/>
  <c r="A870" i="25"/>
  <c r="S869" i="25"/>
  <c r="R869" i="25"/>
  <c r="Q869" i="25"/>
  <c r="P869" i="25"/>
  <c r="M869" i="25"/>
  <c r="L869" i="25"/>
  <c r="K869" i="25"/>
  <c r="J869" i="25"/>
  <c r="I869" i="25"/>
  <c r="H869" i="25"/>
  <c r="F869" i="25"/>
  <c r="E869" i="25"/>
  <c r="D869" i="25"/>
  <c r="C869" i="25"/>
  <c r="B869" i="25"/>
  <c r="A869" i="25"/>
  <c r="S868" i="25"/>
  <c r="R868" i="25"/>
  <c r="Q868" i="25"/>
  <c r="P868" i="25"/>
  <c r="M868" i="25"/>
  <c r="L868" i="25"/>
  <c r="K868" i="25"/>
  <c r="J868" i="25"/>
  <c r="I868" i="25"/>
  <c r="H868" i="25"/>
  <c r="F868" i="25"/>
  <c r="E868" i="25"/>
  <c r="D868" i="25"/>
  <c r="C868" i="25"/>
  <c r="B868" i="25"/>
  <c r="A868" i="25"/>
  <c r="S867" i="25"/>
  <c r="R867" i="25"/>
  <c r="Q867" i="25"/>
  <c r="P867" i="25"/>
  <c r="M867" i="25"/>
  <c r="L867" i="25"/>
  <c r="K867" i="25"/>
  <c r="J867" i="25"/>
  <c r="I867" i="25"/>
  <c r="H867" i="25"/>
  <c r="F867" i="25"/>
  <c r="E867" i="25"/>
  <c r="D867" i="25"/>
  <c r="C867" i="25"/>
  <c r="B867" i="25"/>
  <c r="A867" i="25"/>
  <c r="S866" i="25"/>
  <c r="R866" i="25"/>
  <c r="Q866" i="25"/>
  <c r="P866" i="25"/>
  <c r="M866" i="25"/>
  <c r="L866" i="25"/>
  <c r="K866" i="25"/>
  <c r="J866" i="25"/>
  <c r="I866" i="25"/>
  <c r="H866" i="25"/>
  <c r="F866" i="25"/>
  <c r="E866" i="25"/>
  <c r="D866" i="25"/>
  <c r="C866" i="25"/>
  <c r="B866" i="25"/>
  <c r="A866" i="25"/>
  <c r="S865" i="25"/>
  <c r="R865" i="25"/>
  <c r="Q865" i="25"/>
  <c r="P865" i="25"/>
  <c r="M865" i="25"/>
  <c r="L865" i="25"/>
  <c r="K865" i="25"/>
  <c r="J865" i="25"/>
  <c r="I865" i="25"/>
  <c r="H865" i="25"/>
  <c r="F865" i="25"/>
  <c r="E865" i="25"/>
  <c r="D865" i="25"/>
  <c r="C865" i="25"/>
  <c r="B865" i="25"/>
  <c r="A865" i="25"/>
  <c r="S864" i="25"/>
  <c r="R864" i="25"/>
  <c r="Q864" i="25"/>
  <c r="P864" i="25"/>
  <c r="M864" i="25"/>
  <c r="L864" i="25"/>
  <c r="K864" i="25"/>
  <c r="J864" i="25"/>
  <c r="I864" i="25"/>
  <c r="H864" i="25"/>
  <c r="F864" i="25"/>
  <c r="E864" i="25"/>
  <c r="D864" i="25"/>
  <c r="C864" i="25"/>
  <c r="B864" i="25"/>
  <c r="A864" i="25"/>
  <c r="S863" i="25"/>
  <c r="R863" i="25"/>
  <c r="Q863" i="25"/>
  <c r="P863" i="25"/>
  <c r="M863" i="25"/>
  <c r="L863" i="25"/>
  <c r="K863" i="25"/>
  <c r="J863" i="25"/>
  <c r="I863" i="25"/>
  <c r="H863" i="25"/>
  <c r="F863" i="25"/>
  <c r="E863" i="25"/>
  <c r="D863" i="25"/>
  <c r="C863" i="25"/>
  <c r="B863" i="25"/>
  <c r="A863" i="25"/>
  <c r="S862" i="25"/>
  <c r="R862" i="25"/>
  <c r="Q862" i="25"/>
  <c r="P862" i="25"/>
  <c r="M862" i="25"/>
  <c r="L862" i="25"/>
  <c r="K862" i="25"/>
  <c r="J862" i="25"/>
  <c r="I862" i="25"/>
  <c r="H862" i="25"/>
  <c r="F862" i="25"/>
  <c r="E862" i="25"/>
  <c r="D862" i="25"/>
  <c r="C862" i="25"/>
  <c r="B862" i="25"/>
  <c r="A862" i="25"/>
  <c r="S861" i="25"/>
  <c r="R861" i="25"/>
  <c r="Q861" i="25"/>
  <c r="P861" i="25"/>
  <c r="M861" i="25"/>
  <c r="L861" i="25"/>
  <c r="K861" i="25"/>
  <c r="J861" i="25"/>
  <c r="I861" i="25"/>
  <c r="H861" i="25"/>
  <c r="F861" i="25"/>
  <c r="E861" i="25"/>
  <c r="D861" i="25"/>
  <c r="C861" i="25"/>
  <c r="B861" i="25"/>
  <c r="A861" i="25"/>
  <c r="S860" i="25"/>
  <c r="R860" i="25"/>
  <c r="Q860" i="25"/>
  <c r="P860" i="25"/>
  <c r="M860" i="25"/>
  <c r="L860" i="25"/>
  <c r="K860" i="25"/>
  <c r="J860" i="25"/>
  <c r="I860" i="25"/>
  <c r="H860" i="25"/>
  <c r="F860" i="25"/>
  <c r="E860" i="25"/>
  <c r="D860" i="25"/>
  <c r="C860" i="25"/>
  <c r="B860" i="25"/>
  <c r="A860" i="25"/>
  <c r="S859" i="25"/>
  <c r="R859" i="25"/>
  <c r="Q859" i="25"/>
  <c r="P859" i="25"/>
  <c r="M859" i="25"/>
  <c r="L859" i="25"/>
  <c r="K859" i="25"/>
  <c r="J859" i="25"/>
  <c r="I859" i="25"/>
  <c r="H859" i="25"/>
  <c r="F859" i="25"/>
  <c r="E859" i="25"/>
  <c r="D859" i="25"/>
  <c r="C859" i="25"/>
  <c r="B859" i="25"/>
  <c r="A859" i="25"/>
  <c r="S858" i="25"/>
  <c r="R858" i="25"/>
  <c r="Q858" i="25"/>
  <c r="P858" i="25"/>
  <c r="M858" i="25"/>
  <c r="L858" i="25"/>
  <c r="K858" i="25"/>
  <c r="J858" i="25"/>
  <c r="I858" i="25"/>
  <c r="H858" i="25"/>
  <c r="F858" i="25"/>
  <c r="E858" i="25"/>
  <c r="D858" i="25"/>
  <c r="C858" i="25"/>
  <c r="B858" i="25"/>
  <c r="A858" i="25"/>
  <c r="S857" i="25"/>
  <c r="R857" i="25"/>
  <c r="Q857" i="25"/>
  <c r="P857" i="25"/>
  <c r="M857" i="25"/>
  <c r="L857" i="25"/>
  <c r="K857" i="25"/>
  <c r="J857" i="25"/>
  <c r="I857" i="25"/>
  <c r="H857" i="25"/>
  <c r="F857" i="25"/>
  <c r="E857" i="25"/>
  <c r="D857" i="25"/>
  <c r="C857" i="25"/>
  <c r="B857" i="25"/>
  <c r="A857" i="25"/>
  <c r="S856" i="25"/>
  <c r="R856" i="25"/>
  <c r="Q856" i="25"/>
  <c r="P856" i="25"/>
  <c r="M856" i="25"/>
  <c r="L856" i="25"/>
  <c r="K856" i="25"/>
  <c r="J856" i="25"/>
  <c r="I856" i="25"/>
  <c r="H856" i="25"/>
  <c r="F856" i="25"/>
  <c r="E856" i="25"/>
  <c r="D856" i="25"/>
  <c r="C856" i="25"/>
  <c r="B856" i="25"/>
  <c r="A856" i="25"/>
  <c r="S855" i="25"/>
  <c r="R855" i="25"/>
  <c r="Q855" i="25"/>
  <c r="P855" i="25"/>
  <c r="M855" i="25"/>
  <c r="L855" i="25"/>
  <c r="K855" i="25"/>
  <c r="J855" i="25"/>
  <c r="I855" i="25"/>
  <c r="H855" i="25"/>
  <c r="F855" i="25"/>
  <c r="E855" i="25"/>
  <c r="D855" i="25"/>
  <c r="C855" i="25"/>
  <c r="B855" i="25"/>
  <c r="A855" i="25"/>
  <c r="S854" i="25"/>
  <c r="R854" i="25"/>
  <c r="Q854" i="25"/>
  <c r="P854" i="25"/>
  <c r="M854" i="25"/>
  <c r="L854" i="25"/>
  <c r="K854" i="25"/>
  <c r="J854" i="25"/>
  <c r="I854" i="25"/>
  <c r="H854" i="25"/>
  <c r="F854" i="25"/>
  <c r="E854" i="25"/>
  <c r="D854" i="25"/>
  <c r="C854" i="25"/>
  <c r="B854" i="25"/>
  <c r="A854" i="25"/>
  <c r="S853" i="25"/>
  <c r="R853" i="25"/>
  <c r="Q853" i="25"/>
  <c r="P853" i="25"/>
  <c r="M853" i="25"/>
  <c r="L853" i="25"/>
  <c r="K853" i="25"/>
  <c r="J853" i="25"/>
  <c r="I853" i="25"/>
  <c r="H853" i="25"/>
  <c r="F853" i="25"/>
  <c r="E853" i="25"/>
  <c r="D853" i="25"/>
  <c r="C853" i="25"/>
  <c r="B853" i="25"/>
  <c r="A853" i="25"/>
  <c r="S852" i="25"/>
  <c r="R852" i="25"/>
  <c r="Q852" i="25"/>
  <c r="P852" i="25"/>
  <c r="M852" i="25"/>
  <c r="L852" i="25"/>
  <c r="K852" i="25"/>
  <c r="J852" i="25"/>
  <c r="I852" i="25"/>
  <c r="H852" i="25"/>
  <c r="F852" i="25"/>
  <c r="E852" i="25"/>
  <c r="D852" i="25"/>
  <c r="C852" i="25"/>
  <c r="B852" i="25"/>
  <c r="A852" i="25"/>
  <c r="S851" i="25"/>
  <c r="R851" i="25"/>
  <c r="Q851" i="25"/>
  <c r="P851" i="25"/>
  <c r="M851" i="25"/>
  <c r="L851" i="25"/>
  <c r="K851" i="25"/>
  <c r="J851" i="25"/>
  <c r="I851" i="25"/>
  <c r="H851" i="25"/>
  <c r="F851" i="25"/>
  <c r="E851" i="25"/>
  <c r="D851" i="25"/>
  <c r="C851" i="25"/>
  <c r="B851" i="25"/>
  <c r="A851" i="25"/>
  <c r="S850" i="25"/>
  <c r="R850" i="25"/>
  <c r="Q850" i="25"/>
  <c r="P850" i="25"/>
  <c r="M850" i="25"/>
  <c r="L850" i="25"/>
  <c r="K850" i="25"/>
  <c r="J850" i="25"/>
  <c r="I850" i="25"/>
  <c r="H850" i="25"/>
  <c r="F850" i="25"/>
  <c r="E850" i="25"/>
  <c r="D850" i="25"/>
  <c r="C850" i="25"/>
  <c r="B850" i="25"/>
  <c r="A850" i="25"/>
  <c r="S849" i="25"/>
  <c r="R849" i="25"/>
  <c r="Q849" i="25"/>
  <c r="P849" i="25"/>
  <c r="M849" i="25"/>
  <c r="L849" i="25"/>
  <c r="K849" i="25"/>
  <c r="J849" i="25"/>
  <c r="I849" i="25"/>
  <c r="H849" i="25"/>
  <c r="F849" i="25"/>
  <c r="E849" i="25"/>
  <c r="D849" i="25"/>
  <c r="C849" i="25"/>
  <c r="B849" i="25"/>
  <c r="A849" i="25"/>
  <c r="S848" i="25"/>
  <c r="R848" i="25"/>
  <c r="Q848" i="25"/>
  <c r="P848" i="25"/>
  <c r="M848" i="25"/>
  <c r="L848" i="25"/>
  <c r="K848" i="25"/>
  <c r="J848" i="25"/>
  <c r="I848" i="25"/>
  <c r="H848" i="25"/>
  <c r="F848" i="25"/>
  <c r="E848" i="25"/>
  <c r="D848" i="25"/>
  <c r="C848" i="25"/>
  <c r="B848" i="25"/>
  <c r="A848" i="25"/>
  <c r="S847" i="25"/>
  <c r="R847" i="25"/>
  <c r="Q847" i="25"/>
  <c r="P847" i="25"/>
  <c r="M847" i="25"/>
  <c r="L847" i="25"/>
  <c r="K847" i="25"/>
  <c r="J847" i="25"/>
  <c r="I847" i="25"/>
  <c r="H847" i="25"/>
  <c r="F847" i="25"/>
  <c r="E847" i="25"/>
  <c r="D847" i="25"/>
  <c r="C847" i="25"/>
  <c r="B847" i="25"/>
  <c r="A847" i="25"/>
  <c r="S846" i="25"/>
  <c r="R846" i="25"/>
  <c r="Q846" i="25"/>
  <c r="P846" i="25"/>
  <c r="M846" i="25"/>
  <c r="L846" i="25"/>
  <c r="K846" i="25"/>
  <c r="J846" i="25"/>
  <c r="I846" i="25"/>
  <c r="H846" i="25"/>
  <c r="F846" i="25"/>
  <c r="E846" i="25"/>
  <c r="D846" i="25"/>
  <c r="C846" i="25"/>
  <c r="B846" i="25"/>
  <c r="A846" i="25"/>
  <c r="S845" i="25"/>
  <c r="R845" i="25"/>
  <c r="Q845" i="25"/>
  <c r="P845" i="25"/>
  <c r="M845" i="25"/>
  <c r="L845" i="25"/>
  <c r="K845" i="25"/>
  <c r="J845" i="25"/>
  <c r="I845" i="25"/>
  <c r="H845" i="25"/>
  <c r="F845" i="25"/>
  <c r="E845" i="25"/>
  <c r="D845" i="25"/>
  <c r="C845" i="25"/>
  <c r="B845" i="25"/>
  <c r="A845" i="25"/>
  <c r="S844" i="25"/>
  <c r="R844" i="25"/>
  <c r="Q844" i="25"/>
  <c r="P844" i="25"/>
  <c r="M844" i="25"/>
  <c r="L844" i="25"/>
  <c r="K844" i="25"/>
  <c r="J844" i="25"/>
  <c r="I844" i="25"/>
  <c r="H844" i="25"/>
  <c r="F844" i="25"/>
  <c r="E844" i="25"/>
  <c r="D844" i="25"/>
  <c r="C844" i="25"/>
  <c r="B844" i="25"/>
  <c r="A844" i="25"/>
  <c r="S843" i="25"/>
  <c r="R843" i="25"/>
  <c r="Q843" i="25"/>
  <c r="P843" i="25"/>
  <c r="M843" i="25"/>
  <c r="L843" i="25"/>
  <c r="K843" i="25"/>
  <c r="J843" i="25"/>
  <c r="I843" i="25"/>
  <c r="H843" i="25"/>
  <c r="F843" i="25"/>
  <c r="E843" i="25"/>
  <c r="D843" i="25"/>
  <c r="C843" i="25"/>
  <c r="B843" i="25"/>
  <c r="A843" i="25"/>
  <c r="S842" i="25"/>
  <c r="R842" i="25"/>
  <c r="Q842" i="25"/>
  <c r="P842" i="25"/>
  <c r="M842" i="25"/>
  <c r="L842" i="25"/>
  <c r="K842" i="25"/>
  <c r="J842" i="25"/>
  <c r="I842" i="25"/>
  <c r="H842" i="25"/>
  <c r="F842" i="25"/>
  <c r="E842" i="25"/>
  <c r="D842" i="25"/>
  <c r="C842" i="25"/>
  <c r="B842" i="25"/>
  <c r="A842" i="25"/>
  <c r="S841" i="25"/>
  <c r="R841" i="25"/>
  <c r="Q841" i="25"/>
  <c r="P841" i="25"/>
  <c r="M841" i="25"/>
  <c r="L841" i="25"/>
  <c r="K841" i="25"/>
  <c r="J841" i="25"/>
  <c r="I841" i="25"/>
  <c r="H841" i="25"/>
  <c r="F841" i="25"/>
  <c r="E841" i="25"/>
  <c r="D841" i="25"/>
  <c r="C841" i="25"/>
  <c r="B841" i="25"/>
  <c r="A841" i="25"/>
  <c r="S840" i="25"/>
  <c r="R840" i="25"/>
  <c r="Q840" i="25"/>
  <c r="P840" i="25"/>
  <c r="M840" i="25"/>
  <c r="L840" i="25"/>
  <c r="K840" i="25"/>
  <c r="J840" i="25"/>
  <c r="I840" i="25"/>
  <c r="H840" i="25"/>
  <c r="F840" i="25"/>
  <c r="E840" i="25"/>
  <c r="D840" i="25"/>
  <c r="C840" i="25"/>
  <c r="B840" i="25"/>
  <c r="A840" i="25"/>
  <c r="S839" i="25"/>
  <c r="R839" i="25"/>
  <c r="Q839" i="25"/>
  <c r="P839" i="25"/>
  <c r="M839" i="25"/>
  <c r="L839" i="25"/>
  <c r="K839" i="25"/>
  <c r="J839" i="25"/>
  <c r="I839" i="25"/>
  <c r="H839" i="25"/>
  <c r="F839" i="25"/>
  <c r="E839" i="25"/>
  <c r="D839" i="25"/>
  <c r="C839" i="25"/>
  <c r="B839" i="25"/>
  <c r="A839" i="25"/>
  <c r="S838" i="25"/>
  <c r="R838" i="25"/>
  <c r="Q838" i="25"/>
  <c r="P838" i="25"/>
  <c r="M838" i="25"/>
  <c r="L838" i="25"/>
  <c r="K838" i="25"/>
  <c r="J838" i="25"/>
  <c r="I838" i="25"/>
  <c r="H838" i="25"/>
  <c r="F838" i="25"/>
  <c r="E838" i="25"/>
  <c r="D838" i="25"/>
  <c r="C838" i="25"/>
  <c r="B838" i="25"/>
  <c r="A838" i="25"/>
  <c r="S837" i="25"/>
  <c r="R837" i="25"/>
  <c r="Q837" i="25"/>
  <c r="P837" i="25"/>
  <c r="M837" i="25"/>
  <c r="L837" i="25"/>
  <c r="K837" i="25"/>
  <c r="J837" i="25"/>
  <c r="I837" i="25"/>
  <c r="H837" i="25"/>
  <c r="F837" i="25"/>
  <c r="E837" i="25"/>
  <c r="D837" i="25"/>
  <c r="C837" i="25"/>
  <c r="B837" i="25"/>
  <c r="A837" i="25"/>
  <c r="S836" i="25"/>
  <c r="R836" i="25"/>
  <c r="Q836" i="25"/>
  <c r="P836" i="25"/>
  <c r="M836" i="25"/>
  <c r="L836" i="25"/>
  <c r="K836" i="25"/>
  <c r="J836" i="25"/>
  <c r="I836" i="25"/>
  <c r="H836" i="25"/>
  <c r="F836" i="25"/>
  <c r="E836" i="25"/>
  <c r="D836" i="25"/>
  <c r="C836" i="25"/>
  <c r="B836" i="25"/>
  <c r="A836" i="25"/>
  <c r="S835" i="25"/>
  <c r="R835" i="25"/>
  <c r="Q835" i="25"/>
  <c r="P835" i="25"/>
  <c r="M835" i="25"/>
  <c r="L835" i="25"/>
  <c r="K835" i="25"/>
  <c r="J835" i="25"/>
  <c r="I835" i="25"/>
  <c r="H835" i="25"/>
  <c r="F835" i="25"/>
  <c r="E835" i="25"/>
  <c r="D835" i="25"/>
  <c r="C835" i="25"/>
  <c r="B835" i="25"/>
  <c r="A835" i="25"/>
  <c r="S834" i="25"/>
  <c r="R834" i="25"/>
  <c r="Q834" i="25"/>
  <c r="P834" i="25"/>
  <c r="M834" i="25"/>
  <c r="L834" i="25"/>
  <c r="K834" i="25"/>
  <c r="J834" i="25"/>
  <c r="I834" i="25"/>
  <c r="H834" i="25"/>
  <c r="F834" i="25"/>
  <c r="E834" i="25"/>
  <c r="D834" i="25"/>
  <c r="C834" i="25"/>
  <c r="B834" i="25"/>
  <c r="A834" i="25"/>
  <c r="S833" i="25"/>
  <c r="R833" i="25"/>
  <c r="Q833" i="25"/>
  <c r="P833" i="25"/>
  <c r="M833" i="25"/>
  <c r="L833" i="25"/>
  <c r="K833" i="25"/>
  <c r="J833" i="25"/>
  <c r="I833" i="25"/>
  <c r="H833" i="25"/>
  <c r="F833" i="25"/>
  <c r="E833" i="25"/>
  <c r="D833" i="25"/>
  <c r="C833" i="25"/>
  <c r="B833" i="25"/>
  <c r="A833" i="25"/>
  <c r="S832" i="25"/>
  <c r="R832" i="25"/>
  <c r="Q832" i="25"/>
  <c r="P832" i="25"/>
  <c r="M832" i="25"/>
  <c r="L832" i="25"/>
  <c r="K832" i="25"/>
  <c r="J832" i="25"/>
  <c r="I832" i="25"/>
  <c r="H832" i="25"/>
  <c r="F832" i="25"/>
  <c r="E832" i="25"/>
  <c r="D832" i="25"/>
  <c r="C832" i="25"/>
  <c r="B832" i="25"/>
  <c r="A832" i="25"/>
  <c r="S831" i="25"/>
  <c r="R831" i="25"/>
  <c r="Q831" i="25"/>
  <c r="P831" i="25"/>
  <c r="M831" i="25"/>
  <c r="L831" i="25"/>
  <c r="K831" i="25"/>
  <c r="J831" i="25"/>
  <c r="I831" i="25"/>
  <c r="H831" i="25"/>
  <c r="F831" i="25"/>
  <c r="E831" i="25"/>
  <c r="D831" i="25"/>
  <c r="C831" i="25"/>
  <c r="B831" i="25"/>
  <c r="A831" i="25"/>
  <c r="S830" i="25"/>
  <c r="R830" i="25"/>
  <c r="Q830" i="25"/>
  <c r="P830" i="25"/>
  <c r="M830" i="25"/>
  <c r="L830" i="25"/>
  <c r="K830" i="25"/>
  <c r="J830" i="25"/>
  <c r="I830" i="25"/>
  <c r="H830" i="25"/>
  <c r="F830" i="25"/>
  <c r="E830" i="25"/>
  <c r="D830" i="25"/>
  <c r="C830" i="25"/>
  <c r="B830" i="25"/>
  <c r="A830" i="25"/>
  <c r="S829" i="25"/>
  <c r="R829" i="25"/>
  <c r="Q829" i="25"/>
  <c r="P829" i="25"/>
  <c r="M829" i="25"/>
  <c r="L829" i="25"/>
  <c r="K829" i="25"/>
  <c r="J829" i="25"/>
  <c r="I829" i="25"/>
  <c r="H829" i="25"/>
  <c r="F829" i="25"/>
  <c r="E829" i="25"/>
  <c r="D829" i="25"/>
  <c r="C829" i="25"/>
  <c r="B829" i="25"/>
  <c r="A829" i="25"/>
  <c r="S828" i="25"/>
  <c r="R828" i="25"/>
  <c r="Q828" i="25"/>
  <c r="P828" i="25"/>
  <c r="M828" i="25"/>
  <c r="L828" i="25"/>
  <c r="K828" i="25"/>
  <c r="J828" i="25"/>
  <c r="I828" i="25"/>
  <c r="H828" i="25"/>
  <c r="F828" i="25"/>
  <c r="E828" i="25"/>
  <c r="D828" i="25"/>
  <c r="C828" i="25"/>
  <c r="B828" i="25"/>
  <c r="A828" i="25"/>
  <c r="S827" i="25"/>
  <c r="R827" i="25"/>
  <c r="Q827" i="25"/>
  <c r="P827" i="25"/>
  <c r="M827" i="25"/>
  <c r="L827" i="25"/>
  <c r="K827" i="25"/>
  <c r="J827" i="25"/>
  <c r="I827" i="25"/>
  <c r="H827" i="25"/>
  <c r="F827" i="25"/>
  <c r="E827" i="25"/>
  <c r="D827" i="25"/>
  <c r="C827" i="25"/>
  <c r="B827" i="25"/>
  <c r="A827" i="25"/>
  <c r="S826" i="25"/>
  <c r="R826" i="25"/>
  <c r="Q826" i="25"/>
  <c r="P826" i="25"/>
  <c r="M826" i="25"/>
  <c r="L826" i="25"/>
  <c r="K826" i="25"/>
  <c r="J826" i="25"/>
  <c r="I826" i="25"/>
  <c r="H826" i="25"/>
  <c r="F826" i="25"/>
  <c r="E826" i="25"/>
  <c r="D826" i="25"/>
  <c r="C826" i="25"/>
  <c r="B826" i="25"/>
  <c r="A826" i="25"/>
  <c r="S825" i="25"/>
  <c r="R825" i="25"/>
  <c r="Q825" i="25"/>
  <c r="P825" i="25"/>
  <c r="M825" i="25"/>
  <c r="L825" i="25"/>
  <c r="K825" i="25"/>
  <c r="J825" i="25"/>
  <c r="I825" i="25"/>
  <c r="H825" i="25"/>
  <c r="F825" i="25"/>
  <c r="E825" i="25"/>
  <c r="D825" i="25"/>
  <c r="C825" i="25"/>
  <c r="B825" i="25"/>
  <c r="A825" i="25"/>
  <c r="S824" i="25"/>
  <c r="R824" i="25"/>
  <c r="Q824" i="25"/>
  <c r="P824" i="25"/>
  <c r="M824" i="25"/>
  <c r="L824" i="25"/>
  <c r="K824" i="25"/>
  <c r="J824" i="25"/>
  <c r="I824" i="25"/>
  <c r="H824" i="25"/>
  <c r="F824" i="25"/>
  <c r="E824" i="25"/>
  <c r="D824" i="25"/>
  <c r="C824" i="25"/>
  <c r="B824" i="25"/>
  <c r="A824" i="25"/>
  <c r="S823" i="25"/>
  <c r="R823" i="25"/>
  <c r="Q823" i="25"/>
  <c r="P823" i="25"/>
  <c r="M823" i="25"/>
  <c r="L823" i="25"/>
  <c r="K823" i="25"/>
  <c r="J823" i="25"/>
  <c r="I823" i="25"/>
  <c r="H823" i="25"/>
  <c r="F823" i="25"/>
  <c r="E823" i="25"/>
  <c r="D823" i="25"/>
  <c r="C823" i="25"/>
  <c r="B823" i="25"/>
  <c r="A823" i="25"/>
  <c r="S822" i="25"/>
  <c r="R822" i="25"/>
  <c r="Q822" i="25"/>
  <c r="P822" i="25"/>
  <c r="M822" i="25"/>
  <c r="L822" i="25"/>
  <c r="K822" i="25"/>
  <c r="J822" i="25"/>
  <c r="I822" i="25"/>
  <c r="H822" i="25"/>
  <c r="F822" i="25"/>
  <c r="E822" i="25"/>
  <c r="D822" i="25"/>
  <c r="C822" i="25"/>
  <c r="B822" i="25"/>
  <c r="A822" i="25"/>
  <c r="S821" i="25"/>
  <c r="R821" i="25"/>
  <c r="Q821" i="25"/>
  <c r="P821" i="25"/>
  <c r="M821" i="25"/>
  <c r="L821" i="25"/>
  <c r="K821" i="25"/>
  <c r="J821" i="25"/>
  <c r="I821" i="25"/>
  <c r="H821" i="25"/>
  <c r="F821" i="25"/>
  <c r="E821" i="25"/>
  <c r="D821" i="25"/>
  <c r="C821" i="25"/>
  <c r="B821" i="25"/>
  <c r="A821" i="25"/>
  <c r="S820" i="25"/>
  <c r="R820" i="25"/>
  <c r="Q820" i="25"/>
  <c r="P820" i="25"/>
  <c r="M820" i="25"/>
  <c r="L820" i="25"/>
  <c r="K820" i="25"/>
  <c r="J820" i="25"/>
  <c r="I820" i="25"/>
  <c r="H820" i="25"/>
  <c r="F820" i="25"/>
  <c r="E820" i="25"/>
  <c r="D820" i="25"/>
  <c r="C820" i="25"/>
  <c r="B820" i="25"/>
  <c r="A820" i="25"/>
  <c r="S819" i="25"/>
  <c r="R819" i="25"/>
  <c r="Q819" i="25"/>
  <c r="P819" i="25"/>
  <c r="M819" i="25"/>
  <c r="L819" i="25"/>
  <c r="K819" i="25"/>
  <c r="J819" i="25"/>
  <c r="I819" i="25"/>
  <c r="H819" i="25"/>
  <c r="F819" i="25"/>
  <c r="E819" i="25"/>
  <c r="D819" i="25"/>
  <c r="C819" i="25"/>
  <c r="B819" i="25"/>
  <c r="A819" i="25"/>
  <c r="S818" i="25"/>
  <c r="R818" i="25"/>
  <c r="Q818" i="25"/>
  <c r="P818" i="25"/>
  <c r="M818" i="25"/>
  <c r="L818" i="25"/>
  <c r="K818" i="25"/>
  <c r="J818" i="25"/>
  <c r="I818" i="25"/>
  <c r="H818" i="25"/>
  <c r="F818" i="25"/>
  <c r="E818" i="25"/>
  <c r="D818" i="25"/>
  <c r="C818" i="25"/>
  <c r="B818" i="25"/>
  <c r="A818" i="25"/>
  <c r="S817" i="25"/>
  <c r="R817" i="25"/>
  <c r="Q817" i="25"/>
  <c r="P817" i="25"/>
  <c r="M817" i="25"/>
  <c r="L817" i="25"/>
  <c r="K817" i="25"/>
  <c r="J817" i="25"/>
  <c r="I817" i="25"/>
  <c r="H817" i="25"/>
  <c r="F817" i="25"/>
  <c r="E817" i="25"/>
  <c r="D817" i="25"/>
  <c r="C817" i="25"/>
  <c r="B817" i="25"/>
  <c r="A817" i="25"/>
  <c r="S816" i="25"/>
  <c r="R816" i="25"/>
  <c r="Q816" i="25"/>
  <c r="P816" i="25"/>
  <c r="M816" i="25"/>
  <c r="L816" i="25"/>
  <c r="K816" i="25"/>
  <c r="J816" i="25"/>
  <c r="I816" i="25"/>
  <c r="H816" i="25"/>
  <c r="F816" i="25"/>
  <c r="E816" i="25"/>
  <c r="D816" i="25"/>
  <c r="C816" i="25"/>
  <c r="B816" i="25"/>
  <c r="A816" i="25"/>
  <c r="S815" i="25"/>
  <c r="R815" i="25"/>
  <c r="Q815" i="25"/>
  <c r="P815" i="25"/>
  <c r="M815" i="25"/>
  <c r="L815" i="25"/>
  <c r="K815" i="25"/>
  <c r="J815" i="25"/>
  <c r="I815" i="25"/>
  <c r="H815" i="25"/>
  <c r="F815" i="25"/>
  <c r="E815" i="25"/>
  <c r="D815" i="25"/>
  <c r="C815" i="25"/>
  <c r="B815" i="25"/>
  <c r="A815" i="25"/>
  <c r="S814" i="25"/>
  <c r="R814" i="25"/>
  <c r="Q814" i="25"/>
  <c r="P814" i="25"/>
  <c r="M814" i="25"/>
  <c r="L814" i="25"/>
  <c r="K814" i="25"/>
  <c r="J814" i="25"/>
  <c r="I814" i="25"/>
  <c r="H814" i="25"/>
  <c r="F814" i="25"/>
  <c r="E814" i="25"/>
  <c r="D814" i="25"/>
  <c r="C814" i="25"/>
  <c r="B814" i="25"/>
  <c r="A814" i="25"/>
  <c r="S813" i="25"/>
  <c r="R813" i="25"/>
  <c r="Q813" i="25"/>
  <c r="P813" i="25"/>
  <c r="M813" i="25"/>
  <c r="L813" i="25"/>
  <c r="K813" i="25"/>
  <c r="J813" i="25"/>
  <c r="I813" i="25"/>
  <c r="H813" i="25"/>
  <c r="F813" i="25"/>
  <c r="E813" i="25"/>
  <c r="D813" i="25"/>
  <c r="C813" i="25"/>
  <c r="B813" i="25"/>
  <c r="A813" i="25"/>
  <c r="S812" i="25"/>
  <c r="R812" i="25"/>
  <c r="Q812" i="25"/>
  <c r="P812" i="25"/>
  <c r="M812" i="25"/>
  <c r="L812" i="25"/>
  <c r="K812" i="25"/>
  <c r="J812" i="25"/>
  <c r="I812" i="25"/>
  <c r="H812" i="25"/>
  <c r="F812" i="25"/>
  <c r="E812" i="25"/>
  <c r="D812" i="25"/>
  <c r="C812" i="25"/>
  <c r="B812" i="25"/>
  <c r="A812" i="25"/>
  <c r="S811" i="25"/>
  <c r="R811" i="25"/>
  <c r="Q811" i="25"/>
  <c r="P811" i="25"/>
  <c r="M811" i="25"/>
  <c r="L811" i="25"/>
  <c r="K811" i="25"/>
  <c r="J811" i="25"/>
  <c r="I811" i="25"/>
  <c r="H811" i="25"/>
  <c r="F811" i="25"/>
  <c r="E811" i="25"/>
  <c r="D811" i="25"/>
  <c r="C811" i="25"/>
  <c r="B811" i="25"/>
  <c r="A811" i="25"/>
  <c r="S810" i="25"/>
  <c r="R810" i="25"/>
  <c r="Q810" i="25"/>
  <c r="P810" i="25"/>
  <c r="M810" i="25"/>
  <c r="L810" i="25"/>
  <c r="K810" i="25"/>
  <c r="J810" i="25"/>
  <c r="I810" i="25"/>
  <c r="H810" i="25"/>
  <c r="F810" i="25"/>
  <c r="E810" i="25"/>
  <c r="D810" i="25"/>
  <c r="C810" i="25"/>
  <c r="B810" i="25"/>
  <c r="A810" i="25"/>
  <c r="S809" i="25"/>
  <c r="R809" i="25"/>
  <c r="Q809" i="25"/>
  <c r="P809" i="25"/>
  <c r="M809" i="25"/>
  <c r="L809" i="25"/>
  <c r="K809" i="25"/>
  <c r="J809" i="25"/>
  <c r="I809" i="25"/>
  <c r="H809" i="25"/>
  <c r="F809" i="25"/>
  <c r="E809" i="25"/>
  <c r="D809" i="25"/>
  <c r="C809" i="25"/>
  <c r="B809" i="25"/>
  <c r="A809" i="25"/>
  <c r="S808" i="25"/>
  <c r="R808" i="25"/>
  <c r="Q808" i="25"/>
  <c r="P808" i="25"/>
  <c r="M808" i="25"/>
  <c r="L808" i="25"/>
  <c r="K808" i="25"/>
  <c r="J808" i="25"/>
  <c r="I808" i="25"/>
  <c r="H808" i="25"/>
  <c r="F808" i="25"/>
  <c r="E808" i="25"/>
  <c r="D808" i="25"/>
  <c r="C808" i="25"/>
  <c r="B808" i="25"/>
  <c r="A808" i="25"/>
  <c r="S807" i="25"/>
  <c r="R807" i="25"/>
  <c r="Q807" i="25"/>
  <c r="P807" i="25"/>
  <c r="M807" i="25"/>
  <c r="L807" i="25"/>
  <c r="K807" i="25"/>
  <c r="J807" i="25"/>
  <c r="I807" i="25"/>
  <c r="H807" i="25"/>
  <c r="F807" i="25"/>
  <c r="E807" i="25"/>
  <c r="D807" i="25"/>
  <c r="C807" i="25"/>
  <c r="B807" i="25"/>
  <c r="A807" i="25"/>
  <c r="S806" i="25"/>
  <c r="R806" i="25"/>
  <c r="Q806" i="25"/>
  <c r="P806" i="25"/>
  <c r="M806" i="25"/>
  <c r="L806" i="25"/>
  <c r="K806" i="25"/>
  <c r="J806" i="25"/>
  <c r="I806" i="25"/>
  <c r="H806" i="25"/>
  <c r="F806" i="25"/>
  <c r="E806" i="25"/>
  <c r="D806" i="25"/>
  <c r="C806" i="25"/>
  <c r="B806" i="25"/>
  <c r="A806" i="25"/>
  <c r="S805" i="25"/>
  <c r="R805" i="25"/>
  <c r="Q805" i="25"/>
  <c r="P805" i="25"/>
  <c r="M805" i="25"/>
  <c r="L805" i="25"/>
  <c r="K805" i="25"/>
  <c r="J805" i="25"/>
  <c r="I805" i="25"/>
  <c r="H805" i="25"/>
  <c r="F805" i="25"/>
  <c r="E805" i="25"/>
  <c r="D805" i="25"/>
  <c r="C805" i="25"/>
  <c r="B805" i="25"/>
  <c r="A805" i="25"/>
  <c r="S804" i="25"/>
  <c r="R804" i="25"/>
  <c r="Q804" i="25"/>
  <c r="P804" i="25"/>
  <c r="M804" i="25"/>
  <c r="L804" i="25"/>
  <c r="K804" i="25"/>
  <c r="J804" i="25"/>
  <c r="I804" i="25"/>
  <c r="H804" i="25"/>
  <c r="F804" i="25"/>
  <c r="E804" i="25"/>
  <c r="D804" i="25"/>
  <c r="C804" i="25"/>
  <c r="B804" i="25"/>
  <c r="A804" i="25"/>
  <c r="S803" i="25"/>
  <c r="R803" i="25"/>
  <c r="Q803" i="25"/>
  <c r="P803" i="25"/>
  <c r="M803" i="25"/>
  <c r="L803" i="25"/>
  <c r="K803" i="25"/>
  <c r="J803" i="25"/>
  <c r="I803" i="25"/>
  <c r="H803" i="25"/>
  <c r="F803" i="25"/>
  <c r="E803" i="25"/>
  <c r="D803" i="25"/>
  <c r="C803" i="25"/>
  <c r="B803" i="25"/>
  <c r="A803" i="25"/>
  <c r="S802" i="25"/>
  <c r="R802" i="25"/>
  <c r="Q802" i="25"/>
  <c r="P802" i="25"/>
  <c r="M802" i="25"/>
  <c r="L802" i="25"/>
  <c r="K802" i="25"/>
  <c r="J802" i="25"/>
  <c r="I802" i="25"/>
  <c r="H802" i="25"/>
  <c r="F802" i="25"/>
  <c r="E802" i="25"/>
  <c r="D802" i="25"/>
  <c r="C802" i="25"/>
  <c r="B802" i="25"/>
  <c r="A802" i="25"/>
  <c r="S801" i="25"/>
  <c r="R801" i="25"/>
  <c r="Q801" i="25"/>
  <c r="P801" i="25"/>
  <c r="M801" i="25"/>
  <c r="L801" i="25"/>
  <c r="K801" i="25"/>
  <c r="J801" i="25"/>
  <c r="I801" i="25"/>
  <c r="H801" i="25"/>
  <c r="F801" i="25"/>
  <c r="E801" i="25"/>
  <c r="D801" i="25"/>
  <c r="C801" i="25"/>
  <c r="B801" i="25"/>
  <c r="A801" i="25"/>
  <c r="S800" i="25"/>
  <c r="R800" i="25"/>
  <c r="Q800" i="25"/>
  <c r="P800" i="25"/>
  <c r="M800" i="25"/>
  <c r="L800" i="25"/>
  <c r="K800" i="25"/>
  <c r="J800" i="25"/>
  <c r="I800" i="25"/>
  <c r="H800" i="25"/>
  <c r="F800" i="25"/>
  <c r="E800" i="25"/>
  <c r="D800" i="25"/>
  <c r="C800" i="25"/>
  <c r="B800" i="25"/>
  <c r="A800" i="25"/>
  <c r="S799" i="25"/>
  <c r="R799" i="25"/>
  <c r="Q799" i="25"/>
  <c r="P799" i="25"/>
  <c r="M799" i="25"/>
  <c r="L799" i="25"/>
  <c r="K799" i="25"/>
  <c r="J799" i="25"/>
  <c r="I799" i="25"/>
  <c r="H799" i="25"/>
  <c r="F799" i="25"/>
  <c r="E799" i="25"/>
  <c r="D799" i="25"/>
  <c r="C799" i="25"/>
  <c r="B799" i="25"/>
  <c r="A799" i="25"/>
  <c r="S798" i="25"/>
  <c r="R798" i="25"/>
  <c r="Q798" i="25"/>
  <c r="P798" i="25"/>
  <c r="M798" i="25"/>
  <c r="L798" i="25"/>
  <c r="K798" i="25"/>
  <c r="J798" i="25"/>
  <c r="I798" i="25"/>
  <c r="H798" i="25"/>
  <c r="F798" i="25"/>
  <c r="E798" i="25"/>
  <c r="D798" i="25"/>
  <c r="C798" i="25"/>
  <c r="B798" i="25"/>
  <c r="A798" i="25"/>
  <c r="S797" i="25"/>
  <c r="R797" i="25"/>
  <c r="Q797" i="25"/>
  <c r="P797" i="25"/>
  <c r="M797" i="25"/>
  <c r="L797" i="25"/>
  <c r="K797" i="25"/>
  <c r="J797" i="25"/>
  <c r="I797" i="25"/>
  <c r="H797" i="25"/>
  <c r="F797" i="25"/>
  <c r="E797" i="25"/>
  <c r="D797" i="25"/>
  <c r="C797" i="25"/>
  <c r="B797" i="25"/>
  <c r="A797" i="25"/>
  <c r="S796" i="25"/>
  <c r="R796" i="25"/>
  <c r="Q796" i="25"/>
  <c r="P796" i="25"/>
  <c r="M796" i="25"/>
  <c r="L796" i="25"/>
  <c r="K796" i="25"/>
  <c r="J796" i="25"/>
  <c r="I796" i="25"/>
  <c r="H796" i="25"/>
  <c r="F796" i="25"/>
  <c r="E796" i="25"/>
  <c r="D796" i="25"/>
  <c r="C796" i="25"/>
  <c r="B796" i="25"/>
  <c r="A796" i="25"/>
  <c r="S795" i="25"/>
  <c r="R795" i="25"/>
  <c r="Q795" i="25"/>
  <c r="P795" i="25"/>
  <c r="M795" i="25"/>
  <c r="L795" i="25"/>
  <c r="K795" i="25"/>
  <c r="J795" i="25"/>
  <c r="I795" i="25"/>
  <c r="H795" i="25"/>
  <c r="F795" i="25"/>
  <c r="E795" i="25"/>
  <c r="D795" i="25"/>
  <c r="C795" i="25"/>
  <c r="B795" i="25"/>
  <c r="A795" i="25"/>
  <c r="S794" i="25"/>
  <c r="R794" i="25"/>
  <c r="Q794" i="25"/>
  <c r="P794" i="25"/>
  <c r="M794" i="25"/>
  <c r="L794" i="25"/>
  <c r="K794" i="25"/>
  <c r="J794" i="25"/>
  <c r="I794" i="25"/>
  <c r="H794" i="25"/>
  <c r="F794" i="25"/>
  <c r="E794" i="25"/>
  <c r="D794" i="25"/>
  <c r="C794" i="25"/>
  <c r="B794" i="25"/>
  <c r="A794" i="25"/>
  <c r="S793" i="25"/>
  <c r="R793" i="25"/>
  <c r="Q793" i="25"/>
  <c r="P793" i="25"/>
  <c r="M793" i="25"/>
  <c r="L793" i="25"/>
  <c r="K793" i="25"/>
  <c r="J793" i="25"/>
  <c r="I793" i="25"/>
  <c r="H793" i="25"/>
  <c r="F793" i="25"/>
  <c r="E793" i="25"/>
  <c r="D793" i="25"/>
  <c r="C793" i="25"/>
  <c r="B793" i="25"/>
  <c r="A793" i="25"/>
  <c r="S792" i="25"/>
  <c r="R792" i="25"/>
  <c r="Q792" i="25"/>
  <c r="P792" i="25"/>
  <c r="M792" i="25"/>
  <c r="L792" i="25"/>
  <c r="K792" i="25"/>
  <c r="J792" i="25"/>
  <c r="I792" i="25"/>
  <c r="H792" i="25"/>
  <c r="F792" i="25"/>
  <c r="E792" i="25"/>
  <c r="D792" i="25"/>
  <c r="C792" i="25"/>
  <c r="B792" i="25"/>
  <c r="A792" i="25"/>
  <c r="S791" i="25"/>
  <c r="R791" i="25"/>
  <c r="Q791" i="25"/>
  <c r="P791" i="25"/>
  <c r="M791" i="25"/>
  <c r="L791" i="25"/>
  <c r="K791" i="25"/>
  <c r="J791" i="25"/>
  <c r="I791" i="25"/>
  <c r="H791" i="25"/>
  <c r="F791" i="25"/>
  <c r="E791" i="25"/>
  <c r="D791" i="25"/>
  <c r="C791" i="25"/>
  <c r="B791" i="25"/>
  <c r="A791" i="25"/>
  <c r="S790" i="25"/>
  <c r="R790" i="25"/>
  <c r="Q790" i="25"/>
  <c r="P790" i="25"/>
  <c r="M790" i="25"/>
  <c r="L790" i="25"/>
  <c r="K790" i="25"/>
  <c r="J790" i="25"/>
  <c r="I790" i="25"/>
  <c r="H790" i="25"/>
  <c r="F790" i="25"/>
  <c r="E790" i="25"/>
  <c r="D790" i="25"/>
  <c r="C790" i="25"/>
  <c r="B790" i="25"/>
  <c r="A790" i="25"/>
  <c r="S789" i="25"/>
  <c r="R789" i="25"/>
  <c r="Q789" i="25"/>
  <c r="P789" i="25"/>
  <c r="M789" i="25"/>
  <c r="L789" i="25"/>
  <c r="K789" i="25"/>
  <c r="J789" i="25"/>
  <c r="I789" i="25"/>
  <c r="H789" i="25"/>
  <c r="F789" i="25"/>
  <c r="E789" i="25"/>
  <c r="D789" i="25"/>
  <c r="C789" i="25"/>
  <c r="B789" i="25"/>
  <c r="A789" i="25"/>
  <c r="S788" i="25"/>
  <c r="R788" i="25"/>
  <c r="Q788" i="25"/>
  <c r="P788" i="25"/>
  <c r="M788" i="25"/>
  <c r="L788" i="25"/>
  <c r="K788" i="25"/>
  <c r="J788" i="25"/>
  <c r="I788" i="25"/>
  <c r="H788" i="25"/>
  <c r="F788" i="25"/>
  <c r="E788" i="25"/>
  <c r="D788" i="25"/>
  <c r="C788" i="25"/>
  <c r="B788" i="25"/>
  <c r="A788" i="25"/>
  <c r="S787" i="25"/>
  <c r="R787" i="25"/>
  <c r="Q787" i="25"/>
  <c r="P787" i="25"/>
  <c r="M787" i="25"/>
  <c r="L787" i="25"/>
  <c r="K787" i="25"/>
  <c r="J787" i="25"/>
  <c r="I787" i="25"/>
  <c r="H787" i="25"/>
  <c r="F787" i="25"/>
  <c r="E787" i="25"/>
  <c r="D787" i="25"/>
  <c r="C787" i="25"/>
  <c r="B787" i="25"/>
  <c r="A787" i="25"/>
  <c r="S786" i="25"/>
  <c r="R786" i="25"/>
  <c r="Q786" i="25"/>
  <c r="P786" i="25"/>
  <c r="M786" i="25"/>
  <c r="L786" i="25"/>
  <c r="K786" i="25"/>
  <c r="J786" i="25"/>
  <c r="I786" i="25"/>
  <c r="H786" i="25"/>
  <c r="F786" i="25"/>
  <c r="E786" i="25"/>
  <c r="D786" i="25"/>
  <c r="C786" i="25"/>
  <c r="B786" i="25"/>
  <c r="A786" i="25"/>
  <c r="S785" i="25"/>
  <c r="R785" i="25"/>
  <c r="Q785" i="25"/>
  <c r="P785" i="25"/>
  <c r="M785" i="25"/>
  <c r="L785" i="25"/>
  <c r="K785" i="25"/>
  <c r="J785" i="25"/>
  <c r="I785" i="25"/>
  <c r="H785" i="25"/>
  <c r="F785" i="25"/>
  <c r="E785" i="25"/>
  <c r="D785" i="25"/>
  <c r="C785" i="25"/>
  <c r="B785" i="25"/>
  <c r="A785" i="25"/>
  <c r="S784" i="25"/>
  <c r="R784" i="25"/>
  <c r="Q784" i="25"/>
  <c r="P784" i="25"/>
  <c r="M784" i="25"/>
  <c r="L784" i="25"/>
  <c r="K784" i="25"/>
  <c r="J784" i="25"/>
  <c r="I784" i="25"/>
  <c r="H784" i="25"/>
  <c r="F784" i="25"/>
  <c r="E784" i="25"/>
  <c r="D784" i="25"/>
  <c r="C784" i="25"/>
  <c r="B784" i="25"/>
  <c r="A784" i="25"/>
  <c r="S783" i="25"/>
  <c r="R783" i="25"/>
  <c r="Q783" i="25"/>
  <c r="P783" i="25"/>
  <c r="M783" i="25"/>
  <c r="L783" i="25"/>
  <c r="K783" i="25"/>
  <c r="J783" i="25"/>
  <c r="I783" i="25"/>
  <c r="H783" i="25"/>
  <c r="F783" i="25"/>
  <c r="E783" i="25"/>
  <c r="D783" i="25"/>
  <c r="C783" i="25"/>
  <c r="B783" i="25"/>
  <c r="A783" i="25"/>
  <c r="S782" i="25"/>
  <c r="R782" i="25"/>
  <c r="Q782" i="25"/>
  <c r="P782" i="25"/>
  <c r="M782" i="25"/>
  <c r="L782" i="25"/>
  <c r="K782" i="25"/>
  <c r="J782" i="25"/>
  <c r="I782" i="25"/>
  <c r="H782" i="25"/>
  <c r="F782" i="25"/>
  <c r="E782" i="25"/>
  <c r="D782" i="25"/>
  <c r="C782" i="25"/>
  <c r="B782" i="25"/>
  <c r="A782" i="25"/>
  <c r="S781" i="25"/>
  <c r="R781" i="25"/>
  <c r="Q781" i="25"/>
  <c r="P781" i="25"/>
  <c r="M781" i="25"/>
  <c r="L781" i="25"/>
  <c r="K781" i="25"/>
  <c r="J781" i="25"/>
  <c r="I781" i="25"/>
  <c r="H781" i="25"/>
  <c r="F781" i="25"/>
  <c r="E781" i="25"/>
  <c r="D781" i="25"/>
  <c r="C781" i="25"/>
  <c r="B781" i="25"/>
  <c r="A781" i="25"/>
  <c r="S780" i="25"/>
  <c r="R780" i="25"/>
  <c r="Q780" i="25"/>
  <c r="P780" i="25"/>
  <c r="M780" i="25"/>
  <c r="L780" i="25"/>
  <c r="K780" i="25"/>
  <c r="J780" i="25"/>
  <c r="I780" i="25"/>
  <c r="H780" i="25"/>
  <c r="F780" i="25"/>
  <c r="E780" i="25"/>
  <c r="D780" i="25"/>
  <c r="C780" i="25"/>
  <c r="B780" i="25"/>
  <c r="A780" i="25"/>
  <c r="S779" i="25"/>
  <c r="R779" i="25"/>
  <c r="Q779" i="25"/>
  <c r="P779" i="25"/>
  <c r="M779" i="25"/>
  <c r="L779" i="25"/>
  <c r="K779" i="25"/>
  <c r="J779" i="25"/>
  <c r="I779" i="25"/>
  <c r="H779" i="25"/>
  <c r="F779" i="25"/>
  <c r="E779" i="25"/>
  <c r="D779" i="25"/>
  <c r="C779" i="25"/>
  <c r="B779" i="25"/>
  <c r="A779" i="25"/>
  <c r="S778" i="25"/>
  <c r="R778" i="25"/>
  <c r="Q778" i="25"/>
  <c r="P778" i="25"/>
  <c r="M778" i="25"/>
  <c r="L778" i="25"/>
  <c r="K778" i="25"/>
  <c r="J778" i="25"/>
  <c r="I778" i="25"/>
  <c r="H778" i="25"/>
  <c r="F778" i="25"/>
  <c r="E778" i="25"/>
  <c r="D778" i="25"/>
  <c r="C778" i="25"/>
  <c r="B778" i="25"/>
  <c r="A778" i="25"/>
  <c r="S777" i="25"/>
  <c r="R777" i="25"/>
  <c r="Q777" i="25"/>
  <c r="P777" i="25"/>
  <c r="M777" i="25"/>
  <c r="L777" i="25"/>
  <c r="K777" i="25"/>
  <c r="J777" i="25"/>
  <c r="I777" i="25"/>
  <c r="H777" i="25"/>
  <c r="F777" i="25"/>
  <c r="E777" i="25"/>
  <c r="D777" i="25"/>
  <c r="C777" i="25"/>
  <c r="B777" i="25"/>
  <c r="A777" i="25"/>
  <c r="S776" i="25"/>
  <c r="R776" i="25"/>
  <c r="Q776" i="25"/>
  <c r="P776" i="25"/>
  <c r="M776" i="25"/>
  <c r="L776" i="25"/>
  <c r="K776" i="25"/>
  <c r="J776" i="25"/>
  <c r="I776" i="25"/>
  <c r="H776" i="25"/>
  <c r="F776" i="25"/>
  <c r="E776" i="25"/>
  <c r="D776" i="25"/>
  <c r="C776" i="25"/>
  <c r="B776" i="25"/>
  <c r="A776" i="25"/>
  <c r="S775" i="25"/>
  <c r="R775" i="25"/>
  <c r="Q775" i="25"/>
  <c r="P775" i="25"/>
  <c r="M775" i="25"/>
  <c r="L775" i="25"/>
  <c r="K775" i="25"/>
  <c r="J775" i="25"/>
  <c r="I775" i="25"/>
  <c r="H775" i="25"/>
  <c r="F775" i="25"/>
  <c r="E775" i="25"/>
  <c r="D775" i="25"/>
  <c r="C775" i="25"/>
  <c r="B775" i="25"/>
  <c r="A775" i="25"/>
  <c r="S774" i="25"/>
  <c r="R774" i="25"/>
  <c r="Q774" i="25"/>
  <c r="P774" i="25"/>
  <c r="M774" i="25"/>
  <c r="L774" i="25"/>
  <c r="K774" i="25"/>
  <c r="J774" i="25"/>
  <c r="I774" i="25"/>
  <c r="H774" i="25"/>
  <c r="F774" i="25"/>
  <c r="E774" i="25"/>
  <c r="D774" i="25"/>
  <c r="C774" i="25"/>
  <c r="B774" i="25"/>
  <c r="A774" i="25"/>
  <c r="S773" i="25"/>
  <c r="R773" i="25"/>
  <c r="Q773" i="25"/>
  <c r="P773" i="25"/>
  <c r="M773" i="25"/>
  <c r="L773" i="25"/>
  <c r="K773" i="25"/>
  <c r="J773" i="25"/>
  <c r="I773" i="25"/>
  <c r="H773" i="25"/>
  <c r="F773" i="25"/>
  <c r="E773" i="25"/>
  <c r="D773" i="25"/>
  <c r="C773" i="25"/>
  <c r="B773" i="25"/>
  <c r="A773" i="25"/>
  <c r="S772" i="25"/>
  <c r="R772" i="25"/>
  <c r="Q772" i="25"/>
  <c r="P772" i="25"/>
  <c r="M772" i="25"/>
  <c r="L772" i="25"/>
  <c r="K772" i="25"/>
  <c r="J772" i="25"/>
  <c r="I772" i="25"/>
  <c r="H772" i="25"/>
  <c r="F772" i="25"/>
  <c r="E772" i="25"/>
  <c r="D772" i="25"/>
  <c r="C772" i="25"/>
  <c r="B772" i="25"/>
  <c r="A772" i="25"/>
  <c r="S771" i="25"/>
  <c r="R771" i="25"/>
  <c r="Q771" i="25"/>
  <c r="P771" i="25"/>
  <c r="M771" i="25"/>
  <c r="L771" i="25"/>
  <c r="K771" i="25"/>
  <c r="J771" i="25"/>
  <c r="I771" i="25"/>
  <c r="H771" i="25"/>
  <c r="F771" i="25"/>
  <c r="E771" i="25"/>
  <c r="D771" i="25"/>
  <c r="C771" i="25"/>
  <c r="B771" i="25"/>
  <c r="A771" i="25"/>
  <c r="S770" i="25"/>
  <c r="R770" i="25"/>
  <c r="Q770" i="25"/>
  <c r="P770" i="25"/>
  <c r="M770" i="25"/>
  <c r="L770" i="25"/>
  <c r="K770" i="25"/>
  <c r="J770" i="25"/>
  <c r="I770" i="25"/>
  <c r="H770" i="25"/>
  <c r="F770" i="25"/>
  <c r="E770" i="25"/>
  <c r="D770" i="25"/>
  <c r="C770" i="25"/>
  <c r="B770" i="25"/>
  <c r="A770" i="25"/>
  <c r="S769" i="25"/>
  <c r="R769" i="25"/>
  <c r="Q769" i="25"/>
  <c r="P769" i="25"/>
  <c r="M769" i="25"/>
  <c r="L769" i="25"/>
  <c r="K769" i="25"/>
  <c r="J769" i="25"/>
  <c r="I769" i="25"/>
  <c r="H769" i="25"/>
  <c r="F769" i="25"/>
  <c r="E769" i="25"/>
  <c r="D769" i="25"/>
  <c r="C769" i="25"/>
  <c r="B769" i="25"/>
  <c r="A769" i="25"/>
  <c r="S768" i="25"/>
  <c r="R768" i="25"/>
  <c r="Q768" i="25"/>
  <c r="P768" i="25"/>
  <c r="M768" i="25"/>
  <c r="L768" i="25"/>
  <c r="K768" i="25"/>
  <c r="J768" i="25"/>
  <c r="I768" i="25"/>
  <c r="H768" i="25"/>
  <c r="F768" i="25"/>
  <c r="E768" i="25"/>
  <c r="D768" i="25"/>
  <c r="C768" i="25"/>
  <c r="B768" i="25"/>
  <c r="A768" i="25"/>
  <c r="S767" i="25"/>
  <c r="R767" i="25"/>
  <c r="Q767" i="25"/>
  <c r="P767" i="25"/>
  <c r="M767" i="25"/>
  <c r="L767" i="25"/>
  <c r="K767" i="25"/>
  <c r="J767" i="25"/>
  <c r="I767" i="25"/>
  <c r="H767" i="25"/>
  <c r="F767" i="25"/>
  <c r="E767" i="25"/>
  <c r="D767" i="25"/>
  <c r="C767" i="25"/>
  <c r="B767" i="25"/>
  <c r="A767" i="25"/>
  <c r="S766" i="25"/>
  <c r="R766" i="25"/>
  <c r="Q766" i="25"/>
  <c r="P766" i="25"/>
  <c r="M766" i="25"/>
  <c r="L766" i="25"/>
  <c r="K766" i="25"/>
  <c r="J766" i="25"/>
  <c r="I766" i="25"/>
  <c r="H766" i="25"/>
  <c r="F766" i="25"/>
  <c r="E766" i="25"/>
  <c r="D766" i="25"/>
  <c r="C766" i="25"/>
  <c r="B766" i="25"/>
  <c r="A766" i="25"/>
  <c r="S765" i="25"/>
  <c r="R765" i="25"/>
  <c r="Q765" i="25"/>
  <c r="P765" i="25"/>
  <c r="M765" i="25"/>
  <c r="L765" i="25"/>
  <c r="K765" i="25"/>
  <c r="J765" i="25"/>
  <c r="I765" i="25"/>
  <c r="H765" i="25"/>
  <c r="F765" i="25"/>
  <c r="E765" i="25"/>
  <c r="D765" i="25"/>
  <c r="C765" i="25"/>
  <c r="B765" i="25"/>
  <c r="A765" i="25"/>
  <c r="S764" i="25"/>
  <c r="R764" i="25"/>
  <c r="Q764" i="25"/>
  <c r="P764" i="25"/>
  <c r="M764" i="25"/>
  <c r="L764" i="25"/>
  <c r="K764" i="25"/>
  <c r="J764" i="25"/>
  <c r="I764" i="25"/>
  <c r="H764" i="25"/>
  <c r="F764" i="25"/>
  <c r="E764" i="25"/>
  <c r="D764" i="25"/>
  <c r="C764" i="25"/>
  <c r="B764" i="25"/>
  <c r="A764" i="25"/>
  <c r="S763" i="25"/>
  <c r="R763" i="25"/>
  <c r="Q763" i="25"/>
  <c r="P763" i="25"/>
  <c r="M763" i="25"/>
  <c r="L763" i="25"/>
  <c r="K763" i="25"/>
  <c r="J763" i="25"/>
  <c r="I763" i="25"/>
  <c r="H763" i="25"/>
  <c r="F763" i="25"/>
  <c r="E763" i="25"/>
  <c r="D763" i="25"/>
  <c r="C763" i="25"/>
  <c r="B763" i="25"/>
  <c r="A763" i="25"/>
  <c r="S762" i="25"/>
  <c r="R762" i="25"/>
  <c r="Q762" i="25"/>
  <c r="P762" i="25"/>
  <c r="M762" i="25"/>
  <c r="L762" i="25"/>
  <c r="K762" i="25"/>
  <c r="J762" i="25"/>
  <c r="I762" i="25"/>
  <c r="H762" i="25"/>
  <c r="F762" i="25"/>
  <c r="E762" i="25"/>
  <c r="D762" i="25"/>
  <c r="C762" i="25"/>
  <c r="B762" i="25"/>
  <c r="A762" i="25"/>
  <c r="S761" i="25"/>
  <c r="R761" i="25"/>
  <c r="Q761" i="25"/>
  <c r="P761" i="25"/>
  <c r="M761" i="25"/>
  <c r="L761" i="25"/>
  <c r="K761" i="25"/>
  <c r="J761" i="25"/>
  <c r="I761" i="25"/>
  <c r="H761" i="25"/>
  <c r="F761" i="25"/>
  <c r="E761" i="25"/>
  <c r="D761" i="25"/>
  <c r="C761" i="25"/>
  <c r="B761" i="25"/>
  <c r="A761" i="25"/>
  <c r="S760" i="25"/>
  <c r="R760" i="25"/>
  <c r="Q760" i="25"/>
  <c r="P760" i="25"/>
  <c r="M760" i="25"/>
  <c r="L760" i="25"/>
  <c r="K760" i="25"/>
  <c r="J760" i="25"/>
  <c r="I760" i="25"/>
  <c r="H760" i="25"/>
  <c r="F760" i="25"/>
  <c r="E760" i="25"/>
  <c r="D760" i="25"/>
  <c r="C760" i="25"/>
  <c r="B760" i="25"/>
  <c r="A760" i="25"/>
  <c r="S759" i="25"/>
  <c r="R759" i="25"/>
  <c r="Q759" i="25"/>
  <c r="P759" i="25"/>
  <c r="M759" i="25"/>
  <c r="L759" i="25"/>
  <c r="K759" i="25"/>
  <c r="J759" i="25"/>
  <c r="I759" i="25"/>
  <c r="H759" i="25"/>
  <c r="F759" i="25"/>
  <c r="E759" i="25"/>
  <c r="D759" i="25"/>
  <c r="C759" i="25"/>
  <c r="B759" i="25"/>
  <c r="A759" i="25"/>
  <c r="S758" i="25"/>
  <c r="R758" i="25"/>
  <c r="Q758" i="25"/>
  <c r="P758" i="25"/>
  <c r="M758" i="25"/>
  <c r="L758" i="25"/>
  <c r="K758" i="25"/>
  <c r="J758" i="25"/>
  <c r="I758" i="25"/>
  <c r="H758" i="25"/>
  <c r="F758" i="25"/>
  <c r="E758" i="25"/>
  <c r="D758" i="25"/>
  <c r="C758" i="25"/>
  <c r="B758" i="25"/>
  <c r="A758" i="25"/>
  <c r="S757" i="25"/>
  <c r="R757" i="25"/>
  <c r="Q757" i="25"/>
  <c r="P757" i="25"/>
  <c r="M757" i="25"/>
  <c r="L757" i="25"/>
  <c r="K757" i="25"/>
  <c r="J757" i="25"/>
  <c r="I757" i="25"/>
  <c r="H757" i="25"/>
  <c r="F757" i="25"/>
  <c r="E757" i="25"/>
  <c r="D757" i="25"/>
  <c r="C757" i="25"/>
  <c r="B757" i="25"/>
  <c r="A757" i="25"/>
  <c r="S756" i="25"/>
  <c r="R756" i="25"/>
  <c r="Q756" i="25"/>
  <c r="P756" i="25"/>
  <c r="M756" i="25"/>
  <c r="L756" i="25"/>
  <c r="K756" i="25"/>
  <c r="J756" i="25"/>
  <c r="I756" i="25"/>
  <c r="H756" i="25"/>
  <c r="F756" i="25"/>
  <c r="E756" i="25"/>
  <c r="D756" i="25"/>
  <c r="C756" i="25"/>
  <c r="B756" i="25"/>
  <c r="A756" i="25"/>
  <c r="S755" i="25"/>
  <c r="R755" i="25"/>
  <c r="Q755" i="25"/>
  <c r="P755" i="25"/>
  <c r="M755" i="25"/>
  <c r="L755" i="25"/>
  <c r="K755" i="25"/>
  <c r="J755" i="25"/>
  <c r="I755" i="25"/>
  <c r="H755" i="25"/>
  <c r="F755" i="25"/>
  <c r="E755" i="25"/>
  <c r="D755" i="25"/>
  <c r="C755" i="25"/>
  <c r="B755" i="25"/>
  <c r="A755" i="25"/>
  <c r="S754" i="25"/>
  <c r="R754" i="25"/>
  <c r="Q754" i="25"/>
  <c r="P754" i="25"/>
  <c r="M754" i="25"/>
  <c r="L754" i="25"/>
  <c r="K754" i="25"/>
  <c r="J754" i="25"/>
  <c r="I754" i="25"/>
  <c r="H754" i="25"/>
  <c r="F754" i="25"/>
  <c r="E754" i="25"/>
  <c r="D754" i="25"/>
  <c r="C754" i="25"/>
  <c r="B754" i="25"/>
  <c r="A754" i="25"/>
  <c r="S753" i="25"/>
  <c r="R753" i="25"/>
  <c r="Q753" i="25"/>
  <c r="P753" i="25"/>
  <c r="M753" i="25"/>
  <c r="L753" i="25"/>
  <c r="K753" i="25"/>
  <c r="J753" i="25"/>
  <c r="I753" i="25"/>
  <c r="H753" i="25"/>
  <c r="F753" i="25"/>
  <c r="E753" i="25"/>
  <c r="D753" i="25"/>
  <c r="C753" i="25"/>
  <c r="B753" i="25"/>
  <c r="A753" i="25"/>
  <c r="S752" i="25"/>
  <c r="R752" i="25"/>
  <c r="Q752" i="25"/>
  <c r="P752" i="25"/>
  <c r="M752" i="25"/>
  <c r="L752" i="25"/>
  <c r="K752" i="25"/>
  <c r="J752" i="25"/>
  <c r="I752" i="25"/>
  <c r="H752" i="25"/>
  <c r="F752" i="25"/>
  <c r="E752" i="25"/>
  <c r="D752" i="25"/>
  <c r="C752" i="25"/>
  <c r="B752" i="25"/>
  <c r="A752" i="25"/>
  <c r="S751" i="25"/>
  <c r="R751" i="25"/>
  <c r="Q751" i="25"/>
  <c r="P751" i="25"/>
  <c r="M751" i="25"/>
  <c r="L751" i="25"/>
  <c r="K751" i="25"/>
  <c r="J751" i="25"/>
  <c r="I751" i="25"/>
  <c r="H751" i="25"/>
  <c r="F751" i="25"/>
  <c r="E751" i="25"/>
  <c r="D751" i="25"/>
  <c r="C751" i="25"/>
  <c r="B751" i="25"/>
  <c r="A751" i="25"/>
  <c r="S750" i="25"/>
  <c r="R750" i="25"/>
  <c r="Q750" i="25"/>
  <c r="P750" i="25"/>
  <c r="M750" i="25"/>
  <c r="L750" i="25"/>
  <c r="K750" i="25"/>
  <c r="J750" i="25"/>
  <c r="I750" i="25"/>
  <c r="H750" i="25"/>
  <c r="F750" i="25"/>
  <c r="E750" i="25"/>
  <c r="D750" i="25"/>
  <c r="C750" i="25"/>
  <c r="B750" i="25"/>
  <c r="A750" i="25"/>
  <c r="S749" i="25"/>
  <c r="R749" i="25"/>
  <c r="Q749" i="25"/>
  <c r="P749" i="25"/>
  <c r="M749" i="25"/>
  <c r="L749" i="25"/>
  <c r="K749" i="25"/>
  <c r="J749" i="25"/>
  <c r="I749" i="25"/>
  <c r="H749" i="25"/>
  <c r="F749" i="25"/>
  <c r="E749" i="25"/>
  <c r="D749" i="25"/>
  <c r="C749" i="25"/>
  <c r="B749" i="25"/>
  <c r="A749" i="25"/>
  <c r="S748" i="25"/>
  <c r="R748" i="25"/>
  <c r="Q748" i="25"/>
  <c r="P748" i="25"/>
  <c r="M748" i="25"/>
  <c r="L748" i="25"/>
  <c r="K748" i="25"/>
  <c r="J748" i="25"/>
  <c r="I748" i="25"/>
  <c r="H748" i="25"/>
  <c r="F748" i="25"/>
  <c r="E748" i="25"/>
  <c r="D748" i="25"/>
  <c r="C748" i="25"/>
  <c r="B748" i="25"/>
  <c r="A748" i="25"/>
  <c r="S747" i="25"/>
  <c r="R747" i="25"/>
  <c r="Q747" i="25"/>
  <c r="P747" i="25"/>
  <c r="M747" i="25"/>
  <c r="L747" i="25"/>
  <c r="K747" i="25"/>
  <c r="J747" i="25"/>
  <c r="I747" i="25"/>
  <c r="H747" i="25"/>
  <c r="F747" i="25"/>
  <c r="E747" i="25"/>
  <c r="D747" i="25"/>
  <c r="C747" i="25"/>
  <c r="B747" i="25"/>
  <c r="A747" i="25"/>
  <c r="S746" i="25"/>
  <c r="R746" i="25"/>
  <c r="Q746" i="25"/>
  <c r="P746" i="25"/>
  <c r="M746" i="25"/>
  <c r="L746" i="25"/>
  <c r="K746" i="25"/>
  <c r="J746" i="25"/>
  <c r="I746" i="25"/>
  <c r="H746" i="25"/>
  <c r="F746" i="25"/>
  <c r="E746" i="25"/>
  <c r="D746" i="25"/>
  <c r="C746" i="25"/>
  <c r="B746" i="25"/>
  <c r="A746" i="25"/>
  <c r="S745" i="25"/>
  <c r="R745" i="25"/>
  <c r="Q745" i="25"/>
  <c r="P745" i="25"/>
  <c r="M745" i="25"/>
  <c r="L745" i="25"/>
  <c r="K745" i="25"/>
  <c r="J745" i="25"/>
  <c r="I745" i="25"/>
  <c r="H745" i="25"/>
  <c r="F745" i="25"/>
  <c r="E745" i="25"/>
  <c r="D745" i="25"/>
  <c r="C745" i="25"/>
  <c r="B745" i="25"/>
  <c r="A745" i="25"/>
  <c r="S744" i="25"/>
  <c r="R744" i="25"/>
  <c r="Q744" i="25"/>
  <c r="P744" i="25"/>
  <c r="M744" i="25"/>
  <c r="L744" i="25"/>
  <c r="K744" i="25"/>
  <c r="J744" i="25"/>
  <c r="I744" i="25"/>
  <c r="H744" i="25"/>
  <c r="F744" i="25"/>
  <c r="E744" i="25"/>
  <c r="D744" i="25"/>
  <c r="C744" i="25"/>
  <c r="B744" i="25"/>
  <c r="A744" i="25"/>
  <c r="S743" i="25"/>
  <c r="R743" i="25"/>
  <c r="Q743" i="25"/>
  <c r="P743" i="25"/>
  <c r="M743" i="25"/>
  <c r="L743" i="25"/>
  <c r="K743" i="25"/>
  <c r="J743" i="25"/>
  <c r="I743" i="25"/>
  <c r="H743" i="25"/>
  <c r="F743" i="25"/>
  <c r="E743" i="25"/>
  <c r="D743" i="25"/>
  <c r="C743" i="25"/>
  <c r="B743" i="25"/>
  <c r="A743" i="25"/>
  <c r="S742" i="25"/>
  <c r="R742" i="25"/>
  <c r="Q742" i="25"/>
  <c r="P742" i="25"/>
  <c r="M742" i="25"/>
  <c r="L742" i="25"/>
  <c r="K742" i="25"/>
  <c r="J742" i="25"/>
  <c r="I742" i="25"/>
  <c r="H742" i="25"/>
  <c r="F742" i="25"/>
  <c r="E742" i="25"/>
  <c r="D742" i="25"/>
  <c r="C742" i="25"/>
  <c r="B742" i="25"/>
  <c r="A742" i="25"/>
  <c r="S741" i="25"/>
  <c r="R741" i="25"/>
  <c r="Q741" i="25"/>
  <c r="P741" i="25"/>
  <c r="M741" i="25"/>
  <c r="L741" i="25"/>
  <c r="K741" i="25"/>
  <c r="J741" i="25"/>
  <c r="I741" i="25"/>
  <c r="H741" i="25"/>
  <c r="F741" i="25"/>
  <c r="E741" i="25"/>
  <c r="D741" i="25"/>
  <c r="C741" i="25"/>
  <c r="B741" i="25"/>
  <c r="A741" i="25"/>
  <c r="S740" i="25"/>
  <c r="R740" i="25"/>
  <c r="Q740" i="25"/>
  <c r="P740" i="25"/>
  <c r="M740" i="25"/>
  <c r="L740" i="25"/>
  <c r="K740" i="25"/>
  <c r="J740" i="25"/>
  <c r="I740" i="25"/>
  <c r="H740" i="25"/>
  <c r="F740" i="25"/>
  <c r="E740" i="25"/>
  <c r="D740" i="25"/>
  <c r="C740" i="25"/>
  <c r="B740" i="25"/>
  <c r="A740" i="25"/>
  <c r="S739" i="25"/>
  <c r="R739" i="25"/>
  <c r="Q739" i="25"/>
  <c r="P739" i="25"/>
  <c r="M739" i="25"/>
  <c r="L739" i="25"/>
  <c r="K739" i="25"/>
  <c r="J739" i="25"/>
  <c r="I739" i="25"/>
  <c r="H739" i="25"/>
  <c r="F739" i="25"/>
  <c r="E739" i="25"/>
  <c r="D739" i="25"/>
  <c r="C739" i="25"/>
  <c r="B739" i="25"/>
  <c r="A739" i="25"/>
  <c r="S738" i="25"/>
  <c r="R738" i="25"/>
  <c r="Q738" i="25"/>
  <c r="P738" i="25"/>
  <c r="M738" i="25"/>
  <c r="L738" i="25"/>
  <c r="K738" i="25"/>
  <c r="J738" i="25"/>
  <c r="I738" i="25"/>
  <c r="H738" i="25"/>
  <c r="F738" i="25"/>
  <c r="E738" i="25"/>
  <c r="D738" i="25"/>
  <c r="C738" i="25"/>
  <c r="B738" i="25"/>
  <c r="A738" i="25"/>
  <c r="S737" i="25"/>
  <c r="R737" i="25"/>
  <c r="Q737" i="25"/>
  <c r="P737" i="25"/>
  <c r="M737" i="25"/>
  <c r="L737" i="25"/>
  <c r="K737" i="25"/>
  <c r="J737" i="25"/>
  <c r="I737" i="25"/>
  <c r="H737" i="25"/>
  <c r="F737" i="25"/>
  <c r="E737" i="25"/>
  <c r="D737" i="25"/>
  <c r="C737" i="25"/>
  <c r="B737" i="25"/>
  <c r="A737" i="25"/>
  <c r="S736" i="25"/>
  <c r="R736" i="25"/>
  <c r="Q736" i="25"/>
  <c r="P736" i="25"/>
  <c r="M736" i="25"/>
  <c r="L736" i="25"/>
  <c r="K736" i="25"/>
  <c r="J736" i="25"/>
  <c r="I736" i="25"/>
  <c r="H736" i="25"/>
  <c r="F736" i="25"/>
  <c r="E736" i="25"/>
  <c r="D736" i="25"/>
  <c r="C736" i="25"/>
  <c r="B736" i="25"/>
  <c r="A736" i="25"/>
  <c r="S735" i="25"/>
  <c r="R735" i="25"/>
  <c r="Q735" i="25"/>
  <c r="P735" i="25"/>
  <c r="M735" i="25"/>
  <c r="L735" i="25"/>
  <c r="K735" i="25"/>
  <c r="J735" i="25"/>
  <c r="I735" i="25"/>
  <c r="H735" i="25"/>
  <c r="F735" i="25"/>
  <c r="E735" i="25"/>
  <c r="D735" i="25"/>
  <c r="C735" i="25"/>
  <c r="B735" i="25"/>
  <c r="A735" i="25"/>
  <c r="S734" i="25"/>
  <c r="R734" i="25"/>
  <c r="Q734" i="25"/>
  <c r="P734" i="25"/>
  <c r="M734" i="25"/>
  <c r="L734" i="25"/>
  <c r="K734" i="25"/>
  <c r="J734" i="25"/>
  <c r="I734" i="25"/>
  <c r="H734" i="25"/>
  <c r="F734" i="25"/>
  <c r="E734" i="25"/>
  <c r="D734" i="25"/>
  <c r="C734" i="25"/>
  <c r="B734" i="25"/>
  <c r="A734" i="25"/>
  <c r="S733" i="25"/>
  <c r="R733" i="25"/>
  <c r="Q733" i="25"/>
  <c r="P733" i="25"/>
  <c r="M733" i="25"/>
  <c r="L733" i="25"/>
  <c r="K733" i="25"/>
  <c r="J733" i="25"/>
  <c r="I733" i="25"/>
  <c r="H733" i="25"/>
  <c r="F733" i="25"/>
  <c r="E733" i="25"/>
  <c r="D733" i="25"/>
  <c r="C733" i="25"/>
  <c r="B733" i="25"/>
  <c r="A733" i="25"/>
  <c r="S732" i="25"/>
  <c r="R732" i="25"/>
  <c r="Q732" i="25"/>
  <c r="P732" i="25"/>
  <c r="M732" i="25"/>
  <c r="L732" i="25"/>
  <c r="K732" i="25"/>
  <c r="J732" i="25"/>
  <c r="I732" i="25"/>
  <c r="H732" i="25"/>
  <c r="F732" i="25"/>
  <c r="E732" i="25"/>
  <c r="D732" i="25"/>
  <c r="C732" i="25"/>
  <c r="B732" i="25"/>
  <c r="A732" i="25"/>
  <c r="S731" i="25"/>
  <c r="R731" i="25"/>
  <c r="Q731" i="25"/>
  <c r="P731" i="25"/>
  <c r="M731" i="25"/>
  <c r="L731" i="25"/>
  <c r="K731" i="25"/>
  <c r="J731" i="25"/>
  <c r="I731" i="25"/>
  <c r="H731" i="25"/>
  <c r="F731" i="25"/>
  <c r="E731" i="25"/>
  <c r="D731" i="25"/>
  <c r="C731" i="25"/>
  <c r="B731" i="25"/>
  <c r="A731" i="25"/>
  <c r="S730" i="25"/>
  <c r="R730" i="25"/>
  <c r="Q730" i="25"/>
  <c r="P730" i="25"/>
  <c r="M730" i="25"/>
  <c r="L730" i="25"/>
  <c r="K730" i="25"/>
  <c r="J730" i="25"/>
  <c r="I730" i="25"/>
  <c r="H730" i="25"/>
  <c r="F730" i="25"/>
  <c r="E730" i="25"/>
  <c r="D730" i="25"/>
  <c r="C730" i="25"/>
  <c r="B730" i="25"/>
  <c r="A730" i="25"/>
  <c r="S729" i="25"/>
  <c r="R729" i="25"/>
  <c r="Q729" i="25"/>
  <c r="P729" i="25"/>
  <c r="M729" i="25"/>
  <c r="L729" i="25"/>
  <c r="K729" i="25"/>
  <c r="J729" i="25"/>
  <c r="I729" i="25"/>
  <c r="H729" i="25"/>
  <c r="F729" i="25"/>
  <c r="E729" i="25"/>
  <c r="D729" i="25"/>
  <c r="C729" i="25"/>
  <c r="B729" i="25"/>
  <c r="A729" i="25"/>
  <c r="S728" i="25"/>
  <c r="R728" i="25"/>
  <c r="Q728" i="25"/>
  <c r="P728" i="25"/>
  <c r="M728" i="25"/>
  <c r="L728" i="25"/>
  <c r="K728" i="25"/>
  <c r="J728" i="25"/>
  <c r="I728" i="25"/>
  <c r="H728" i="25"/>
  <c r="F728" i="25"/>
  <c r="E728" i="25"/>
  <c r="D728" i="25"/>
  <c r="C728" i="25"/>
  <c r="B728" i="25"/>
  <c r="A728" i="25"/>
  <c r="S727" i="25"/>
  <c r="R727" i="25"/>
  <c r="Q727" i="25"/>
  <c r="P727" i="25"/>
  <c r="M727" i="25"/>
  <c r="L727" i="25"/>
  <c r="K727" i="25"/>
  <c r="J727" i="25"/>
  <c r="I727" i="25"/>
  <c r="H727" i="25"/>
  <c r="F727" i="25"/>
  <c r="E727" i="25"/>
  <c r="D727" i="25"/>
  <c r="C727" i="25"/>
  <c r="B727" i="25"/>
  <c r="A727" i="25"/>
  <c r="S726" i="25"/>
  <c r="R726" i="25"/>
  <c r="Q726" i="25"/>
  <c r="P726" i="25"/>
  <c r="M726" i="25"/>
  <c r="L726" i="25"/>
  <c r="K726" i="25"/>
  <c r="J726" i="25"/>
  <c r="I726" i="25"/>
  <c r="H726" i="25"/>
  <c r="F726" i="25"/>
  <c r="E726" i="25"/>
  <c r="D726" i="25"/>
  <c r="C726" i="25"/>
  <c r="B726" i="25"/>
  <c r="A726" i="25"/>
  <c r="S725" i="25"/>
  <c r="R725" i="25"/>
  <c r="Q725" i="25"/>
  <c r="P725" i="25"/>
  <c r="M725" i="25"/>
  <c r="L725" i="25"/>
  <c r="K725" i="25"/>
  <c r="J725" i="25"/>
  <c r="I725" i="25"/>
  <c r="H725" i="25"/>
  <c r="F725" i="25"/>
  <c r="E725" i="25"/>
  <c r="D725" i="25"/>
  <c r="C725" i="25"/>
  <c r="B725" i="25"/>
  <c r="A725" i="25"/>
  <c r="S724" i="25"/>
  <c r="R724" i="25"/>
  <c r="Q724" i="25"/>
  <c r="P724" i="25"/>
  <c r="M724" i="25"/>
  <c r="L724" i="25"/>
  <c r="K724" i="25"/>
  <c r="J724" i="25"/>
  <c r="I724" i="25"/>
  <c r="H724" i="25"/>
  <c r="F724" i="25"/>
  <c r="E724" i="25"/>
  <c r="D724" i="25"/>
  <c r="C724" i="25"/>
  <c r="B724" i="25"/>
  <c r="A724" i="25"/>
  <c r="S723" i="25"/>
  <c r="R723" i="25"/>
  <c r="Q723" i="25"/>
  <c r="P723" i="25"/>
  <c r="M723" i="25"/>
  <c r="L723" i="25"/>
  <c r="K723" i="25"/>
  <c r="J723" i="25"/>
  <c r="I723" i="25"/>
  <c r="H723" i="25"/>
  <c r="F723" i="25"/>
  <c r="E723" i="25"/>
  <c r="D723" i="25"/>
  <c r="C723" i="25"/>
  <c r="B723" i="25"/>
  <c r="A723" i="25"/>
  <c r="S722" i="25"/>
  <c r="R722" i="25"/>
  <c r="Q722" i="25"/>
  <c r="P722" i="25"/>
  <c r="M722" i="25"/>
  <c r="L722" i="25"/>
  <c r="K722" i="25"/>
  <c r="J722" i="25"/>
  <c r="I722" i="25"/>
  <c r="H722" i="25"/>
  <c r="F722" i="25"/>
  <c r="E722" i="25"/>
  <c r="D722" i="25"/>
  <c r="C722" i="25"/>
  <c r="B722" i="25"/>
  <c r="A722" i="25"/>
  <c r="S721" i="25"/>
  <c r="R721" i="25"/>
  <c r="Q721" i="25"/>
  <c r="P721" i="25"/>
  <c r="M721" i="25"/>
  <c r="L721" i="25"/>
  <c r="K721" i="25"/>
  <c r="J721" i="25"/>
  <c r="I721" i="25"/>
  <c r="H721" i="25"/>
  <c r="F721" i="25"/>
  <c r="E721" i="25"/>
  <c r="D721" i="25"/>
  <c r="C721" i="25"/>
  <c r="B721" i="25"/>
  <c r="A721" i="25"/>
  <c r="S720" i="25"/>
  <c r="R720" i="25"/>
  <c r="Q720" i="25"/>
  <c r="P720" i="25"/>
  <c r="M720" i="25"/>
  <c r="L720" i="25"/>
  <c r="K720" i="25"/>
  <c r="J720" i="25"/>
  <c r="I720" i="25"/>
  <c r="H720" i="25"/>
  <c r="F720" i="25"/>
  <c r="E720" i="25"/>
  <c r="D720" i="25"/>
  <c r="C720" i="25"/>
  <c r="B720" i="25"/>
  <c r="A720" i="25"/>
  <c r="S719" i="25"/>
  <c r="R719" i="25"/>
  <c r="Q719" i="25"/>
  <c r="P719" i="25"/>
  <c r="M719" i="25"/>
  <c r="L719" i="25"/>
  <c r="K719" i="25"/>
  <c r="J719" i="25"/>
  <c r="I719" i="25"/>
  <c r="H719" i="25"/>
  <c r="F719" i="25"/>
  <c r="E719" i="25"/>
  <c r="D719" i="25"/>
  <c r="C719" i="25"/>
  <c r="B719" i="25"/>
  <c r="A719" i="25"/>
  <c r="S718" i="25"/>
  <c r="R718" i="25"/>
  <c r="Q718" i="25"/>
  <c r="P718" i="25"/>
  <c r="M718" i="25"/>
  <c r="L718" i="25"/>
  <c r="K718" i="25"/>
  <c r="J718" i="25"/>
  <c r="I718" i="25"/>
  <c r="H718" i="25"/>
  <c r="F718" i="25"/>
  <c r="E718" i="25"/>
  <c r="D718" i="25"/>
  <c r="C718" i="25"/>
  <c r="B718" i="25"/>
  <c r="A718" i="25"/>
  <c r="S717" i="25"/>
  <c r="R717" i="25"/>
  <c r="Q717" i="25"/>
  <c r="P717" i="25"/>
  <c r="M717" i="25"/>
  <c r="L717" i="25"/>
  <c r="K717" i="25"/>
  <c r="J717" i="25"/>
  <c r="I717" i="25"/>
  <c r="H717" i="25"/>
  <c r="F717" i="25"/>
  <c r="E717" i="25"/>
  <c r="D717" i="25"/>
  <c r="C717" i="25"/>
  <c r="B717" i="25"/>
  <c r="A717" i="25"/>
  <c r="S716" i="25"/>
  <c r="R716" i="25"/>
  <c r="Q716" i="25"/>
  <c r="P716" i="25"/>
  <c r="M716" i="25"/>
  <c r="L716" i="25"/>
  <c r="K716" i="25"/>
  <c r="J716" i="25"/>
  <c r="I716" i="25"/>
  <c r="H716" i="25"/>
  <c r="F716" i="25"/>
  <c r="E716" i="25"/>
  <c r="D716" i="25"/>
  <c r="C716" i="25"/>
  <c r="B716" i="25"/>
  <c r="A716" i="25"/>
  <c r="S715" i="25"/>
  <c r="R715" i="25"/>
  <c r="Q715" i="25"/>
  <c r="P715" i="25"/>
  <c r="M715" i="25"/>
  <c r="L715" i="25"/>
  <c r="K715" i="25"/>
  <c r="J715" i="25"/>
  <c r="I715" i="25"/>
  <c r="H715" i="25"/>
  <c r="F715" i="25"/>
  <c r="E715" i="25"/>
  <c r="D715" i="25"/>
  <c r="C715" i="25"/>
  <c r="B715" i="25"/>
  <c r="A715" i="25"/>
  <c r="S714" i="25"/>
  <c r="R714" i="25"/>
  <c r="Q714" i="25"/>
  <c r="P714" i="25"/>
  <c r="M714" i="25"/>
  <c r="L714" i="25"/>
  <c r="K714" i="25"/>
  <c r="J714" i="25"/>
  <c r="I714" i="25"/>
  <c r="H714" i="25"/>
  <c r="F714" i="25"/>
  <c r="E714" i="25"/>
  <c r="D714" i="25"/>
  <c r="C714" i="25"/>
  <c r="B714" i="25"/>
  <c r="A714" i="25"/>
  <c r="S713" i="25"/>
  <c r="R713" i="25"/>
  <c r="Q713" i="25"/>
  <c r="P713" i="25"/>
  <c r="M713" i="25"/>
  <c r="L713" i="25"/>
  <c r="K713" i="25"/>
  <c r="J713" i="25"/>
  <c r="I713" i="25"/>
  <c r="H713" i="25"/>
  <c r="F713" i="25"/>
  <c r="E713" i="25"/>
  <c r="D713" i="25"/>
  <c r="C713" i="25"/>
  <c r="B713" i="25"/>
  <c r="A713" i="25"/>
  <c r="S712" i="25"/>
  <c r="R712" i="25"/>
  <c r="Q712" i="25"/>
  <c r="P712" i="25"/>
  <c r="M712" i="25"/>
  <c r="L712" i="25"/>
  <c r="K712" i="25"/>
  <c r="J712" i="25"/>
  <c r="I712" i="25"/>
  <c r="H712" i="25"/>
  <c r="F712" i="25"/>
  <c r="E712" i="25"/>
  <c r="D712" i="25"/>
  <c r="C712" i="25"/>
  <c r="B712" i="25"/>
  <c r="A712" i="25"/>
  <c r="S711" i="25"/>
  <c r="R711" i="25"/>
  <c r="Q711" i="25"/>
  <c r="P711" i="25"/>
  <c r="M711" i="25"/>
  <c r="L711" i="25"/>
  <c r="K711" i="25"/>
  <c r="J711" i="25"/>
  <c r="I711" i="25"/>
  <c r="H711" i="25"/>
  <c r="F711" i="25"/>
  <c r="E711" i="25"/>
  <c r="D711" i="25"/>
  <c r="C711" i="25"/>
  <c r="B711" i="25"/>
  <c r="A711" i="25"/>
  <c r="S710" i="25"/>
  <c r="R710" i="25"/>
  <c r="Q710" i="25"/>
  <c r="P710" i="25"/>
  <c r="M710" i="25"/>
  <c r="L710" i="25"/>
  <c r="K710" i="25"/>
  <c r="J710" i="25"/>
  <c r="I710" i="25"/>
  <c r="H710" i="25"/>
  <c r="F710" i="25"/>
  <c r="E710" i="25"/>
  <c r="D710" i="25"/>
  <c r="C710" i="25"/>
  <c r="B710" i="25"/>
  <c r="A710" i="25"/>
  <c r="S709" i="25"/>
  <c r="R709" i="25"/>
  <c r="Q709" i="25"/>
  <c r="P709" i="25"/>
  <c r="M709" i="25"/>
  <c r="L709" i="25"/>
  <c r="K709" i="25"/>
  <c r="J709" i="25"/>
  <c r="I709" i="25"/>
  <c r="H709" i="25"/>
  <c r="F709" i="25"/>
  <c r="E709" i="25"/>
  <c r="D709" i="25"/>
  <c r="C709" i="25"/>
  <c r="B709" i="25"/>
  <c r="A709" i="25"/>
  <c r="S708" i="25"/>
  <c r="R708" i="25"/>
  <c r="Q708" i="25"/>
  <c r="P708" i="25"/>
  <c r="M708" i="25"/>
  <c r="L708" i="25"/>
  <c r="K708" i="25"/>
  <c r="J708" i="25"/>
  <c r="I708" i="25"/>
  <c r="H708" i="25"/>
  <c r="F708" i="25"/>
  <c r="E708" i="25"/>
  <c r="D708" i="25"/>
  <c r="C708" i="25"/>
  <c r="B708" i="25"/>
  <c r="A708" i="25"/>
  <c r="S707" i="25"/>
  <c r="R707" i="25"/>
  <c r="Q707" i="25"/>
  <c r="P707" i="25"/>
  <c r="M707" i="25"/>
  <c r="L707" i="25"/>
  <c r="K707" i="25"/>
  <c r="J707" i="25"/>
  <c r="I707" i="25"/>
  <c r="H707" i="25"/>
  <c r="F707" i="25"/>
  <c r="E707" i="25"/>
  <c r="D707" i="25"/>
  <c r="C707" i="25"/>
  <c r="B707" i="25"/>
  <c r="A707" i="25"/>
  <c r="S706" i="25"/>
  <c r="R706" i="25"/>
  <c r="Q706" i="25"/>
  <c r="P706" i="25"/>
  <c r="M706" i="25"/>
  <c r="L706" i="25"/>
  <c r="K706" i="25"/>
  <c r="J706" i="25"/>
  <c r="I706" i="25"/>
  <c r="H706" i="25"/>
  <c r="F706" i="25"/>
  <c r="E706" i="25"/>
  <c r="D706" i="25"/>
  <c r="C706" i="25"/>
  <c r="B706" i="25"/>
  <c r="A706" i="25"/>
  <c r="S705" i="25"/>
  <c r="R705" i="25"/>
  <c r="Q705" i="25"/>
  <c r="P705" i="25"/>
  <c r="M705" i="25"/>
  <c r="L705" i="25"/>
  <c r="K705" i="25"/>
  <c r="J705" i="25"/>
  <c r="I705" i="25"/>
  <c r="H705" i="25"/>
  <c r="F705" i="25"/>
  <c r="E705" i="25"/>
  <c r="D705" i="25"/>
  <c r="C705" i="25"/>
  <c r="B705" i="25"/>
  <c r="A705" i="25"/>
  <c r="S704" i="25"/>
  <c r="R704" i="25"/>
  <c r="Q704" i="25"/>
  <c r="P704" i="25"/>
  <c r="M704" i="25"/>
  <c r="L704" i="25"/>
  <c r="K704" i="25"/>
  <c r="J704" i="25"/>
  <c r="I704" i="25"/>
  <c r="H704" i="25"/>
  <c r="F704" i="25"/>
  <c r="E704" i="25"/>
  <c r="D704" i="25"/>
  <c r="C704" i="25"/>
  <c r="B704" i="25"/>
  <c r="A704" i="25"/>
  <c r="S703" i="25"/>
  <c r="R703" i="25"/>
  <c r="Q703" i="25"/>
  <c r="P703" i="25"/>
  <c r="M703" i="25"/>
  <c r="L703" i="25"/>
  <c r="K703" i="25"/>
  <c r="J703" i="25"/>
  <c r="I703" i="25"/>
  <c r="H703" i="25"/>
  <c r="F703" i="25"/>
  <c r="E703" i="25"/>
  <c r="D703" i="25"/>
  <c r="C703" i="25"/>
  <c r="B703" i="25"/>
  <c r="A703" i="25"/>
  <c r="S702" i="25"/>
  <c r="R702" i="25"/>
  <c r="Q702" i="25"/>
  <c r="P702" i="25"/>
  <c r="M702" i="25"/>
  <c r="L702" i="25"/>
  <c r="K702" i="25"/>
  <c r="J702" i="25"/>
  <c r="I702" i="25"/>
  <c r="H702" i="25"/>
  <c r="F702" i="25"/>
  <c r="E702" i="25"/>
  <c r="D702" i="25"/>
  <c r="C702" i="25"/>
  <c r="B702" i="25"/>
  <c r="A702" i="25"/>
  <c r="S701" i="25"/>
  <c r="R701" i="25"/>
  <c r="Q701" i="25"/>
  <c r="P701" i="25"/>
  <c r="M701" i="25"/>
  <c r="L701" i="25"/>
  <c r="K701" i="25"/>
  <c r="J701" i="25"/>
  <c r="I701" i="25"/>
  <c r="H701" i="25"/>
  <c r="F701" i="25"/>
  <c r="E701" i="25"/>
  <c r="D701" i="25"/>
  <c r="C701" i="25"/>
  <c r="B701" i="25"/>
  <c r="A701" i="25"/>
  <c r="S700" i="25"/>
  <c r="R700" i="25"/>
  <c r="Q700" i="25"/>
  <c r="P700" i="25"/>
  <c r="M700" i="25"/>
  <c r="L700" i="25"/>
  <c r="K700" i="25"/>
  <c r="J700" i="25"/>
  <c r="I700" i="25"/>
  <c r="H700" i="25"/>
  <c r="F700" i="25"/>
  <c r="E700" i="25"/>
  <c r="D700" i="25"/>
  <c r="C700" i="25"/>
  <c r="B700" i="25"/>
  <c r="A700" i="25"/>
  <c r="S699" i="25"/>
  <c r="R699" i="25"/>
  <c r="Q699" i="25"/>
  <c r="P699" i="25"/>
  <c r="M699" i="25"/>
  <c r="L699" i="25"/>
  <c r="K699" i="25"/>
  <c r="J699" i="25"/>
  <c r="I699" i="25"/>
  <c r="H699" i="25"/>
  <c r="F699" i="25"/>
  <c r="E699" i="25"/>
  <c r="D699" i="25"/>
  <c r="C699" i="25"/>
  <c r="B699" i="25"/>
  <c r="A699" i="25"/>
  <c r="S698" i="25"/>
  <c r="R698" i="25"/>
  <c r="Q698" i="25"/>
  <c r="P698" i="25"/>
  <c r="M698" i="25"/>
  <c r="L698" i="25"/>
  <c r="K698" i="25"/>
  <c r="J698" i="25"/>
  <c r="I698" i="25"/>
  <c r="H698" i="25"/>
  <c r="F698" i="25"/>
  <c r="E698" i="25"/>
  <c r="D698" i="25"/>
  <c r="C698" i="25"/>
  <c r="B698" i="25"/>
  <c r="A698" i="25"/>
  <c r="S697" i="25"/>
  <c r="R697" i="25"/>
  <c r="Q697" i="25"/>
  <c r="P697" i="25"/>
  <c r="M697" i="25"/>
  <c r="L697" i="25"/>
  <c r="K697" i="25"/>
  <c r="J697" i="25"/>
  <c r="I697" i="25"/>
  <c r="H697" i="25"/>
  <c r="F697" i="25"/>
  <c r="E697" i="25"/>
  <c r="D697" i="25"/>
  <c r="C697" i="25"/>
  <c r="B697" i="25"/>
  <c r="A697" i="25"/>
  <c r="S696" i="25"/>
  <c r="R696" i="25"/>
  <c r="Q696" i="25"/>
  <c r="P696" i="25"/>
  <c r="M696" i="25"/>
  <c r="L696" i="25"/>
  <c r="K696" i="25"/>
  <c r="J696" i="25"/>
  <c r="I696" i="25"/>
  <c r="H696" i="25"/>
  <c r="F696" i="25"/>
  <c r="E696" i="25"/>
  <c r="D696" i="25"/>
  <c r="C696" i="25"/>
  <c r="B696" i="25"/>
  <c r="A696" i="25"/>
  <c r="S695" i="25"/>
  <c r="R695" i="25"/>
  <c r="Q695" i="25"/>
  <c r="P695" i="25"/>
  <c r="M695" i="25"/>
  <c r="L695" i="25"/>
  <c r="K695" i="25"/>
  <c r="J695" i="25"/>
  <c r="I695" i="25"/>
  <c r="H695" i="25"/>
  <c r="F695" i="25"/>
  <c r="E695" i="25"/>
  <c r="D695" i="25"/>
  <c r="C695" i="25"/>
  <c r="B695" i="25"/>
  <c r="A695" i="25"/>
  <c r="S694" i="25"/>
  <c r="R694" i="25"/>
  <c r="Q694" i="25"/>
  <c r="P694" i="25"/>
  <c r="M694" i="25"/>
  <c r="L694" i="25"/>
  <c r="K694" i="25"/>
  <c r="J694" i="25"/>
  <c r="I694" i="25"/>
  <c r="H694" i="25"/>
  <c r="F694" i="25"/>
  <c r="E694" i="25"/>
  <c r="D694" i="25"/>
  <c r="C694" i="25"/>
  <c r="B694" i="25"/>
  <c r="A694" i="25"/>
  <c r="S693" i="25"/>
  <c r="R693" i="25"/>
  <c r="Q693" i="25"/>
  <c r="P693" i="25"/>
  <c r="M693" i="25"/>
  <c r="L693" i="25"/>
  <c r="K693" i="25"/>
  <c r="J693" i="25"/>
  <c r="I693" i="25"/>
  <c r="H693" i="25"/>
  <c r="F693" i="25"/>
  <c r="E693" i="25"/>
  <c r="D693" i="25"/>
  <c r="C693" i="25"/>
  <c r="B693" i="25"/>
  <c r="A693" i="25"/>
  <c r="S692" i="25"/>
  <c r="R692" i="25"/>
  <c r="Q692" i="25"/>
  <c r="P692" i="25"/>
  <c r="M692" i="25"/>
  <c r="L692" i="25"/>
  <c r="K692" i="25"/>
  <c r="J692" i="25"/>
  <c r="I692" i="25"/>
  <c r="H692" i="25"/>
  <c r="F692" i="25"/>
  <c r="E692" i="25"/>
  <c r="D692" i="25"/>
  <c r="C692" i="25"/>
  <c r="B692" i="25"/>
  <c r="A692" i="25"/>
  <c r="S691" i="25"/>
  <c r="R691" i="25"/>
  <c r="Q691" i="25"/>
  <c r="P691" i="25"/>
  <c r="M691" i="25"/>
  <c r="L691" i="25"/>
  <c r="K691" i="25"/>
  <c r="J691" i="25"/>
  <c r="I691" i="25"/>
  <c r="H691" i="25"/>
  <c r="F691" i="25"/>
  <c r="E691" i="25"/>
  <c r="D691" i="25"/>
  <c r="C691" i="25"/>
  <c r="B691" i="25"/>
  <c r="A691" i="25"/>
  <c r="S690" i="25"/>
  <c r="R690" i="25"/>
  <c r="Q690" i="25"/>
  <c r="P690" i="25"/>
  <c r="M690" i="25"/>
  <c r="L690" i="25"/>
  <c r="K690" i="25"/>
  <c r="J690" i="25"/>
  <c r="I690" i="25"/>
  <c r="H690" i="25"/>
  <c r="F690" i="25"/>
  <c r="E690" i="25"/>
  <c r="D690" i="25"/>
  <c r="C690" i="25"/>
  <c r="B690" i="25"/>
  <c r="A690" i="25"/>
  <c r="S689" i="25"/>
  <c r="R689" i="25"/>
  <c r="Q689" i="25"/>
  <c r="P689" i="25"/>
  <c r="M689" i="25"/>
  <c r="L689" i="25"/>
  <c r="K689" i="25"/>
  <c r="J689" i="25"/>
  <c r="I689" i="25"/>
  <c r="H689" i="25"/>
  <c r="F689" i="25"/>
  <c r="E689" i="25"/>
  <c r="D689" i="25"/>
  <c r="C689" i="25"/>
  <c r="B689" i="25"/>
  <c r="A689" i="25"/>
  <c r="S688" i="25"/>
  <c r="R688" i="25"/>
  <c r="Q688" i="25"/>
  <c r="P688" i="25"/>
  <c r="M688" i="25"/>
  <c r="L688" i="25"/>
  <c r="K688" i="25"/>
  <c r="J688" i="25"/>
  <c r="I688" i="25"/>
  <c r="H688" i="25"/>
  <c r="F688" i="25"/>
  <c r="E688" i="25"/>
  <c r="D688" i="25"/>
  <c r="C688" i="25"/>
  <c r="B688" i="25"/>
  <c r="A688" i="25"/>
  <c r="S687" i="25"/>
  <c r="R687" i="25"/>
  <c r="Q687" i="25"/>
  <c r="P687" i="25"/>
  <c r="M687" i="25"/>
  <c r="L687" i="25"/>
  <c r="K687" i="25"/>
  <c r="J687" i="25"/>
  <c r="I687" i="25"/>
  <c r="H687" i="25"/>
  <c r="F687" i="25"/>
  <c r="E687" i="25"/>
  <c r="D687" i="25"/>
  <c r="C687" i="25"/>
  <c r="B687" i="25"/>
  <c r="A687" i="25"/>
  <c r="S686" i="25"/>
  <c r="R686" i="25"/>
  <c r="Q686" i="25"/>
  <c r="P686" i="25"/>
  <c r="M686" i="25"/>
  <c r="L686" i="25"/>
  <c r="K686" i="25"/>
  <c r="J686" i="25"/>
  <c r="I686" i="25"/>
  <c r="H686" i="25"/>
  <c r="F686" i="25"/>
  <c r="E686" i="25"/>
  <c r="D686" i="25"/>
  <c r="C686" i="25"/>
  <c r="B686" i="25"/>
  <c r="A686" i="25"/>
  <c r="S685" i="25"/>
  <c r="R685" i="25"/>
  <c r="Q685" i="25"/>
  <c r="P685" i="25"/>
  <c r="M685" i="25"/>
  <c r="L685" i="25"/>
  <c r="K685" i="25"/>
  <c r="J685" i="25"/>
  <c r="I685" i="25"/>
  <c r="H685" i="25"/>
  <c r="F685" i="25"/>
  <c r="E685" i="25"/>
  <c r="D685" i="25"/>
  <c r="C685" i="25"/>
  <c r="B685" i="25"/>
  <c r="A685" i="25"/>
  <c r="S684" i="25"/>
  <c r="R684" i="25"/>
  <c r="Q684" i="25"/>
  <c r="P684" i="25"/>
  <c r="M684" i="25"/>
  <c r="L684" i="25"/>
  <c r="K684" i="25"/>
  <c r="J684" i="25"/>
  <c r="I684" i="25"/>
  <c r="H684" i="25"/>
  <c r="F684" i="25"/>
  <c r="E684" i="25"/>
  <c r="D684" i="25"/>
  <c r="C684" i="25"/>
  <c r="B684" i="25"/>
  <c r="A684" i="25"/>
  <c r="S683" i="25"/>
  <c r="R683" i="25"/>
  <c r="Q683" i="25"/>
  <c r="P683" i="25"/>
  <c r="M683" i="25"/>
  <c r="L683" i="25"/>
  <c r="K683" i="25"/>
  <c r="J683" i="25"/>
  <c r="I683" i="25"/>
  <c r="H683" i="25"/>
  <c r="F683" i="25"/>
  <c r="E683" i="25"/>
  <c r="D683" i="25"/>
  <c r="C683" i="25"/>
  <c r="B683" i="25"/>
  <c r="A683" i="25"/>
  <c r="S682" i="25"/>
  <c r="R682" i="25"/>
  <c r="Q682" i="25"/>
  <c r="P682" i="25"/>
  <c r="M682" i="25"/>
  <c r="L682" i="25"/>
  <c r="K682" i="25"/>
  <c r="J682" i="25"/>
  <c r="I682" i="25"/>
  <c r="H682" i="25"/>
  <c r="F682" i="25"/>
  <c r="E682" i="25"/>
  <c r="D682" i="25"/>
  <c r="C682" i="25"/>
  <c r="B682" i="25"/>
  <c r="A682" i="25"/>
  <c r="S681" i="25"/>
  <c r="R681" i="25"/>
  <c r="Q681" i="25"/>
  <c r="P681" i="25"/>
  <c r="M681" i="25"/>
  <c r="L681" i="25"/>
  <c r="K681" i="25"/>
  <c r="J681" i="25"/>
  <c r="I681" i="25"/>
  <c r="H681" i="25"/>
  <c r="F681" i="25"/>
  <c r="E681" i="25"/>
  <c r="D681" i="25"/>
  <c r="C681" i="25"/>
  <c r="B681" i="25"/>
  <c r="A681" i="25"/>
  <c r="S680" i="25"/>
  <c r="R680" i="25"/>
  <c r="Q680" i="25"/>
  <c r="P680" i="25"/>
  <c r="M680" i="25"/>
  <c r="L680" i="25"/>
  <c r="K680" i="25"/>
  <c r="J680" i="25"/>
  <c r="I680" i="25"/>
  <c r="H680" i="25"/>
  <c r="F680" i="25"/>
  <c r="E680" i="25"/>
  <c r="D680" i="25"/>
  <c r="C680" i="25"/>
  <c r="B680" i="25"/>
  <c r="A680" i="25"/>
  <c r="S679" i="25"/>
  <c r="R679" i="25"/>
  <c r="Q679" i="25"/>
  <c r="P679" i="25"/>
  <c r="M679" i="25"/>
  <c r="L679" i="25"/>
  <c r="K679" i="25"/>
  <c r="J679" i="25"/>
  <c r="I679" i="25"/>
  <c r="H679" i="25"/>
  <c r="F679" i="25"/>
  <c r="E679" i="25"/>
  <c r="D679" i="25"/>
  <c r="C679" i="25"/>
  <c r="B679" i="25"/>
  <c r="A679" i="25"/>
  <c r="S678" i="25"/>
  <c r="R678" i="25"/>
  <c r="Q678" i="25"/>
  <c r="P678" i="25"/>
  <c r="M678" i="25"/>
  <c r="L678" i="25"/>
  <c r="K678" i="25"/>
  <c r="J678" i="25"/>
  <c r="I678" i="25"/>
  <c r="H678" i="25"/>
  <c r="F678" i="25"/>
  <c r="E678" i="25"/>
  <c r="D678" i="25"/>
  <c r="C678" i="25"/>
  <c r="B678" i="25"/>
  <c r="A678" i="25"/>
  <c r="S677" i="25"/>
  <c r="R677" i="25"/>
  <c r="Q677" i="25"/>
  <c r="P677" i="25"/>
  <c r="M677" i="25"/>
  <c r="L677" i="25"/>
  <c r="K677" i="25"/>
  <c r="J677" i="25"/>
  <c r="I677" i="25"/>
  <c r="H677" i="25"/>
  <c r="F677" i="25"/>
  <c r="E677" i="25"/>
  <c r="D677" i="25"/>
  <c r="C677" i="25"/>
  <c r="B677" i="25"/>
  <c r="A677" i="25"/>
  <c r="S676" i="25"/>
  <c r="R676" i="25"/>
  <c r="Q676" i="25"/>
  <c r="P676" i="25"/>
  <c r="M676" i="25"/>
  <c r="L676" i="25"/>
  <c r="K676" i="25"/>
  <c r="J676" i="25"/>
  <c r="I676" i="25"/>
  <c r="H676" i="25"/>
  <c r="F676" i="25"/>
  <c r="E676" i="25"/>
  <c r="D676" i="25"/>
  <c r="C676" i="25"/>
  <c r="B676" i="25"/>
  <c r="A676" i="25"/>
  <c r="S675" i="25"/>
  <c r="R675" i="25"/>
  <c r="Q675" i="25"/>
  <c r="P675" i="25"/>
  <c r="M675" i="25"/>
  <c r="L675" i="25"/>
  <c r="K675" i="25"/>
  <c r="J675" i="25"/>
  <c r="I675" i="25"/>
  <c r="H675" i="25"/>
  <c r="F675" i="25"/>
  <c r="E675" i="25"/>
  <c r="D675" i="25"/>
  <c r="C675" i="25"/>
  <c r="B675" i="25"/>
  <c r="A675" i="25"/>
  <c r="S674" i="25"/>
  <c r="R674" i="25"/>
  <c r="Q674" i="25"/>
  <c r="P674" i="25"/>
  <c r="M674" i="25"/>
  <c r="L674" i="25"/>
  <c r="K674" i="25"/>
  <c r="J674" i="25"/>
  <c r="I674" i="25"/>
  <c r="H674" i="25"/>
  <c r="F674" i="25"/>
  <c r="E674" i="25"/>
  <c r="D674" i="25"/>
  <c r="C674" i="25"/>
  <c r="B674" i="25"/>
  <c r="A674" i="25"/>
  <c r="S673" i="25"/>
  <c r="R673" i="25"/>
  <c r="Q673" i="25"/>
  <c r="P673" i="25"/>
  <c r="M673" i="25"/>
  <c r="L673" i="25"/>
  <c r="K673" i="25"/>
  <c r="J673" i="25"/>
  <c r="I673" i="25"/>
  <c r="H673" i="25"/>
  <c r="F673" i="25"/>
  <c r="E673" i="25"/>
  <c r="D673" i="25"/>
  <c r="C673" i="25"/>
  <c r="B673" i="25"/>
  <c r="A673" i="25"/>
  <c r="S672" i="25"/>
  <c r="R672" i="25"/>
  <c r="Q672" i="25"/>
  <c r="P672" i="25"/>
  <c r="M672" i="25"/>
  <c r="L672" i="25"/>
  <c r="K672" i="25"/>
  <c r="J672" i="25"/>
  <c r="I672" i="25"/>
  <c r="H672" i="25"/>
  <c r="F672" i="25"/>
  <c r="E672" i="25"/>
  <c r="D672" i="25"/>
  <c r="C672" i="25"/>
  <c r="B672" i="25"/>
  <c r="A672" i="25"/>
  <c r="S671" i="25"/>
  <c r="R671" i="25"/>
  <c r="Q671" i="25"/>
  <c r="P671" i="25"/>
  <c r="M671" i="25"/>
  <c r="L671" i="25"/>
  <c r="K671" i="25"/>
  <c r="J671" i="25"/>
  <c r="I671" i="25"/>
  <c r="H671" i="25"/>
  <c r="F671" i="25"/>
  <c r="E671" i="25"/>
  <c r="D671" i="25"/>
  <c r="C671" i="25"/>
  <c r="B671" i="25"/>
  <c r="A671" i="25"/>
  <c r="S670" i="25"/>
  <c r="R670" i="25"/>
  <c r="Q670" i="25"/>
  <c r="P670" i="25"/>
  <c r="M670" i="25"/>
  <c r="L670" i="25"/>
  <c r="K670" i="25"/>
  <c r="J670" i="25"/>
  <c r="I670" i="25"/>
  <c r="H670" i="25"/>
  <c r="F670" i="25"/>
  <c r="E670" i="25"/>
  <c r="D670" i="25"/>
  <c r="C670" i="25"/>
  <c r="B670" i="25"/>
  <c r="A670" i="25"/>
  <c r="S669" i="25"/>
  <c r="R669" i="25"/>
  <c r="Q669" i="25"/>
  <c r="P669" i="25"/>
  <c r="M669" i="25"/>
  <c r="L669" i="25"/>
  <c r="K669" i="25"/>
  <c r="J669" i="25"/>
  <c r="I669" i="25"/>
  <c r="H669" i="25"/>
  <c r="F669" i="25"/>
  <c r="E669" i="25"/>
  <c r="D669" i="25"/>
  <c r="C669" i="25"/>
  <c r="B669" i="25"/>
  <c r="A669" i="25"/>
  <c r="S668" i="25"/>
  <c r="R668" i="25"/>
  <c r="Q668" i="25"/>
  <c r="P668" i="25"/>
  <c r="M668" i="25"/>
  <c r="L668" i="25"/>
  <c r="K668" i="25"/>
  <c r="J668" i="25"/>
  <c r="I668" i="25"/>
  <c r="H668" i="25"/>
  <c r="F668" i="25"/>
  <c r="E668" i="25"/>
  <c r="D668" i="25"/>
  <c r="C668" i="25"/>
  <c r="B668" i="25"/>
  <c r="A668" i="25"/>
  <c r="S667" i="25"/>
  <c r="R667" i="25"/>
  <c r="Q667" i="25"/>
  <c r="P667" i="25"/>
  <c r="M667" i="25"/>
  <c r="L667" i="25"/>
  <c r="K667" i="25"/>
  <c r="J667" i="25"/>
  <c r="I667" i="25"/>
  <c r="H667" i="25"/>
  <c r="F667" i="25"/>
  <c r="E667" i="25"/>
  <c r="D667" i="25"/>
  <c r="C667" i="25"/>
  <c r="B667" i="25"/>
  <c r="A667" i="25"/>
  <c r="S666" i="25"/>
  <c r="R666" i="25"/>
  <c r="Q666" i="25"/>
  <c r="P666" i="25"/>
  <c r="M666" i="25"/>
  <c r="L666" i="25"/>
  <c r="K666" i="25"/>
  <c r="J666" i="25"/>
  <c r="I666" i="25"/>
  <c r="H666" i="25"/>
  <c r="F666" i="25"/>
  <c r="E666" i="25"/>
  <c r="D666" i="25"/>
  <c r="C666" i="25"/>
  <c r="B666" i="25"/>
  <c r="A666" i="25"/>
  <c r="S665" i="25"/>
  <c r="R665" i="25"/>
  <c r="Q665" i="25"/>
  <c r="P665" i="25"/>
  <c r="M665" i="25"/>
  <c r="L665" i="25"/>
  <c r="K665" i="25"/>
  <c r="J665" i="25"/>
  <c r="I665" i="25"/>
  <c r="H665" i="25"/>
  <c r="F665" i="25"/>
  <c r="E665" i="25"/>
  <c r="D665" i="25"/>
  <c r="C665" i="25"/>
  <c r="B665" i="25"/>
  <c r="A665" i="25"/>
  <c r="S664" i="25"/>
  <c r="R664" i="25"/>
  <c r="Q664" i="25"/>
  <c r="P664" i="25"/>
  <c r="M664" i="25"/>
  <c r="L664" i="25"/>
  <c r="K664" i="25"/>
  <c r="J664" i="25"/>
  <c r="I664" i="25"/>
  <c r="H664" i="25"/>
  <c r="F664" i="25"/>
  <c r="E664" i="25"/>
  <c r="D664" i="25"/>
  <c r="C664" i="25"/>
  <c r="B664" i="25"/>
  <c r="A664" i="25"/>
  <c r="S663" i="25"/>
  <c r="R663" i="25"/>
  <c r="Q663" i="25"/>
  <c r="P663" i="25"/>
  <c r="M663" i="25"/>
  <c r="L663" i="25"/>
  <c r="K663" i="25"/>
  <c r="J663" i="25"/>
  <c r="I663" i="25"/>
  <c r="H663" i="25"/>
  <c r="F663" i="25"/>
  <c r="E663" i="25"/>
  <c r="D663" i="25"/>
  <c r="C663" i="25"/>
  <c r="B663" i="25"/>
  <c r="A663" i="25"/>
  <c r="S662" i="25"/>
  <c r="R662" i="25"/>
  <c r="Q662" i="25"/>
  <c r="P662" i="25"/>
  <c r="M662" i="25"/>
  <c r="L662" i="25"/>
  <c r="K662" i="25"/>
  <c r="J662" i="25"/>
  <c r="I662" i="25"/>
  <c r="H662" i="25"/>
  <c r="F662" i="25"/>
  <c r="E662" i="25"/>
  <c r="D662" i="25"/>
  <c r="C662" i="25"/>
  <c r="B662" i="25"/>
  <c r="A662" i="25"/>
  <c r="S661" i="25"/>
  <c r="R661" i="25"/>
  <c r="Q661" i="25"/>
  <c r="P661" i="25"/>
  <c r="M661" i="25"/>
  <c r="L661" i="25"/>
  <c r="K661" i="25"/>
  <c r="J661" i="25"/>
  <c r="I661" i="25"/>
  <c r="H661" i="25"/>
  <c r="F661" i="25"/>
  <c r="E661" i="25"/>
  <c r="D661" i="25"/>
  <c r="C661" i="25"/>
  <c r="B661" i="25"/>
  <c r="A661" i="25"/>
  <c r="S660" i="25"/>
  <c r="R660" i="25"/>
  <c r="Q660" i="25"/>
  <c r="P660" i="25"/>
  <c r="M660" i="25"/>
  <c r="L660" i="25"/>
  <c r="K660" i="25"/>
  <c r="J660" i="25"/>
  <c r="I660" i="25"/>
  <c r="H660" i="25"/>
  <c r="F660" i="25"/>
  <c r="E660" i="25"/>
  <c r="D660" i="25"/>
  <c r="C660" i="25"/>
  <c r="B660" i="25"/>
  <c r="A660" i="25"/>
  <c r="S659" i="25"/>
  <c r="R659" i="25"/>
  <c r="Q659" i="25"/>
  <c r="P659" i="25"/>
  <c r="M659" i="25"/>
  <c r="L659" i="25"/>
  <c r="K659" i="25"/>
  <c r="J659" i="25"/>
  <c r="I659" i="25"/>
  <c r="H659" i="25"/>
  <c r="F659" i="25"/>
  <c r="E659" i="25"/>
  <c r="D659" i="25"/>
  <c r="C659" i="25"/>
  <c r="B659" i="25"/>
  <c r="A659" i="25"/>
  <c r="S658" i="25"/>
  <c r="R658" i="25"/>
  <c r="Q658" i="25"/>
  <c r="P658" i="25"/>
  <c r="M658" i="25"/>
  <c r="L658" i="25"/>
  <c r="K658" i="25"/>
  <c r="J658" i="25"/>
  <c r="I658" i="25"/>
  <c r="H658" i="25"/>
  <c r="F658" i="25"/>
  <c r="E658" i="25"/>
  <c r="D658" i="25"/>
  <c r="C658" i="25"/>
  <c r="B658" i="25"/>
  <c r="A658" i="25"/>
  <c r="S657" i="25"/>
  <c r="R657" i="25"/>
  <c r="Q657" i="25"/>
  <c r="P657" i="25"/>
  <c r="M657" i="25"/>
  <c r="L657" i="25"/>
  <c r="K657" i="25"/>
  <c r="J657" i="25"/>
  <c r="I657" i="25"/>
  <c r="H657" i="25"/>
  <c r="F657" i="25"/>
  <c r="E657" i="25"/>
  <c r="D657" i="25"/>
  <c r="C657" i="25"/>
  <c r="B657" i="25"/>
  <c r="A657" i="25"/>
  <c r="S656" i="25"/>
  <c r="R656" i="25"/>
  <c r="Q656" i="25"/>
  <c r="P656" i="25"/>
  <c r="M656" i="25"/>
  <c r="L656" i="25"/>
  <c r="K656" i="25"/>
  <c r="J656" i="25"/>
  <c r="I656" i="25"/>
  <c r="H656" i="25"/>
  <c r="F656" i="25"/>
  <c r="E656" i="25"/>
  <c r="D656" i="25"/>
  <c r="C656" i="25"/>
  <c r="B656" i="25"/>
  <c r="A656" i="25"/>
  <c r="S655" i="25"/>
  <c r="R655" i="25"/>
  <c r="Q655" i="25"/>
  <c r="P655" i="25"/>
  <c r="M655" i="25"/>
  <c r="L655" i="25"/>
  <c r="K655" i="25"/>
  <c r="J655" i="25"/>
  <c r="I655" i="25"/>
  <c r="H655" i="25"/>
  <c r="F655" i="25"/>
  <c r="E655" i="25"/>
  <c r="D655" i="25"/>
  <c r="C655" i="25"/>
  <c r="B655" i="25"/>
  <c r="A655" i="25"/>
  <c r="S654" i="25"/>
  <c r="R654" i="25"/>
  <c r="Q654" i="25"/>
  <c r="P654" i="25"/>
  <c r="M654" i="25"/>
  <c r="L654" i="25"/>
  <c r="K654" i="25"/>
  <c r="J654" i="25"/>
  <c r="I654" i="25"/>
  <c r="H654" i="25"/>
  <c r="F654" i="25"/>
  <c r="E654" i="25"/>
  <c r="D654" i="25"/>
  <c r="C654" i="25"/>
  <c r="B654" i="25"/>
  <c r="A654" i="25"/>
  <c r="S653" i="25"/>
  <c r="R653" i="25"/>
  <c r="Q653" i="25"/>
  <c r="P653" i="25"/>
  <c r="M653" i="25"/>
  <c r="L653" i="25"/>
  <c r="K653" i="25"/>
  <c r="J653" i="25"/>
  <c r="I653" i="25"/>
  <c r="H653" i="25"/>
  <c r="F653" i="25"/>
  <c r="E653" i="25"/>
  <c r="D653" i="25"/>
  <c r="C653" i="25"/>
  <c r="B653" i="25"/>
  <c r="A653" i="25"/>
  <c r="S652" i="25"/>
  <c r="R652" i="25"/>
  <c r="Q652" i="25"/>
  <c r="P652" i="25"/>
  <c r="M652" i="25"/>
  <c r="L652" i="25"/>
  <c r="K652" i="25"/>
  <c r="J652" i="25"/>
  <c r="I652" i="25"/>
  <c r="H652" i="25"/>
  <c r="F652" i="25"/>
  <c r="E652" i="25"/>
  <c r="D652" i="25"/>
  <c r="C652" i="25"/>
  <c r="B652" i="25"/>
  <c r="A652" i="25"/>
  <c r="S651" i="25"/>
  <c r="R651" i="25"/>
  <c r="Q651" i="25"/>
  <c r="P651" i="25"/>
  <c r="M651" i="25"/>
  <c r="L651" i="25"/>
  <c r="K651" i="25"/>
  <c r="J651" i="25"/>
  <c r="I651" i="25"/>
  <c r="H651" i="25"/>
  <c r="F651" i="25"/>
  <c r="E651" i="25"/>
  <c r="D651" i="25"/>
  <c r="C651" i="25"/>
  <c r="B651" i="25"/>
  <c r="A651" i="25"/>
  <c r="S650" i="25"/>
  <c r="R650" i="25"/>
  <c r="Q650" i="25"/>
  <c r="P650" i="25"/>
  <c r="M650" i="25"/>
  <c r="L650" i="25"/>
  <c r="K650" i="25"/>
  <c r="J650" i="25"/>
  <c r="I650" i="25"/>
  <c r="H650" i="25"/>
  <c r="F650" i="25"/>
  <c r="E650" i="25"/>
  <c r="D650" i="25"/>
  <c r="C650" i="25"/>
  <c r="B650" i="25"/>
  <c r="A650" i="25"/>
  <c r="S649" i="25"/>
  <c r="R649" i="25"/>
  <c r="Q649" i="25"/>
  <c r="P649" i="25"/>
  <c r="M649" i="25"/>
  <c r="L649" i="25"/>
  <c r="K649" i="25"/>
  <c r="J649" i="25"/>
  <c r="I649" i="25"/>
  <c r="H649" i="25"/>
  <c r="F649" i="25"/>
  <c r="E649" i="25"/>
  <c r="D649" i="25"/>
  <c r="C649" i="25"/>
  <c r="B649" i="25"/>
  <c r="A649" i="25"/>
  <c r="S648" i="25"/>
  <c r="R648" i="25"/>
  <c r="Q648" i="25"/>
  <c r="P648" i="25"/>
  <c r="M648" i="25"/>
  <c r="L648" i="25"/>
  <c r="K648" i="25"/>
  <c r="J648" i="25"/>
  <c r="I648" i="25"/>
  <c r="H648" i="25"/>
  <c r="F648" i="25"/>
  <c r="E648" i="25"/>
  <c r="D648" i="25"/>
  <c r="C648" i="25"/>
  <c r="B648" i="25"/>
  <c r="A648" i="25"/>
  <c r="S647" i="25"/>
  <c r="R647" i="25"/>
  <c r="Q647" i="25"/>
  <c r="P647" i="25"/>
  <c r="M647" i="25"/>
  <c r="L647" i="25"/>
  <c r="K647" i="25"/>
  <c r="J647" i="25"/>
  <c r="I647" i="25"/>
  <c r="H647" i="25"/>
  <c r="F647" i="25"/>
  <c r="E647" i="25"/>
  <c r="D647" i="25"/>
  <c r="C647" i="25"/>
  <c r="B647" i="25"/>
  <c r="A647" i="25"/>
  <c r="S646" i="25"/>
  <c r="R646" i="25"/>
  <c r="Q646" i="25"/>
  <c r="P646" i="25"/>
  <c r="M646" i="25"/>
  <c r="L646" i="25"/>
  <c r="K646" i="25"/>
  <c r="J646" i="25"/>
  <c r="I646" i="25"/>
  <c r="H646" i="25"/>
  <c r="F646" i="25"/>
  <c r="E646" i="25"/>
  <c r="D646" i="25"/>
  <c r="C646" i="25"/>
  <c r="B646" i="25"/>
  <c r="A646" i="25"/>
  <c r="S645" i="25"/>
  <c r="R645" i="25"/>
  <c r="Q645" i="25"/>
  <c r="P645" i="25"/>
  <c r="M645" i="25"/>
  <c r="L645" i="25"/>
  <c r="K645" i="25"/>
  <c r="J645" i="25"/>
  <c r="I645" i="25"/>
  <c r="H645" i="25"/>
  <c r="F645" i="25"/>
  <c r="E645" i="25"/>
  <c r="D645" i="25"/>
  <c r="C645" i="25"/>
  <c r="B645" i="25"/>
  <c r="A645" i="25"/>
  <c r="S644" i="25"/>
  <c r="R644" i="25"/>
  <c r="Q644" i="25"/>
  <c r="P644" i="25"/>
  <c r="M644" i="25"/>
  <c r="L644" i="25"/>
  <c r="K644" i="25"/>
  <c r="J644" i="25"/>
  <c r="I644" i="25"/>
  <c r="H644" i="25"/>
  <c r="F644" i="25"/>
  <c r="E644" i="25"/>
  <c r="D644" i="25"/>
  <c r="C644" i="25"/>
  <c r="B644" i="25"/>
  <c r="A644" i="25"/>
  <c r="S643" i="25"/>
  <c r="R643" i="25"/>
  <c r="Q643" i="25"/>
  <c r="P643" i="25"/>
  <c r="M643" i="25"/>
  <c r="L643" i="25"/>
  <c r="K643" i="25"/>
  <c r="J643" i="25"/>
  <c r="I643" i="25"/>
  <c r="H643" i="25"/>
  <c r="F643" i="25"/>
  <c r="E643" i="25"/>
  <c r="D643" i="25"/>
  <c r="C643" i="25"/>
  <c r="B643" i="25"/>
  <c r="A643" i="25"/>
  <c r="S642" i="25"/>
  <c r="R642" i="25"/>
  <c r="Q642" i="25"/>
  <c r="P642" i="25"/>
  <c r="M642" i="25"/>
  <c r="L642" i="25"/>
  <c r="K642" i="25"/>
  <c r="J642" i="25"/>
  <c r="I642" i="25"/>
  <c r="H642" i="25"/>
  <c r="F642" i="25"/>
  <c r="E642" i="25"/>
  <c r="D642" i="25"/>
  <c r="C642" i="25"/>
  <c r="B642" i="25"/>
  <c r="A642" i="25"/>
  <c r="S641" i="25"/>
  <c r="R641" i="25"/>
  <c r="Q641" i="25"/>
  <c r="P641" i="25"/>
  <c r="M641" i="25"/>
  <c r="L641" i="25"/>
  <c r="K641" i="25"/>
  <c r="J641" i="25"/>
  <c r="I641" i="25"/>
  <c r="H641" i="25"/>
  <c r="F641" i="25"/>
  <c r="E641" i="25"/>
  <c r="D641" i="25"/>
  <c r="C641" i="25"/>
  <c r="B641" i="25"/>
  <c r="A641" i="25"/>
  <c r="S640" i="25"/>
  <c r="R640" i="25"/>
  <c r="Q640" i="25"/>
  <c r="P640" i="25"/>
  <c r="M640" i="25"/>
  <c r="L640" i="25"/>
  <c r="K640" i="25"/>
  <c r="J640" i="25"/>
  <c r="I640" i="25"/>
  <c r="H640" i="25"/>
  <c r="F640" i="25"/>
  <c r="E640" i="25"/>
  <c r="D640" i="25"/>
  <c r="C640" i="25"/>
  <c r="B640" i="25"/>
  <c r="A640" i="25"/>
  <c r="S639" i="25"/>
  <c r="R639" i="25"/>
  <c r="Q639" i="25"/>
  <c r="P639" i="25"/>
  <c r="M639" i="25"/>
  <c r="L639" i="25"/>
  <c r="K639" i="25"/>
  <c r="J639" i="25"/>
  <c r="I639" i="25"/>
  <c r="H639" i="25"/>
  <c r="F639" i="25"/>
  <c r="E639" i="25"/>
  <c r="D639" i="25"/>
  <c r="C639" i="25"/>
  <c r="B639" i="25"/>
  <c r="A639" i="25"/>
  <c r="S638" i="25"/>
  <c r="R638" i="25"/>
  <c r="Q638" i="25"/>
  <c r="P638" i="25"/>
  <c r="M638" i="25"/>
  <c r="L638" i="25"/>
  <c r="K638" i="25"/>
  <c r="J638" i="25"/>
  <c r="I638" i="25"/>
  <c r="H638" i="25"/>
  <c r="F638" i="25"/>
  <c r="E638" i="25"/>
  <c r="D638" i="25"/>
  <c r="C638" i="25"/>
  <c r="B638" i="25"/>
  <c r="A638" i="25"/>
  <c r="S637" i="25"/>
  <c r="R637" i="25"/>
  <c r="Q637" i="25"/>
  <c r="P637" i="25"/>
  <c r="M637" i="25"/>
  <c r="L637" i="25"/>
  <c r="K637" i="25"/>
  <c r="J637" i="25"/>
  <c r="I637" i="25"/>
  <c r="H637" i="25"/>
  <c r="F637" i="25"/>
  <c r="E637" i="25"/>
  <c r="D637" i="25"/>
  <c r="C637" i="25"/>
  <c r="B637" i="25"/>
  <c r="A637" i="25"/>
  <c r="S636" i="25"/>
  <c r="R636" i="25"/>
  <c r="Q636" i="25"/>
  <c r="P636" i="25"/>
  <c r="M636" i="25"/>
  <c r="L636" i="25"/>
  <c r="K636" i="25"/>
  <c r="J636" i="25"/>
  <c r="I636" i="25"/>
  <c r="H636" i="25"/>
  <c r="F636" i="25"/>
  <c r="E636" i="25"/>
  <c r="D636" i="25"/>
  <c r="C636" i="25"/>
  <c r="B636" i="25"/>
  <c r="A636" i="25"/>
  <c r="S635" i="25"/>
  <c r="R635" i="25"/>
  <c r="Q635" i="25"/>
  <c r="P635" i="25"/>
  <c r="M635" i="25"/>
  <c r="L635" i="25"/>
  <c r="K635" i="25"/>
  <c r="J635" i="25"/>
  <c r="I635" i="25"/>
  <c r="H635" i="25"/>
  <c r="F635" i="25"/>
  <c r="E635" i="25"/>
  <c r="D635" i="25"/>
  <c r="C635" i="25"/>
  <c r="B635" i="25"/>
  <c r="A635" i="25"/>
  <c r="S634" i="25"/>
  <c r="R634" i="25"/>
  <c r="Q634" i="25"/>
  <c r="P634" i="25"/>
  <c r="M634" i="25"/>
  <c r="L634" i="25"/>
  <c r="K634" i="25"/>
  <c r="J634" i="25"/>
  <c r="I634" i="25"/>
  <c r="H634" i="25"/>
  <c r="F634" i="25"/>
  <c r="E634" i="25"/>
  <c r="D634" i="25"/>
  <c r="C634" i="25"/>
  <c r="B634" i="25"/>
  <c r="A634" i="25"/>
  <c r="S633" i="25"/>
  <c r="R633" i="25"/>
  <c r="Q633" i="25"/>
  <c r="P633" i="25"/>
  <c r="M633" i="25"/>
  <c r="L633" i="25"/>
  <c r="K633" i="25"/>
  <c r="J633" i="25"/>
  <c r="I633" i="25"/>
  <c r="H633" i="25"/>
  <c r="F633" i="25"/>
  <c r="E633" i="25"/>
  <c r="D633" i="25"/>
  <c r="C633" i="25"/>
  <c r="B633" i="25"/>
  <c r="A633" i="25"/>
  <c r="S632" i="25"/>
  <c r="R632" i="25"/>
  <c r="Q632" i="25"/>
  <c r="P632" i="25"/>
  <c r="M632" i="25"/>
  <c r="L632" i="25"/>
  <c r="K632" i="25"/>
  <c r="J632" i="25"/>
  <c r="I632" i="25"/>
  <c r="H632" i="25"/>
  <c r="F632" i="25"/>
  <c r="E632" i="25"/>
  <c r="D632" i="25"/>
  <c r="C632" i="25"/>
  <c r="B632" i="25"/>
  <c r="A632" i="25"/>
  <c r="S631" i="25"/>
  <c r="R631" i="25"/>
  <c r="Q631" i="25"/>
  <c r="P631" i="25"/>
  <c r="M631" i="25"/>
  <c r="L631" i="25"/>
  <c r="K631" i="25"/>
  <c r="J631" i="25"/>
  <c r="I631" i="25"/>
  <c r="H631" i="25"/>
  <c r="F631" i="25"/>
  <c r="E631" i="25"/>
  <c r="D631" i="25"/>
  <c r="C631" i="25"/>
  <c r="B631" i="25"/>
  <c r="A631" i="25"/>
  <c r="S630" i="25"/>
  <c r="R630" i="25"/>
  <c r="Q630" i="25"/>
  <c r="P630" i="25"/>
  <c r="M630" i="25"/>
  <c r="L630" i="25"/>
  <c r="K630" i="25"/>
  <c r="J630" i="25"/>
  <c r="I630" i="25"/>
  <c r="H630" i="25"/>
  <c r="F630" i="25"/>
  <c r="E630" i="25"/>
  <c r="D630" i="25"/>
  <c r="C630" i="25"/>
  <c r="B630" i="25"/>
  <c r="A630" i="25"/>
  <c r="S629" i="25"/>
  <c r="R629" i="25"/>
  <c r="Q629" i="25"/>
  <c r="P629" i="25"/>
  <c r="M629" i="25"/>
  <c r="L629" i="25"/>
  <c r="K629" i="25"/>
  <c r="J629" i="25"/>
  <c r="I629" i="25"/>
  <c r="H629" i="25"/>
  <c r="F629" i="25"/>
  <c r="E629" i="25"/>
  <c r="D629" i="25"/>
  <c r="C629" i="25"/>
  <c r="B629" i="25"/>
  <c r="A629" i="25"/>
  <c r="S628" i="25"/>
  <c r="R628" i="25"/>
  <c r="Q628" i="25"/>
  <c r="P628" i="25"/>
  <c r="M628" i="25"/>
  <c r="L628" i="25"/>
  <c r="K628" i="25"/>
  <c r="J628" i="25"/>
  <c r="I628" i="25"/>
  <c r="H628" i="25"/>
  <c r="F628" i="25"/>
  <c r="E628" i="25"/>
  <c r="D628" i="25"/>
  <c r="C628" i="25"/>
  <c r="B628" i="25"/>
  <c r="A628" i="25"/>
  <c r="S627" i="25"/>
  <c r="R627" i="25"/>
  <c r="Q627" i="25"/>
  <c r="P627" i="25"/>
  <c r="M627" i="25"/>
  <c r="L627" i="25"/>
  <c r="K627" i="25"/>
  <c r="J627" i="25"/>
  <c r="I627" i="25"/>
  <c r="H627" i="25"/>
  <c r="F627" i="25"/>
  <c r="E627" i="25"/>
  <c r="D627" i="25"/>
  <c r="C627" i="25"/>
  <c r="B627" i="25"/>
  <c r="A627" i="25"/>
  <c r="S626" i="25"/>
  <c r="R626" i="25"/>
  <c r="Q626" i="25"/>
  <c r="P626" i="25"/>
  <c r="M626" i="25"/>
  <c r="L626" i="25"/>
  <c r="K626" i="25"/>
  <c r="J626" i="25"/>
  <c r="I626" i="25"/>
  <c r="H626" i="25"/>
  <c r="F626" i="25"/>
  <c r="E626" i="25"/>
  <c r="D626" i="25"/>
  <c r="C626" i="25"/>
  <c r="B626" i="25"/>
  <c r="A626" i="25"/>
  <c r="S625" i="25"/>
  <c r="R625" i="25"/>
  <c r="Q625" i="25"/>
  <c r="P625" i="25"/>
  <c r="M625" i="25"/>
  <c r="L625" i="25"/>
  <c r="K625" i="25"/>
  <c r="J625" i="25"/>
  <c r="I625" i="25"/>
  <c r="H625" i="25"/>
  <c r="F625" i="25"/>
  <c r="E625" i="25"/>
  <c r="D625" i="25"/>
  <c r="C625" i="25"/>
  <c r="B625" i="25"/>
  <c r="A625" i="25"/>
  <c r="S624" i="25"/>
  <c r="R624" i="25"/>
  <c r="Q624" i="25"/>
  <c r="P624" i="25"/>
  <c r="M624" i="25"/>
  <c r="L624" i="25"/>
  <c r="K624" i="25"/>
  <c r="J624" i="25"/>
  <c r="I624" i="25"/>
  <c r="H624" i="25"/>
  <c r="F624" i="25"/>
  <c r="E624" i="25"/>
  <c r="D624" i="25"/>
  <c r="C624" i="25"/>
  <c r="B624" i="25"/>
  <c r="A624" i="25"/>
  <c r="S623" i="25"/>
  <c r="R623" i="25"/>
  <c r="Q623" i="25"/>
  <c r="P623" i="25"/>
  <c r="M623" i="25"/>
  <c r="L623" i="25"/>
  <c r="K623" i="25"/>
  <c r="J623" i="25"/>
  <c r="I623" i="25"/>
  <c r="H623" i="25"/>
  <c r="F623" i="25"/>
  <c r="E623" i="25"/>
  <c r="D623" i="25"/>
  <c r="C623" i="25"/>
  <c r="B623" i="25"/>
  <c r="A623" i="25"/>
  <c r="S622" i="25"/>
  <c r="R622" i="25"/>
  <c r="Q622" i="25"/>
  <c r="P622" i="25"/>
  <c r="M622" i="25"/>
  <c r="L622" i="25"/>
  <c r="K622" i="25"/>
  <c r="J622" i="25"/>
  <c r="I622" i="25"/>
  <c r="H622" i="25"/>
  <c r="F622" i="25"/>
  <c r="E622" i="25"/>
  <c r="D622" i="25"/>
  <c r="C622" i="25"/>
  <c r="B622" i="25"/>
  <c r="A622" i="25"/>
  <c r="S621" i="25"/>
  <c r="R621" i="25"/>
  <c r="Q621" i="25"/>
  <c r="P621" i="25"/>
  <c r="M621" i="25"/>
  <c r="L621" i="25"/>
  <c r="K621" i="25"/>
  <c r="J621" i="25"/>
  <c r="I621" i="25"/>
  <c r="H621" i="25"/>
  <c r="F621" i="25"/>
  <c r="E621" i="25"/>
  <c r="D621" i="25"/>
  <c r="C621" i="25"/>
  <c r="B621" i="25"/>
  <c r="A621" i="25"/>
  <c r="S620" i="25"/>
  <c r="R620" i="25"/>
  <c r="Q620" i="25"/>
  <c r="P620" i="25"/>
  <c r="M620" i="25"/>
  <c r="L620" i="25"/>
  <c r="K620" i="25"/>
  <c r="J620" i="25"/>
  <c r="I620" i="25"/>
  <c r="H620" i="25"/>
  <c r="F620" i="25"/>
  <c r="E620" i="25"/>
  <c r="D620" i="25"/>
  <c r="C620" i="25"/>
  <c r="B620" i="25"/>
  <c r="A620" i="25"/>
  <c r="S619" i="25"/>
  <c r="R619" i="25"/>
  <c r="Q619" i="25"/>
  <c r="P619" i="25"/>
  <c r="M619" i="25"/>
  <c r="L619" i="25"/>
  <c r="K619" i="25"/>
  <c r="J619" i="25"/>
  <c r="I619" i="25"/>
  <c r="H619" i="25"/>
  <c r="F619" i="25"/>
  <c r="E619" i="25"/>
  <c r="D619" i="25"/>
  <c r="C619" i="25"/>
  <c r="B619" i="25"/>
  <c r="A619" i="25"/>
  <c r="S618" i="25"/>
  <c r="R618" i="25"/>
  <c r="Q618" i="25"/>
  <c r="P618" i="25"/>
  <c r="M618" i="25"/>
  <c r="L618" i="25"/>
  <c r="K618" i="25"/>
  <c r="J618" i="25"/>
  <c r="I618" i="25"/>
  <c r="H618" i="25"/>
  <c r="F618" i="25"/>
  <c r="E618" i="25"/>
  <c r="D618" i="25"/>
  <c r="C618" i="25"/>
  <c r="B618" i="25"/>
  <c r="A618" i="25"/>
  <c r="S617" i="25"/>
  <c r="R617" i="25"/>
  <c r="Q617" i="25"/>
  <c r="P617" i="25"/>
  <c r="M617" i="25"/>
  <c r="L617" i="25"/>
  <c r="K617" i="25"/>
  <c r="J617" i="25"/>
  <c r="I617" i="25"/>
  <c r="H617" i="25"/>
  <c r="F617" i="25"/>
  <c r="E617" i="25"/>
  <c r="D617" i="25"/>
  <c r="C617" i="25"/>
  <c r="B617" i="25"/>
  <c r="A617" i="25"/>
  <c r="S616" i="25"/>
  <c r="R616" i="25"/>
  <c r="Q616" i="25"/>
  <c r="P616" i="25"/>
  <c r="M616" i="25"/>
  <c r="L616" i="25"/>
  <c r="K616" i="25"/>
  <c r="J616" i="25"/>
  <c r="I616" i="25"/>
  <c r="H616" i="25"/>
  <c r="F616" i="25"/>
  <c r="E616" i="25"/>
  <c r="D616" i="25"/>
  <c r="C616" i="25"/>
  <c r="B616" i="25"/>
  <c r="A616" i="25"/>
  <c r="S615" i="25"/>
  <c r="R615" i="25"/>
  <c r="Q615" i="25"/>
  <c r="P615" i="25"/>
  <c r="M615" i="25"/>
  <c r="L615" i="25"/>
  <c r="K615" i="25"/>
  <c r="J615" i="25"/>
  <c r="I615" i="25"/>
  <c r="H615" i="25"/>
  <c r="F615" i="25"/>
  <c r="E615" i="25"/>
  <c r="D615" i="25"/>
  <c r="C615" i="25"/>
  <c r="B615" i="25"/>
  <c r="A615" i="25"/>
  <c r="S614" i="25"/>
  <c r="R614" i="25"/>
  <c r="Q614" i="25"/>
  <c r="P614" i="25"/>
  <c r="M614" i="25"/>
  <c r="L614" i="25"/>
  <c r="K614" i="25"/>
  <c r="J614" i="25"/>
  <c r="I614" i="25"/>
  <c r="H614" i="25"/>
  <c r="F614" i="25"/>
  <c r="E614" i="25"/>
  <c r="D614" i="25"/>
  <c r="C614" i="25"/>
  <c r="B614" i="25"/>
  <c r="A614" i="25"/>
  <c r="S613" i="25"/>
  <c r="R613" i="25"/>
  <c r="Q613" i="25"/>
  <c r="P613" i="25"/>
  <c r="M613" i="25"/>
  <c r="L613" i="25"/>
  <c r="K613" i="25"/>
  <c r="J613" i="25"/>
  <c r="I613" i="25"/>
  <c r="H613" i="25"/>
  <c r="F613" i="25"/>
  <c r="E613" i="25"/>
  <c r="D613" i="25"/>
  <c r="C613" i="25"/>
  <c r="B613" i="25"/>
  <c r="A613" i="25"/>
  <c r="S612" i="25"/>
  <c r="R612" i="25"/>
  <c r="Q612" i="25"/>
  <c r="P612" i="25"/>
  <c r="M612" i="25"/>
  <c r="L612" i="25"/>
  <c r="K612" i="25"/>
  <c r="J612" i="25"/>
  <c r="I612" i="25"/>
  <c r="H612" i="25"/>
  <c r="F612" i="25"/>
  <c r="E612" i="25"/>
  <c r="D612" i="25"/>
  <c r="C612" i="25"/>
  <c r="B612" i="25"/>
  <c r="A612" i="25"/>
  <c r="S611" i="25"/>
  <c r="R611" i="25"/>
  <c r="Q611" i="25"/>
  <c r="P611" i="25"/>
  <c r="M611" i="25"/>
  <c r="L611" i="25"/>
  <c r="K611" i="25"/>
  <c r="J611" i="25"/>
  <c r="I611" i="25"/>
  <c r="H611" i="25"/>
  <c r="F611" i="25"/>
  <c r="E611" i="25"/>
  <c r="D611" i="25"/>
  <c r="C611" i="25"/>
  <c r="B611" i="25"/>
  <c r="A611" i="25"/>
  <c r="S610" i="25"/>
  <c r="R610" i="25"/>
  <c r="Q610" i="25"/>
  <c r="P610" i="25"/>
  <c r="M610" i="25"/>
  <c r="L610" i="25"/>
  <c r="K610" i="25"/>
  <c r="J610" i="25"/>
  <c r="I610" i="25"/>
  <c r="H610" i="25"/>
  <c r="F610" i="25"/>
  <c r="E610" i="25"/>
  <c r="D610" i="25"/>
  <c r="C610" i="25"/>
  <c r="B610" i="25"/>
  <c r="A610" i="25"/>
  <c r="S609" i="25"/>
  <c r="R609" i="25"/>
  <c r="Q609" i="25"/>
  <c r="P609" i="25"/>
  <c r="M609" i="25"/>
  <c r="L609" i="25"/>
  <c r="K609" i="25"/>
  <c r="J609" i="25"/>
  <c r="I609" i="25"/>
  <c r="H609" i="25"/>
  <c r="F609" i="25"/>
  <c r="E609" i="25"/>
  <c r="D609" i="25"/>
  <c r="C609" i="25"/>
  <c r="B609" i="25"/>
  <c r="A609" i="25"/>
  <c r="S608" i="25"/>
  <c r="R608" i="25"/>
  <c r="Q608" i="25"/>
  <c r="P608" i="25"/>
  <c r="M608" i="25"/>
  <c r="L608" i="25"/>
  <c r="K608" i="25"/>
  <c r="J608" i="25"/>
  <c r="I608" i="25"/>
  <c r="H608" i="25"/>
  <c r="F608" i="25"/>
  <c r="E608" i="25"/>
  <c r="D608" i="25"/>
  <c r="C608" i="25"/>
  <c r="B608" i="25"/>
  <c r="A608" i="25"/>
  <c r="S607" i="25"/>
  <c r="R607" i="25"/>
  <c r="Q607" i="25"/>
  <c r="P607" i="25"/>
  <c r="M607" i="25"/>
  <c r="L607" i="25"/>
  <c r="K607" i="25"/>
  <c r="J607" i="25"/>
  <c r="I607" i="25"/>
  <c r="H607" i="25"/>
  <c r="F607" i="25"/>
  <c r="E607" i="25"/>
  <c r="D607" i="25"/>
  <c r="C607" i="25"/>
  <c r="B607" i="25"/>
  <c r="A607" i="25"/>
  <c r="S606" i="25"/>
  <c r="R606" i="25"/>
  <c r="Q606" i="25"/>
  <c r="P606" i="25"/>
  <c r="M606" i="25"/>
  <c r="L606" i="25"/>
  <c r="K606" i="25"/>
  <c r="J606" i="25"/>
  <c r="I606" i="25"/>
  <c r="H606" i="25"/>
  <c r="F606" i="25"/>
  <c r="E606" i="25"/>
  <c r="D606" i="25"/>
  <c r="C606" i="25"/>
  <c r="B606" i="25"/>
  <c r="A606" i="25"/>
  <c r="S605" i="25"/>
  <c r="R605" i="25"/>
  <c r="Q605" i="25"/>
  <c r="P605" i="25"/>
  <c r="M605" i="25"/>
  <c r="L605" i="25"/>
  <c r="K605" i="25"/>
  <c r="J605" i="25"/>
  <c r="I605" i="25"/>
  <c r="H605" i="25"/>
  <c r="F605" i="25"/>
  <c r="E605" i="25"/>
  <c r="D605" i="25"/>
  <c r="C605" i="25"/>
  <c r="B605" i="25"/>
  <c r="A605" i="25"/>
  <c r="S604" i="25"/>
  <c r="R604" i="25"/>
  <c r="Q604" i="25"/>
  <c r="P604" i="25"/>
  <c r="M604" i="25"/>
  <c r="L604" i="25"/>
  <c r="K604" i="25"/>
  <c r="J604" i="25"/>
  <c r="I604" i="25"/>
  <c r="H604" i="25"/>
  <c r="F604" i="25"/>
  <c r="E604" i="25"/>
  <c r="D604" i="25"/>
  <c r="C604" i="25"/>
  <c r="B604" i="25"/>
  <c r="A604" i="25"/>
  <c r="S603" i="25"/>
  <c r="R603" i="25"/>
  <c r="Q603" i="25"/>
  <c r="P603" i="25"/>
  <c r="M603" i="25"/>
  <c r="L603" i="25"/>
  <c r="K603" i="25"/>
  <c r="J603" i="25"/>
  <c r="I603" i="25"/>
  <c r="H603" i="25"/>
  <c r="F603" i="25"/>
  <c r="E603" i="25"/>
  <c r="D603" i="25"/>
  <c r="C603" i="25"/>
  <c r="B603" i="25"/>
  <c r="A603" i="25"/>
  <c r="S602" i="25"/>
  <c r="R602" i="25"/>
  <c r="Q602" i="25"/>
  <c r="P602" i="25"/>
  <c r="M602" i="25"/>
  <c r="L602" i="25"/>
  <c r="K602" i="25"/>
  <c r="J602" i="25"/>
  <c r="I602" i="25"/>
  <c r="H602" i="25"/>
  <c r="F602" i="25"/>
  <c r="E602" i="25"/>
  <c r="D602" i="25"/>
  <c r="C602" i="25"/>
  <c r="B602" i="25"/>
  <c r="A602" i="25"/>
  <c r="S601" i="25"/>
  <c r="R601" i="25"/>
  <c r="Q601" i="25"/>
  <c r="P601" i="25"/>
  <c r="M601" i="25"/>
  <c r="L601" i="25"/>
  <c r="K601" i="25"/>
  <c r="J601" i="25"/>
  <c r="I601" i="25"/>
  <c r="H601" i="25"/>
  <c r="F601" i="25"/>
  <c r="E601" i="25"/>
  <c r="D601" i="25"/>
  <c r="C601" i="25"/>
  <c r="B601" i="25"/>
  <c r="A601" i="25"/>
  <c r="S600" i="25"/>
  <c r="R600" i="25"/>
  <c r="Q600" i="25"/>
  <c r="P600" i="25"/>
  <c r="M600" i="25"/>
  <c r="L600" i="25"/>
  <c r="K600" i="25"/>
  <c r="J600" i="25"/>
  <c r="I600" i="25"/>
  <c r="H600" i="25"/>
  <c r="F600" i="25"/>
  <c r="E600" i="25"/>
  <c r="D600" i="25"/>
  <c r="C600" i="25"/>
  <c r="B600" i="25"/>
  <c r="A600" i="25"/>
  <c r="S599" i="25"/>
  <c r="R599" i="25"/>
  <c r="Q599" i="25"/>
  <c r="P599" i="25"/>
  <c r="M599" i="25"/>
  <c r="L599" i="25"/>
  <c r="K599" i="25"/>
  <c r="J599" i="25"/>
  <c r="I599" i="25"/>
  <c r="H599" i="25"/>
  <c r="F599" i="25"/>
  <c r="E599" i="25"/>
  <c r="D599" i="25"/>
  <c r="C599" i="25"/>
  <c r="B599" i="25"/>
  <c r="A599" i="25"/>
  <c r="S598" i="25"/>
  <c r="R598" i="25"/>
  <c r="Q598" i="25"/>
  <c r="P598" i="25"/>
  <c r="M598" i="25"/>
  <c r="L598" i="25"/>
  <c r="K598" i="25"/>
  <c r="J598" i="25"/>
  <c r="I598" i="25"/>
  <c r="H598" i="25"/>
  <c r="F598" i="25"/>
  <c r="E598" i="25"/>
  <c r="D598" i="25"/>
  <c r="C598" i="25"/>
  <c r="B598" i="25"/>
  <c r="A598" i="25"/>
  <c r="S597" i="25"/>
  <c r="R597" i="25"/>
  <c r="Q597" i="25"/>
  <c r="P597" i="25"/>
  <c r="M597" i="25"/>
  <c r="L597" i="25"/>
  <c r="K597" i="25"/>
  <c r="J597" i="25"/>
  <c r="I597" i="25"/>
  <c r="H597" i="25"/>
  <c r="F597" i="25"/>
  <c r="E597" i="25"/>
  <c r="D597" i="25"/>
  <c r="C597" i="25"/>
  <c r="B597" i="25"/>
  <c r="A597" i="25"/>
  <c r="S596" i="25"/>
  <c r="R596" i="25"/>
  <c r="Q596" i="25"/>
  <c r="P596" i="25"/>
  <c r="M596" i="25"/>
  <c r="L596" i="25"/>
  <c r="K596" i="25"/>
  <c r="J596" i="25"/>
  <c r="I596" i="25"/>
  <c r="H596" i="25"/>
  <c r="F596" i="25"/>
  <c r="E596" i="25"/>
  <c r="D596" i="25"/>
  <c r="C596" i="25"/>
  <c r="B596" i="25"/>
  <c r="A596" i="25"/>
  <c r="S595" i="25"/>
  <c r="R595" i="25"/>
  <c r="Q595" i="25"/>
  <c r="P595" i="25"/>
  <c r="M595" i="25"/>
  <c r="L595" i="25"/>
  <c r="K595" i="25"/>
  <c r="J595" i="25"/>
  <c r="I595" i="25"/>
  <c r="H595" i="25"/>
  <c r="F595" i="25"/>
  <c r="E595" i="25"/>
  <c r="D595" i="25"/>
  <c r="C595" i="25"/>
  <c r="B595" i="25"/>
  <c r="A595" i="25"/>
  <c r="S594" i="25"/>
  <c r="R594" i="25"/>
  <c r="Q594" i="25"/>
  <c r="P594" i="25"/>
  <c r="M594" i="25"/>
  <c r="L594" i="25"/>
  <c r="K594" i="25"/>
  <c r="J594" i="25"/>
  <c r="I594" i="25"/>
  <c r="H594" i="25"/>
  <c r="F594" i="25"/>
  <c r="E594" i="25"/>
  <c r="D594" i="25"/>
  <c r="C594" i="25"/>
  <c r="B594" i="25"/>
  <c r="A594" i="25"/>
  <c r="S593" i="25"/>
  <c r="R593" i="25"/>
  <c r="Q593" i="25"/>
  <c r="P593" i="25"/>
  <c r="M593" i="25"/>
  <c r="L593" i="25"/>
  <c r="K593" i="25"/>
  <c r="J593" i="25"/>
  <c r="I593" i="25"/>
  <c r="H593" i="25"/>
  <c r="F593" i="25"/>
  <c r="E593" i="25"/>
  <c r="D593" i="25"/>
  <c r="C593" i="25"/>
  <c r="B593" i="25"/>
  <c r="A593" i="25"/>
  <c r="S592" i="25"/>
  <c r="R592" i="25"/>
  <c r="Q592" i="25"/>
  <c r="P592" i="25"/>
  <c r="M592" i="25"/>
  <c r="L592" i="25"/>
  <c r="K592" i="25"/>
  <c r="J592" i="25"/>
  <c r="I592" i="25"/>
  <c r="H592" i="25"/>
  <c r="F592" i="25"/>
  <c r="E592" i="25"/>
  <c r="D592" i="25"/>
  <c r="C592" i="25"/>
  <c r="B592" i="25"/>
  <c r="A592" i="25"/>
  <c r="S591" i="25"/>
  <c r="R591" i="25"/>
  <c r="Q591" i="25"/>
  <c r="P591" i="25"/>
  <c r="M591" i="25"/>
  <c r="L591" i="25"/>
  <c r="K591" i="25"/>
  <c r="J591" i="25"/>
  <c r="I591" i="25"/>
  <c r="H591" i="25"/>
  <c r="F591" i="25"/>
  <c r="E591" i="25"/>
  <c r="D591" i="25"/>
  <c r="C591" i="25"/>
  <c r="B591" i="25"/>
  <c r="A591" i="25"/>
  <c r="S590" i="25"/>
  <c r="R590" i="25"/>
  <c r="Q590" i="25"/>
  <c r="P590" i="25"/>
  <c r="M590" i="25"/>
  <c r="L590" i="25"/>
  <c r="K590" i="25"/>
  <c r="J590" i="25"/>
  <c r="I590" i="25"/>
  <c r="H590" i="25"/>
  <c r="F590" i="25"/>
  <c r="E590" i="25"/>
  <c r="D590" i="25"/>
  <c r="C590" i="25"/>
  <c r="B590" i="25"/>
  <c r="A590" i="25"/>
  <c r="S589" i="25"/>
  <c r="R589" i="25"/>
  <c r="Q589" i="25"/>
  <c r="P589" i="25"/>
  <c r="M589" i="25"/>
  <c r="L589" i="25"/>
  <c r="K589" i="25"/>
  <c r="J589" i="25"/>
  <c r="I589" i="25"/>
  <c r="H589" i="25"/>
  <c r="F589" i="25"/>
  <c r="E589" i="25"/>
  <c r="D589" i="25"/>
  <c r="C589" i="25"/>
  <c r="B589" i="25"/>
  <c r="A589" i="25"/>
  <c r="S588" i="25"/>
  <c r="R588" i="25"/>
  <c r="Q588" i="25"/>
  <c r="P588" i="25"/>
  <c r="M588" i="25"/>
  <c r="L588" i="25"/>
  <c r="K588" i="25"/>
  <c r="J588" i="25"/>
  <c r="I588" i="25"/>
  <c r="H588" i="25"/>
  <c r="F588" i="25"/>
  <c r="E588" i="25"/>
  <c r="D588" i="25"/>
  <c r="C588" i="25"/>
  <c r="B588" i="25"/>
  <c r="A588" i="25"/>
  <c r="S587" i="25"/>
  <c r="R587" i="25"/>
  <c r="Q587" i="25"/>
  <c r="P587" i="25"/>
  <c r="M587" i="25"/>
  <c r="L587" i="25"/>
  <c r="K587" i="25"/>
  <c r="J587" i="25"/>
  <c r="I587" i="25"/>
  <c r="H587" i="25"/>
  <c r="F587" i="25"/>
  <c r="E587" i="25"/>
  <c r="D587" i="25"/>
  <c r="C587" i="25"/>
  <c r="B587" i="25"/>
  <c r="A587" i="25"/>
  <c r="S586" i="25"/>
  <c r="R586" i="25"/>
  <c r="Q586" i="25"/>
  <c r="P586" i="25"/>
  <c r="M586" i="25"/>
  <c r="L586" i="25"/>
  <c r="K586" i="25"/>
  <c r="J586" i="25"/>
  <c r="I586" i="25"/>
  <c r="H586" i="25"/>
  <c r="F586" i="25"/>
  <c r="E586" i="25"/>
  <c r="D586" i="25"/>
  <c r="C586" i="25"/>
  <c r="B586" i="25"/>
  <c r="A586" i="25"/>
  <c r="S585" i="25"/>
  <c r="R585" i="25"/>
  <c r="Q585" i="25"/>
  <c r="P585" i="25"/>
  <c r="M585" i="25"/>
  <c r="L585" i="25"/>
  <c r="K585" i="25"/>
  <c r="J585" i="25"/>
  <c r="I585" i="25"/>
  <c r="H585" i="25"/>
  <c r="F585" i="25"/>
  <c r="E585" i="25"/>
  <c r="D585" i="25"/>
  <c r="C585" i="25"/>
  <c r="B585" i="25"/>
  <c r="A585" i="25"/>
  <c r="S584" i="25"/>
  <c r="R584" i="25"/>
  <c r="Q584" i="25"/>
  <c r="P584" i="25"/>
  <c r="M584" i="25"/>
  <c r="L584" i="25"/>
  <c r="K584" i="25"/>
  <c r="J584" i="25"/>
  <c r="I584" i="25"/>
  <c r="H584" i="25"/>
  <c r="F584" i="25"/>
  <c r="E584" i="25"/>
  <c r="D584" i="25"/>
  <c r="C584" i="25"/>
  <c r="B584" i="25"/>
  <c r="A584" i="25"/>
  <c r="S583" i="25"/>
  <c r="R583" i="25"/>
  <c r="Q583" i="25"/>
  <c r="P583" i="25"/>
  <c r="M583" i="25"/>
  <c r="L583" i="25"/>
  <c r="K583" i="25"/>
  <c r="J583" i="25"/>
  <c r="I583" i="25"/>
  <c r="H583" i="25"/>
  <c r="F583" i="25"/>
  <c r="E583" i="25"/>
  <c r="D583" i="25"/>
  <c r="C583" i="25"/>
  <c r="B583" i="25"/>
  <c r="A583" i="25"/>
  <c r="S582" i="25"/>
  <c r="R582" i="25"/>
  <c r="Q582" i="25"/>
  <c r="P582" i="25"/>
  <c r="M582" i="25"/>
  <c r="L582" i="25"/>
  <c r="K582" i="25"/>
  <c r="J582" i="25"/>
  <c r="I582" i="25"/>
  <c r="H582" i="25"/>
  <c r="F582" i="25"/>
  <c r="E582" i="25"/>
  <c r="D582" i="25"/>
  <c r="C582" i="25"/>
  <c r="B582" i="25"/>
  <c r="A582" i="25"/>
  <c r="S581" i="25"/>
  <c r="R581" i="25"/>
  <c r="Q581" i="25"/>
  <c r="P581" i="25"/>
  <c r="M581" i="25"/>
  <c r="L581" i="25"/>
  <c r="K581" i="25"/>
  <c r="J581" i="25"/>
  <c r="I581" i="25"/>
  <c r="H581" i="25"/>
  <c r="F581" i="25"/>
  <c r="E581" i="25"/>
  <c r="D581" i="25"/>
  <c r="C581" i="25"/>
  <c r="B581" i="25"/>
  <c r="A581" i="25"/>
  <c r="S580" i="25"/>
  <c r="R580" i="25"/>
  <c r="Q580" i="25"/>
  <c r="P580" i="25"/>
  <c r="M580" i="25"/>
  <c r="L580" i="25"/>
  <c r="K580" i="25"/>
  <c r="J580" i="25"/>
  <c r="I580" i="25"/>
  <c r="H580" i="25"/>
  <c r="F580" i="25"/>
  <c r="E580" i="25"/>
  <c r="D580" i="25"/>
  <c r="C580" i="25"/>
  <c r="B580" i="25"/>
  <c r="A580" i="25"/>
  <c r="S579" i="25"/>
  <c r="R579" i="25"/>
  <c r="Q579" i="25"/>
  <c r="P579" i="25"/>
  <c r="M579" i="25"/>
  <c r="L579" i="25"/>
  <c r="K579" i="25"/>
  <c r="J579" i="25"/>
  <c r="I579" i="25"/>
  <c r="H579" i="25"/>
  <c r="F579" i="25"/>
  <c r="E579" i="25"/>
  <c r="D579" i="25"/>
  <c r="C579" i="25"/>
  <c r="B579" i="25"/>
  <c r="A579" i="25"/>
  <c r="S578" i="25"/>
  <c r="R578" i="25"/>
  <c r="Q578" i="25"/>
  <c r="P578" i="25"/>
  <c r="M578" i="25"/>
  <c r="L578" i="25"/>
  <c r="K578" i="25"/>
  <c r="J578" i="25"/>
  <c r="I578" i="25"/>
  <c r="H578" i="25"/>
  <c r="F578" i="25"/>
  <c r="E578" i="25"/>
  <c r="D578" i="25"/>
  <c r="C578" i="25"/>
  <c r="B578" i="25"/>
  <c r="A578" i="25"/>
  <c r="S577" i="25"/>
  <c r="R577" i="25"/>
  <c r="Q577" i="25"/>
  <c r="P577" i="25"/>
  <c r="M577" i="25"/>
  <c r="L577" i="25"/>
  <c r="K577" i="25"/>
  <c r="J577" i="25"/>
  <c r="I577" i="25"/>
  <c r="H577" i="25"/>
  <c r="F577" i="25"/>
  <c r="E577" i="25"/>
  <c r="D577" i="25"/>
  <c r="C577" i="25"/>
  <c r="B577" i="25"/>
  <c r="A577" i="25"/>
  <c r="S576" i="25"/>
  <c r="R576" i="25"/>
  <c r="Q576" i="25"/>
  <c r="P576" i="25"/>
  <c r="M576" i="25"/>
  <c r="L576" i="25"/>
  <c r="K576" i="25"/>
  <c r="J576" i="25"/>
  <c r="I576" i="25"/>
  <c r="H576" i="25"/>
  <c r="F576" i="25"/>
  <c r="E576" i="25"/>
  <c r="D576" i="25"/>
  <c r="C576" i="25"/>
  <c r="B576" i="25"/>
  <c r="A576" i="25"/>
  <c r="S575" i="25"/>
  <c r="R575" i="25"/>
  <c r="Q575" i="25"/>
  <c r="P575" i="25"/>
  <c r="M575" i="25"/>
  <c r="L575" i="25"/>
  <c r="K575" i="25"/>
  <c r="J575" i="25"/>
  <c r="I575" i="25"/>
  <c r="H575" i="25"/>
  <c r="F575" i="25"/>
  <c r="E575" i="25"/>
  <c r="D575" i="25"/>
  <c r="C575" i="25"/>
  <c r="B575" i="25"/>
  <c r="A575" i="25"/>
  <c r="S574" i="25"/>
  <c r="R574" i="25"/>
  <c r="Q574" i="25"/>
  <c r="P574" i="25"/>
  <c r="M574" i="25"/>
  <c r="L574" i="25"/>
  <c r="K574" i="25"/>
  <c r="J574" i="25"/>
  <c r="I574" i="25"/>
  <c r="H574" i="25"/>
  <c r="F574" i="25"/>
  <c r="E574" i="25"/>
  <c r="D574" i="25"/>
  <c r="C574" i="25"/>
  <c r="B574" i="25"/>
  <c r="A574" i="25"/>
  <c r="S573" i="25"/>
  <c r="R573" i="25"/>
  <c r="Q573" i="25"/>
  <c r="P573" i="25"/>
  <c r="M573" i="25"/>
  <c r="L573" i="25"/>
  <c r="K573" i="25"/>
  <c r="J573" i="25"/>
  <c r="I573" i="25"/>
  <c r="H573" i="25"/>
  <c r="F573" i="25"/>
  <c r="E573" i="25"/>
  <c r="D573" i="25"/>
  <c r="C573" i="25"/>
  <c r="B573" i="25"/>
  <c r="A573" i="25"/>
  <c r="S572" i="25"/>
  <c r="R572" i="25"/>
  <c r="Q572" i="25"/>
  <c r="P572" i="25"/>
  <c r="M572" i="25"/>
  <c r="L572" i="25"/>
  <c r="K572" i="25"/>
  <c r="J572" i="25"/>
  <c r="I572" i="25"/>
  <c r="H572" i="25"/>
  <c r="F572" i="25"/>
  <c r="E572" i="25"/>
  <c r="D572" i="25"/>
  <c r="C572" i="25"/>
  <c r="B572" i="25"/>
  <c r="A572" i="25"/>
  <c r="S571" i="25"/>
  <c r="R571" i="25"/>
  <c r="Q571" i="25"/>
  <c r="P571" i="25"/>
  <c r="M571" i="25"/>
  <c r="L571" i="25"/>
  <c r="K571" i="25"/>
  <c r="J571" i="25"/>
  <c r="I571" i="25"/>
  <c r="H571" i="25"/>
  <c r="F571" i="25"/>
  <c r="E571" i="25"/>
  <c r="D571" i="25"/>
  <c r="C571" i="25"/>
  <c r="B571" i="25"/>
  <c r="A571" i="25"/>
  <c r="S570" i="25"/>
  <c r="R570" i="25"/>
  <c r="Q570" i="25"/>
  <c r="P570" i="25"/>
  <c r="M570" i="25"/>
  <c r="L570" i="25"/>
  <c r="K570" i="25"/>
  <c r="J570" i="25"/>
  <c r="I570" i="25"/>
  <c r="H570" i="25"/>
  <c r="F570" i="25"/>
  <c r="E570" i="25"/>
  <c r="D570" i="25"/>
  <c r="C570" i="25"/>
  <c r="B570" i="25"/>
  <c r="A570" i="25"/>
  <c r="S569" i="25"/>
  <c r="R569" i="25"/>
  <c r="Q569" i="25"/>
  <c r="P569" i="25"/>
  <c r="M569" i="25"/>
  <c r="L569" i="25"/>
  <c r="K569" i="25"/>
  <c r="J569" i="25"/>
  <c r="I569" i="25"/>
  <c r="H569" i="25"/>
  <c r="F569" i="25"/>
  <c r="E569" i="25"/>
  <c r="D569" i="25"/>
  <c r="C569" i="25"/>
  <c r="B569" i="25"/>
  <c r="A569" i="25"/>
  <c r="S568" i="25"/>
  <c r="R568" i="25"/>
  <c r="Q568" i="25"/>
  <c r="P568" i="25"/>
  <c r="M568" i="25"/>
  <c r="L568" i="25"/>
  <c r="K568" i="25"/>
  <c r="J568" i="25"/>
  <c r="I568" i="25"/>
  <c r="H568" i="25"/>
  <c r="F568" i="25"/>
  <c r="E568" i="25"/>
  <c r="D568" i="25"/>
  <c r="C568" i="25"/>
  <c r="B568" i="25"/>
  <c r="A568" i="25"/>
  <c r="S567" i="25"/>
  <c r="R567" i="25"/>
  <c r="Q567" i="25"/>
  <c r="P567" i="25"/>
  <c r="M567" i="25"/>
  <c r="L567" i="25"/>
  <c r="K567" i="25"/>
  <c r="J567" i="25"/>
  <c r="I567" i="25"/>
  <c r="H567" i="25"/>
  <c r="F567" i="25"/>
  <c r="E567" i="25"/>
  <c r="D567" i="25"/>
  <c r="C567" i="25"/>
  <c r="B567" i="25"/>
  <c r="A567" i="25"/>
  <c r="S566" i="25"/>
  <c r="R566" i="25"/>
  <c r="Q566" i="25"/>
  <c r="P566" i="25"/>
  <c r="M566" i="25"/>
  <c r="L566" i="25"/>
  <c r="K566" i="25"/>
  <c r="J566" i="25"/>
  <c r="I566" i="25"/>
  <c r="H566" i="25"/>
  <c r="F566" i="25"/>
  <c r="E566" i="25"/>
  <c r="D566" i="25"/>
  <c r="C566" i="25"/>
  <c r="B566" i="25"/>
  <c r="A566" i="25"/>
  <c r="S565" i="25"/>
  <c r="R565" i="25"/>
  <c r="Q565" i="25"/>
  <c r="P565" i="25"/>
  <c r="M565" i="25"/>
  <c r="L565" i="25"/>
  <c r="K565" i="25"/>
  <c r="J565" i="25"/>
  <c r="I565" i="25"/>
  <c r="H565" i="25"/>
  <c r="F565" i="25"/>
  <c r="E565" i="25"/>
  <c r="D565" i="25"/>
  <c r="C565" i="25"/>
  <c r="B565" i="25"/>
  <c r="A565" i="25"/>
  <c r="S564" i="25"/>
  <c r="R564" i="25"/>
  <c r="Q564" i="25"/>
  <c r="P564" i="25"/>
  <c r="M564" i="25"/>
  <c r="L564" i="25"/>
  <c r="K564" i="25"/>
  <c r="J564" i="25"/>
  <c r="I564" i="25"/>
  <c r="H564" i="25"/>
  <c r="F564" i="25"/>
  <c r="E564" i="25"/>
  <c r="D564" i="25"/>
  <c r="C564" i="25"/>
  <c r="B564" i="25"/>
  <c r="A564" i="25"/>
  <c r="S563" i="25"/>
  <c r="R563" i="25"/>
  <c r="Q563" i="25"/>
  <c r="P563" i="25"/>
  <c r="M563" i="25"/>
  <c r="L563" i="25"/>
  <c r="K563" i="25"/>
  <c r="J563" i="25"/>
  <c r="I563" i="25"/>
  <c r="H563" i="25"/>
  <c r="F563" i="25"/>
  <c r="E563" i="25"/>
  <c r="D563" i="25"/>
  <c r="C563" i="25"/>
  <c r="B563" i="25"/>
  <c r="A563" i="25"/>
  <c r="S562" i="25"/>
  <c r="R562" i="25"/>
  <c r="Q562" i="25"/>
  <c r="P562" i="25"/>
  <c r="M562" i="25"/>
  <c r="L562" i="25"/>
  <c r="K562" i="25"/>
  <c r="J562" i="25"/>
  <c r="I562" i="25"/>
  <c r="H562" i="25"/>
  <c r="F562" i="25"/>
  <c r="E562" i="25"/>
  <c r="D562" i="25"/>
  <c r="C562" i="25"/>
  <c r="B562" i="25"/>
  <c r="A562" i="25"/>
  <c r="S561" i="25"/>
  <c r="R561" i="25"/>
  <c r="Q561" i="25"/>
  <c r="P561" i="25"/>
  <c r="M561" i="25"/>
  <c r="L561" i="25"/>
  <c r="K561" i="25"/>
  <c r="J561" i="25"/>
  <c r="I561" i="25"/>
  <c r="H561" i="25"/>
  <c r="F561" i="25"/>
  <c r="E561" i="25"/>
  <c r="D561" i="25"/>
  <c r="C561" i="25"/>
  <c r="B561" i="25"/>
  <c r="A561" i="25"/>
  <c r="S560" i="25"/>
  <c r="R560" i="25"/>
  <c r="Q560" i="25"/>
  <c r="P560" i="25"/>
  <c r="M560" i="25"/>
  <c r="L560" i="25"/>
  <c r="K560" i="25"/>
  <c r="J560" i="25"/>
  <c r="I560" i="25"/>
  <c r="H560" i="25"/>
  <c r="F560" i="25"/>
  <c r="E560" i="25"/>
  <c r="D560" i="25"/>
  <c r="C560" i="25"/>
  <c r="B560" i="25"/>
  <c r="A560" i="25"/>
  <c r="S559" i="25"/>
  <c r="R559" i="25"/>
  <c r="Q559" i="25"/>
  <c r="P559" i="25"/>
  <c r="M559" i="25"/>
  <c r="L559" i="25"/>
  <c r="K559" i="25"/>
  <c r="J559" i="25"/>
  <c r="I559" i="25"/>
  <c r="H559" i="25"/>
  <c r="F559" i="25"/>
  <c r="E559" i="25"/>
  <c r="D559" i="25"/>
  <c r="C559" i="25"/>
  <c r="B559" i="25"/>
  <c r="A559" i="25"/>
  <c r="S558" i="25"/>
  <c r="R558" i="25"/>
  <c r="Q558" i="25"/>
  <c r="P558" i="25"/>
  <c r="M558" i="25"/>
  <c r="L558" i="25"/>
  <c r="K558" i="25"/>
  <c r="J558" i="25"/>
  <c r="I558" i="25"/>
  <c r="H558" i="25"/>
  <c r="F558" i="25"/>
  <c r="E558" i="25"/>
  <c r="D558" i="25"/>
  <c r="C558" i="25"/>
  <c r="B558" i="25"/>
  <c r="A558" i="25"/>
  <c r="S557" i="25"/>
  <c r="R557" i="25"/>
  <c r="Q557" i="25"/>
  <c r="P557" i="25"/>
  <c r="M557" i="25"/>
  <c r="L557" i="25"/>
  <c r="K557" i="25"/>
  <c r="J557" i="25"/>
  <c r="I557" i="25"/>
  <c r="H557" i="25"/>
  <c r="F557" i="25"/>
  <c r="E557" i="25"/>
  <c r="D557" i="25"/>
  <c r="C557" i="25"/>
  <c r="B557" i="25"/>
  <c r="A557" i="25"/>
  <c r="S556" i="25"/>
  <c r="R556" i="25"/>
  <c r="Q556" i="25"/>
  <c r="P556" i="25"/>
  <c r="M556" i="25"/>
  <c r="L556" i="25"/>
  <c r="K556" i="25"/>
  <c r="J556" i="25"/>
  <c r="I556" i="25"/>
  <c r="H556" i="25"/>
  <c r="F556" i="25"/>
  <c r="E556" i="25"/>
  <c r="D556" i="25"/>
  <c r="C556" i="25"/>
  <c r="B556" i="25"/>
  <c r="A556" i="25"/>
  <c r="S555" i="25"/>
  <c r="R555" i="25"/>
  <c r="Q555" i="25"/>
  <c r="P555" i="25"/>
  <c r="M555" i="25"/>
  <c r="L555" i="25"/>
  <c r="K555" i="25"/>
  <c r="J555" i="25"/>
  <c r="I555" i="25"/>
  <c r="H555" i="25"/>
  <c r="F555" i="25"/>
  <c r="E555" i="25"/>
  <c r="D555" i="25"/>
  <c r="C555" i="25"/>
  <c r="B555" i="25"/>
  <c r="A555" i="25"/>
  <c r="S554" i="25"/>
  <c r="R554" i="25"/>
  <c r="Q554" i="25"/>
  <c r="P554" i="25"/>
  <c r="M554" i="25"/>
  <c r="L554" i="25"/>
  <c r="K554" i="25"/>
  <c r="J554" i="25"/>
  <c r="I554" i="25"/>
  <c r="H554" i="25"/>
  <c r="F554" i="25"/>
  <c r="E554" i="25"/>
  <c r="D554" i="25"/>
  <c r="C554" i="25"/>
  <c r="B554" i="25"/>
  <c r="A554" i="25"/>
  <c r="S553" i="25"/>
  <c r="R553" i="25"/>
  <c r="Q553" i="25"/>
  <c r="P553" i="25"/>
  <c r="M553" i="25"/>
  <c r="L553" i="25"/>
  <c r="K553" i="25"/>
  <c r="J553" i="25"/>
  <c r="I553" i="25"/>
  <c r="H553" i="25"/>
  <c r="F553" i="25"/>
  <c r="E553" i="25"/>
  <c r="D553" i="25"/>
  <c r="C553" i="25"/>
  <c r="B553" i="25"/>
  <c r="A553" i="25"/>
  <c r="S552" i="25"/>
  <c r="R552" i="25"/>
  <c r="Q552" i="25"/>
  <c r="P552" i="25"/>
  <c r="M552" i="25"/>
  <c r="L552" i="25"/>
  <c r="K552" i="25"/>
  <c r="J552" i="25"/>
  <c r="I552" i="25"/>
  <c r="H552" i="25"/>
  <c r="F552" i="25"/>
  <c r="E552" i="25"/>
  <c r="D552" i="25"/>
  <c r="C552" i="25"/>
  <c r="B552" i="25"/>
  <c r="A552" i="25"/>
  <c r="S551" i="25"/>
  <c r="R551" i="25"/>
  <c r="Q551" i="25"/>
  <c r="P551" i="25"/>
  <c r="M551" i="25"/>
  <c r="L551" i="25"/>
  <c r="K551" i="25"/>
  <c r="J551" i="25"/>
  <c r="I551" i="25"/>
  <c r="H551" i="25"/>
  <c r="F551" i="25"/>
  <c r="E551" i="25"/>
  <c r="D551" i="25"/>
  <c r="C551" i="25"/>
  <c r="B551" i="25"/>
  <c r="A551" i="25"/>
  <c r="S550" i="25"/>
  <c r="R550" i="25"/>
  <c r="Q550" i="25"/>
  <c r="P550" i="25"/>
  <c r="M550" i="25"/>
  <c r="L550" i="25"/>
  <c r="K550" i="25"/>
  <c r="J550" i="25"/>
  <c r="I550" i="25"/>
  <c r="H550" i="25"/>
  <c r="F550" i="25"/>
  <c r="E550" i="25"/>
  <c r="D550" i="25"/>
  <c r="C550" i="25"/>
  <c r="B550" i="25"/>
  <c r="A550" i="25"/>
  <c r="S549" i="25"/>
  <c r="R549" i="25"/>
  <c r="Q549" i="25"/>
  <c r="P549" i="25"/>
  <c r="M549" i="25"/>
  <c r="L549" i="25"/>
  <c r="K549" i="25"/>
  <c r="J549" i="25"/>
  <c r="I549" i="25"/>
  <c r="H549" i="25"/>
  <c r="F549" i="25"/>
  <c r="E549" i="25"/>
  <c r="D549" i="25"/>
  <c r="C549" i="25"/>
  <c r="B549" i="25"/>
  <c r="A549" i="25"/>
  <c r="S548" i="25"/>
  <c r="R548" i="25"/>
  <c r="Q548" i="25"/>
  <c r="P548" i="25"/>
  <c r="M548" i="25"/>
  <c r="L548" i="25"/>
  <c r="K548" i="25"/>
  <c r="J548" i="25"/>
  <c r="I548" i="25"/>
  <c r="H548" i="25"/>
  <c r="F548" i="25"/>
  <c r="E548" i="25"/>
  <c r="D548" i="25"/>
  <c r="C548" i="25"/>
  <c r="B548" i="25"/>
  <c r="A548" i="25"/>
  <c r="S547" i="25"/>
  <c r="R547" i="25"/>
  <c r="Q547" i="25"/>
  <c r="P547" i="25"/>
  <c r="M547" i="25"/>
  <c r="L547" i="25"/>
  <c r="K547" i="25"/>
  <c r="J547" i="25"/>
  <c r="I547" i="25"/>
  <c r="H547" i="25"/>
  <c r="F547" i="25"/>
  <c r="E547" i="25"/>
  <c r="D547" i="25"/>
  <c r="C547" i="25"/>
  <c r="B547" i="25"/>
  <c r="A547" i="25"/>
  <c r="S546" i="25"/>
  <c r="R546" i="25"/>
  <c r="Q546" i="25"/>
  <c r="P546" i="25"/>
  <c r="M546" i="25"/>
  <c r="L546" i="25"/>
  <c r="K546" i="25"/>
  <c r="J546" i="25"/>
  <c r="I546" i="25"/>
  <c r="H546" i="25"/>
  <c r="F546" i="25"/>
  <c r="E546" i="25"/>
  <c r="D546" i="25"/>
  <c r="C546" i="25"/>
  <c r="B546" i="25"/>
  <c r="A546" i="25"/>
  <c r="S545" i="25"/>
  <c r="R545" i="25"/>
  <c r="Q545" i="25"/>
  <c r="P545" i="25"/>
  <c r="M545" i="25"/>
  <c r="L545" i="25"/>
  <c r="K545" i="25"/>
  <c r="J545" i="25"/>
  <c r="I545" i="25"/>
  <c r="H545" i="25"/>
  <c r="F545" i="25"/>
  <c r="E545" i="25"/>
  <c r="D545" i="25"/>
  <c r="C545" i="25"/>
  <c r="B545" i="25"/>
  <c r="A545" i="25"/>
  <c r="S544" i="25"/>
  <c r="R544" i="25"/>
  <c r="Q544" i="25"/>
  <c r="P544" i="25"/>
  <c r="M544" i="25"/>
  <c r="L544" i="25"/>
  <c r="K544" i="25"/>
  <c r="J544" i="25"/>
  <c r="I544" i="25"/>
  <c r="H544" i="25"/>
  <c r="F544" i="25"/>
  <c r="E544" i="25"/>
  <c r="D544" i="25"/>
  <c r="C544" i="25"/>
  <c r="B544" i="25"/>
  <c r="A544" i="25"/>
  <c r="S543" i="25"/>
  <c r="R543" i="25"/>
  <c r="Q543" i="25"/>
  <c r="P543" i="25"/>
  <c r="M543" i="25"/>
  <c r="L543" i="25"/>
  <c r="K543" i="25"/>
  <c r="J543" i="25"/>
  <c r="I543" i="25"/>
  <c r="H543" i="25"/>
  <c r="F543" i="25"/>
  <c r="E543" i="25"/>
  <c r="D543" i="25"/>
  <c r="C543" i="25"/>
  <c r="B543" i="25"/>
  <c r="A543" i="25"/>
  <c r="S542" i="25"/>
  <c r="R542" i="25"/>
  <c r="Q542" i="25"/>
  <c r="P542" i="25"/>
  <c r="M542" i="25"/>
  <c r="L542" i="25"/>
  <c r="K542" i="25"/>
  <c r="J542" i="25"/>
  <c r="I542" i="25"/>
  <c r="H542" i="25"/>
  <c r="F542" i="25"/>
  <c r="E542" i="25"/>
  <c r="D542" i="25"/>
  <c r="C542" i="25"/>
  <c r="B542" i="25"/>
  <c r="A542" i="25"/>
  <c r="S541" i="25"/>
  <c r="R541" i="25"/>
  <c r="Q541" i="25"/>
  <c r="P541" i="25"/>
  <c r="M541" i="25"/>
  <c r="L541" i="25"/>
  <c r="K541" i="25"/>
  <c r="J541" i="25"/>
  <c r="I541" i="25"/>
  <c r="H541" i="25"/>
  <c r="F541" i="25"/>
  <c r="E541" i="25"/>
  <c r="D541" i="25"/>
  <c r="C541" i="25"/>
  <c r="B541" i="25"/>
  <c r="A541" i="25"/>
  <c r="S540" i="25"/>
  <c r="R540" i="25"/>
  <c r="Q540" i="25"/>
  <c r="P540" i="25"/>
  <c r="M540" i="25"/>
  <c r="L540" i="25"/>
  <c r="K540" i="25"/>
  <c r="J540" i="25"/>
  <c r="I540" i="25"/>
  <c r="H540" i="25"/>
  <c r="F540" i="25"/>
  <c r="E540" i="25"/>
  <c r="D540" i="25"/>
  <c r="C540" i="25"/>
  <c r="B540" i="25"/>
  <c r="A540" i="25"/>
  <c r="S539" i="25"/>
  <c r="R539" i="25"/>
  <c r="Q539" i="25"/>
  <c r="P539" i="25"/>
  <c r="M539" i="25"/>
  <c r="L539" i="25"/>
  <c r="K539" i="25"/>
  <c r="J539" i="25"/>
  <c r="I539" i="25"/>
  <c r="H539" i="25"/>
  <c r="F539" i="25"/>
  <c r="E539" i="25"/>
  <c r="D539" i="25"/>
  <c r="C539" i="25"/>
  <c r="B539" i="25"/>
  <c r="A539" i="25"/>
  <c r="S538" i="25"/>
  <c r="R538" i="25"/>
  <c r="Q538" i="25"/>
  <c r="P538" i="25"/>
  <c r="M538" i="25"/>
  <c r="L538" i="25"/>
  <c r="K538" i="25"/>
  <c r="J538" i="25"/>
  <c r="I538" i="25"/>
  <c r="H538" i="25"/>
  <c r="F538" i="25"/>
  <c r="E538" i="25"/>
  <c r="D538" i="25"/>
  <c r="C538" i="25"/>
  <c r="B538" i="25"/>
  <c r="A538" i="25"/>
  <c r="S537" i="25"/>
  <c r="R537" i="25"/>
  <c r="Q537" i="25"/>
  <c r="P537" i="25"/>
  <c r="M537" i="25"/>
  <c r="L537" i="25"/>
  <c r="K537" i="25"/>
  <c r="J537" i="25"/>
  <c r="I537" i="25"/>
  <c r="H537" i="25"/>
  <c r="F537" i="25"/>
  <c r="E537" i="25"/>
  <c r="D537" i="25"/>
  <c r="C537" i="25"/>
  <c r="B537" i="25"/>
  <c r="A537" i="25"/>
  <c r="S536" i="25"/>
  <c r="R536" i="25"/>
  <c r="Q536" i="25"/>
  <c r="P536" i="25"/>
  <c r="M536" i="25"/>
  <c r="L536" i="25"/>
  <c r="K536" i="25"/>
  <c r="J536" i="25"/>
  <c r="I536" i="25"/>
  <c r="H536" i="25"/>
  <c r="F536" i="25"/>
  <c r="E536" i="25"/>
  <c r="D536" i="25"/>
  <c r="C536" i="25"/>
  <c r="B536" i="25"/>
  <c r="A536" i="25"/>
  <c r="S535" i="25"/>
  <c r="R535" i="25"/>
  <c r="Q535" i="25"/>
  <c r="P535" i="25"/>
  <c r="M535" i="25"/>
  <c r="L535" i="25"/>
  <c r="K535" i="25"/>
  <c r="J535" i="25"/>
  <c r="I535" i="25"/>
  <c r="H535" i="25"/>
  <c r="F535" i="25"/>
  <c r="E535" i="25"/>
  <c r="D535" i="25"/>
  <c r="C535" i="25"/>
  <c r="B535" i="25"/>
  <c r="A535" i="25"/>
  <c r="S534" i="25"/>
  <c r="R534" i="25"/>
  <c r="Q534" i="25"/>
  <c r="P534" i="25"/>
  <c r="M534" i="25"/>
  <c r="L534" i="25"/>
  <c r="K534" i="25"/>
  <c r="J534" i="25"/>
  <c r="I534" i="25"/>
  <c r="H534" i="25"/>
  <c r="F534" i="25"/>
  <c r="E534" i="25"/>
  <c r="D534" i="25"/>
  <c r="C534" i="25"/>
  <c r="B534" i="25"/>
  <c r="A534" i="25"/>
  <c r="S533" i="25"/>
  <c r="R533" i="25"/>
  <c r="Q533" i="25"/>
  <c r="P533" i="25"/>
  <c r="M533" i="25"/>
  <c r="L533" i="25"/>
  <c r="K533" i="25"/>
  <c r="J533" i="25"/>
  <c r="I533" i="25"/>
  <c r="H533" i="25"/>
  <c r="F533" i="25"/>
  <c r="E533" i="25"/>
  <c r="D533" i="25"/>
  <c r="C533" i="25"/>
  <c r="B533" i="25"/>
  <c r="A533" i="25"/>
  <c r="S532" i="25"/>
  <c r="R532" i="25"/>
  <c r="Q532" i="25"/>
  <c r="P532" i="25"/>
  <c r="M532" i="25"/>
  <c r="L532" i="25"/>
  <c r="K532" i="25"/>
  <c r="J532" i="25"/>
  <c r="I532" i="25"/>
  <c r="H532" i="25"/>
  <c r="F532" i="25"/>
  <c r="E532" i="25"/>
  <c r="D532" i="25"/>
  <c r="C532" i="25"/>
  <c r="B532" i="25"/>
  <c r="A532" i="25"/>
  <c r="S531" i="25"/>
  <c r="R531" i="25"/>
  <c r="Q531" i="25"/>
  <c r="P531" i="25"/>
  <c r="M531" i="25"/>
  <c r="L531" i="25"/>
  <c r="K531" i="25"/>
  <c r="J531" i="25"/>
  <c r="I531" i="25"/>
  <c r="H531" i="25"/>
  <c r="F531" i="25"/>
  <c r="E531" i="25"/>
  <c r="D531" i="25"/>
  <c r="C531" i="25"/>
  <c r="B531" i="25"/>
  <c r="A531" i="25"/>
  <c r="S530" i="25"/>
  <c r="R530" i="25"/>
  <c r="Q530" i="25"/>
  <c r="P530" i="25"/>
  <c r="M530" i="25"/>
  <c r="L530" i="25"/>
  <c r="K530" i="25"/>
  <c r="J530" i="25"/>
  <c r="I530" i="25"/>
  <c r="H530" i="25"/>
  <c r="F530" i="25"/>
  <c r="E530" i="25"/>
  <c r="D530" i="25"/>
  <c r="C530" i="25"/>
  <c r="B530" i="25"/>
  <c r="A530" i="25"/>
  <c r="S529" i="25"/>
  <c r="R529" i="25"/>
  <c r="Q529" i="25"/>
  <c r="P529" i="25"/>
  <c r="M529" i="25"/>
  <c r="L529" i="25"/>
  <c r="K529" i="25"/>
  <c r="J529" i="25"/>
  <c r="I529" i="25"/>
  <c r="H529" i="25"/>
  <c r="F529" i="25"/>
  <c r="E529" i="25"/>
  <c r="D529" i="25"/>
  <c r="C529" i="25"/>
  <c r="B529" i="25"/>
  <c r="A529" i="25"/>
  <c r="S528" i="25"/>
  <c r="R528" i="25"/>
  <c r="Q528" i="25"/>
  <c r="P528" i="25"/>
  <c r="M528" i="25"/>
  <c r="L528" i="25"/>
  <c r="K528" i="25"/>
  <c r="J528" i="25"/>
  <c r="I528" i="25"/>
  <c r="H528" i="25"/>
  <c r="F528" i="25"/>
  <c r="E528" i="25"/>
  <c r="D528" i="25"/>
  <c r="C528" i="25"/>
  <c r="B528" i="25"/>
  <c r="A528" i="25"/>
  <c r="S527" i="25"/>
  <c r="R527" i="25"/>
  <c r="Q527" i="25"/>
  <c r="P527" i="25"/>
  <c r="M527" i="25"/>
  <c r="L527" i="25"/>
  <c r="K527" i="25"/>
  <c r="J527" i="25"/>
  <c r="I527" i="25"/>
  <c r="H527" i="25"/>
  <c r="F527" i="25"/>
  <c r="E527" i="25"/>
  <c r="D527" i="25"/>
  <c r="C527" i="25"/>
  <c r="B527" i="25"/>
  <c r="A527" i="25"/>
  <c r="S526" i="25"/>
  <c r="R526" i="25"/>
  <c r="Q526" i="25"/>
  <c r="P526" i="25"/>
  <c r="M526" i="25"/>
  <c r="L526" i="25"/>
  <c r="K526" i="25"/>
  <c r="J526" i="25"/>
  <c r="I526" i="25"/>
  <c r="H526" i="25"/>
  <c r="F526" i="25"/>
  <c r="E526" i="25"/>
  <c r="D526" i="25"/>
  <c r="C526" i="25"/>
  <c r="B526" i="25"/>
  <c r="A526" i="25"/>
  <c r="S525" i="25"/>
  <c r="R525" i="25"/>
  <c r="Q525" i="25"/>
  <c r="P525" i="25"/>
  <c r="M525" i="25"/>
  <c r="L525" i="25"/>
  <c r="K525" i="25"/>
  <c r="J525" i="25"/>
  <c r="I525" i="25"/>
  <c r="H525" i="25"/>
  <c r="F525" i="25"/>
  <c r="E525" i="25"/>
  <c r="D525" i="25"/>
  <c r="C525" i="25"/>
  <c r="B525" i="25"/>
  <c r="A525" i="25"/>
  <c r="S524" i="25"/>
  <c r="R524" i="25"/>
  <c r="Q524" i="25"/>
  <c r="P524" i="25"/>
  <c r="M524" i="25"/>
  <c r="L524" i="25"/>
  <c r="K524" i="25"/>
  <c r="J524" i="25"/>
  <c r="I524" i="25"/>
  <c r="H524" i="25"/>
  <c r="F524" i="25"/>
  <c r="E524" i="25"/>
  <c r="D524" i="25"/>
  <c r="C524" i="25"/>
  <c r="B524" i="25"/>
  <c r="A524" i="25"/>
  <c r="S523" i="25"/>
  <c r="R523" i="25"/>
  <c r="Q523" i="25"/>
  <c r="P523" i="25"/>
  <c r="M523" i="25"/>
  <c r="L523" i="25"/>
  <c r="K523" i="25"/>
  <c r="J523" i="25"/>
  <c r="I523" i="25"/>
  <c r="H523" i="25"/>
  <c r="F523" i="25"/>
  <c r="E523" i="25"/>
  <c r="D523" i="25"/>
  <c r="C523" i="25"/>
  <c r="B523" i="25"/>
  <c r="A523" i="25"/>
  <c r="S522" i="25"/>
  <c r="R522" i="25"/>
  <c r="Q522" i="25"/>
  <c r="P522" i="25"/>
  <c r="M522" i="25"/>
  <c r="L522" i="25"/>
  <c r="K522" i="25"/>
  <c r="J522" i="25"/>
  <c r="I522" i="25"/>
  <c r="H522" i="25"/>
  <c r="F522" i="25"/>
  <c r="E522" i="25"/>
  <c r="D522" i="25"/>
  <c r="C522" i="25"/>
  <c r="B522" i="25"/>
  <c r="A522" i="25"/>
  <c r="S521" i="25"/>
  <c r="R521" i="25"/>
  <c r="Q521" i="25"/>
  <c r="P521" i="25"/>
  <c r="M521" i="25"/>
  <c r="L521" i="25"/>
  <c r="K521" i="25"/>
  <c r="J521" i="25"/>
  <c r="I521" i="25"/>
  <c r="H521" i="25"/>
  <c r="F521" i="25"/>
  <c r="E521" i="25"/>
  <c r="D521" i="25"/>
  <c r="C521" i="25"/>
  <c r="B521" i="25"/>
  <c r="A521" i="25"/>
  <c r="S520" i="25"/>
  <c r="R520" i="25"/>
  <c r="Q520" i="25"/>
  <c r="P520" i="25"/>
  <c r="M520" i="25"/>
  <c r="L520" i="25"/>
  <c r="K520" i="25"/>
  <c r="J520" i="25"/>
  <c r="I520" i="25"/>
  <c r="H520" i="25"/>
  <c r="F520" i="25"/>
  <c r="E520" i="25"/>
  <c r="D520" i="25"/>
  <c r="C520" i="25"/>
  <c r="B520" i="25"/>
  <c r="A520" i="25"/>
  <c r="S519" i="25"/>
  <c r="R519" i="25"/>
  <c r="Q519" i="25"/>
  <c r="P519" i="25"/>
  <c r="M519" i="25"/>
  <c r="L519" i="25"/>
  <c r="K519" i="25"/>
  <c r="J519" i="25"/>
  <c r="I519" i="25"/>
  <c r="H519" i="25"/>
  <c r="F519" i="25"/>
  <c r="E519" i="25"/>
  <c r="D519" i="25"/>
  <c r="C519" i="25"/>
  <c r="B519" i="25"/>
  <c r="A519" i="25"/>
  <c r="S518" i="25"/>
  <c r="R518" i="25"/>
  <c r="Q518" i="25"/>
  <c r="P518" i="25"/>
  <c r="M518" i="25"/>
  <c r="L518" i="25"/>
  <c r="K518" i="25"/>
  <c r="J518" i="25"/>
  <c r="I518" i="25"/>
  <c r="H518" i="25"/>
  <c r="F518" i="25"/>
  <c r="E518" i="25"/>
  <c r="D518" i="25"/>
  <c r="C518" i="25"/>
  <c r="B518" i="25"/>
  <c r="A518" i="25"/>
  <c r="S517" i="25"/>
  <c r="R517" i="25"/>
  <c r="Q517" i="25"/>
  <c r="P517" i="25"/>
  <c r="M517" i="25"/>
  <c r="L517" i="25"/>
  <c r="K517" i="25"/>
  <c r="J517" i="25"/>
  <c r="I517" i="25"/>
  <c r="H517" i="25"/>
  <c r="F517" i="25"/>
  <c r="E517" i="25"/>
  <c r="D517" i="25"/>
  <c r="C517" i="25"/>
  <c r="B517" i="25"/>
  <c r="A517" i="25"/>
  <c r="S516" i="25"/>
  <c r="R516" i="25"/>
  <c r="Q516" i="25"/>
  <c r="P516" i="25"/>
  <c r="M516" i="25"/>
  <c r="L516" i="25"/>
  <c r="K516" i="25"/>
  <c r="J516" i="25"/>
  <c r="I516" i="25"/>
  <c r="H516" i="25"/>
  <c r="F516" i="25"/>
  <c r="E516" i="25"/>
  <c r="D516" i="25"/>
  <c r="C516" i="25"/>
  <c r="B516" i="25"/>
  <c r="A516" i="25"/>
  <c r="S515" i="25"/>
  <c r="R515" i="25"/>
  <c r="Q515" i="25"/>
  <c r="P515" i="25"/>
  <c r="M515" i="25"/>
  <c r="L515" i="25"/>
  <c r="K515" i="25"/>
  <c r="J515" i="25"/>
  <c r="I515" i="25"/>
  <c r="H515" i="25"/>
  <c r="F515" i="25"/>
  <c r="E515" i="25"/>
  <c r="D515" i="25"/>
  <c r="C515" i="25"/>
  <c r="B515" i="25"/>
  <c r="A515" i="25"/>
  <c r="S514" i="25"/>
  <c r="R514" i="25"/>
  <c r="Q514" i="25"/>
  <c r="P514" i="25"/>
  <c r="M514" i="25"/>
  <c r="L514" i="25"/>
  <c r="K514" i="25"/>
  <c r="J514" i="25"/>
  <c r="I514" i="25"/>
  <c r="H514" i="25"/>
  <c r="F514" i="25"/>
  <c r="E514" i="25"/>
  <c r="D514" i="25"/>
  <c r="C514" i="25"/>
  <c r="B514" i="25"/>
  <c r="A514" i="25"/>
  <c r="S513" i="25"/>
  <c r="R513" i="25"/>
  <c r="Q513" i="25"/>
  <c r="P513" i="25"/>
  <c r="M513" i="25"/>
  <c r="L513" i="25"/>
  <c r="K513" i="25"/>
  <c r="J513" i="25"/>
  <c r="I513" i="25"/>
  <c r="H513" i="25"/>
  <c r="F513" i="25"/>
  <c r="E513" i="25"/>
  <c r="D513" i="25"/>
  <c r="C513" i="25"/>
  <c r="B513" i="25"/>
  <c r="A513" i="25"/>
  <c r="S512" i="25"/>
  <c r="R512" i="25"/>
  <c r="Q512" i="25"/>
  <c r="P512" i="25"/>
  <c r="M512" i="25"/>
  <c r="L512" i="25"/>
  <c r="K512" i="25"/>
  <c r="J512" i="25"/>
  <c r="I512" i="25"/>
  <c r="H512" i="25"/>
  <c r="F512" i="25"/>
  <c r="E512" i="25"/>
  <c r="D512" i="25"/>
  <c r="C512" i="25"/>
  <c r="B512" i="25"/>
  <c r="A512" i="25"/>
  <c r="S511" i="25"/>
  <c r="R511" i="25"/>
  <c r="Q511" i="25"/>
  <c r="P511" i="25"/>
  <c r="M511" i="25"/>
  <c r="L511" i="25"/>
  <c r="K511" i="25"/>
  <c r="J511" i="25"/>
  <c r="I511" i="25"/>
  <c r="H511" i="25"/>
  <c r="F511" i="25"/>
  <c r="E511" i="25"/>
  <c r="D511" i="25"/>
  <c r="C511" i="25"/>
  <c r="B511" i="25"/>
  <c r="A511" i="25"/>
  <c r="S510" i="25"/>
  <c r="R510" i="25"/>
  <c r="Q510" i="25"/>
  <c r="P510" i="25"/>
  <c r="M510" i="25"/>
  <c r="L510" i="25"/>
  <c r="K510" i="25"/>
  <c r="J510" i="25"/>
  <c r="I510" i="25"/>
  <c r="H510" i="25"/>
  <c r="F510" i="25"/>
  <c r="E510" i="25"/>
  <c r="D510" i="25"/>
  <c r="C510" i="25"/>
  <c r="B510" i="25"/>
  <c r="A510" i="25"/>
  <c r="S509" i="25"/>
  <c r="R509" i="25"/>
  <c r="Q509" i="25"/>
  <c r="P509" i="25"/>
  <c r="M509" i="25"/>
  <c r="L509" i="25"/>
  <c r="K509" i="25"/>
  <c r="J509" i="25"/>
  <c r="I509" i="25"/>
  <c r="H509" i="25"/>
  <c r="F509" i="25"/>
  <c r="E509" i="25"/>
  <c r="D509" i="25"/>
  <c r="C509" i="25"/>
  <c r="B509" i="25"/>
  <c r="A509" i="25"/>
  <c r="S508" i="25"/>
  <c r="R508" i="25"/>
  <c r="Q508" i="25"/>
  <c r="P508" i="25"/>
  <c r="M508" i="25"/>
  <c r="L508" i="25"/>
  <c r="K508" i="25"/>
  <c r="J508" i="25"/>
  <c r="I508" i="25"/>
  <c r="H508" i="25"/>
  <c r="F508" i="25"/>
  <c r="E508" i="25"/>
  <c r="D508" i="25"/>
  <c r="C508" i="25"/>
  <c r="B508" i="25"/>
  <c r="A508" i="25"/>
  <c r="S507" i="25"/>
  <c r="R507" i="25"/>
  <c r="Q507" i="25"/>
  <c r="P507" i="25"/>
  <c r="M507" i="25"/>
  <c r="L507" i="25"/>
  <c r="K507" i="25"/>
  <c r="J507" i="25"/>
  <c r="I507" i="25"/>
  <c r="H507" i="25"/>
  <c r="F507" i="25"/>
  <c r="E507" i="25"/>
  <c r="D507" i="25"/>
  <c r="C507" i="25"/>
  <c r="B507" i="25"/>
  <c r="A507" i="25"/>
  <c r="S506" i="25"/>
  <c r="R506" i="25"/>
  <c r="Q506" i="25"/>
  <c r="P506" i="25"/>
  <c r="M506" i="25"/>
  <c r="L506" i="25"/>
  <c r="K506" i="25"/>
  <c r="J506" i="25"/>
  <c r="I506" i="25"/>
  <c r="H506" i="25"/>
  <c r="F506" i="25"/>
  <c r="E506" i="25"/>
  <c r="D506" i="25"/>
  <c r="C506" i="25"/>
  <c r="B506" i="25"/>
  <c r="A506" i="25"/>
  <c r="S505" i="25"/>
  <c r="R505" i="25"/>
  <c r="Q505" i="25"/>
  <c r="P505" i="25"/>
  <c r="M505" i="25"/>
  <c r="L505" i="25"/>
  <c r="K505" i="25"/>
  <c r="J505" i="25"/>
  <c r="I505" i="25"/>
  <c r="H505" i="25"/>
  <c r="F505" i="25"/>
  <c r="E505" i="25"/>
  <c r="D505" i="25"/>
  <c r="C505" i="25"/>
  <c r="B505" i="25"/>
  <c r="A505" i="25"/>
  <c r="S504" i="25"/>
  <c r="R504" i="25"/>
  <c r="Q504" i="25"/>
  <c r="P504" i="25"/>
  <c r="M504" i="25"/>
  <c r="L504" i="25"/>
  <c r="K504" i="25"/>
  <c r="J504" i="25"/>
  <c r="I504" i="25"/>
  <c r="H504" i="25"/>
  <c r="F504" i="25"/>
  <c r="E504" i="25"/>
  <c r="D504" i="25"/>
  <c r="C504" i="25"/>
  <c r="B504" i="25"/>
  <c r="A504" i="25"/>
  <c r="S503" i="25"/>
  <c r="R503" i="25"/>
  <c r="Q503" i="25"/>
  <c r="P503" i="25"/>
  <c r="M503" i="25"/>
  <c r="L503" i="25"/>
  <c r="K503" i="25"/>
  <c r="J503" i="25"/>
  <c r="I503" i="25"/>
  <c r="H503" i="25"/>
  <c r="F503" i="25"/>
  <c r="E503" i="25"/>
  <c r="D503" i="25"/>
  <c r="C503" i="25"/>
  <c r="B503" i="25"/>
  <c r="A503" i="25"/>
  <c r="S502" i="25"/>
  <c r="R502" i="25"/>
  <c r="Q502" i="25"/>
  <c r="P502" i="25"/>
  <c r="M502" i="25"/>
  <c r="L502" i="25"/>
  <c r="K502" i="25"/>
  <c r="J502" i="25"/>
  <c r="I502" i="25"/>
  <c r="H502" i="25"/>
  <c r="F502" i="25"/>
  <c r="E502" i="25"/>
  <c r="D502" i="25"/>
  <c r="C502" i="25"/>
  <c r="B502" i="25"/>
  <c r="A502" i="25"/>
  <c r="S501" i="25"/>
  <c r="R501" i="25"/>
  <c r="Q501" i="25"/>
  <c r="P501" i="25"/>
  <c r="M501" i="25"/>
  <c r="L501" i="25"/>
  <c r="K501" i="25"/>
  <c r="J501" i="25"/>
  <c r="I501" i="25"/>
  <c r="H501" i="25"/>
  <c r="F501" i="25"/>
  <c r="E501" i="25"/>
  <c r="D501" i="25"/>
  <c r="C501" i="25"/>
  <c r="B501" i="25"/>
  <c r="A501" i="25"/>
  <c r="S500" i="25"/>
  <c r="R500" i="25"/>
  <c r="Q500" i="25"/>
  <c r="P500" i="25"/>
  <c r="M500" i="25"/>
  <c r="L500" i="25"/>
  <c r="K500" i="25"/>
  <c r="J500" i="25"/>
  <c r="I500" i="25"/>
  <c r="H500" i="25"/>
  <c r="F500" i="25"/>
  <c r="E500" i="25"/>
  <c r="D500" i="25"/>
  <c r="C500" i="25"/>
  <c r="B500" i="25"/>
  <c r="A500" i="25"/>
  <c r="S499" i="25"/>
  <c r="R499" i="25"/>
  <c r="Q499" i="25"/>
  <c r="P499" i="25"/>
  <c r="M499" i="25"/>
  <c r="L499" i="25"/>
  <c r="K499" i="25"/>
  <c r="J499" i="25"/>
  <c r="I499" i="25"/>
  <c r="H499" i="25"/>
  <c r="F499" i="25"/>
  <c r="E499" i="25"/>
  <c r="D499" i="25"/>
  <c r="C499" i="25"/>
  <c r="B499" i="25"/>
  <c r="A499" i="25"/>
  <c r="S498" i="25"/>
  <c r="R498" i="25"/>
  <c r="Q498" i="25"/>
  <c r="P498" i="25"/>
  <c r="M498" i="25"/>
  <c r="L498" i="25"/>
  <c r="K498" i="25"/>
  <c r="J498" i="25"/>
  <c r="I498" i="25"/>
  <c r="H498" i="25"/>
  <c r="F498" i="25"/>
  <c r="E498" i="25"/>
  <c r="D498" i="25"/>
  <c r="C498" i="25"/>
  <c r="B498" i="25"/>
  <c r="A498" i="25"/>
  <c r="S497" i="25"/>
  <c r="R497" i="25"/>
  <c r="Q497" i="25"/>
  <c r="P497" i="25"/>
  <c r="M497" i="25"/>
  <c r="L497" i="25"/>
  <c r="K497" i="25"/>
  <c r="J497" i="25"/>
  <c r="I497" i="25"/>
  <c r="H497" i="25"/>
  <c r="F497" i="25"/>
  <c r="E497" i="25"/>
  <c r="D497" i="25"/>
  <c r="C497" i="25"/>
  <c r="B497" i="25"/>
  <c r="A497" i="25"/>
  <c r="S496" i="25"/>
  <c r="R496" i="25"/>
  <c r="Q496" i="25"/>
  <c r="P496" i="25"/>
  <c r="M496" i="25"/>
  <c r="L496" i="25"/>
  <c r="K496" i="25"/>
  <c r="J496" i="25"/>
  <c r="I496" i="25"/>
  <c r="H496" i="25"/>
  <c r="F496" i="25"/>
  <c r="E496" i="25"/>
  <c r="D496" i="25"/>
  <c r="C496" i="25"/>
  <c r="B496" i="25"/>
  <c r="A496" i="25"/>
  <c r="S495" i="25"/>
  <c r="R495" i="25"/>
  <c r="Q495" i="25"/>
  <c r="P495" i="25"/>
  <c r="M495" i="25"/>
  <c r="L495" i="25"/>
  <c r="K495" i="25"/>
  <c r="J495" i="25"/>
  <c r="I495" i="25"/>
  <c r="H495" i="25"/>
  <c r="F495" i="25"/>
  <c r="E495" i="25"/>
  <c r="D495" i="25"/>
  <c r="C495" i="25"/>
  <c r="B495" i="25"/>
  <c r="A495" i="25"/>
  <c r="S494" i="25"/>
  <c r="R494" i="25"/>
  <c r="Q494" i="25"/>
  <c r="P494" i="25"/>
  <c r="M494" i="25"/>
  <c r="L494" i="25"/>
  <c r="K494" i="25"/>
  <c r="J494" i="25"/>
  <c r="I494" i="25"/>
  <c r="H494" i="25"/>
  <c r="F494" i="25"/>
  <c r="E494" i="25"/>
  <c r="D494" i="25"/>
  <c r="C494" i="25"/>
  <c r="B494" i="25"/>
  <c r="A494" i="25"/>
  <c r="S493" i="25"/>
  <c r="R493" i="25"/>
  <c r="Q493" i="25"/>
  <c r="P493" i="25"/>
  <c r="M493" i="25"/>
  <c r="L493" i="25"/>
  <c r="K493" i="25"/>
  <c r="J493" i="25"/>
  <c r="I493" i="25"/>
  <c r="H493" i="25"/>
  <c r="F493" i="25"/>
  <c r="E493" i="25"/>
  <c r="D493" i="25"/>
  <c r="C493" i="25"/>
  <c r="B493" i="25"/>
  <c r="A493" i="25"/>
  <c r="S492" i="25"/>
  <c r="R492" i="25"/>
  <c r="Q492" i="25"/>
  <c r="P492" i="25"/>
  <c r="M492" i="25"/>
  <c r="L492" i="25"/>
  <c r="K492" i="25"/>
  <c r="J492" i="25"/>
  <c r="I492" i="25"/>
  <c r="H492" i="25"/>
  <c r="F492" i="25"/>
  <c r="E492" i="25"/>
  <c r="D492" i="25"/>
  <c r="C492" i="25"/>
  <c r="B492" i="25"/>
  <c r="A492" i="25"/>
  <c r="S491" i="25"/>
  <c r="R491" i="25"/>
  <c r="Q491" i="25"/>
  <c r="P491" i="25"/>
  <c r="M491" i="25"/>
  <c r="L491" i="25"/>
  <c r="K491" i="25"/>
  <c r="J491" i="25"/>
  <c r="I491" i="25"/>
  <c r="H491" i="25"/>
  <c r="F491" i="25"/>
  <c r="E491" i="25"/>
  <c r="D491" i="25"/>
  <c r="C491" i="25"/>
  <c r="B491" i="25"/>
  <c r="A491" i="25"/>
  <c r="S490" i="25"/>
  <c r="R490" i="25"/>
  <c r="Q490" i="25"/>
  <c r="P490" i="25"/>
  <c r="M490" i="25"/>
  <c r="L490" i="25"/>
  <c r="K490" i="25"/>
  <c r="J490" i="25"/>
  <c r="I490" i="25"/>
  <c r="H490" i="25"/>
  <c r="F490" i="25"/>
  <c r="E490" i="25"/>
  <c r="D490" i="25"/>
  <c r="C490" i="25"/>
  <c r="B490" i="25"/>
  <c r="A490" i="25"/>
  <c r="S489" i="25"/>
  <c r="R489" i="25"/>
  <c r="Q489" i="25"/>
  <c r="P489" i="25"/>
  <c r="M489" i="25"/>
  <c r="L489" i="25"/>
  <c r="K489" i="25"/>
  <c r="J489" i="25"/>
  <c r="I489" i="25"/>
  <c r="H489" i="25"/>
  <c r="F489" i="25"/>
  <c r="E489" i="25"/>
  <c r="D489" i="25"/>
  <c r="C489" i="25"/>
  <c r="B489" i="25"/>
  <c r="A489" i="25"/>
  <c r="S488" i="25"/>
  <c r="R488" i="25"/>
  <c r="Q488" i="25"/>
  <c r="P488" i="25"/>
  <c r="M488" i="25"/>
  <c r="L488" i="25"/>
  <c r="K488" i="25"/>
  <c r="J488" i="25"/>
  <c r="I488" i="25"/>
  <c r="H488" i="25"/>
  <c r="F488" i="25"/>
  <c r="E488" i="25"/>
  <c r="D488" i="25"/>
  <c r="C488" i="25"/>
  <c r="B488" i="25"/>
  <c r="A488" i="25"/>
  <c r="S487" i="25"/>
  <c r="R487" i="25"/>
  <c r="Q487" i="25"/>
  <c r="P487" i="25"/>
  <c r="M487" i="25"/>
  <c r="L487" i="25"/>
  <c r="K487" i="25"/>
  <c r="J487" i="25"/>
  <c r="I487" i="25"/>
  <c r="H487" i="25"/>
  <c r="F487" i="25"/>
  <c r="E487" i="25"/>
  <c r="D487" i="25"/>
  <c r="C487" i="25"/>
  <c r="B487" i="25"/>
  <c r="A487" i="25"/>
  <c r="S486" i="25"/>
  <c r="R486" i="25"/>
  <c r="Q486" i="25"/>
  <c r="P486" i="25"/>
  <c r="M486" i="25"/>
  <c r="L486" i="25"/>
  <c r="K486" i="25"/>
  <c r="J486" i="25"/>
  <c r="I486" i="25"/>
  <c r="H486" i="25"/>
  <c r="F486" i="25"/>
  <c r="E486" i="25"/>
  <c r="D486" i="25"/>
  <c r="C486" i="25"/>
  <c r="B486" i="25"/>
  <c r="A486" i="25"/>
  <c r="S485" i="25"/>
  <c r="R485" i="25"/>
  <c r="Q485" i="25"/>
  <c r="P485" i="25"/>
  <c r="M485" i="25"/>
  <c r="L485" i="25"/>
  <c r="K485" i="25"/>
  <c r="J485" i="25"/>
  <c r="I485" i="25"/>
  <c r="H485" i="25"/>
  <c r="F485" i="25"/>
  <c r="E485" i="25"/>
  <c r="D485" i="25"/>
  <c r="C485" i="25"/>
  <c r="B485" i="25"/>
  <c r="A485" i="25"/>
  <c r="S484" i="25"/>
  <c r="R484" i="25"/>
  <c r="Q484" i="25"/>
  <c r="P484" i="25"/>
  <c r="M484" i="25"/>
  <c r="L484" i="25"/>
  <c r="K484" i="25"/>
  <c r="J484" i="25"/>
  <c r="I484" i="25"/>
  <c r="H484" i="25"/>
  <c r="F484" i="25"/>
  <c r="E484" i="25"/>
  <c r="D484" i="25"/>
  <c r="C484" i="25"/>
  <c r="B484" i="25"/>
  <c r="A484" i="25"/>
  <c r="S483" i="25"/>
  <c r="R483" i="25"/>
  <c r="Q483" i="25"/>
  <c r="P483" i="25"/>
  <c r="M483" i="25"/>
  <c r="L483" i="25"/>
  <c r="K483" i="25"/>
  <c r="J483" i="25"/>
  <c r="I483" i="25"/>
  <c r="H483" i="25"/>
  <c r="F483" i="25"/>
  <c r="E483" i="25"/>
  <c r="D483" i="25"/>
  <c r="C483" i="25"/>
  <c r="B483" i="25"/>
  <c r="A483" i="25"/>
  <c r="S482" i="25"/>
  <c r="R482" i="25"/>
  <c r="Q482" i="25"/>
  <c r="P482" i="25"/>
  <c r="M482" i="25"/>
  <c r="L482" i="25"/>
  <c r="K482" i="25"/>
  <c r="J482" i="25"/>
  <c r="I482" i="25"/>
  <c r="H482" i="25"/>
  <c r="F482" i="25"/>
  <c r="E482" i="25"/>
  <c r="D482" i="25"/>
  <c r="C482" i="25"/>
  <c r="B482" i="25"/>
  <c r="A482" i="25"/>
  <c r="S481" i="25"/>
  <c r="R481" i="25"/>
  <c r="Q481" i="25"/>
  <c r="P481" i="25"/>
  <c r="M481" i="25"/>
  <c r="L481" i="25"/>
  <c r="K481" i="25"/>
  <c r="J481" i="25"/>
  <c r="I481" i="25"/>
  <c r="H481" i="25"/>
  <c r="F481" i="25"/>
  <c r="E481" i="25"/>
  <c r="D481" i="25"/>
  <c r="C481" i="25"/>
  <c r="B481" i="25"/>
  <c r="A481" i="25"/>
  <c r="S480" i="25"/>
  <c r="R480" i="25"/>
  <c r="Q480" i="25"/>
  <c r="P480" i="25"/>
  <c r="M480" i="25"/>
  <c r="L480" i="25"/>
  <c r="K480" i="25"/>
  <c r="J480" i="25"/>
  <c r="I480" i="25"/>
  <c r="H480" i="25"/>
  <c r="F480" i="25"/>
  <c r="E480" i="25"/>
  <c r="D480" i="25"/>
  <c r="C480" i="25"/>
  <c r="B480" i="25"/>
  <c r="A480" i="25"/>
  <c r="S479" i="25"/>
  <c r="R479" i="25"/>
  <c r="Q479" i="25"/>
  <c r="P479" i="25"/>
  <c r="M479" i="25"/>
  <c r="L479" i="25"/>
  <c r="K479" i="25"/>
  <c r="J479" i="25"/>
  <c r="I479" i="25"/>
  <c r="H479" i="25"/>
  <c r="F479" i="25"/>
  <c r="E479" i="25"/>
  <c r="D479" i="25"/>
  <c r="C479" i="25"/>
  <c r="B479" i="25"/>
  <c r="A479" i="25"/>
  <c r="S478" i="25"/>
  <c r="R478" i="25"/>
  <c r="Q478" i="25"/>
  <c r="P478" i="25"/>
  <c r="M478" i="25"/>
  <c r="L478" i="25"/>
  <c r="K478" i="25"/>
  <c r="J478" i="25"/>
  <c r="I478" i="25"/>
  <c r="H478" i="25"/>
  <c r="F478" i="25"/>
  <c r="E478" i="25"/>
  <c r="D478" i="25"/>
  <c r="C478" i="25"/>
  <c r="B478" i="25"/>
  <c r="A478" i="25"/>
  <c r="S477" i="25"/>
  <c r="R477" i="25"/>
  <c r="Q477" i="25"/>
  <c r="P477" i="25"/>
  <c r="M477" i="25"/>
  <c r="L477" i="25"/>
  <c r="K477" i="25"/>
  <c r="J477" i="25"/>
  <c r="I477" i="25"/>
  <c r="H477" i="25"/>
  <c r="F477" i="25"/>
  <c r="E477" i="25"/>
  <c r="D477" i="25"/>
  <c r="C477" i="25"/>
  <c r="B477" i="25"/>
  <c r="A477" i="25"/>
  <c r="S476" i="25"/>
  <c r="R476" i="25"/>
  <c r="Q476" i="25"/>
  <c r="P476" i="25"/>
  <c r="M476" i="25"/>
  <c r="L476" i="25"/>
  <c r="K476" i="25"/>
  <c r="J476" i="25"/>
  <c r="I476" i="25"/>
  <c r="H476" i="25"/>
  <c r="F476" i="25"/>
  <c r="E476" i="25"/>
  <c r="D476" i="25"/>
  <c r="C476" i="25"/>
  <c r="B476" i="25"/>
  <c r="A476" i="25"/>
  <c r="S475" i="25"/>
  <c r="R475" i="25"/>
  <c r="Q475" i="25"/>
  <c r="P475" i="25"/>
  <c r="M475" i="25"/>
  <c r="L475" i="25"/>
  <c r="K475" i="25"/>
  <c r="J475" i="25"/>
  <c r="I475" i="25"/>
  <c r="H475" i="25"/>
  <c r="F475" i="25"/>
  <c r="E475" i="25"/>
  <c r="D475" i="25"/>
  <c r="C475" i="25"/>
  <c r="B475" i="25"/>
  <c r="A475" i="25"/>
  <c r="S474" i="25"/>
  <c r="R474" i="25"/>
  <c r="Q474" i="25"/>
  <c r="P474" i="25"/>
  <c r="M474" i="25"/>
  <c r="L474" i="25"/>
  <c r="K474" i="25"/>
  <c r="J474" i="25"/>
  <c r="I474" i="25"/>
  <c r="H474" i="25"/>
  <c r="F474" i="25"/>
  <c r="E474" i="25"/>
  <c r="D474" i="25"/>
  <c r="C474" i="25"/>
  <c r="B474" i="25"/>
  <c r="A474" i="25"/>
  <c r="S473" i="25"/>
  <c r="R473" i="25"/>
  <c r="Q473" i="25"/>
  <c r="P473" i="25"/>
  <c r="M473" i="25"/>
  <c r="L473" i="25"/>
  <c r="K473" i="25"/>
  <c r="J473" i="25"/>
  <c r="I473" i="25"/>
  <c r="H473" i="25"/>
  <c r="F473" i="25"/>
  <c r="E473" i="25"/>
  <c r="D473" i="25"/>
  <c r="C473" i="25"/>
  <c r="B473" i="25"/>
  <c r="A473" i="25"/>
  <c r="S472" i="25"/>
  <c r="R472" i="25"/>
  <c r="Q472" i="25"/>
  <c r="P472" i="25"/>
  <c r="M472" i="25"/>
  <c r="L472" i="25"/>
  <c r="K472" i="25"/>
  <c r="J472" i="25"/>
  <c r="I472" i="25"/>
  <c r="H472" i="25"/>
  <c r="F472" i="25"/>
  <c r="E472" i="25"/>
  <c r="D472" i="25"/>
  <c r="C472" i="25"/>
  <c r="B472" i="25"/>
  <c r="A472" i="25"/>
  <c r="S471" i="25"/>
  <c r="R471" i="25"/>
  <c r="Q471" i="25"/>
  <c r="P471" i="25"/>
  <c r="M471" i="25"/>
  <c r="L471" i="25"/>
  <c r="K471" i="25"/>
  <c r="J471" i="25"/>
  <c r="I471" i="25"/>
  <c r="H471" i="25"/>
  <c r="F471" i="25"/>
  <c r="E471" i="25"/>
  <c r="D471" i="25"/>
  <c r="C471" i="25"/>
  <c r="B471" i="25"/>
  <c r="A471" i="25"/>
  <c r="S470" i="25"/>
  <c r="R470" i="25"/>
  <c r="Q470" i="25"/>
  <c r="P470" i="25"/>
  <c r="M470" i="25"/>
  <c r="L470" i="25"/>
  <c r="K470" i="25"/>
  <c r="J470" i="25"/>
  <c r="I470" i="25"/>
  <c r="H470" i="25"/>
  <c r="F470" i="25"/>
  <c r="E470" i="25"/>
  <c r="D470" i="25"/>
  <c r="C470" i="25"/>
  <c r="B470" i="25"/>
  <c r="A470" i="25"/>
  <c r="S469" i="25"/>
  <c r="R469" i="25"/>
  <c r="Q469" i="25"/>
  <c r="P469" i="25"/>
  <c r="M469" i="25"/>
  <c r="L469" i="25"/>
  <c r="K469" i="25"/>
  <c r="J469" i="25"/>
  <c r="I469" i="25"/>
  <c r="H469" i="25"/>
  <c r="F469" i="25"/>
  <c r="E469" i="25"/>
  <c r="D469" i="25"/>
  <c r="C469" i="25"/>
  <c r="B469" i="25"/>
  <c r="A469" i="25"/>
  <c r="S468" i="25"/>
  <c r="R468" i="25"/>
  <c r="Q468" i="25"/>
  <c r="P468" i="25"/>
  <c r="M468" i="25"/>
  <c r="L468" i="25"/>
  <c r="K468" i="25"/>
  <c r="J468" i="25"/>
  <c r="I468" i="25"/>
  <c r="H468" i="25"/>
  <c r="F468" i="25"/>
  <c r="E468" i="25"/>
  <c r="D468" i="25"/>
  <c r="C468" i="25"/>
  <c r="B468" i="25"/>
  <c r="A468" i="25"/>
  <c r="S467" i="25"/>
  <c r="R467" i="25"/>
  <c r="Q467" i="25"/>
  <c r="P467" i="25"/>
  <c r="M467" i="25"/>
  <c r="L467" i="25"/>
  <c r="K467" i="25"/>
  <c r="J467" i="25"/>
  <c r="I467" i="25"/>
  <c r="H467" i="25"/>
  <c r="F467" i="25"/>
  <c r="E467" i="25"/>
  <c r="D467" i="25"/>
  <c r="C467" i="25"/>
  <c r="B467" i="25"/>
  <c r="A467" i="25"/>
  <c r="S466" i="25"/>
  <c r="R466" i="25"/>
  <c r="Q466" i="25"/>
  <c r="P466" i="25"/>
  <c r="M466" i="25"/>
  <c r="L466" i="25"/>
  <c r="K466" i="25"/>
  <c r="J466" i="25"/>
  <c r="I466" i="25"/>
  <c r="H466" i="25"/>
  <c r="F466" i="25"/>
  <c r="E466" i="25"/>
  <c r="D466" i="25"/>
  <c r="C466" i="25"/>
  <c r="B466" i="25"/>
  <c r="A466" i="25"/>
  <c r="S465" i="25"/>
  <c r="R465" i="25"/>
  <c r="Q465" i="25"/>
  <c r="P465" i="25"/>
  <c r="M465" i="25"/>
  <c r="L465" i="25"/>
  <c r="K465" i="25"/>
  <c r="J465" i="25"/>
  <c r="I465" i="25"/>
  <c r="H465" i="25"/>
  <c r="F465" i="25"/>
  <c r="E465" i="25"/>
  <c r="D465" i="25"/>
  <c r="C465" i="25"/>
  <c r="B465" i="25"/>
  <c r="A465" i="25"/>
  <c r="S464" i="25"/>
  <c r="R464" i="25"/>
  <c r="Q464" i="25"/>
  <c r="P464" i="25"/>
  <c r="M464" i="25"/>
  <c r="L464" i="25"/>
  <c r="K464" i="25"/>
  <c r="J464" i="25"/>
  <c r="I464" i="25"/>
  <c r="H464" i="25"/>
  <c r="F464" i="25"/>
  <c r="E464" i="25"/>
  <c r="D464" i="25"/>
  <c r="C464" i="25"/>
  <c r="B464" i="25"/>
  <c r="A464" i="25"/>
  <c r="S463" i="25"/>
  <c r="R463" i="25"/>
  <c r="Q463" i="25"/>
  <c r="P463" i="25"/>
  <c r="M463" i="25"/>
  <c r="L463" i="25"/>
  <c r="K463" i="25"/>
  <c r="J463" i="25"/>
  <c r="I463" i="25"/>
  <c r="H463" i="25"/>
  <c r="F463" i="25"/>
  <c r="E463" i="25"/>
  <c r="D463" i="25"/>
  <c r="C463" i="25"/>
  <c r="B463" i="25"/>
  <c r="A463" i="25"/>
  <c r="S462" i="25"/>
  <c r="R462" i="25"/>
  <c r="Q462" i="25"/>
  <c r="P462" i="25"/>
  <c r="M462" i="25"/>
  <c r="L462" i="25"/>
  <c r="K462" i="25"/>
  <c r="J462" i="25"/>
  <c r="I462" i="25"/>
  <c r="H462" i="25"/>
  <c r="F462" i="25"/>
  <c r="E462" i="25"/>
  <c r="D462" i="25"/>
  <c r="C462" i="25"/>
  <c r="B462" i="25"/>
  <c r="A462" i="25"/>
  <c r="S461" i="25"/>
  <c r="R461" i="25"/>
  <c r="Q461" i="25"/>
  <c r="P461" i="25"/>
  <c r="M461" i="25"/>
  <c r="L461" i="25"/>
  <c r="K461" i="25"/>
  <c r="J461" i="25"/>
  <c r="I461" i="25"/>
  <c r="H461" i="25"/>
  <c r="F461" i="25"/>
  <c r="E461" i="25"/>
  <c r="D461" i="25"/>
  <c r="C461" i="25"/>
  <c r="B461" i="25"/>
  <c r="A461" i="25"/>
  <c r="S460" i="25"/>
  <c r="R460" i="25"/>
  <c r="Q460" i="25"/>
  <c r="P460" i="25"/>
  <c r="M460" i="25"/>
  <c r="L460" i="25"/>
  <c r="K460" i="25"/>
  <c r="J460" i="25"/>
  <c r="I460" i="25"/>
  <c r="H460" i="25"/>
  <c r="F460" i="25"/>
  <c r="E460" i="25"/>
  <c r="D460" i="25"/>
  <c r="C460" i="25"/>
  <c r="B460" i="25"/>
  <c r="A460" i="25"/>
  <c r="S459" i="25"/>
  <c r="R459" i="25"/>
  <c r="Q459" i="25"/>
  <c r="P459" i="25"/>
  <c r="M459" i="25"/>
  <c r="L459" i="25"/>
  <c r="K459" i="25"/>
  <c r="J459" i="25"/>
  <c r="I459" i="25"/>
  <c r="H459" i="25"/>
  <c r="F459" i="25"/>
  <c r="E459" i="25"/>
  <c r="D459" i="25"/>
  <c r="C459" i="25"/>
  <c r="B459" i="25"/>
  <c r="A459" i="25"/>
  <c r="S458" i="25"/>
  <c r="R458" i="25"/>
  <c r="Q458" i="25"/>
  <c r="P458" i="25"/>
  <c r="M458" i="25"/>
  <c r="L458" i="25"/>
  <c r="K458" i="25"/>
  <c r="J458" i="25"/>
  <c r="I458" i="25"/>
  <c r="H458" i="25"/>
  <c r="F458" i="25"/>
  <c r="E458" i="25"/>
  <c r="D458" i="25"/>
  <c r="C458" i="25"/>
  <c r="B458" i="25"/>
  <c r="A458" i="25"/>
  <c r="S457" i="25"/>
  <c r="R457" i="25"/>
  <c r="Q457" i="25"/>
  <c r="P457" i="25"/>
  <c r="M457" i="25"/>
  <c r="L457" i="25"/>
  <c r="K457" i="25"/>
  <c r="J457" i="25"/>
  <c r="I457" i="25"/>
  <c r="H457" i="25"/>
  <c r="F457" i="25"/>
  <c r="E457" i="25"/>
  <c r="D457" i="25"/>
  <c r="C457" i="25"/>
  <c r="B457" i="25"/>
  <c r="A457" i="25"/>
  <c r="S456" i="25"/>
  <c r="R456" i="25"/>
  <c r="Q456" i="25"/>
  <c r="P456" i="25"/>
  <c r="M456" i="25"/>
  <c r="L456" i="25"/>
  <c r="K456" i="25"/>
  <c r="J456" i="25"/>
  <c r="I456" i="25"/>
  <c r="H456" i="25"/>
  <c r="F456" i="25"/>
  <c r="E456" i="25"/>
  <c r="D456" i="25"/>
  <c r="C456" i="25"/>
  <c r="B456" i="25"/>
  <c r="A456" i="25"/>
  <c r="S455" i="25"/>
  <c r="R455" i="25"/>
  <c r="Q455" i="25"/>
  <c r="P455" i="25"/>
  <c r="M455" i="25"/>
  <c r="L455" i="25"/>
  <c r="K455" i="25"/>
  <c r="J455" i="25"/>
  <c r="I455" i="25"/>
  <c r="H455" i="25"/>
  <c r="F455" i="25"/>
  <c r="E455" i="25"/>
  <c r="D455" i="25"/>
  <c r="C455" i="25"/>
  <c r="B455" i="25"/>
  <c r="A455" i="25"/>
  <c r="S454" i="25"/>
  <c r="R454" i="25"/>
  <c r="Q454" i="25"/>
  <c r="P454" i="25"/>
  <c r="M454" i="25"/>
  <c r="L454" i="25"/>
  <c r="K454" i="25"/>
  <c r="J454" i="25"/>
  <c r="I454" i="25"/>
  <c r="H454" i="25"/>
  <c r="F454" i="25"/>
  <c r="E454" i="25"/>
  <c r="D454" i="25"/>
  <c r="C454" i="25"/>
  <c r="B454" i="25"/>
  <c r="A454" i="25"/>
  <c r="S453" i="25"/>
  <c r="R453" i="25"/>
  <c r="Q453" i="25"/>
  <c r="P453" i="25"/>
  <c r="M453" i="25"/>
  <c r="L453" i="25"/>
  <c r="K453" i="25"/>
  <c r="J453" i="25"/>
  <c r="I453" i="25"/>
  <c r="H453" i="25"/>
  <c r="F453" i="25"/>
  <c r="E453" i="25"/>
  <c r="D453" i="25"/>
  <c r="C453" i="25"/>
  <c r="B453" i="25"/>
  <c r="A453" i="25"/>
  <c r="S452" i="25"/>
  <c r="R452" i="25"/>
  <c r="Q452" i="25"/>
  <c r="P452" i="25"/>
  <c r="M452" i="25"/>
  <c r="L452" i="25"/>
  <c r="K452" i="25"/>
  <c r="J452" i="25"/>
  <c r="I452" i="25"/>
  <c r="H452" i="25"/>
  <c r="F452" i="25"/>
  <c r="E452" i="25"/>
  <c r="D452" i="25"/>
  <c r="C452" i="25"/>
  <c r="B452" i="25"/>
  <c r="A452" i="25"/>
  <c r="S451" i="25"/>
  <c r="R451" i="25"/>
  <c r="Q451" i="25"/>
  <c r="P451" i="25"/>
  <c r="M451" i="25"/>
  <c r="L451" i="25"/>
  <c r="K451" i="25"/>
  <c r="J451" i="25"/>
  <c r="I451" i="25"/>
  <c r="H451" i="25"/>
  <c r="F451" i="25"/>
  <c r="E451" i="25"/>
  <c r="D451" i="25"/>
  <c r="C451" i="25"/>
  <c r="B451" i="25"/>
  <c r="A451" i="25"/>
  <c r="S450" i="25"/>
  <c r="R450" i="25"/>
  <c r="Q450" i="25"/>
  <c r="P450" i="25"/>
  <c r="M450" i="25"/>
  <c r="L450" i="25"/>
  <c r="K450" i="25"/>
  <c r="J450" i="25"/>
  <c r="I450" i="25"/>
  <c r="H450" i="25"/>
  <c r="F450" i="25"/>
  <c r="E450" i="25"/>
  <c r="D450" i="25"/>
  <c r="C450" i="25"/>
  <c r="B450" i="25"/>
  <c r="A450" i="25"/>
  <c r="S449" i="25"/>
  <c r="R449" i="25"/>
  <c r="Q449" i="25"/>
  <c r="P449" i="25"/>
  <c r="M449" i="25"/>
  <c r="L449" i="25"/>
  <c r="K449" i="25"/>
  <c r="J449" i="25"/>
  <c r="I449" i="25"/>
  <c r="H449" i="25"/>
  <c r="F449" i="25"/>
  <c r="E449" i="25"/>
  <c r="D449" i="25"/>
  <c r="C449" i="25"/>
  <c r="B449" i="25"/>
  <c r="A449" i="25"/>
  <c r="S448" i="25"/>
  <c r="R448" i="25"/>
  <c r="Q448" i="25"/>
  <c r="P448" i="25"/>
  <c r="M448" i="25"/>
  <c r="L448" i="25"/>
  <c r="K448" i="25"/>
  <c r="J448" i="25"/>
  <c r="I448" i="25"/>
  <c r="H448" i="25"/>
  <c r="F448" i="25"/>
  <c r="E448" i="25"/>
  <c r="D448" i="25"/>
  <c r="C448" i="25"/>
  <c r="B448" i="25"/>
  <c r="A448" i="25"/>
  <c r="S447" i="25"/>
  <c r="R447" i="25"/>
  <c r="Q447" i="25"/>
  <c r="P447" i="25"/>
  <c r="M447" i="25"/>
  <c r="L447" i="25"/>
  <c r="K447" i="25"/>
  <c r="J447" i="25"/>
  <c r="I447" i="25"/>
  <c r="H447" i="25"/>
  <c r="F447" i="25"/>
  <c r="E447" i="25"/>
  <c r="D447" i="25"/>
  <c r="C447" i="25"/>
  <c r="B447" i="25"/>
  <c r="A447" i="25"/>
  <c r="S446" i="25"/>
  <c r="R446" i="25"/>
  <c r="Q446" i="25"/>
  <c r="P446" i="25"/>
  <c r="M446" i="25"/>
  <c r="L446" i="25"/>
  <c r="K446" i="25"/>
  <c r="J446" i="25"/>
  <c r="I446" i="25"/>
  <c r="H446" i="25"/>
  <c r="F446" i="25"/>
  <c r="E446" i="25"/>
  <c r="D446" i="25"/>
  <c r="C446" i="25"/>
  <c r="B446" i="25"/>
  <c r="A446" i="25"/>
  <c r="S445" i="25"/>
  <c r="R445" i="25"/>
  <c r="Q445" i="25"/>
  <c r="P445" i="25"/>
  <c r="M445" i="25"/>
  <c r="L445" i="25"/>
  <c r="K445" i="25"/>
  <c r="J445" i="25"/>
  <c r="I445" i="25"/>
  <c r="H445" i="25"/>
  <c r="F445" i="25"/>
  <c r="E445" i="25"/>
  <c r="D445" i="25"/>
  <c r="C445" i="25"/>
  <c r="B445" i="25"/>
  <c r="A445" i="25"/>
  <c r="S444" i="25"/>
  <c r="R444" i="25"/>
  <c r="Q444" i="25"/>
  <c r="P444" i="25"/>
  <c r="M444" i="25"/>
  <c r="L444" i="25"/>
  <c r="K444" i="25"/>
  <c r="J444" i="25"/>
  <c r="I444" i="25"/>
  <c r="H444" i="25"/>
  <c r="F444" i="25"/>
  <c r="E444" i="25"/>
  <c r="D444" i="25"/>
  <c r="C444" i="25"/>
  <c r="B444" i="25"/>
  <c r="A444" i="25"/>
  <c r="S443" i="25"/>
  <c r="R443" i="25"/>
  <c r="Q443" i="25"/>
  <c r="P443" i="25"/>
  <c r="M443" i="25"/>
  <c r="L443" i="25"/>
  <c r="K443" i="25"/>
  <c r="J443" i="25"/>
  <c r="I443" i="25"/>
  <c r="H443" i="25"/>
  <c r="F443" i="25"/>
  <c r="E443" i="25"/>
  <c r="D443" i="25"/>
  <c r="C443" i="25"/>
  <c r="B443" i="25"/>
  <c r="A443" i="25"/>
  <c r="S442" i="25"/>
  <c r="R442" i="25"/>
  <c r="Q442" i="25"/>
  <c r="P442" i="25"/>
  <c r="M442" i="25"/>
  <c r="L442" i="25"/>
  <c r="K442" i="25"/>
  <c r="J442" i="25"/>
  <c r="I442" i="25"/>
  <c r="H442" i="25"/>
  <c r="F442" i="25"/>
  <c r="E442" i="25"/>
  <c r="D442" i="25"/>
  <c r="C442" i="25"/>
  <c r="B442" i="25"/>
  <c r="A442" i="25"/>
  <c r="S441" i="25"/>
  <c r="R441" i="25"/>
  <c r="Q441" i="25"/>
  <c r="P441" i="25"/>
  <c r="M441" i="25"/>
  <c r="L441" i="25"/>
  <c r="K441" i="25"/>
  <c r="J441" i="25"/>
  <c r="I441" i="25"/>
  <c r="H441" i="25"/>
  <c r="F441" i="25"/>
  <c r="E441" i="25"/>
  <c r="D441" i="25"/>
  <c r="C441" i="25"/>
  <c r="B441" i="25"/>
  <c r="A441" i="25"/>
  <c r="S440" i="25"/>
  <c r="R440" i="25"/>
  <c r="Q440" i="25"/>
  <c r="P440" i="25"/>
  <c r="M440" i="25"/>
  <c r="L440" i="25"/>
  <c r="K440" i="25"/>
  <c r="J440" i="25"/>
  <c r="I440" i="25"/>
  <c r="H440" i="25"/>
  <c r="F440" i="25"/>
  <c r="E440" i="25"/>
  <c r="D440" i="25"/>
  <c r="C440" i="25"/>
  <c r="B440" i="25"/>
  <c r="A440" i="25"/>
  <c r="S439" i="25"/>
  <c r="R439" i="25"/>
  <c r="Q439" i="25"/>
  <c r="P439" i="25"/>
  <c r="M439" i="25"/>
  <c r="L439" i="25"/>
  <c r="K439" i="25"/>
  <c r="J439" i="25"/>
  <c r="I439" i="25"/>
  <c r="H439" i="25"/>
  <c r="F439" i="25"/>
  <c r="E439" i="25"/>
  <c r="D439" i="25"/>
  <c r="C439" i="25"/>
  <c r="B439" i="25"/>
  <c r="A439" i="25"/>
  <c r="S438" i="25"/>
  <c r="R438" i="25"/>
  <c r="Q438" i="25"/>
  <c r="P438" i="25"/>
  <c r="M438" i="25"/>
  <c r="L438" i="25"/>
  <c r="K438" i="25"/>
  <c r="J438" i="25"/>
  <c r="I438" i="25"/>
  <c r="H438" i="25"/>
  <c r="F438" i="25"/>
  <c r="E438" i="25"/>
  <c r="D438" i="25"/>
  <c r="C438" i="25"/>
  <c r="B438" i="25"/>
  <c r="A438" i="25"/>
  <c r="S437" i="25"/>
  <c r="R437" i="25"/>
  <c r="Q437" i="25"/>
  <c r="P437" i="25"/>
  <c r="M437" i="25"/>
  <c r="L437" i="25"/>
  <c r="K437" i="25"/>
  <c r="J437" i="25"/>
  <c r="I437" i="25"/>
  <c r="H437" i="25"/>
  <c r="F437" i="25"/>
  <c r="E437" i="25"/>
  <c r="D437" i="25"/>
  <c r="C437" i="25"/>
  <c r="B437" i="25"/>
  <c r="A437" i="25"/>
  <c r="S436" i="25"/>
  <c r="R436" i="25"/>
  <c r="Q436" i="25"/>
  <c r="P436" i="25"/>
  <c r="M436" i="25"/>
  <c r="L436" i="25"/>
  <c r="K436" i="25"/>
  <c r="J436" i="25"/>
  <c r="I436" i="25"/>
  <c r="H436" i="25"/>
  <c r="F436" i="25"/>
  <c r="E436" i="25"/>
  <c r="D436" i="25"/>
  <c r="C436" i="25"/>
  <c r="B436" i="25"/>
  <c r="A436" i="25"/>
  <c r="S435" i="25"/>
  <c r="R435" i="25"/>
  <c r="Q435" i="25"/>
  <c r="P435" i="25"/>
  <c r="M435" i="25"/>
  <c r="L435" i="25"/>
  <c r="K435" i="25"/>
  <c r="J435" i="25"/>
  <c r="I435" i="25"/>
  <c r="H435" i="25"/>
  <c r="F435" i="25"/>
  <c r="E435" i="25"/>
  <c r="D435" i="25"/>
  <c r="C435" i="25"/>
  <c r="B435" i="25"/>
  <c r="A435" i="25"/>
  <c r="S434" i="25"/>
  <c r="R434" i="25"/>
  <c r="Q434" i="25"/>
  <c r="P434" i="25"/>
  <c r="M434" i="25"/>
  <c r="L434" i="25"/>
  <c r="K434" i="25"/>
  <c r="J434" i="25"/>
  <c r="I434" i="25"/>
  <c r="H434" i="25"/>
  <c r="F434" i="25"/>
  <c r="E434" i="25"/>
  <c r="D434" i="25"/>
  <c r="C434" i="25"/>
  <c r="B434" i="25"/>
  <c r="A434" i="25"/>
  <c r="S433" i="25"/>
  <c r="R433" i="25"/>
  <c r="Q433" i="25"/>
  <c r="P433" i="25"/>
  <c r="M433" i="25"/>
  <c r="L433" i="25"/>
  <c r="K433" i="25"/>
  <c r="J433" i="25"/>
  <c r="I433" i="25"/>
  <c r="H433" i="25"/>
  <c r="F433" i="25"/>
  <c r="E433" i="25"/>
  <c r="D433" i="25"/>
  <c r="C433" i="25"/>
  <c r="B433" i="25"/>
  <c r="A433" i="25"/>
  <c r="S432" i="25"/>
  <c r="R432" i="25"/>
  <c r="Q432" i="25"/>
  <c r="P432" i="25"/>
  <c r="M432" i="25"/>
  <c r="L432" i="25"/>
  <c r="K432" i="25"/>
  <c r="J432" i="25"/>
  <c r="I432" i="25"/>
  <c r="H432" i="25"/>
  <c r="F432" i="25"/>
  <c r="E432" i="25"/>
  <c r="D432" i="25"/>
  <c r="C432" i="25"/>
  <c r="B432" i="25"/>
  <c r="A432" i="25"/>
  <c r="S431" i="25"/>
  <c r="R431" i="25"/>
  <c r="Q431" i="25"/>
  <c r="P431" i="25"/>
  <c r="M431" i="25"/>
  <c r="L431" i="25"/>
  <c r="K431" i="25"/>
  <c r="J431" i="25"/>
  <c r="I431" i="25"/>
  <c r="H431" i="25"/>
  <c r="F431" i="25"/>
  <c r="E431" i="25"/>
  <c r="D431" i="25"/>
  <c r="C431" i="25"/>
  <c r="B431" i="25"/>
  <c r="A431" i="25"/>
  <c r="S430" i="25"/>
  <c r="R430" i="25"/>
  <c r="Q430" i="25"/>
  <c r="P430" i="25"/>
  <c r="M430" i="25"/>
  <c r="L430" i="25"/>
  <c r="K430" i="25"/>
  <c r="J430" i="25"/>
  <c r="I430" i="25"/>
  <c r="H430" i="25"/>
  <c r="F430" i="25"/>
  <c r="E430" i="25"/>
  <c r="D430" i="25"/>
  <c r="C430" i="25"/>
  <c r="B430" i="25"/>
  <c r="A430" i="25"/>
  <c r="S429" i="25"/>
  <c r="R429" i="25"/>
  <c r="Q429" i="25"/>
  <c r="P429" i="25"/>
  <c r="M429" i="25"/>
  <c r="L429" i="25"/>
  <c r="K429" i="25"/>
  <c r="J429" i="25"/>
  <c r="I429" i="25"/>
  <c r="H429" i="25"/>
  <c r="F429" i="25"/>
  <c r="E429" i="25"/>
  <c r="D429" i="25"/>
  <c r="C429" i="25"/>
  <c r="B429" i="25"/>
  <c r="A429" i="25"/>
  <c r="S428" i="25"/>
  <c r="R428" i="25"/>
  <c r="Q428" i="25"/>
  <c r="P428" i="25"/>
  <c r="M428" i="25"/>
  <c r="L428" i="25"/>
  <c r="K428" i="25"/>
  <c r="J428" i="25"/>
  <c r="I428" i="25"/>
  <c r="H428" i="25"/>
  <c r="F428" i="25"/>
  <c r="E428" i="25"/>
  <c r="D428" i="25"/>
  <c r="C428" i="25"/>
  <c r="B428" i="25"/>
  <c r="A428" i="25"/>
  <c r="S427" i="25"/>
  <c r="R427" i="25"/>
  <c r="Q427" i="25"/>
  <c r="P427" i="25"/>
  <c r="M427" i="25"/>
  <c r="L427" i="25"/>
  <c r="K427" i="25"/>
  <c r="J427" i="25"/>
  <c r="I427" i="25"/>
  <c r="H427" i="25"/>
  <c r="F427" i="25"/>
  <c r="E427" i="25"/>
  <c r="D427" i="25"/>
  <c r="C427" i="25"/>
  <c r="B427" i="25"/>
  <c r="A427" i="25"/>
  <c r="S426" i="25"/>
  <c r="R426" i="25"/>
  <c r="Q426" i="25"/>
  <c r="P426" i="25"/>
  <c r="M426" i="25"/>
  <c r="L426" i="25"/>
  <c r="K426" i="25"/>
  <c r="J426" i="25"/>
  <c r="I426" i="25"/>
  <c r="H426" i="25"/>
  <c r="F426" i="25"/>
  <c r="E426" i="25"/>
  <c r="D426" i="25"/>
  <c r="C426" i="25"/>
  <c r="B426" i="25"/>
  <c r="A426" i="25"/>
  <c r="S425" i="25"/>
  <c r="R425" i="25"/>
  <c r="Q425" i="25"/>
  <c r="P425" i="25"/>
  <c r="M425" i="25"/>
  <c r="L425" i="25"/>
  <c r="K425" i="25"/>
  <c r="J425" i="25"/>
  <c r="I425" i="25"/>
  <c r="H425" i="25"/>
  <c r="F425" i="25"/>
  <c r="E425" i="25"/>
  <c r="D425" i="25"/>
  <c r="C425" i="25"/>
  <c r="B425" i="25"/>
  <c r="A425" i="25"/>
  <c r="S424" i="25"/>
  <c r="R424" i="25"/>
  <c r="Q424" i="25"/>
  <c r="P424" i="25"/>
  <c r="M424" i="25"/>
  <c r="L424" i="25"/>
  <c r="K424" i="25"/>
  <c r="J424" i="25"/>
  <c r="I424" i="25"/>
  <c r="H424" i="25"/>
  <c r="F424" i="25"/>
  <c r="E424" i="25"/>
  <c r="D424" i="25"/>
  <c r="C424" i="25"/>
  <c r="B424" i="25"/>
  <c r="A424" i="25"/>
  <c r="S423" i="25"/>
  <c r="R423" i="25"/>
  <c r="Q423" i="25"/>
  <c r="P423" i="25"/>
  <c r="M423" i="25"/>
  <c r="L423" i="25"/>
  <c r="K423" i="25"/>
  <c r="J423" i="25"/>
  <c r="I423" i="25"/>
  <c r="H423" i="25"/>
  <c r="F423" i="25"/>
  <c r="E423" i="25"/>
  <c r="D423" i="25"/>
  <c r="C423" i="25"/>
  <c r="B423" i="25"/>
  <c r="A423" i="25"/>
  <c r="S422" i="25"/>
  <c r="R422" i="25"/>
  <c r="Q422" i="25"/>
  <c r="P422" i="25"/>
  <c r="M422" i="25"/>
  <c r="L422" i="25"/>
  <c r="K422" i="25"/>
  <c r="J422" i="25"/>
  <c r="I422" i="25"/>
  <c r="H422" i="25"/>
  <c r="F422" i="25"/>
  <c r="E422" i="25"/>
  <c r="D422" i="25"/>
  <c r="C422" i="25"/>
  <c r="B422" i="25"/>
  <c r="A422" i="25"/>
  <c r="S421" i="25"/>
  <c r="R421" i="25"/>
  <c r="Q421" i="25"/>
  <c r="P421" i="25"/>
  <c r="M421" i="25"/>
  <c r="L421" i="25"/>
  <c r="K421" i="25"/>
  <c r="J421" i="25"/>
  <c r="I421" i="25"/>
  <c r="H421" i="25"/>
  <c r="F421" i="25"/>
  <c r="E421" i="25"/>
  <c r="D421" i="25"/>
  <c r="C421" i="25"/>
  <c r="B421" i="25"/>
  <c r="A421" i="25"/>
  <c r="S420" i="25"/>
  <c r="R420" i="25"/>
  <c r="Q420" i="25"/>
  <c r="P420" i="25"/>
  <c r="M420" i="25"/>
  <c r="L420" i="25"/>
  <c r="K420" i="25"/>
  <c r="J420" i="25"/>
  <c r="I420" i="25"/>
  <c r="H420" i="25"/>
  <c r="F420" i="25"/>
  <c r="E420" i="25"/>
  <c r="D420" i="25"/>
  <c r="C420" i="25"/>
  <c r="B420" i="25"/>
  <c r="A420" i="25"/>
  <c r="S419" i="25"/>
  <c r="R419" i="25"/>
  <c r="Q419" i="25"/>
  <c r="P419" i="25"/>
  <c r="M419" i="25"/>
  <c r="L419" i="25"/>
  <c r="K419" i="25"/>
  <c r="J419" i="25"/>
  <c r="I419" i="25"/>
  <c r="H419" i="25"/>
  <c r="F419" i="25"/>
  <c r="E419" i="25"/>
  <c r="D419" i="25"/>
  <c r="C419" i="25"/>
  <c r="B419" i="25"/>
  <c r="A419" i="25"/>
  <c r="S418" i="25"/>
  <c r="R418" i="25"/>
  <c r="Q418" i="25"/>
  <c r="P418" i="25"/>
  <c r="M418" i="25"/>
  <c r="L418" i="25"/>
  <c r="K418" i="25"/>
  <c r="J418" i="25"/>
  <c r="I418" i="25"/>
  <c r="H418" i="25"/>
  <c r="F418" i="25"/>
  <c r="E418" i="25"/>
  <c r="D418" i="25"/>
  <c r="C418" i="25"/>
  <c r="B418" i="25"/>
  <c r="A418" i="25"/>
  <c r="S417" i="25"/>
  <c r="R417" i="25"/>
  <c r="Q417" i="25"/>
  <c r="P417" i="25"/>
  <c r="M417" i="25"/>
  <c r="L417" i="25"/>
  <c r="K417" i="25"/>
  <c r="J417" i="25"/>
  <c r="I417" i="25"/>
  <c r="H417" i="25"/>
  <c r="F417" i="25"/>
  <c r="E417" i="25"/>
  <c r="D417" i="25"/>
  <c r="C417" i="25"/>
  <c r="B417" i="25"/>
  <c r="A417" i="25"/>
  <c r="S416" i="25"/>
  <c r="R416" i="25"/>
  <c r="Q416" i="25"/>
  <c r="P416" i="25"/>
  <c r="M416" i="25"/>
  <c r="L416" i="25"/>
  <c r="K416" i="25"/>
  <c r="J416" i="25"/>
  <c r="I416" i="25"/>
  <c r="H416" i="25"/>
  <c r="F416" i="25"/>
  <c r="E416" i="25"/>
  <c r="D416" i="25"/>
  <c r="C416" i="25"/>
  <c r="B416" i="25"/>
  <c r="A416" i="25"/>
  <c r="S415" i="25"/>
  <c r="R415" i="25"/>
  <c r="Q415" i="25"/>
  <c r="P415" i="25"/>
  <c r="M415" i="25"/>
  <c r="L415" i="25"/>
  <c r="K415" i="25"/>
  <c r="J415" i="25"/>
  <c r="I415" i="25"/>
  <c r="H415" i="25"/>
  <c r="F415" i="25"/>
  <c r="E415" i="25"/>
  <c r="D415" i="25"/>
  <c r="C415" i="25"/>
  <c r="B415" i="25"/>
  <c r="A415" i="25"/>
  <c r="S414" i="25"/>
  <c r="R414" i="25"/>
  <c r="Q414" i="25"/>
  <c r="P414" i="25"/>
  <c r="M414" i="25"/>
  <c r="L414" i="25"/>
  <c r="K414" i="25"/>
  <c r="J414" i="25"/>
  <c r="I414" i="25"/>
  <c r="H414" i="25"/>
  <c r="F414" i="25"/>
  <c r="E414" i="25"/>
  <c r="D414" i="25"/>
  <c r="C414" i="25"/>
  <c r="B414" i="25"/>
  <c r="A414" i="25"/>
  <c r="S413" i="25"/>
  <c r="R413" i="25"/>
  <c r="Q413" i="25"/>
  <c r="P413" i="25"/>
  <c r="M413" i="25"/>
  <c r="L413" i="25"/>
  <c r="K413" i="25"/>
  <c r="J413" i="25"/>
  <c r="I413" i="25"/>
  <c r="H413" i="25"/>
  <c r="F413" i="25"/>
  <c r="E413" i="25"/>
  <c r="D413" i="25"/>
  <c r="C413" i="25"/>
  <c r="B413" i="25"/>
  <c r="A413" i="25"/>
  <c r="S412" i="25"/>
  <c r="R412" i="25"/>
  <c r="Q412" i="25"/>
  <c r="P412" i="25"/>
  <c r="M412" i="25"/>
  <c r="L412" i="25"/>
  <c r="K412" i="25"/>
  <c r="J412" i="25"/>
  <c r="I412" i="25"/>
  <c r="H412" i="25"/>
  <c r="F412" i="25"/>
  <c r="E412" i="25"/>
  <c r="D412" i="25"/>
  <c r="C412" i="25"/>
  <c r="B412" i="25"/>
  <c r="A412" i="25"/>
  <c r="S411" i="25"/>
  <c r="R411" i="25"/>
  <c r="Q411" i="25"/>
  <c r="P411" i="25"/>
  <c r="M411" i="25"/>
  <c r="L411" i="25"/>
  <c r="K411" i="25"/>
  <c r="J411" i="25"/>
  <c r="I411" i="25"/>
  <c r="H411" i="25"/>
  <c r="F411" i="25"/>
  <c r="E411" i="25"/>
  <c r="D411" i="25"/>
  <c r="C411" i="25"/>
  <c r="B411" i="25"/>
  <c r="A411" i="25"/>
  <c r="S410" i="25"/>
  <c r="R410" i="25"/>
  <c r="Q410" i="25"/>
  <c r="P410" i="25"/>
  <c r="M410" i="25"/>
  <c r="L410" i="25"/>
  <c r="K410" i="25"/>
  <c r="J410" i="25"/>
  <c r="I410" i="25"/>
  <c r="H410" i="25"/>
  <c r="F410" i="25"/>
  <c r="E410" i="25"/>
  <c r="D410" i="25"/>
  <c r="C410" i="25"/>
  <c r="B410" i="25"/>
  <c r="A410" i="25"/>
  <c r="S409" i="25"/>
  <c r="R409" i="25"/>
  <c r="Q409" i="25"/>
  <c r="P409" i="25"/>
  <c r="M409" i="25"/>
  <c r="L409" i="25"/>
  <c r="K409" i="25"/>
  <c r="J409" i="25"/>
  <c r="I409" i="25"/>
  <c r="H409" i="25"/>
  <c r="F409" i="25"/>
  <c r="E409" i="25"/>
  <c r="D409" i="25"/>
  <c r="C409" i="25"/>
  <c r="B409" i="25"/>
  <c r="A409" i="25"/>
  <c r="S408" i="25"/>
  <c r="R408" i="25"/>
  <c r="Q408" i="25"/>
  <c r="P408" i="25"/>
  <c r="M408" i="25"/>
  <c r="L408" i="25"/>
  <c r="K408" i="25"/>
  <c r="J408" i="25"/>
  <c r="I408" i="25"/>
  <c r="H408" i="25"/>
  <c r="F408" i="25"/>
  <c r="E408" i="25"/>
  <c r="D408" i="25"/>
  <c r="C408" i="25"/>
  <c r="B408" i="25"/>
  <c r="A408" i="25"/>
  <c r="S407" i="25"/>
  <c r="R407" i="25"/>
  <c r="Q407" i="25"/>
  <c r="P407" i="25"/>
  <c r="M407" i="25"/>
  <c r="L407" i="25"/>
  <c r="K407" i="25"/>
  <c r="J407" i="25"/>
  <c r="I407" i="25"/>
  <c r="H407" i="25"/>
  <c r="F407" i="25"/>
  <c r="E407" i="25"/>
  <c r="D407" i="25"/>
  <c r="C407" i="25"/>
  <c r="B407" i="25"/>
  <c r="A407" i="25"/>
  <c r="S406" i="25"/>
  <c r="R406" i="25"/>
  <c r="Q406" i="25"/>
  <c r="P406" i="25"/>
  <c r="M406" i="25"/>
  <c r="L406" i="25"/>
  <c r="K406" i="25"/>
  <c r="J406" i="25"/>
  <c r="I406" i="25"/>
  <c r="H406" i="25"/>
  <c r="F406" i="25"/>
  <c r="E406" i="25"/>
  <c r="D406" i="25"/>
  <c r="C406" i="25"/>
  <c r="B406" i="25"/>
  <c r="A406" i="25"/>
  <c r="S405" i="25"/>
  <c r="R405" i="25"/>
  <c r="Q405" i="25"/>
  <c r="P405" i="25"/>
  <c r="M405" i="25"/>
  <c r="L405" i="25"/>
  <c r="K405" i="25"/>
  <c r="J405" i="25"/>
  <c r="I405" i="25"/>
  <c r="H405" i="25"/>
  <c r="F405" i="25"/>
  <c r="E405" i="25"/>
  <c r="D405" i="25"/>
  <c r="C405" i="25"/>
  <c r="B405" i="25"/>
  <c r="A405" i="25"/>
  <c r="S404" i="25"/>
  <c r="R404" i="25"/>
  <c r="Q404" i="25"/>
  <c r="P404" i="25"/>
  <c r="M404" i="25"/>
  <c r="L404" i="25"/>
  <c r="K404" i="25"/>
  <c r="J404" i="25"/>
  <c r="I404" i="25"/>
  <c r="H404" i="25"/>
  <c r="F404" i="25"/>
  <c r="E404" i="25"/>
  <c r="D404" i="25"/>
  <c r="C404" i="25"/>
  <c r="B404" i="25"/>
  <c r="A404" i="25"/>
  <c r="S403" i="25"/>
  <c r="R403" i="25"/>
  <c r="Q403" i="25"/>
  <c r="P403" i="25"/>
  <c r="M403" i="25"/>
  <c r="L403" i="25"/>
  <c r="K403" i="25"/>
  <c r="J403" i="25"/>
  <c r="I403" i="25"/>
  <c r="H403" i="25"/>
  <c r="F403" i="25"/>
  <c r="E403" i="25"/>
  <c r="D403" i="25"/>
  <c r="C403" i="25"/>
  <c r="B403" i="25"/>
  <c r="A403" i="25"/>
  <c r="S402" i="25"/>
  <c r="R402" i="25"/>
  <c r="Q402" i="25"/>
  <c r="P402" i="25"/>
  <c r="M402" i="25"/>
  <c r="L402" i="25"/>
  <c r="K402" i="25"/>
  <c r="J402" i="25"/>
  <c r="I402" i="25"/>
  <c r="H402" i="25"/>
  <c r="F402" i="25"/>
  <c r="E402" i="25"/>
  <c r="D402" i="25"/>
  <c r="C402" i="25"/>
  <c r="B402" i="25"/>
  <c r="A402" i="25"/>
  <c r="S401" i="25"/>
  <c r="R401" i="25"/>
  <c r="Q401" i="25"/>
  <c r="P401" i="25"/>
  <c r="M401" i="25"/>
  <c r="L401" i="25"/>
  <c r="K401" i="25"/>
  <c r="J401" i="25"/>
  <c r="I401" i="25"/>
  <c r="H401" i="25"/>
  <c r="F401" i="25"/>
  <c r="E401" i="25"/>
  <c r="D401" i="25"/>
  <c r="C401" i="25"/>
  <c r="B401" i="25"/>
  <c r="A401" i="25"/>
  <c r="S400" i="25"/>
  <c r="R400" i="25"/>
  <c r="Q400" i="25"/>
  <c r="P400" i="25"/>
  <c r="M400" i="25"/>
  <c r="L400" i="25"/>
  <c r="K400" i="25"/>
  <c r="J400" i="25"/>
  <c r="I400" i="25"/>
  <c r="H400" i="25"/>
  <c r="F400" i="25"/>
  <c r="E400" i="25"/>
  <c r="D400" i="25"/>
  <c r="C400" i="25"/>
  <c r="B400" i="25"/>
  <c r="A400" i="25"/>
  <c r="S399" i="25"/>
  <c r="R399" i="25"/>
  <c r="Q399" i="25"/>
  <c r="P399" i="25"/>
  <c r="M399" i="25"/>
  <c r="L399" i="25"/>
  <c r="K399" i="25"/>
  <c r="J399" i="25"/>
  <c r="I399" i="25"/>
  <c r="H399" i="25"/>
  <c r="F399" i="25"/>
  <c r="E399" i="25"/>
  <c r="D399" i="25"/>
  <c r="C399" i="25"/>
  <c r="B399" i="25"/>
  <c r="A399" i="25"/>
  <c r="S398" i="25"/>
  <c r="R398" i="25"/>
  <c r="Q398" i="25"/>
  <c r="P398" i="25"/>
  <c r="M398" i="25"/>
  <c r="L398" i="25"/>
  <c r="K398" i="25"/>
  <c r="J398" i="25"/>
  <c r="I398" i="25"/>
  <c r="H398" i="25"/>
  <c r="F398" i="25"/>
  <c r="E398" i="25"/>
  <c r="D398" i="25"/>
  <c r="C398" i="25"/>
  <c r="B398" i="25"/>
  <c r="A398" i="25"/>
  <c r="S397" i="25"/>
  <c r="R397" i="25"/>
  <c r="Q397" i="25"/>
  <c r="P397" i="25"/>
  <c r="M397" i="25"/>
  <c r="L397" i="25"/>
  <c r="K397" i="25"/>
  <c r="J397" i="25"/>
  <c r="I397" i="25"/>
  <c r="H397" i="25"/>
  <c r="F397" i="25"/>
  <c r="E397" i="25"/>
  <c r="D397" i="25"/>
  <c r="C397" i="25"/>
  <c r="B397" i="25"/>
  <c r="A397" i="25"/>
  <c r="S396" i="25"/>
  <c r="R396" i="25"/>
  <c r="Q396" i="25"/>
  <c r="P396" i="25"/>
  <c r="M396" i="25"/>
  <c r="L396" i="25"/>
  <c r="K396" i="25"/>
  <c r="J396" i="25"/>
  <c r="I396" i="25"/>
  <c r="H396" i="25"/>
  <c r="F396" i="25"/>
  <c r="E396" i="25"/>
  <c r="D396" i="25"/>
  <c r="C396" i="25"/>
  <c r="B396" i="25"/>
  <c r="A396" i="25"/>
  <c r="S395" i="25"/>
  <c r="R395" i="25"/>
  <c r="Q395" i="25"/>
  <c r="P395" i="25"/>
  <c r="M395" i="25"/>
  <c r="L395" i="25"/>
  <c r="K395" i="25"/>
  <c r="J395" i="25"/>
  <c r="I395" i="25"/>
  <c r="H395" i="25"/>
  <c r="F395" i="25"/>
  <c r="E395" i="25"/>
  <c r="D395" i="25"/>
  <c r="C395" i="25"/>
  <c r="B395" i="25"/>
  <c r="A395" i="25"/>
  <c r="S394" i="25"/>
  <c r="R394" i="25"/>
  <c r="Q394" i="25"/>
  <c r="P394" i="25"/>
  <c r="M394" i="25"/>
  <c r="L394" i="25"/>
  <c r="K394" i="25"/>
  <c r="J394" i="25"/>
  <c r="I394" i="25"/>
  <c r="H394" i="25"/>
  <c r="F394" i="25"/>
  <c r="E394" i="25"/>
  <c r="D394" i="25"/>
  <c r="C394" i="25"/>
  <c r="B394" i="25"/>
  <c r="A394" i="25"/>
  <c r="S393" i="25"/>
  <c r="R393" i="25"/>
  <c r="Q393" i="25"/>
  <c r="P393" i="25"/>
  <c r="M393" i="25"/>
  <c r="L393" i="25"/>
  <c r="K393" i="25"/>
  <c r="J393" i="25"/>
  <c r="I393" i="25"/>
  <c r="H393" i="25"/>
  <c r="F393" i="25"/>
  <c r="E393" i="25"/>
  <c r="D393" i="25"/>
  <c r="C393" i="25"/>
  <c r="B393" i="25"/>
  <c r="A393" i="25"/>
  <c r="S392" i="25"/>
  <c r="R392" i="25"/>
  <c r="Q392" i="25"/>
  <c r="P392" i="25"/>
  <c r="M392" i="25"/>
  <c r="L392" i="25"/>
  <c r="K392" i="25"/>
  <c r="J392" i="25"/>
  <c r="I392" i="25"/>
  <c r="H392" i="25"/>
  <c r="F392" i="25"/>
  <c r="E392" i="25"/>
  <c r="D392" i="25"/>
  <c r="C392" i="25"/>
  <c r="B392" i="25"/>
  <c r="A392" i="25"/>
  <c r="S391" i="25"/>
  <c r="R391" i="25"/>
  <c r="Q391" i="25"/>
  <c r="P391" i="25"/>
  <c r="M391" i="25"/>
  <c r="L391" i="25"/>
  <c r="K391" i="25"/>
  <c r="J391" i="25"/>
  <c r="I391" i="25"/>
  <c r="H391" i="25"/>
  <c r="F391" i="25"/>
  <c r="E391" i="25"/>
  <c r="D391" i="25"/>
  <c r="C391" i="25"/>
  <c r="B391" i="25"/>
  <c r="A391" i="25"/>
  <c r="S390" i="25"/>
  <c r="R390" i="25"/>
  <c r="Q390" i="25"/>
  <c r="P390" i="25"/>
  <c r="M390" i="25"/>
  <c r="L390" i="25"/>
  <c r="K390" i="25"/>
  <c r="J390" i="25"/>
  <c r="I390" i="25"/>
  <c r="H390" i="25"/>
  <c r="F390" i="25"/>
  <c r="E390" i="25"/>
  <c r="D390" i="25"/>
  <c r="C390" i="25"/>
  <c r="B390" i="25"/>
  <c r="A390" i="25"/>
  <c r="S389" i="25"/>
  <c r="R389" i="25"/>
  <c r="Q389" i="25"/>
  <c r="P389" i="25"/>
  <c r="M389" i="25"/>
  <c r="L389" i="25"/>
  <c r="K389" i="25"/>
  <c r="J389" i="25"/>
  <c r="I389" i="25"/>
  <c r="H389" i="25"/>
  <c r="F389" i="25"/>
  <c r="E389" i="25"/>
  <c r="D389" i="25"/>
  <c r="C389" i="25"/>
  <c r="B389" i="25"/>
  <c r="A389" i="25"/>
  <c r="S388" i="25"/>
  <c r="R388" i="25"/>
  <c r="Q388" i="25"/>
  <c r="P388" i="25"/>
  <c r="M388" i="25"/>
  <c r="L388" i="25"/>
  <c r="K388" i="25"/>
  <c r="J388" i="25"/>
  <c r="I388" i="25"/>
  <c r="H388" i="25"/>
  <c r="F388" i="25"/>
  <c r="E388" i="25"/>
  <c r="D388" i="25"/>
  <c r="C388" i="25"/>
  <c r="B388" i="25"/>
  <c r="A388" i="25"/>
  <c r="S387" i="25"/>
  <c r="R387" i="25"/>
  <c r="Q387" i="25"/>
  <c r="P387" i="25"/>
  <c r="M387" i="25"/>
  <c r="L387" i="25"/>
  <c r="K387" i="25"/>
  <c r="J387" i="25"/>
  <c r="I387" i="25"/>
  <c r="H387" i="25"/>
  <c r="F387" i="25"/>
  <c r="E387" i="25"/>
  <c r="D387" i="25"/>
  <c r="C387" i="25"/>
  <c r="B387" i="25"/>
  <c r="A387" i="25"/>
  <c r="S386" i="25"/>
  <c r="R386" i="25"/>
  <c r="Q386" i="25"/>
  <c r="P386" i="25"/>
  <c r="M386" i="25"/>
  <c r="L386" i="25"/>
  <c r="K386" i="25"/>
  <c r="J386" i="25"/>
  <c r="I386" i="25"/>
  <c r="H386" i="25"/>
  <c r="F386" i="25"/>
  <c r="E386" i="25"/>
  <c r="D386" i="25"/>
  <c r="C386" i="25"/>
  <c r="B386" i="25"/>
  <c r="A386" i="25"/>
  <c r="S385" i="25"/>
  <c r="R385" i="25"/>
  <c r="Q385" i="25"/>
  <c r="P385" i="25"/>
  <c r="M385" i="25"/>
  <c r="L385" i="25"/>
  <c r="K385" i="25"/>
  <c r="J385" i="25"/>
  <c r="I385" i="25"/>
  <c r="H385" i="25"/>
  <c r="F385" i="25"/>
  <c r="E385" i="25"/>
  <c r="D385" i="25"/>
  <c r="C385" i="25"/>
  <c r="B385" i="25"/>
  <c r="A385" i="25"/>
  <c r="S384" i="25"/>
  <c r="R384" i="25"/>
  <c r="Q384" i="25"/>
  <c r="P384" i="25"/>
  <c r="M384" i="25"/>
  <c r="L384" i="25"/>
  <c r="K384" i="25"/>
  <c r="J384" i="25"/>
  <c r="I384" i="25"/>
  <c r="H384" i="25"/>
  <c r="F384" i="25"/>
  <c r="E384" i="25"/>
  <c r="D384" i="25"/>
  <c r="C384" i="25"/>
  <c r="B384" i="25"/>
  <c r="A384" i="25"/>
  <c r="S383" i="25"/>
  <c r="R383" i="25"/>
  <c r="Q383" i="25"/>
  <c r="P383" i="25"/>
  <c r="M383" i="25"/>
  <c r="L383" i="25"/>
  <c r="K383" i="25"/>
  <c r="J383" i="25"/>
  <c r="I383" i="25"/>
  <c r="H383" i="25"/>
  <c r="F383" i="25"/>
  <c r="E383" i="25"/>
  <c r="D383" i="25"/>
  <c r="C383" i="25"/>
  <c r="B383" i="25"/>
  <c r="A383" i="25"/>
  <c r="S382" i="25"/>
  <c r="R382" i="25"/>
  <c r="Q382" i="25"/>
  <c r="P382" i="25"/>
  <c r="M382" i="25"/>
  <c r="L382" i="25"/>
  <c r="K382" i="25"/>
  <c r="J382" i="25"/>
  <c r="I382" i="25"/>
  <c r="H382" i="25"/>
  <c r="F382" i="25"/>
  <c r="E382" i="25"/>
  <c r="D382" i="25"/>
  <c r="C382" i="25"/>
  <c r="B382" i="25"/>
  <c r="A382" i="25"/>
  <c r="S381" i="25"/>
  <c r="R381" i="25"/>
  <c r="Q381" i="25"/>
  <c r="P381" i="25"/>
  <c r="M381" i="25"/>
  <c r="L381" i="25"/>
  <c r="K381" i="25"/>
  <c r="J381" i="25"/>
  <c r="I381" i="25"/>
  <c r="H381" i="25"/>
  <c r="F381" i="25"/>
  <c r="E381" i="25"/>
  <c r="D381" i="25"/>
  <c r="C381" i="25"/>
  <c r="B381" i="25"/>
  <c r="A381" i="25"/>
  <c r="S380" i="25"/>
  <c r="R380" i="25"/>
  <c r="Q380" i="25"/>
  <c r="P380" i="25"/>
  <c r="M380" i="25"/>
  <c r="L380" i="25"/>
  <c r="K380" i="25"/>
  <c r="J380" i="25"/>
  <c r="I380" i="25"/>
  <c r="H380" i="25"/>
  <c r="F380" i="25"/>
  <c r="E380" i="25"/>
  <c r="D380" i="25"/>
  <c r="C380" i="25"/>
  <c r="B380" i="25"/>
  <c r="A380" i="25"/>
  <c r="S379" i="25"/>
  <c r="R379" i="25"/>
  <c r="Q379" i="25"/>
  <c r="P379" i="25"/>
  <c r="M379" i="25"/>
  <c r="L379" i="25"/>
  <c r="K379" i="25"/>
  <c r="J379" i="25"/>
  <c r="I379" i="25"/>
  <c r="H379" i="25"/>
  <c r="F379" i="25"/>
  <c r="E379" i="25"/>
  <c r="D379" i="25"/>
  <c r="C379" i="25"/>
  <c r="B379" i="25"/>
  <c r="A379" i="25"/>
  <c r="S378" i="25"/>
  <c r="R378" i="25"/>
  <c r="Q378" i="25"/>
  <c r="P378" i="25"/>
  <c r="M378" i="25"/>
  <c r="L378" i="25"/>
  <c r="K378" i="25"/>
  <c r="J378" i="25"/>
  <c r="I378" i="25"/>
  <c r="H378" i="25"/>
  <c r="F378" i="25"/>
  <c r="E378" i="25"/>
  <c r="D378" i="25"/>
  <c r="C378" i="25"/>
  <c r="B378" i="25"/>
  <c r="A378" i="25"/>
  <c r="S377" i="25"/>
  <c r="R377" i="25"/>
  <c r="Q377" i="25"/>
  <c r="P377" i="25"/>
  <c r="M377" i="25"/>
  <c r="L377" i="25"/>
  <c r="K377" i="25"/>
  <c r="J377" i="25"/>
  <c r="I377" i="25"/>
  <c r="H377" i="25"/>
  <c r="F377" i="25"/>
  <c r="E377" i="25"/>
  <c r="D377" i="25"/>
  <c r="C377" i="25"/>
  <c r="B377" i="25"/>
  <c r="A377" i="25"/>
  <c r="S376" i="25"/>
  <c r="R376" i="25"/>
  <c r="Q376" i="25"/>
  <c r="P376" i="25"/>
  <c r="M376" i="25"/>
  <c r="L376" i="25"/>
  <c r="K376" i="25"/>
  <c r="J376" i="25"/>
  <c r="I376" i="25"/>
  <c r="H376" i="25"/>
  <c r="F376" i="25"/>
  <c r="E376" i="25"/>
  <c r="D376" i="25"/>
  <c r="C376" i="25"/>
  <c r="B376" i="25"/>
  <c r="A376" i="25"/>
  <c r="S375" i="25"/>
  <c r="R375" i="25"/>
  <c r="Q375" i="25"/>
  <c r="P375" i="25"/>
  <c r="M375" i="25"/>
  <c r="L375" i="25"/>
  <c r="K375" i="25"/>
  <c r="J375" i="25"/>
  <c r="I375" i="25"/>
  <c r="H375" i="25"/>
  <c r="F375" i="25"/>
  <c r="E375" i="25"/>
  <c r="D375" i="25"/>
  <c r="C375" i="25"/>
  <c r="B375" i="25"/>
  <c r="A375" i="25"/>
  <c r="S374" i="25"/>
  <c r="R374" i="25"/>
  <c r="Q374" i="25"/>
  <c r="P374" i="25"/>
  <c r="M374" i="25"/>
  <c r="L374" i="25"/>
  <c r="K374" i="25"/>
  <c r="J374" i="25"/>
  <c r="I374" i="25"/>
  <c r="H374" i="25"/>
  <c r="F374" i="25"/>
  <c r="E374" i="25"/>
  <c r="D374" i="25"/>
  <c r="C374" i="25"/>
  <c r="B374" i="25"/>
  <c r="A374" i="25"/>
  <c r="S373" i="25"/>
  <c r="R373" i="25"/>
  <c r="Q373" i="25"/>
  <c r="P373" i="25"/>
  <c r="M373" i="25"/>
  <c r="L373" i="25"/>
  <c r="K373" i="25"/>
  <c r="J373" i="25"/>
  <c r="I373" i="25"/>
  <c r="H373" i="25"/>
  <c r="F373" i="25"/>
  <c r="E373" i="25"/>
  <c r="D373" i="25"/>
  <c r="C373" i="25"/>
  <c r="B373" i="25"/>
  <c r="A373" i="25"/>
  <c r="S372" i="25"/>
  <c r="R372" i="25"/>
  <c r="Q372" i="25"/>
  <c r="P372" i="25"/>
  <c r="M372" i="25"/>
  <c r="L372" i="25"/>
  <c r="K372" i="25"/>
  <c r="J372" i="25"/>
  <c r="I372" i="25"/>
  <c r="H372" i="25"/>
  <c r="F372" i="25"/>
  <c r="E372" i="25"/>
  <c r="D372" i="25"/>
  <c r="C372" i="25"/>
  <c r="B372" i="25"/>
  <c r="A372" i="25"/>
  <c r="S371" i="25"/>
  <c r="R371" i="25"/>
  <c r="Q371" i="25"/>
  <c r="P371" i="25"/>
  <c r="M371" i="25"/>
  <c r="L371" i="25"/>
  <c r="K371" i="25"/>
  <c r="J371" i="25"/>
  <c r="I371" i="25"/>
  <c r="H371" i="25"/>
  <c r="F371" i="25"/>
  <c r="E371" i="25"/>
  <c r="D371" i="25"/>
  <c r="C371" i="25"/>
  <c r="B371" i="25"/>
  <c r="A371" i="25"/>
  <c r="S370" i="25"/>
  <c r="R370" i="25"/>
  <c r="Q370" i="25"/>
  <c r="P370" i="25"/>
  <c r="M370" i="25"/>
  <c r="L370" i="25"/>
  <c r="K370" i="25"/>
  <c r="J370" i="25"/>
  <c r="I370" i="25"/>
  <c r="H370" i="25"/>
  <c r="F370" i="25"/>
  <c r="E370" i="25"/>
  <c r="D370" i="25"/>
  <c r="C370" i="25"/>
  <c r="B370" i="25"/>
  <c r="A370" i="25"/>
  <c r="S369" i="25"/>
  <c r="R369" i="25"/>
  <c r="Q369" i="25"/>
  <c r="P369" i="25"/>
  <c r="M369" i="25"/>
  <c r="L369" i="25"/>
  <c r="K369" i="25"/>
  <c r="J369" i="25"/>
  <c r="I369" i="25"/>
  <c r="H369" i="25"/>
  <c r="F369" i="25"/>
  <c r="E369" i="25"/>
  <c r="D369" i="25"/>
  <c r="C369" i="25"/>
  <c r="B369" i="25"/>
  <c r="A369" i="25"/>
  <c r="S368" i="25"/>
  <c r="R368" i="25"/>
  <c r="Q368" i="25"/>
  <c r="P368" i="25"/>
  <c r="M368" i="25"/>
  <c r="L368" i="25"/>
  <c r="K368" i="25"/>
  <c r="J368" i="25"/>
  <c r="I368" i="25"/>
  <c r="H368" i="25"/>
  <c r="F368" i="25"/>
  <c r="E368" i="25"/>
  <c r="D368" i="25"/>
  <c r="C368" i="25"/>
  <c r="B368" i="25"/>
  <c r="A368" i="25"/>
  <c r="S367" i="25"/>
  <c r="R367" i="25"/>
  <c r="Q367" i="25"/>
  <c r="P367" i="25"/>
  <c r="M367" i="25"/>
  <c r="L367" i="25"/>
  <c r="K367" i="25"/>
  <c r="J367" i="25"/>
  <c r="I367" i="25"/>
  <c r="H367" i="25"/>
  <c r="F367" i="25"/>
  <c r="E367" i="25"/>
  <c r="D367" i="25"/>
  <c r="C367" i="25"/>
  <c r="B367" i="25"/>
  <c r="A367" i="25"/>
  <c r="S366" i="25"/>
  <c r="R366" i="25"/>
  <c r="Q366" i="25"/>
  <c r="P366" i="25"/>
  <c r="M366" i="25"/>
  <c r="L366" i="25"/>
  <c r="K366" i="25"/>
  <c r="J366" i="25"/>
  <c r="I366" i="25"/>
  <c r="H366" i="25"/>
  <c r="F366" i="25"/>
  <c r="E366" i="25"/>
  <c r="D366" i="25"/>
  <c r="C366" i="25"/>
  <c r="B366" i="25"/>
  <c r="A366" i="25"/>
  <c r="S365" i="25"/>
  <c r="R365" i="25"/>
  <c r="Q365" i="25"/>
  <c r="P365" i="25"/>
  <c r="M365" i="25"/>
  <c r="L365" i="25"/>
  <c r="K365" i="25"/>
  <c r="J365" i="25"/>
  <c r="I365" i="25"/>
  <c r="H365" i="25"/>
  <c r="F365" i="25"/>
  <c r="E365" i="25"/>
  <c r="D365" i="25"/>
  <c r="C365" i="25"/>
  <c r="B365" i="25"/>
  <c r="A365" i="25"/>
  <c r="S364" i="25"/>
  <c r="R364" i="25"/>
  <c r="Q364" i="25"/>
  <c r="P364" i="25"/>
  <c r="M364" i="25"/>
  <c r="L364" i="25"/>
  <c r="K364" i="25"/>
  <c r="J364" i="25"/>
  <c r="I364" i="25"/>
  <c r="H364" i="25"/>
  <c r="F364" i="25"/>
  <c r="E364" i="25"/>
  <c r="D364" i="25"/>
  <c r="C364" i="25"/>
  <c r="B364" i="25"/>
  <c r="A364" i="25"/>
  <c r="S363" i="25"/>
  <c r="R363" i="25"/>
  <c r="Q363" i="25"/>
  <c r="P363" i="25"/>
  <c r="M363" i="25"/>
  <c r="L363" i="25"/>
  <c r="K363" i="25"/>
  <c r="J363" i="25"/>
  <c r="I363" i="25"/>
  <c r="H363" i="25"/>
  <c r="F363" i="25"/>
  <c r="E363" i="25"/>
  <c r="D363" i="25"/>
  <c r="C363" i="25"/>
  <c r="B363" i="25"/>
  <c r="A363" i="25"/>
  <c r="S362" i="25"/>
  <c r="R362" i="25"/>
  <c r="Q362" i="25"/>
  <c r="P362" i="25"/>
  <c r="M362" i="25"/>
  <c r="L362" i="25"/>
  <c r="K362" i="25"/>
  <c r="J362" i="25"/>
  <c r="I362" i="25"/>
  <c r="H362" i="25"/>
  <c r="F362" i="25"/>
  <c r="E362" i="25"/>
  <c r="D362" i="25"/>
  <c r="C362" i="25"/>
  <c r="B362" i="25"/>
  <c r="A362" i="25"/>
  <c r="S361" i="25"/>
  <c r="R361" i="25"/>
  <c r="Q361" i="25"/>
  <c r="P361" i="25"/>
  <c r="M361" i="25"/>
  <c r="L361" i="25"/>
  <c r="K361" i="25"/>
  <c r="J361" i="25"/>
  <c r="I361" i="25"/>
  <c r="H361" i="25"/>
  <c r="F361" i="25"/>
  <c r="E361" i="25"/>
  <c r="D361" i="25"/>
  <c r="C361" i="25"/>
  <c r="B361" i="25"/>
  <c r="A361" i="25"/>
  <c r="S360" i="25"/>
  <c r="R360" i="25"/>
  <c r="Q360" i="25"/>
  <c r="P360" i="25"/>
  <c r="M360" i="25"/>
  <c r="L360" i="25"/>
  <c r="K360" i="25"/>
  <c r="J360" i="25"/>
  <c r="I360" i="25"/>
  <c r="H360" i="25"/>
  <c r="F360" i="25"/>
  <c r="E360" i="25"/>
  <c r="D360" i="25"/>
  <c r="C360" i="25"/>
  <c r="B360" i="25"/>
  <c r="A360" i="25"/>
  <c r="S359" i="25"/>
  <c r="R359" i="25"/>
  <c r="Q359" i="25"/>
  <c r="P359" i="25"/>
  <c r="M359" i="25"/>
  <c r="L359" i="25"/>
  <c r="K359" i="25"/>
  <c r="J359" i="25"/>
  <c r="I359" i="25"/>
  <c r="H359" i="25"/>
  <c r="F359" i="25"/>
  <c r="E359" i="25"/>
  <c r="D359" i="25"/>
  <c r="C359" i="25"/>
  <c r="B359" i="25"/>
  <c r="A359" i="25"/>
  <c r="S358" i="25"/>
  <c r="R358" i="25"/>
  <c r="Q358" i="25"/>
  <c r="P358" i="25"/>
  <c r="M358" i="25"/>
  <c r="L358" i="25"/>
  <c r="K358" i="25"/>
  <c r="J358" i="25"/>
  <c r="I358" i="25"/>
  <c r="H358" i="25"/>
  <c r="F358" i="25"/>
  <c r="E358" i="25"/>
  <c r="D358" i="25"/>
  <c r="C358" i="25"/>
  <c r="B358" i="25"/>
  <c r="A358" i="25"/>
  <c r="S357" i="25"/>
  <c r="R357" i="25"/>
  <c r="Q357" i="25"/>
  <c r="P357" i="25"/>
  <c r="M357" i="25"/>
  <c r="L357" i="25"/>
  <c r="K357" i="25"/>
  <c r="J357" i="25"/>
  <c r="I357" i="25"/>
  <c r="H357" i="25"/>
  <c r="F357" i="25"/>
  <c r="E357" i="25"/>
  <c r="D357" i="25"/>
  <c r="C357" i="25"/>
  <c r="B357" i="25"/>
  <c r="A357" i="25"/>
  <c r="S356" i="25"/>
  <c r="R356" i="25"/>
  <c r="Q356" i="25"/>
  <c r="P356" i="25"/>
  <c r="M356" i="25"/>
  <c r="L356" i="25"/>
  <c r="K356" i="25"/>
  <c r="J356" i="25"/>
  <c r="I356" i="25"/>
  <c r="H356" i="25"/>
  <c r="F356" i="25"/>
  <c r="E356" i="25"/>
  <c r="D356" i="25"/>
  <c r="C356" i="25"/>
  <c r="B356" i="25"/>
  <c r="A356" i="25"/>
  <c r="S355" i="25"/>
  <c r="R355" i="25"/>
  <c r="Q355" i="25"/>
  <c r="P355" i="25"/>
  <c r="M355" i="25"/>
  <c r="L355" i="25"/>
  <c r="K355" i="25"/>
  <c r="J355" i="25"/>
  <c r="I355" i="25"/>
  <c r="H355" i="25"/>
  <c r="F355" i="25"/>
  <c r="E355" i="25"/>
  <c r="D355" i="25"/>
  <c r="C355" i="25"/>
  <c r="B355" i="25"/>
  <c r="A355" i="25"/>
  <c r="S354" i="25"/>
  <c r="R354" i="25"/>
  <c r="Q354" i="25"/>
  <c r="P354" i="25"/>
  <c r="M354" i="25"/>
  <c r="L354" i="25"/>
  <c r="K354" i="25"/>
  <c r="J354" i="25"/>
  <c r="I354" i="25"/>
  <c r="H354" i="25"/>
  <c r="F354" i="25"/>
  <c r="E354" i="25"/>
  <c r="D354" i="25"/>
  <c r="C354" i="25"/>
  <c r="B354" i="25"/>
  <c r="A354" i="25"/>
  <c r="S353" i="25"/>
  <c r="R353" i="25"/>
  <c r="Q353" i="25"/>
  <c r="P353" i="25"/>
  <c r="M353" i="25"/>
  <c r="L353" i="25"/>
  <c r="K353" i="25"/>
  <c r="J353" i="25"/>
  <c r="I353" i="25"/>
  <c r="H353" i="25"/>
  <c r="F353" i="25"/>
  <c r="E353" i="25"/>
  <c r="D353" i="25"/>
  <c r="C353" i="25"/>
  <c r="B353" i="25"/>
  <c r="A353" i="25"/>
  <c r="S352" i="25"/>
  <c r="R352" i="25"/>
  <c r="Q352" i="25"/>
  <c r="P352" i="25"/>
  <c r="M352" i="25"/>
  <c r="L352" i="25"/>
  <c r="K352" i="25"/>
  <c r="J352" i="25"/>
  <c r="I352" i="25"/>
  <c r="H352" i="25"/>
  <c r="F352" i="25"/>
  <c r="E352" i="25"/>
  <c r="D352" i="25"/>
  <c r="C352" i="25"/>
  <c r="B352" i="25"/>
  <c r="A352" i="25"/>
  <c r="S351" i="25"/>
  <c r="R351" i="25"/>
  <c r="Q351" i="25"/>
  <c r="P351" i="25"/>
  <c r="M351" i="25"/>
  <c r="L351" i="25"/>
  <c r="K351" i="25"/>
  <c r="J351" i="25"/>
  <c r="I351" i="25"/>
  <c r="H351" i="25"/>
  <c r="F351" i="25"/>
  <c r="E351" i="25"/>
  <c r="D351" i="25"/>
  <c r="C351" i="25"/>
  <c r="B351" i="25"/>
  <c r="A351" i="25"/>
  <c r="S350" i="25"/>
  <c r="R350" i="25"/>
  <c r="Q350" i="25"/>
  <c r="P350" i="25"/>
  <c r="M350" i="25"/>
  <c r="L350" i="25"/>
  <c r="K350" i="25"/>
  <c r="J350" i="25"/>
  <c r="I350" i="25"/>
  <c r="H350" i="25"/>
  <c r="F350" i="25"/>
  <c r="E350" i="25"/>
  <c r="D350" i="25"/>
  <c r="C350" i="25"/>
  <c r="B350" i="25"/>
  <c r="A350" i="25"/>
  <c r="S349" i="25"/>
  <c r="R349" i="25"/>
  <c r="Q349" i="25"/>
  <c r="P349" i="25"/>
  <c r="M349" i="25"/>
  <c r="L349" i="25"/>
  <c r="K349" i="25"/>
  <c r="J349" i="25"/>
  <c r="I349" i="25"/>
  <c r="H349" i="25"/>
  <c r="F349" i="25"/>
  <c r="E349" i="25"/>
  <c r="D349" i="25"/>
  <c r="C349" i="25"/>
  <c r="B349" i="25"/>
  <c r="A349" i="25"/>
  <c r="S348" i="25"/>
  <c r="R348" i="25"/>
  <c r="Q348" i="25"/>
  <c r="P348" i="25"/>
  <c r="M348" i="25"/>
  <c r="L348" i="25"/>
  <c r="K348" i="25"/>
  <c r="J348" i="25"/>
  <c r="I348" i="25"/>
  <c r="H348" i="25"/>
  <c r="F348" i="25"/>
  <c r="E348" i="25"/>
  <c r="D348" i="25"/>
  <c r="C348" i="25"/>
  <c r="B348" i="25"/>
  <c r="A348" i="25"/>
  <c r="S347" i="25"/>
  <c r="R347" i="25"/>
  <c r="Q347" i="25"/>
  <c r="P347" i="25"/>
  <c r="M347" i="25"/>
  <c r="L347" i="25"/>
  <c r="K347" i="25"/>
  <c r="J347" i="25"/>
  <c r="I347" i="25"/>
  <c r="H347" i="25"/>
  <c r="F347" i="25"/>
  <c r="E347" i="25"/>
  <c r="D347" i="25"/>
  <c r="C347" i="25"/>
  <c r="B347" i="25"/>
  <c r="A347" i="25"/>
  <c r="S346" i="25"/>
  <c r="R346" i="25"/>
  <c r="Q346" i="25"/>
  <c r="P346" i="25"/>
  <c r="M346" i="25"/>
  <c r="L346" i="25"/>
  <c r="K346" i="25"/>
  <c r="J346" i="25"/>
  <c r="I346" i="25"/>
  <c r="H346" i="25"/>
  <c r="F346" i="25"/>
  <c r="E346" i="25"/>
  <c r="D346" i="25"/>
  <c r="C346" i="25"/>
  <c r="B346" i="25"/>
  <c r="A346" i="25"/>
  <c r="S345" i="25"/>
  <c r="R345" i="25"/>
  <c r="Q345" i="25"/>
  <c r="P345" i="25"/>
  <c r="M345" i="25"/>
  <c r="L345" i="25"/>
  <c r="K345" i="25"/>
  <c r="J345" i="25"/>
  <c r="I345" i="25"/>
  <c r="H345" i="25"/>
  <c r="F345" i="25"/>
  <c r="E345" i="25"/>
  <c r="D345" i="25"/>
  <c r="C345" i="25"/>
  <c r="B345" i="25"/>
  <c r="A345" i="25"/>
  <c r="S344" i="25"/>
  <c r="R344" i="25"/>
  <c r="Q344" i="25"/>
  <c r="P344" i="25"/>
  <c r="M344" i="25"/>
  <c r="L344" i="25"/>
  <c r="K344" i="25"/>
  <c r="J344" i="25"/>
  <c r="I344" i="25"/>
  <c r="H344" i="25"/>
  <c r="F344" i="25"/>
  <c r="E344" i="25"/>
  <c r="D344" i="25"/>
  <c r="C344" i="25"/>
  <c r="B344" i="25"/>
  <c r="A344" i="25"/>
  <c r="S343" i="25"/>
  <c r="R343" i="25"/>
  <c r="Q343" i="25"/>
  <c r="P343" i="25"/>
  <c r="M343" i="25"/>
  <c r="L343" i="25"/>
  <c r="K343" i="25"/>
  <c r="J343" i="25"/>
  <c r="I343" i="25"/>
  <c r="H343" i="25"/>
  <c r="F343" i="25"/>
  <c r="E343" i="25"/>
  <c r="D343" i="25"/>
  <c r="C343" i="25"/>
  <c r="B343" i="25"/>
  <c r="A343" i="25"/>
  <c r="S342" i="25"/>
  <c r="R342" i="25"/>
  <c r="Q342" i="25"/>
  <c r="P342" i="25"/>
  <c r="M342" i="25"/>
  <c r="L342" i="25"/>
  <c r="K342" i="25"/>
  <c r="J342" i="25"/>
  <c r="I342" i="25"/>
  <c r="H342" i="25"/>
  <c r="F342" i="25"/>
  <c r="E342" i="25"/>
  <c r="D342" i="25"/>
  <c r="C342" i="25"/>
  <c r="B342" i="25"/>
  <c r="A342" i="25"/>
  <c r="S341" i="25"/>
  <c r="R341" i="25"/>
  <c r="Q341" i="25"/>
  <c r="P341" i="25"/>
  <c r="M341" i="25"/>
  <c r="L341" i="25"/>
  <c r="K341" i="25"/>
  <c r="J341" i="25"/>
  <c r="I341" i="25"/>
  <c r="H341" i="25"/>
  <c r="F341" i="25"/>
  <c r="E341" i="25"/>
  <c r="D341" i="25"/>
  <c r="C341" i="25"/>
  <c r="B341" i="25"/>
  <c r="A341" i="25"/>
  <c r="S340" i="25"/>
  <c r="R340" i="25"/>
  <c r="Q340" i="25"/>
  <c r="P340" i="25"/>
  <c r="M340" i="25"/>
  <c r="L340" i="25"/>
  <c r="K340" i="25"/>
  <c r="J340" i="25"/>
  <c r="I340" i="25"/>
  <c r="H340" i="25"/>
  <c r="F340" i="25"/>
  <c r="E340" i="25"/>
  <c r="D340" i="25"/>
  <c r="C340" i="25"/>
  <c r="B340" i="25"/>
  <c r="A340" i="25"/>
  <c r="S339" i="25"/>
  <c r="R339" i="25"/>
  <c r="Q339" i="25"/>
  <c r="P339" i="25"/>
  <c r="M339" i="25"/>
  <c r="L339" i="25"/>
  <c r="K339" i="25"/>
  <c r="J339" i="25"/>
  <c r="I339" i="25"/>
  <c r="H339" i="25"/>
  <c r="F339" i="25"/>
  <c r="E339" i="25"/>
  <c r="D339" i="25"/>
  <c r="C339" i="25"/>
  <c r="B339" i="25"/>
  <c r="A339" i="25"/>
  <c r="S338" i="25"/>
  <c r="R338" i="25"/>
  <c r="Q338" i="25"/>
  <c r="P338" i="25"/>
  <c r="M338" i="25"/>
  <c r="L338" i="25"/>
  <c r="K338" i="25"/>
  <c r="J338" i="25"/>
  <c r="I338" i="25"/>
  <c r="H338" i="25"/>
  <c r="F338" i="25"/>
  <c r="E338" i="25"/>
  <c r="D338" i="25"/>
  <c r="C338" i="25"/>
  <c r="B338" i="25"/>
  <c r="A338" i="25"/>
  <c r="S337" i="25"/>
  <c r="R337" i="25"/>
  <c r="Q337" i="25"/>
  <c r="P337" i="25"/>
  <c r="M337" i="25"/>
  <c r="L337" i="25"/>
  <c r="K337" i="25"/>
  <c r="J337" i="25"/>
  <c r="I337" i="25"/>
  <c r="H337" i="25"/>
  <c r="F337" i="25"/>
  <c r="E337" i="25"/>
  <c r="D337" i="25"/>
  <c r="C337" i="25"/>
  <c r="B337" i="25"/>
  <c r="A337" i="25"/>
  <c r="S336" i="25"/>
  <c r="R336" i="25"/>
  <c r="Q336" i="25"/>
  <c r="P336" i="25"/>
  <c r="M336" i="25"/>
  <c r="L336" i="25"/>
  <c r="K336" i="25"/>
  <c r="J336" i="25"/>
  <c r="I336" i="25"/>
  <c r="H336" i="25"/>
  <c r="F336" i="25"/>
  <c r="E336" i="25"/>
  <c r="D336" i="25"/>
  <c r="C336" i="25"/>
  <c r="B336" i="25"/>
  <c r="A336" i="25"/>
  <c r="S335" i="25"/>
  <c r="R335" i="25"/>
  <c r="Q335" i="25"/>
  <c r="P335" i="25"/>
  <c r="M335" i="25"/>
  <c r="L335" i="25"/>
  <c r="K335" i="25"/>
  <c r="J335" i="25"/>
  <c r="I335" i="25"/>
  <c r="H335" i="25"/>
  <c r="F335" i="25"/>
  <c r="E335" i="25"/>
  <c r="D335" i="25"/>
  <c r="C335" i="25"/>
  <c r="B335" i="25"/>
  <c r="A335" i="25"/>
  <c r="S334" i="25"/>
  <c r="R334" i="25"/>
  <c r="Q334" i="25"/>
  <c r="P334" i="25"/>
  <c r="M334" i="25"/>
  <c r="L334" i="25"/>
  <c r="K334" i="25"/>
  <c r="J334" i="25"/>
  <c r="I334" i="25"/>
  <c r="H334" i="25"/>
  <c r="F334" i="25"/>
  <c r="E334" i="25"/>
  <c r="D334" i="25"/>
  <c r="C334" i="25"/>
  <c r="B334" i="25"/>
  <c r="A334" i="25"/>
  <c r="S333" i="25"/>
  <c r="R333" i="25"/>
  <c r="Q333" i="25"/>
  <c r="P333" i="25"/>
  <c r="M333" i="25"/>
  <c r="L333" i="25"/>
  <c r="K333" i="25"/>
  <c r="J333" i="25"/>
  <c r="I333" i="25"/>
  <c r="H333" i="25"/>
  <c r="F333" i="25"/>
  <c r="E333" i="25"/>
  <c r="D333" i="25"/>
  <c r="C333" i="25"/>
  <c r="B333" i="25"/>
  <c r="A333" i="25"/>
  <c r="S332" i="25"/>
  <c r="R332" i="25"/>
  <c r="Q332" i="25"/>
  <c r="P332" i="25"/>
  <c r="M332" i="25"/>
  <c r="L332" i="25"/>
  <c r="K332" i="25"/>
  <c r="J332" i="25"/>
  <c r="I332" i="25"/>
  <c r="H332" i="25"/>
  <c r="F332" i="25"/>
  <c r="E332" i="25"/>
  <c r="D332" i="25"/>
  <c r="C332" i="25"/>
  <c r="B332" i="25"/>
  <c r="A332" i="25"/>
  <c r="S331" i="25"/>
  <c r="R331" i="25"/>
  <c r="Q331" i="25"/>
  <c r="P331" i="25"/>
  <c r="M331" i="25"/>
  <c r="L331" i="25"/>
  <c r="K331" i="25"/>
  <c r="J331" i="25"/>
  <c r="I331" i="25"/>
  <c r="H331" i="25"/>
  <c r="F331" i="25"/>
  <c r="E331" i="25"/>
  <c r="D331" i="25"/>
  <c r="C331" i="25"/>
  <c r="B331" i="25"/>
  <c r="A331" i="25"/>
  <c r="S330" i="25"/>
  <c r="R330" i="25"/>
  <c r="Q330" i="25"/>
  <c r="P330" i="25"/>
  <c r="M330" i="25"/>
  <c r="L330" i="25"/>
  <c r="K330" i="25"/>
  <c r="J330" i="25"/>
  <c r="I330" i="25"/>
  <c r="H330" i="25"/>
  <c r="F330" i="25"/>
  <c r="E330" i="25"/>
  <c r="D330" i="25"/>
  <c r="C330" i="25"/>
  <c r="B330" i="25"/>
  <c r="A330" i="25"/>
  <c r="S329" i="25"/>
  <c r="R329" i="25"/>
  <c r="Q329" i="25"/>
  <c r="P329" i="25"/>
  <c r="M329" i="25"/>
  <c r="L329" i="25"/>
  <c r="K329" i="25"/>
  <c r="J329" i="25"/>
  <c r="I329" i="25"/>
  <c r="H329" i="25"/>
  <c r="F329" i="25"/>
  <c r="E329" i="25"/>
  <c r="D329" i="25"/>
  <c r="C329" i="25"/>
  <c r="B329" i="25"/>
  <c r="A329" i="25"/>
  <c r="S328" i="25"/>
  <c r="R328" i="25"/>
  <c r="Q328" i="25"/>
  <c r="P328" i="25"/>
  <c r="M328" i="25"/>
  <c r="L328" i="25"/>
  <c r="K328" i="25"/>
  <c r="J328" i="25"/>
  <c r="I328" i="25"/>
  <c r="H328" i="25"/>
  <c r="F328" i="25"/>
  <c r="E328" i="25"/>
  <c r="D328" i="25"/>
  <c r="C328" i="25"/>
  <c r="B328" i="25"/>
  <c r="A328" i="25"/>
  <c r="S327" i="25"/>
  <c r="R327" i="25"/>
  <c r="Q327" i="25"/>
  <c r="P327" i="25"/>
  <c r="M327" i="25"/>
  <c r="L327" i="25"/>
  <c r="K327" i="25"/>
  <c r="J327" i="25"/>
  <c r="I327" i="25"/>
  <c r="H327" i="25"/>
  <c r="F327" i="25"/>
  <c r="E327" i="25"/>
  <c r="D327" i="25"/>
  <c r="C327" i="25"/>
  <c r="B327" i="25"/>
  <c r="A327" i="25"/>
  <c r="S326" i="25"/>
  <c r="R326" i="25"/>
  <c r="Q326" i="25"/>
  <c r="P326" i="25"/>
  <c r="M326" i="25"/>
  <c r="L326" i="25"/>
  <c r="K326" i="25"/>
  <c r="J326" i="25"/>
  <c r="I326" i="25"/>
  <c r="H326" i="25"/>
  <c r="F326" i="25"/>
  <c r="E326" i="25"/>
  <c r="D326" i="25"/>
  <c r="C326" i="25"/>
  <c r="B326" i="25"/>
  <c r="A326" i="25"/>
  <c r="S325" i="25"/>
  <c r="R325" i="25"/>
  <c r="Q325" i="25"/>
  <c r="P325" i="25"/>
  <c r="M325" i="25"/>
  <c r="L325" i="25"/>
  <c r="K325" i="25"/>
  <c r="J325" i="25"/>
  <c r="I325" i="25"/>
  <c r="H325" i="25"/>
  <c r="F325" i="25"/>
  <c r="E325" i="25"/>
  <c r="D325" i="25"/>
  <c r="C325" i="25"/>
  <c r="B325" i="25"/>
  <c r="A325" i="25"/>
  <c r="S324" i="25"/>
  <c r="R324" i="25"/>
  <c r="Q324" i="25"/>
  <c r="P324" i="25"/>
  <c r="M324" i="25"/>
  <c r="L324" i="25"/>
  <c r="K324" i="25"/>
  <c r="J324" i="25"/>
  <c r="I324" i="25"/>
  <c r="H324" i="25"/>
  <c r="F324" i="25"/>
  <c r="E324" i="25"/>
  <c r="D324" i="25"/>
  <c r="C324" i="25"/>
  <c r="B324" i="25"/>
  <c r="A324" i="25"/>
  <c r="S323" i="25"/>
  <c r="R323" i="25"/>
  <c r="Q323" i="25"/>
  <c r="P323" i="25"/>
  <c r="M323" i="25"/>
  <c r="L323" i="25"/>
  <c r="K323" i="25"/>
  <c r="J323" i="25"/>
  <c r="I323" i="25"/>
  <c r="H323" i="25"/>
  <c r="F323" i="25"/>
  <c r="E323" i="25"/>
  <c r="D323" i="25"/>
  <c r="C323" i="25"/>
  <c r="B323" i="25"/>
  <c r="A323" i="25"/>
  <c r="S322" i="25"/>
  <c r="R322" i="25"/>
  <c r="Q322" i="25"/>
  <c r="P322" i="25"/>
  <c r="M322" i="25"/>
  <c r="L322" i="25"/>
  <c r="K322" i="25"/>
  <c r="J322" i="25"/>
  <c r="I322" i="25"/>
  <c r="H322" i="25"/>
  <c r="F322" i="25"/>
  <c r="E322" i="25"/>
  <c r="D322" i="25"/>
  <c r="C322" i="25"/>
  <c r="B322" i="25"/>
  <c r="A322" i="25"/>
  <c r="S321" i="25"/>
  <c r="R321" i="25"/>
  <c r="Q321" i="25"/>
  <c r="P321" i="25"/>
  <c r="M321" i="25"/>
  <c r="L321" i="25"/>
  <c r="K321" i="25"/>
  <c r="J321" i="25"/>
  <c r="I321" i="25"/>
  <c r="H321" i="25"/>
  <c r="F321" i="25"/>
  <c r="E321" i="25"/>
  <c r="D321" i="25"/>
  <c r="C321" i="25"/>
  <c r="B321" i="25"/>
  <c r="A321" i="25"/>
  <c r="S320" i="25"/>
  <c r="R320" i="25"/>
  <c r="Q320" i="25"/>
  <c r="P320" i="25"/>
  <c r="M320" i="25"/>
  <c r="L320" i="25"/>
  <c r="K320" i="25"/>
  <c r="J320" i="25"/>
  <c r="I320" i="25"/>
  <c r="H320" i="25"/>
  <c r="F320" i="25"/>
  <c r="E320" i="25"/>
  <c r="D320" i="25"/>
  <c r="C320" i="25"/>
  <c r="B320" i="25"/>
  <c r="A320" i="25"/>
  <c r="S319" i="25"/>
  <c r="R319" i="25"/>
  <c r="Q319" i="25"/>
  <c r="P319" i="25"/>
  <c r="M319" i="25"/>
  <c r="L319" i="25"/>
  <c r="K319" i="25"/>
  <c r="J319" i="25"/>
  <c r="I319" i="25"/>
  <c r="H319" i="25"/>
  <c r="F319" i="25"/>
  <c r="E319" i="25"/>
  <c r="D319" i="25"/>
  <c r="C319" i="25"/>
  <c r="B319" i="25"/>
  <c r="A319" i="25"/>
  <c r="S318" i="25"/>
  <c r="R318" i="25"/>
  <c r="Q318" i="25"/>
  <c r="P318" i="25"/>
  <c r="M318" i="25"/>
  <c r="L318" i="25"/>
  <c r="K318" i="25"/>
  <c r="J318" i="25"/>
  <c r="I318" i="25"/>
  <c r="H318" i="25"/>
  <c r="F318" i="25"/>
  <c r="E318" i="25"/>
  <c r="D318" i="25"/>
  <c r="C318" i="25"/>
  <c r="B318" i="25"/>
  <c r="A318" i="25"/>
  <c r="S317" i="25"/>
  <c r="R317" i="25"/>
  <c r="Q317" i="25"/>
  <c r="P317" i="25"/>
  <c r="M317" i="25"/>
  <c r="L317" i="25"/>
  <c r="K317" i="25"/>
  <c r="J317" i="25"/>
  <c r="I317" i="25"/>
  <c r="H317" i="25"/>
  <c r="F317" i="25"/>
  <c r="E317" i="25"/>
  <c r="D317" i="25"/>
  <c r="C317" i="25"/>
  <c r="B317" i="25"/>
  <c r="A317" i="25"/>
  <c r="S316" i="25"/>
  <c r="R316" i="25"/>
  <c r="Q316" i="25"/>
  <c r="P316" i="25"/>
  <c r="M316" i="25"/>
  <c r="L316" i="25"/>
  <c r="K316" i="25"/>
  <c r="J316" i="25"/>
  <c r="I316" i="25"/>
  <c r="H316" i="25"/>
  <c r="F316" i="25"/>
  <c r="E316" i="25"/>
  <c r="D316" i="25"/>
  <c r="C316" i="25"/>
  <c r="B316" i="25"/>
  <c r="A316" i="25"/>
  <c r="S315" i="25"/>
  <c r="R315" i="25"/>
  <c r="Q315" i="25"/>
  <c r="P315" i="25"/>
  <c r="M315" i="25"/>
  <c r="L315" i="25"/>
  <c r="K315" i="25"/>
  <c r="J315" i="25"/>
  <c r="I315" i="25"/>
  <c r="H315" i="25"/>
  <c r="F315" i="25"/>
  <c r="E315" i="25"/>
  <c r="D315" i="25"/>
  <c r="C315" i="25"/>
  <c r="B315" i="25"/>
  <c r="A315" i="25"/>
  <c r="S314" i="25"/>
  <c r="R314" i="25"/>
  <c r="Q314" i="25"/>
  <c r="P314" i="25"/>
  <c r="M314" i="25"/>
  <c r="L314" i="25"/>
  <c r="K314" i="25"/>
  <c r="J314" i="25"/>
  <c r="I314" i="25"/>
  <c r="H314" i="25"/>
  <c r="F314" i="25"/>
  <c r="E314" i="25"/>
  <c r="D314" i="25"/>
  <c r="C314" i="25"/>
  <c r="B314" i="25"/>
  <c r="A314" i="25"/>
  <c r="S313" i="25"/>
  <c r="R313" i="25"/>
  <c r="Q313" i="25"/>
  <c r="P313" i="25"/>
  <c r="M313" i="25"/>
  <c r="L313" i="25"/>
  <c r="K313" i="25"/>
  <c r="J313" i="25"/>
  <c r="I313" i="25"/>
  <c r="H313" i="25"/>
  <c r="F313" i="25"/>
  <c r="E313" i="25"/>
  <c r="D313" i="25"/>
  <c r="C313" i="25"/>
  <c r="B313" i="25"/>
  <c r="A313" i="25"/>
  <c r="S312" i="25"/>
  <c r="R312" i="25"/>
  <c r="Q312" i="25"/>
  <c r="P312" i="25"/>
  <c r="M312" i="25"/>
  <c r="L312" i="25"/>
  <c r="K312" i="25"/>
  <c r="J312" i="25"/>
  <c r="I312" i="25"/>
  <c r="H312" i="25"/>
  <c r="F312" i="25"/>
  <c r="E312" i="25"/>
  <c r="D312" i="25"/>
  <c r="C312" i="25"/>
  <c r="B312" i="25"/>
  <c r="A312" i="25"/>
  <c r="S311" i="25"/>
  <c r="R311" i="25"/>
  <c r="Q311" i="25"/>
  <c r="P311" i="25"/>
  <c r="M311" i="25"/>
  <c r="L311" i="25"/>
  <c r="K311" i="25"/>
  <c r="J311" i="25"/>
  <c r="I311" i="25"/>
  <c r="H311" i="25"/>
  <c r="F311" i="25"/>
  <c r="E311" i="25"/>
  <c r="D311" i="25"/>
  <c r="C311" i="25"/>
  <c r="B311" i="25"/>
  <c r="A311" i="25"/>
  <c r="S310" i="25"/>
  <c r="R310" i="25"/>
  <c r="Q310" i="25"/>
  <c r="P310" i="25"/>
  <c r="M310" i="25"/>
  <c r="L310" i="25"/>
  <c r="K310" i="25"/>
  <c r="J310" i="25"/>
  <c r="I310" i="25"/>
  <c r="H310" i="25"/>
  <c r="F310" i="25"/>
  <c r="E310" i="25"/>
  <c r="D310" i="25"/>
  <c r="C310" i="25"/>
  <c r="B310" i="25"/>
  <c r="A310" i="25"/>
  <c r="S309" i="25"/>
  <c r="R309" i="25"/>
  <c r="Q309" i="25"/>
  <c r="P309" i="25"/>
  <c r="M309" i="25"/>
  <c r="L309" i="25"/>
  <c r="K309" i="25"/>
  <c r="J309" i="25"/>
  <c r="I309" i="25"/>
  <c r="H309" i="25"/>
  <c r="F309" i="25"/>
  <c r="E309" i="25"/>
  <c r="D309" i="25"/>
  <c r="C309" i="25"/>
  <c r="B309" i="25"/>
  <c r="A309" i="25"/>
  <c r="S308" i="25"/>
  <c r="R308" i="25"/>
  <c r="Q308" i="25"/>
  <c r="P308" i="25"/>
  <c r="M308" i="25"/>
  <c r="L308" i="25"/>
  <c r="K308" i="25"/>
  <c r="J308" i="25"/>
  <c r="I308" i="25"/>
  <c r="H308" i="25"/>
  <c r="F308" i="25"/>
  <c r="E308" i="25"/>
  <c r="D308" i="25"/>
  <c r="C308" i="25"/>
  <c r="B308" i="25"/>
  <c r="A308" i="25"/>
  <c r="S307" i="25"/>
  <c r="R307" i="25"/>
  <c r="Q307" i="25"/>
  <c r="P307" i="25"/>
  <c r="M307" i="25"/>
  <c r="L307" i="25"/>
  <c r="K307" i="25"/>
  <c r="J307" i="25"/>
  <c r="I307" i="25"/>
  <c r="H307" i="25"/>
  <c r="F307" i="25"/>
  <c r="E307" i="25"/>
  <c r="D307" i="25"/>
  <c r="C307" i="25"/>
  <c r="B307" i="25"/>
  <c r="A307" i="25"/>
  <c r="S306" i="25"/>
  <c r="R306" i="25"/>
  <c r="Q306" i="25"/>
  <c r="P306" i="25"/>
  <c r="M306" i="25"/>
  <c r="L306" i="25"/>
  <c r="K306" i="25"/>
  <c r="J306" i="25"/>
  <c r="I306" i="25"/>
  <c r="H306" i="25"/>
  <c r="F306" i="25"/>
  <c r="E306" i="25"/>
  <c r="D306" i="25"/>
  <c r="C306" i="25"/>
  <c r="B306" i="25"/>
  <c r="A306" i="25"/>
  <c r="S305" i="25"/>
  <c r="R305" i="25"/>
  <c r="Q305" i="25"/>
  <c r="P305" i="25"/>
  <c r="M305" i="25"/>
  <c r="L305" i="25"/>
  <c r="K305" i="25"/>
  <c r="J305" i="25"/>
  <c r="I305" i="25"/>
  <c r="H305" i="25"/>
  <c r="F305" i="25"/>
  <c r="E305" i="25"/>
  <c r="D305" i="25"/>
  <c r="C305" i="25"/>
  <c r="B305" i="25"/>
  <c r="A305" i="25"/>
  <c r="S304" i="25"/>
  <c r="R304" i="25"/>
  <c r="Q304" i="25"/>
  <c r="P304" i="25"/>
  <c r="M304" i="25"/>
  <c r="L304" i="25"/>
  <c r="K304" i="25"/>
  <c r="J304" i="25"/>
  <c r="I304" i="25"/>
  <c r="H304" i="25"/>
  <c r="F304" i="25"/>
  <c r="E304" i="25"/>
  <c r="D304" i="25"/>
  <c r="C304" i="25"/>
  <c r="B304" i="25"/>
  <c r="A304" i="25"/>
  <c r="S303" i="25"/>
  <c r="R303" i="25"/>
  <c r="Q303" i="25"/>
  <c r="P303" i="25"/>
  <c r="M303" i="25"/>
  <c r="L303" i="25"/>
  <c r="K303" i="25"/>
  <c r="J303" i="25"/>
  <c r="I303" i="25"/>
  <c r="H303" i="25"/>
  <c r="F303" i="25"/>
  <c r="E303" i="25"/>
  <c r="D303" i="25"/>
  <c r="C303" i="25"/>
  <c r="B303" i="25"/>
  <c r="A303" i="25"/>
  <c r="S302" i="25"/>
  <c r="R302" i="25"/>
  <c r="Q302" i="25"/>
  <c r="P302" i="25"/>
  <c r="M302" i="25"/>
  <c r="L302" i="25"/>
  <c r="K302" i="25"/>
  <c r="J302" i="25"/>
  <c r="I302" i="25"/>
  <c r="H302" i="25"/>
  <c r="F302" i="25"/>
  <c r="E302" i="25"/>
  <c r="D302" i="25"/>
  <c r="C302" i="25"/>
  <c r="B302" i="25"/>
  <c r="A302" i="25"/>
  <c r="S301" i="25"/>
  <c r="R301" i="25"/>
  <c r="Q301" i="25"/>
  <c r="P301" i="25"/>
  <c r="M301" i="25"/>
  <c r="L301" i="25"/>
  <c r="K301" i="25"/>
  <c r="J301" i="25"/>
  <c r="I301" i="25"/>
  <c r="H301" i="25"/>
  <c r="F301" i="25"/>
  <c r="E301" i="25"/>
  <c r="D301" i="25"/>
  <c r="C301" i="25"/>
  <c r="B301" i="25"/>
  <c r="A301" i="25"/>
  <c r="S300" i="25"/>
  <c r="R300" i="25"/>
  <c r="Q300" i="25"/>
  <c r="P300" i="25"/>
  <c r="M300" i="25"/>
  <c r="L300" i="25"/>
  <c r="K300" i="25"/>
  <c r="J300" i="25"/>
  <c r="I300" i="25"/>
  <c r="H300" i="25"/>
  <c r="F300" i="25"/>
  <c r="E300" i="25"/>
  <c r="D300" i="25"/>
  <c r="C300" i="25"/>
  <c r="B300" i="25"/>
  <c r="A300" i="25"/>
  <c r="S299" i="25"/>
  <c r="R299" i="25"/>
  <c r="Q299" i="25"/>
  <c r="P299" i="25"/>
  <c r="M299" i="25"/>
  <c r="L299" i="25"/>
  <c r="K299" i="25"/>
  <c r="J299" i="25"/>
  <c r="I299" i="25"/>
  <c r="H299" i="25"/>
  <c r="F299" i="25"/>
  <c r="E299" i="25"/>
  <c r="D299" i="25"/>
  <c r="C299" i="25"/>
  <c r="B299" i="25"/>
  <c r="A299" i="25"/>
  <c r="S298" i="25"/>
  <c r="R298" i="25"/>
  <c r="Q298" i="25"/>
  <c r="P298" i="25"/>
  <c r="M298" i="25"/>
  <c r="L298" i="25"/>
  <c r="K298" i="25"/>
  <c r="J298" i="25"/>
  <c r="I298" i="25"/>
  <c r="H298" i="25"/>
  <c r="F298" i="25"/>
  <c r="E298" i="25"/>
  <c r="D298" i="25"/>
  <c r="C298" i="25"/>
  <c r="B298" i="25"/>
  <c r="A298" i="25"/>
  <c r="S297" i="25"/>
  <c r="R297" i="25"/>
  <c r="Q297" i="25"/>
  <c r="P297" i="25"/>
  <c r="M297" i="25"/>
  <c r="L297" i="25"/>
  <c r="K297" i="25"/>
  <c r="J297" i="25"/>
  <c r="I297" i="25"/>
  <c r="H297" i="25"/>
  <c r="F297" i="25"/>
  <c r="E297" i="25"/>
  <c r="D297" i="25"/>
  <c r="C297" i="25"/>
  <c r="B297" i="25"/>
  <c r="A297" i="25"/>
  <c r="S296" i="25"/>
  <c r="R296" i="25"/>
  <c r="Q296" i="25"/>
  <c r="P296" i="25"/>
  <c r="M296" i="25"/>
  <c r="L296" i="25"/>
  <c r="K296" i="25"/>
  <c r="J296" i="25"/>
  <c r="I296" i="25"/>
  <c r="H296" i="25"/>
  <c r="F296" i="25"/>
  <c r="E296" i="25"/>
  <c r="D296" i="25"/>
  <c r="C296" i="25"/>
  <c r="B296" i="25"/>
  <c r="A296" i="25"/>
  <c r="S295" i="25"/>
  <c r="R295" i="25"/>
  <c r="Q295" i="25"/>
  <c r="P295" i="25"/>
  <c r="M295" i="25"/>
  <c r="L295" i="25"/>
  <c r="K295" i="25"/>
  <c r="J295" i="25"/>
  <c r="I295" i="25"/>
  <c r="H295" i="25"/>
  <c r="F295" i="25"/>
  <c r="E295" i="25"/>
  <c r="D295" i="25"/>
  <c r="C295" i="25"/>
  <c r="B295" i="25"/>
  <c r="A295" i="25"/>
  <c r="S294" i="25"/>
  <c r="R294" i="25"/>
  <c r="Q294" i="25"/>
  <c r="P294" i="25"/>
  <c r="M294" i="25"/>
  <c r="L294" i="25"/>
  <c r="K294" i="25"/>
  <c r="J294" i="25"/>
  <c r="I294" i="25"/>
  <c r="H294" i="25"/>
  <c r="F294" i="25"/>
  <c r="E294" i="25"/>
  <c r="D294" i="25"/>
  <c r="C294" i="25"/>
  <c r="B294" i="25"/>
  <c r="A294" i="25"/>
  <c r="S293" i="25"/>
  <c r="R293" i="25"/>
  <c r="Q293" i="25"/>
  <c r="P293" i="25"/>
  <c r="M293" i="25"/>
  <c r="L293" i="25"/>
  <c r="K293" i="25"/>
  <c r="J293" i="25"/>
  <c r="I293" i="25"/>
  <c r="H293" i="25"/>
  <c r="F293" i="25"/>
  <c r="E293" i="25"/>
  <c r="D293" i="25"/>
  <c r="C293" i="25"/>
  <c r="B293" i="25"/>
  <c r="A293" i="25"/>
  <c r="S292" i="25"/>
  <c r="R292" i="25"/>
  <c r="Q292" i="25"/>
  <c r="P292" i="25"/>
  <c r="M292" i="25"/>
  <c r="L292" i="25"/>
  <c r="K292" i="25"/>
  <c r="J292" i="25"/>
  <c r="I292" i="25"/>
  <c r="H292" i="25"/>
  <c r="F292" i="25"/>
  <c r="E292" i="25"/>
  <c r="D292" i="25"/>
  <c r="C292" i="25"/>
  <c r="B292" i="25"/>
  <c r="A292" i="25"/>
  <c r="S291" i="25"/>
  <c r="R291" i="25"/>
  <c r="Q291" i="25"/>
  <c r="P291" i="25"/>
  <c r="M291" i="25"/>
  <c r="L291" i="25"/>
  <c r="K291" i="25"/>
  <c r="J291" i="25"/>
  <c r="I291" i="25"/>
  <c r="H291" i="25"/>
  <c r="F291" i="25"/>
  <c r="E291" i="25"/>
  <c r="D291" i="25"/>
  <c r="C291" i="25"/>
  <c r="B291" i="25"/>
  <c r="A291" i="25"/>
  <c r="S290" i="25"/>
  <c r="R290" i="25"/>
  <c r="Q290" i="25"/>
  <c r="P290" i="25"/>
  <c r="M290" i="25"/>
  <c r="L290" i="25"/>
  <c r="K290" i="25"/>
  <c r="J290" i="25"/>
  <c r="I290" i="25"/>
  <c r="H290" i="25"/>
  <c r="F290" i="25"/>
  <c r="E290" i="25"/>
  <c r="D290" i="25"/>
  <c r="C290" i="25"/>
  <c r="B290" i="25"/>
  <c r="A290" i="25"/>
  <c r="S289" i="25"/>
  <c r="R289" i="25"/>
  <c r="Q289" i="25"/>
  <c r="P289" i="25"/>
  <c r="M289" i="25"/>
  <c r="L289" i="25"/>
  <c r="K289" i="25"/>
  <c r="J289" i="25"/>
  <c r="I289" i="25"/>
  <c r="H289" i="25"/>
  <c r="F289" i="25"/>
  <c r="E289" i="25"/>
  <c r="D289" i="25"/>
  <c r="C289" i="25"/>
  <c r="B289" i="25"/>
  <c r="A289" i="25"/>
  <c r="S288" i="25"/>
  <c r="R288" i="25"/>
  <c r="Q288" i="25"/>
  <c r="P288" i="25"/>
  <c r="M288" i="25"/>
  <c r="L288" i="25"/>
  <c r="K288" i="25"/>
  <c r="J288" i="25"/>
  <c r="I288" i="25"/>
  <c r="H288" i="25"/>
  <c r="F288" i="25"/>
  <c r="E288" i="25"/>
  <c r="D288" i="25"/>
  <c r="C288" i="25"/>
  <c r="B288" i="25"/>
  <c r="A288" i="25"/>
  <c r="S287" i="25"/>
  <c r="R287" i="25"/>
  <c r="Q287" i="25"/>
  <c r="P287" i="25"/>
  <c r="M287" i="25"/>
  <c r="L287" i="25"/>
  <c r="K287" i="25"/>
  <c r="J287" i="25"/>
  <c r="I287" i="25"/>
  <c r="H287" i="25"/>
  <c r="F287" i="25"/>
  <c r="E287" i="25"/>
  <c r="D287" i="25"/>
  <c r="C287" i="25"/>
  <c r="B287" i="25"/>
  <c r="A287" i="25"/>
  <c r="S286" i="25"/>
  <c r="R286" i="25"/>
  <c r="Q286" i="25"/>
  <c r="P286" i="25"/>
  <c r="M286" i="25"/>
  <c r="L286" i="25"/>
  <c r="K286" i="25"/>
  <c r="J286" i="25"/>
  <c r="I286" i="25"/>
  <c r="H286" i="25"/>
  <c r="F286" i="25"/>
  <c r="E286" i="25"/>
  <c r="D286" i="25"/>
  <c r="C286" i="25"/>
  <c r="B286" i="25"/>
  <c r="A286" i="25"/>
  <c r="S285" i="25"/>
  <c r="R285" i="25"/>
  <c r="Q285" i="25"/>
  <c r="P285" i="25"/>
  <c r="M285" i="25"/>
  <c r="L285" i="25"/>
  <c r="K285" i="25"/>
  <c r="J285" i="25"/>
  <c r="I285" i="25"/>
  <c r="H285" i="25"/>
  <c r="F285" i="25"/>
  <c r="E285" i="25"/>
  <c r="D285" i="25"/>
  <c r="C285" i="25"/>
  <c r="B285" i="25"/>
  <c r="A285" i="25"/>
  <c r="S284" i="25"/>
  <c r="R284" i="25"/>
  <c r="Q284" i="25"/>
  <c r="P284" i="25"/>
  <c r="M284" i="25"/>
  <c r="L284" i="25"/>
  <c r="K284" i="25"/>
  <c r="J284" i="25"/>
  <c r="I284" i="25"/>
  <c r="H284" i="25"/>
  <c r="F284" i="25"/>
  <c r="E284" i="25"/>
  <c r="D284" i="25"/>
  <c r="C284" i="25"/>
  <c r="B284" i="25"/>
  <c r="A284" i="25"/>
  <c r="S283" i="25"/>
  <c r="R283" i="25"/>
  <c r="Q283" i="25"/>
  <c r="P283" i="25"/>
  <c r="M283" i="25"/>
  <c r="L283" i="25"/>
  <c r="K283" i="25"/>
  <c r="J283" i="25"/>
  <c r="I283" i="25"/>
  <c r="H283" i="25"/>
  <c r="F283" i="25"/>
  <c r="E283" i="25"/>
  <c r="D283" i="25"/>
  <c r="C283" i="25"/>
  <c r="B283" i="25"/>
  <c r="A283" i="25"/>
  <c r="S282" i="25"/>
  <c r="R282" i="25"/>
  <c r="Q282" i="25"/>
  <c r="P282" i="25"/>
  <c r="M282" i="25"/>
  <c r="L282" i="25"/>
  <c r="K282" i="25"/>
  <c r="J282" i="25"/>
  <c r="I282" i="25"/>
  <c r="H282" i="25"/>
  <c r="F282" i="25"/>
  <c r="E282" i="25"/>
  <c r="D282" i="25"/>
  <c r="C282" i="25"/>
  <c r="B282" i="25"/>
  <c r="A282" i="25"/>
  <c r="S281" i="25"/>
  <c r="R281" i="25"/>
  <c r="Q281" i="25"/>
  <c r="P281" i="25"/>
  <c r="M281" i="25"/>
  <c r="L281" i="25"/>
  <c r="K281" i="25"/>
  <c r="J281" i="25"/>
  <c r="I281" i="25"/>
  <c r="H281" i="25"/>
  <c r="F281" i="25"/>
  <c r="E281" i="25"/>
  <c r="D281" i="25"/>
  <c r="C281" i="25"/>
  <c r="B281" i="25"/>
  <c r="A281" i="25"/>
  <c r="S280" i="25"/>
  <c r="R280" i="25"/>
  <c r="Q280" i="25"/>
  <c r="P280" i="25"/>
  <c r="M280" i="25"/>
  <c r="L280" i="25"/>
  <c r="K280" i="25"/>
  <c r="J280" i="25"/>
  <c r="I280" i="25"/>
  <c r="H280" i="25"/>
  <c r="F280" i="25"/>
  <c r="E280" i="25"/>
  <c r="D280" i="25"/>
  <c r="C280" i="25"/>
  <c r="B280" i="25"/>
  <c r="A280" i="25"/>
  <c r="S279" i="25"/>
  <c r="R279" i="25"/>
  <c r="Q279" i="25"/>
  <c r="P279" i="25"/>
  <c r="M279" i="25"/>
  <c r="L279" i="25"/>
  <c r="K279" i="25"/>
  <c r="J279" i="25"/>
  <c r="I279" i="25"/>
  <c r="H279" i="25"/>
  <c r="F279" i="25"/>
  <c r="E279" i="25"/>
  <c r="D279" i="25"/>
  <c r="C279" i="25"/>
  <c r="B279" i="25"/>
  <c r="A279" i="25"/>
  <c r="S278" i="25"/>
  <c r="R278" i="25"/>
  <c r="Q278" i="25"/>
  <c r="P278" i="25"/>
  <c r="M278" i="25"/>
  <c r="L278" i="25"/>
  <c r="K278" i="25"/>
  <c r="J278" i="25"/>
  <c r="I278" i="25"/>
  <c r="H278" i="25"/>
  <c r="F278" i="25"/>
  <c r="E278" i="25"/>
  <c r="D278" i="25"/>
  <c r="C278" i="25"/>
  <c r="B278" i="25"/>
  <c r="A278" i="25"/>
  <c r="S277" i="25"/>
  <c r="R277" i="25"/>
  <c r="Q277" i="25"/>
  <c r="P277" i="25"/>
  <c r="M277" i="25"/>
  <c r="L277" i="25"/>
  <c r="K277" i="25"/>
  <c r="J277" i="25"/>
  <c r="I277" i="25"/>
  <c r="H277" i="25"/>
  <c r="F277" i="25"/>
  <c r="E277" i="25"/>
  <c r="D277" i="25"/>
  <c r="C277" i="25"/>
  <c r="B277" i="25"/>
  <c r="A277" i="25"/>
  <c r="S276" i="25"/>
  <c r="R276" i="25"/>
  <c r="Q276" i="25"/>
  <c r="P276" i="25"/>
  <c r="M276" i="25"/>
  <c r="L276" i="25"/>
  <c r="K276" i="25"/>
  <c r="J276" i="25"/>
  <c r="I276" i="25"/>
  <c r="H276" i="25"/>
  <c r="F276" i="25"/>
  <c r="E276" i="25"/>
  <c r="D276" i="25"/>
  <c r="C276" i="25"/>
  <c r="B276" i="25"/>
  <c r="A276" i="25"/>
  <c r="S275" i="25"/>
  <c r="R275" i="25"/>
  <c r="Q275" i="25"/>
  <c r="P275" i="25"/>
  <c r="M275" i="25"/>
  <c r="L275" i="25"/>
  <c r="K275" i="25"/>
  <c r="J275" i="25"/>
  <c r="I275" i="25"/>
  <c r="H275" i="25"/>
  <c r="F275" i="25"/>
  <c r="E275" i="25"/>
  <c r="D275" i="25"/>
  <c r="C275" i="25"/>
  <c r="B275" i="25"/>
  <c r="A275" i="25"/>
  <c r="S274" i="25"/>
  <c r="R274" i="25"/>
  <c r="Q274" i="25"/>
  <c r="P274" i="25"/>
  <c r="M274" i="25"/>
  <c r="L274" i="25"/>
  <c r="K274" i="25"/>
  <c r="J274" i="25"/>
  <c r="I274" i="25"/>
  <c r="H274" i="25"/>
  <c r="F274" i="25"/>
  <c r="E274" i="25"/>
  <c r="D274" i="25"/>
  <c r="C274" i="25"/>
  <c r="B274" i="25"/>
  <c r="A274" i="25"/>
  <c r="S273" i="25"/>
  <c r="R273" i="25"/>
  <c r="Q273" i="25"/>
  <c r="P273" i="25"/>
  <c r="M273" i="25"/>
  <c r="L273" i="25"/>
  <c r="K273" i="25"/>
  <c r="J273" i="25"/>
  <c r="I273" i="25"/>
  <c r="H273" i="25"/>
  <c r="F273" i="25"/>
  <c r="E273" i="25"/>
  <c r="D273" i="25"/>
  <c r="C273" i="25"/>
  <c r="B273" i="25"/>
  <c r="A273" i="25"/>
  <c r="S272" i="25"/>
  <c r="R272" i="25"/>
  <c r="Q272" i="25"/>
  <c r="P272" i="25"/>
  <c r="M272" i="25"/>
  <c r="L272" i="25"/>
  <c r="K272" i="25"/>
  <c r="J272" i="25"/>
  <c r="I272" i="25"/>
  <c r="H272" i="25"/>
  <c r="F272" i="25"/>
  <c r="E272" i="25"/>
  <c r="D272" i="25"/>
  <c r="C272" i="25"/>
  <c r="B272" i="25"/>
  <c r="A272" i="25"/>
  <c r="S271" i="25"/>
  <c r="R271" i="25"/>
  <c r="Q271" i="25"/>
  <c r="P271" i="25"/>
  <c r="M271" i="25"/>
  <c r="L271" i="25"/>
  <c r="K271" i="25"/>
  <c r="J271" i="25"/>
  <c r="I271" i="25"/>
  <c r="H271" i="25"/>
  <c r="F271" i="25"/>
  <c r="E271" i="25"/>
  <c r="D271" i="25"/>
  <c r="C271" i="25"/>
  <c r="B271" i="25"/>
  <c r="A271" i="25"/>
  <c r="S270" i="25"/>
  <c r="R270" i="25"/>
  <c r="Q270" i="25"/>
  <c r="P270" i="25"/>
  <c r="M270" i="25"/>
  <c r="L270" i="25"/>
  <c r="K270" i="25"/>
  <c r="J270" i="25"/>
  <c r="I270" i="25"/>
  <c r="H270" i="25"/>
  <c r="F270" i="25"/>
  <c r="E270" i="25"/>
  <c r="D270" i="25"/>
  <c r="C270" i="25"/>
  <c r="B270" i="25"/>
  <c r="A270" i="25"/>
  <c r="S269" i="25"/>
  <c r="R269" i="25"/>
  <c r="Q269" i="25"/>
  <c r="P269" i="25"/>
  <c r="M269" i="25"/>
  <c r="L269" i="25"/>
  <c r="K269" i="25"/>
  <c r="J269" i="25"/>
  <c r="I269" i="25"/>
  <c r="H269" i="25"/>
  <c r="F269" i="25"/>
  <c r="E269" i="25"/>
  <c r="D269" i="25"/>
  <c r="C269" i="25"/>
  <c r="B269" i="25"/>
  <c r="A269" i="25"/>
  <c r="S268" i="25"/>
  <c r="R268" i="25"/>
  <c r="Q268" i="25"/>
  <c r="P268" i="25"/>
  <c r="M268" i="25"/>
  <c r="L268" i="25"/>
  <c r="K268" i="25"/>
  <c r="J268" i="25"/>
  <c r="I268" i="25"/>
  <c r="H268" i="25"/>
  <c r="F268" i="25"/>
  <c r="E268" i="25"/>
  <c r="D268" i="25"/>
  <c r="C268" i="25"/>
  <c r="B268" i="25"/>
  <c r="A268" i="25"/>
  <c r="S267" i="25"/>
  <c r="R267" i="25"/>
  <c r="Q267" i="25"/>
  <c r="P267" i="25"/>
  <c r="M267" i="25"/>
  <c r="L267" i="25"/>
  <c r="K267" i="25"/>
  <c r="J267" i="25"/>
  <c r="I267" i="25"/>
  <c r="H267" i="25"/>
  <c r="F267" i="25"/>
  <c r="E267" i="25"/>
  <c r="D267" i="25"/>
  <c r="C267" i="25"/>
  <c r="B267" i="25"/>
  <c r="A267" i="25"/>
  <c r="S266" i="25"/>
  <c r="R266" i="25"/>
  <c r="Q266" i="25"/>
  <c r="P266" i="25"/>
  <c r="M266" i="25"/>
  <c r="L266" i="25"/>
  <c r="K266" i="25"/>
  <c r="J266" i="25"/>
  <c r="I266" i="25"/>
  <c r="H266" i="25"/>
  <c r="F266" i="25"/>
  <c r="E266" i="25"/>
  <c r="D266" i="25"/>
  <c r="C266" i="25"/>
  <c r="B266" i="25"/>
  <c r="A266" i="25"/>
  <c r="S265" i="25"/>
  <c r="R265" i="25"/>
  <c r="Q265" i="25"/>
  <c r="P265" i="25"/>
  <c r="M265" i="25"/>
  <c r="L265" i="25"/>
  <c r="K265" i="25"/>
  <c r="J265" i="25"/>
  <c r="I265" i="25"/>
  <c r="H265" i="25"/>
  <c r="F265" i="25"/>
  <c r="E265" i="25"/>
  <c r="D265" i="25"/>
  <c r="C265" i="25"/>
  <c r="B265" i="25"/>
  <c r="A265" i="25"/>
  <c r="S264" i="25"/>
  <c r="R264" i="25"/>
  <c r="Q264" i="25"/>
  <c r="P264" i="25"/>
  <c r="M264" i="25"/>
  <c r="L264" i="25"/>
  <c r="K264" i="25"/>
  <c r="J264" i="25"/>
  <c r="I264" i="25"/>
  <c r="H264" i="25"/>
  <c r="F264" i="25"/>
  <c r="E264" i="25"/>
  <c r="D264" i="25"/>
  <c r="C264" i="25"/>
  <c r="B264" i="25"/>
  <c r="A264" i="25"/>
  <c r="S263" i="25"/>
  <c r="R263" i="25"/>
  <c r="Q263" i="25"/>
  <c r="P263" i="25"/>
  <c r="M263" i="25"/>
  <c r="L263" i="25"/>
  <c r="K263" i="25"/>
  <c r="J263" i="25"/>
  <c r="I263" i="25"/>
  <c r="H263" i="25"/>
  <c r="F263" i="25"/>
  <c r="E263" i="25"/>
  <c r="D263" i="25"/>
  <c r="C263" i="25"/>
  <c r="B263" i="25"/>
  <c r="A263" i="25"/>
  <c r="S262" i="25"/>
  <c r="R262" i="25"/>
  <c r="Q262" i="25"/>
  <c r="P262" i="25"/>
  <c r="M262" i="25"/>
  <c r="L262" i="25"/>
  <c r="K262" i="25"/>
  <c r="J262" i="25"/>
  <c r="I262" i="25"/>
  <c r="H262" i="25"/>
  <c r="F262" i="25"/>
  <c r="E262" i="25"/>
  <c r="D262" i="25"/>
  <c r="C262" i="25"/>
  <c r="B262" i="25"/>
  <c r="A262" i="25"/>
  <c r="S261" i="25"/>
  <c r="R261" i="25"/>
  <c r="Q261" i="25"/>
  <c r="P261" i="25"/>
  <c r="M261" i="25"/>
  <c r="L261" i="25"/>
  <c r="K261" i="25"/>
  <c r="J261" i="25"/>
  <c r="I261" i="25"/>
  <c r="H261" i="25"/>
  <c r="F261" i="25"/>
  <c r="E261" i="25"/>
  <c r="D261" i="25"/>
  <c r="C261" i="25"/>
  <c r="B261" i="25"/>
  <c r="A261" i="25"/>
  <c r="S260" i="25"/>
  <c r="R260" i="25"/>
  <c r="Q260" i="25"/>
  <c r="P260" i="25"/>
  <c r="M260" i="25"/>
  <c r="L260" i="25"/>
  <c r="K260" i="25"/>
  <c r="J260" i="25"/>
  <c r="I260" i="25"/>
  <c r="H260" i="25"/>
  <c r="F260" i="25"/>
  <c r="E260" i="25"/>
  <c r="D260" i="25"/>
  <c r="C260" i="25"/>
  <c r="B260" i="25"/>
  <c r="A260" i="25"/>
  <c r="S259" i="25"/>
  <c r="R259" i="25"/>
  <c r="Q259" i="25"/>
  <c r="P259" i="25"/>
  <c r="M259" i="25"/>
  <c r="L259" i="25"/>
  <c r="K259" i="25"/>
  <c r="J259" i="25"/>
  <c r="I259" i="25"/>
  <c r="H259" i="25"/>
  <c r="F259" i="25"/>
  <c r="E259" i="25"/>
  <c r="D259" i="25"/>
  <c r="C259" i="25"/>
  <c r="B259" i="25"/>
  <c r="A259" i="25"/>
  <c r="S258" i="25"/>
  <c r="R258" i="25"/>
  <c r="Q258" i="25"/>
  <c r="P258" i="25"/>
  <c r="M258" i="25"/>
  <c r="L258" i="25"/>
  <c r="K258" i="25"/>
  <c r="J258" i="25"/>
  <c r="I258" i="25"/>
  <c r="H258" i="25"/>
  <c r="F258" i="25"/>
  <c r="E258" i="25"/>
  <c r="D258" i="25"/>
  <c r="C258" i="25"/>
  <c r="B258" i="25"/>
  <c r="A258" i="25"/>
  <c r="S257" i="25"/>
  <c r="R257" i="25"/>
  <c r="Q257" i="25"/>
  <c r="P257" i="25"/>
  <c r="M257" i="25"/>
  <c r="L257" i="25"/>
  <c r="K257" i="25"/>
  <c r="J257" i="25"/>
  <c r="I257" i="25"/>
  <c r="H257" i="25"/>
  <c r="F257" i="25"/>
  <c r="E257" i="25"/>
  <c r="D257" i="25"/>
  <c r="C257" i="25"/>
  <c r="B257" i="25"/>
  <c r="A257" i="25"/>
  <c r="S256" i="25"/>
  <c r="R256" i="25"/>
  <c r="Q256" i="25"/>
  <c r="P256" i="25"/>
  <c r="M256" i="25"/>
  <c r="L256" i="25"/>
  <c r="K256" i="25"/>
  <c r="J256" i="25"/>
  <c r="I256" i="25"/>
  <c r="H256" i="25"/>
  <c r="F256" i="25"/>
  <c r="E256" i="25"/>
  <c r="D256" i="25"/>
  <c r="C256" i="25"/>
  <c r="B256" i="25"/>
  <c r="A256" i="25"/>
  <c r="S255" i="25"/>
  <c r="R255" i="25"/>
  <c r="Q255" i="25"/>
  <c r="P255" i="25"/>
  <c r="M255" i="25"/>
  <c r="L255" i="25"/>
  <c r="K255" i="25"/>
  <c r="J255" i="25"/>
  <c r="I255" i="25"/>
  <c r="H255" i="25"/>
  <c r="F255" i="25"/>
  <c r="E255" i="25"/>
  <c r="D255" i="25"/>
  <c r="C255" i="25"/>
  <c r="B255" i="25"/>
  <c r="A255" i="25"/>
  <c r="S254" i="25"/>
  <c r="R254" i="25"/>
  <c r="Q254" i="25"/>
  <c r="P254" i="25"/>
  <c r="M254" i="25"/>
  <c r="L254" i="25"/>
  <c r="K254" i="25"/>
  <c r="J254" i="25"/>
  <c r="I254" i="25"/>
  <c r="H254" i="25"/>
  <c r="F254" i="25"/>
  <c r="E254" i="25"/>
  <c r="D254" i="25"/>
  <c r="C254" i="25"/>
  <c r="B254" i="25"/>
  <c r="A254" i="25"/>
  <c r="S253" i="25"/>
  <c r="R253" i="25"/>
  <c r="Q253" i="25"/>
  <c r="P253" i="25"/>
  <c r="M253" i="25"/>
  <c r="L253" i="25"/>
  <c r="K253" i="25"/>
  <c r="J253" i="25"/>
  <c r="I253" i="25"/>
  <c r="H253" i="25"/>
  <c r="F253" i="25"/>
  <c r="E253" i="25"/>
  <c r="D253" i="25"/>
  <c r="C253" i="25"/>
  <c r="B253" i="25"/>
  <c r="A253" i="25"/>
  <c r="S252" i="25"/>
  <c r="R252" i="25"/>
  <c r="Q252" i="25"/>
  <c r="P252" i="25"/>
  <c r="M252" i="25"/>
  <c r="L252" i="25"/>
  <c r="K252" i="25"/>
  <c r="J252" i="25"/>
  <c r="I252" i="25"/>
  <c r="H252" i="25"/>
  <c r="F252" i="25"/>
  <c r="E252" i="25"/>
  <c r="D252" i="25"/>
  <c r="C252" i="25"/>
  <c r="B252" i="25"/>
  <c r="A252" i="25"/>
  <c r="S251" i="25"/>
  <c r="R251" i="25"/>
  <c r="Q251" i="25"/>
  <c r="P251" i="25"/>
  <c r="M251" i="25"/>
  <c r="L251" i="25"/>
  <c r="K251" i="25"/>
  <c r="J251" i="25"/>
  <c r="I251" i="25"/>
  <c r="H251" i="25"/>
  <c r="F251" i="25"/>
  <c r="E251" i="25"/>
  <c r="D251" i="25"/>
  <c r="C251" i="25"/>
  <c r="B251" i="25"/>
  <c r="A251" i="25"/>
  <c r="S250" i="25"/>
  <c r="R250" i="25"/>
  <c r="Q250" i="25"/>
  <c r="P250" i="25"/>
  <c r="M250" i="25"/>
  <c r="L250" i="25"/>
  <c r="K250" i="25"/>
  <c r="J250" i="25"/>
  <c r="I250" i="25"/>
  <c r="H250" i="25"/>
  <c r="F250" i="25"/>
  <c r="E250" i="25"/>
  <c r="D250" i="25"/>
  <c r="C250" i="25"/>
  <c r="B250" i="25"/>
  <c r="A250" i="25"/>
  <c r="S249" i="25"/>
  <c r="R249" i="25"/>
  <c r="Q249" i="25"/>
  <c r="P249" i="25"/>
  <c r="M249" i="25"/>
  <c r="L249" i="25"/>
  <c r="K249" i="25"/>
  <c r="J249" i="25"/>
  <c r="I249" i="25"/>
  <c r="H249" i="25"/>
  <c r="F249" i="25"/>
  <c r="E249" i="25"/>
  <c r="D249" i="25"/>
  <c r="C249" i="25"/>
  <c r="B249" i="25"/>
  <c r="A249" i="25"/>
  <c r="S248" i="25"/>
  <c r="R248" i="25"/>
  <c r="Q248" i="25"/>
  <c r="P248" i="25"/>
  <c r="M248" i="25"/>
  <c r="L248" i="25"/>
  <c r="K248" i="25"/>
  <c r="J248" i="25"/>
  <c r="I248" i="25"/>
  <c r="H248" i="25"/>
  <c r="F248" i="25"/>
  <c r="E248" i="25"/>
  <c r="D248" i="25"/>
  <c r="C248" i="25"/>
  <c r="B248" i="25"/>
  <c r="A248" i="25"/>
  <c r="S247" i="25"/>
  <c r="R247" i="25"/>
  <c r="Q247" i="25"/>
  <c r="P247" i="25"/>
  <c r="M247" i="25"/>
  <c r="L247" i="25"/>
  <c r="K247" i="25"/>
  <c r="J247" i="25"/>
  <c r="I247" i="25"/>
  <c r="H247" i="25"/>
  <c r="F247" i="25"/>
  <c r="E247" i="25"/>
  <c r="D247" i="25"/>
  <c r="C247" i="25"/>
  <c r="B247" i="25"/>
  <c r="A247" i="25"/>
  <c r="S246" i="25"/>
  <c r="R246" i="25"/>
  <c r="Q246" i="25"/>
  <c r="P246" i="25"/>
  <c r="M246" i="25"/>
  <c r="L246" i="25"/>
  <c r="K246" i="25"/>
  <c r="J246" i="25"/>
  <c r="I246" i="25"/>
  <c r="H246" i="25"/>
  <c r="F246" i="25"/>
  <c r="E246" i="25"/>
  <c r="D246" i="25"/>
  <c r="C246" i="25"/>
  <c r="B246" i="25"/>
  <c r="A246" i="25"/>
  <c r="S245" i="25"/>
  <c r="R245" i="25"/>
  <c r="Q245" i="25"/>
  <c r="P245" i="25"/>
  <c r="M245" i="25"/>
  <c r="L245" i="25"/>
  <c r="K245" i="25"/>
  <c r="J245" i="25"/>
  <c r="I245" i="25"/>
  <c r="H245" i="25"/>
  <c r="F245" i="25"/>
  <c r="E245" i="25"/>
  <c r="D245" i="25"/>
  <c r="C245" i="25"/>
  <c r="B245" i="25"/>
  <c r="A245" i="25"/>
  <c r="S244" i="25"/>
  <c r="R244" i="25"/>
  <c r="Q244" i="25"/>
  <c r="P244" i="25"/>
  <c r="M244" i="25"/>
  <c r="L244" i="25"/>
  <c r="K244" i="25"/>
  <c r="J244" i="25"/>
  <c r="I244" i="25"/>
  <c r="H244" i="25"/>
  <c r="F244" i="25"/>
  <c r="E244" i="25"/>
  <c r="D244" i="25"/>
  <c r="C244" i="25"/>
  <c r="B244" i="25"/>
  <c r="A244" i="25"/>
  <c r="S243" i="25"/>
  <c r="R243" i="25"/>
  <c r="Q243" i="25"/>
  <c r="P243" i="25"/>
  <c r="M243" i="25"/>
  <c r="L243" i="25"/>
  <c r="K243" i="25"/>
  <c r="J243" i="25"/>
  <c r="I243" i="25"/>
  <c r="H243" i="25"/>
  <c r="F243" i="25"/>
  <c r="E243" i="25"/>
  <c r="D243" i="25"/>
  <c r="C243" i="25"/>
  <c r="B243" i="25"/>
  <c r="A243" i="25"/>
  <c r="S242" i="25"/>
  <c r="R242" i="25"/>
  <c r="Q242" i="25"/>
  <c r="P242" i="25"/>
  <c r="M242" i="25"/>
  <c r="L242" i="25"/>
  <c r="K242" i="25"/>
  <c r="J242" i="25"/>
  <c r="I242" i="25"/>
  <c r="H242" i="25"/>
  <c r="F242" i="25"/>
  <c r="E242" i="25"/>
  <c r="D242" i="25"/>
  <c r="C242" i="25"/>
  <c r="B242" i="25"/>
  <c r="A242" i="25"/>
  <c r="S241" i="25"/>
  <c r="R241" i="25"/>
  <c r="Q241" i="25"/>
  <c r="P241" i="25"/>
  <c r="M241" i="25"/>
  <c r="L241" i="25"/>
  <c r="K241" i="25"/>
  <c r="J241" i="25"/>
  <c r="I241" i="25"/>
  <c r="H241" i="25"/>
  <c r="F241" i="25"/>
  <c r="E241" i="25"/>
  <c r="D241" i="25"/>
  <c r="C241" i="25"/>
  <c r="B241" i="25"/>
  <c r="A241" i="25"/>
  <c r="S240" i="25"/>
  <c r="R240" i="25"/>
  <c r="Q240" i="25"/>
  <c r="P240" i="25"/>
  <c r="M240" i="25"/>
  <c r="L240" i="25"/>
  <c r="K240" i="25"/>
  <c r="J240" i="25"/>
  <c r="I240" i="25"/>
  <c r="H240" i="25"/>
  <c r="F240" i="25"/>
  <c r="E240" i="25"/>
  <c r="D240" i="25"/>
  <c r="C240" i="25"/>
  <c r="B240" i="25"/>
  <c r="A240" i="25"/>
  <c r="S239" i="25"/>
  <c r="R239" i="25"/>
  <c r="Q239" i="25"/>
  <c r="P239" i="25"/>
  <c r="M239" i="25"/>
  <c r="L239" i="25"/>
  <c r="K239" i="25"/>
  <c r="J239" i="25"/>
  <c r="I239" i="25"/>
  <c r="H239" i="25"/>
  <c r="F239" i="25"/>
  <c r="E239" i="25"/>
  <c r="D239" i="25"/>
  <c r="C239" i="25"/>
  <c r="B239" i="25"/>
  <c r="A239" i="25"/>
  <c r="S238" i="25"/>
  <c r="R238" i="25"/>
  <c r="Q238" i="25"/>
  <c r="P238" i="25"/>
  <c r="M238" i="25"/>
  <c r="L238" i="25"/>
  <c r="K238" i="25"/>
  <c r="J238" i="25"/>
  <c r="I238" i="25"/>
  <c r="H238" i="25"/>
  <c r="F238" i="25"/>
  <c r="E238" i="25"/>
  <c r="D238" i="25"/>
  <c r="C238" i="25"/>
  <c r="B238" i="25"/>
  <c r="A238" i="25"/>
  <c r="S237" i="25"/>
  <c r="R237" i="25"/>
  <c r="Q237" i="25"/>
  <c r="P237" i="25"/>
  <c r="M237" i="25"/>
  <c r="L237" i="25"/>
  <c r="K237" i="25"/>
  <c r="J237" i="25"/>
  <c r="I237" i="25"/>
  <c r="H237" i="25"/>
  <c r="F237" i="25"/>
  <c r="E237" i="25"/>
  <c r="D237" i="25"/>
  <c r="C237" i="25"/>
  <c r="B237" i="25"/>
  <c r="A237" i="25"/>
  <c r="S236" i="25"/>
  <c r="R236" i="25"/>
  <c r="Q236" i="25"/>
  <c r="P236" i="25"/>
  <c r="M236" i="25"/>
  <c r="L236" i="25"/>
  <c r="K236" i="25"/>
  <c r="J236" i="25"/>
  <c r="I236" i="25"/>
  <c r="H236" i="25"/>
  <c r="F236" i="25"/>
  <c r="E236" i="25"/>
  <c r="D236" i="25"/>
  <c r="C236" i="25"/>
  <c r="B236" i="25"/>
  <c r="A236" i="25"/>
  <c r="S235" i="25"/>
  <c r="R235" i="25"/>
  <c r="Q235" i="25"/>
  <c r="P235" i="25"/>
  <c r="M235" i="25"/>
  <c r="L235" i="25"/>
  <c r="K235" i="25"/>
  <c r="J235" i="25"/>
  <c r="I235" i="25"/>
  <c r="H235" i="25"/>
  <c r="F235" i="25"/>
  <c r="E235" i="25"/>
  <c r="D235" i="25"/>
  <c r="C235" i="25"/>
  <c r="B235" i="25"/>
  <c r="A235" i="25"/>
  <c r="S234" i="25"/>
  <c r="R234" i="25"/>
  <c r="Q234" i="25"/>
  <c r="P234" i="25"/>
  <c r="M234" i="25"/>
  <c r="L234" i="25"/>
  <c r="K234" i="25"/>
  <c r="J234" i="25"/>
  <c r="I234" i="25"/>
  <c r="H234" i="25"/>
  <c r="F234" i="25"/>
  <c r="E234" i="25"/>
  <c r="D234" i="25"/>
  <c r="C234" i="25"/>
  <c r="B234" i="25"/>
  <c r="A234" i="25"/>
  <c r="S233" i="25"/>
  <c r="R233" i="25"/>
  <c r="Q233" i="25"/>
  <c r="P233" i="25"/>
  <c r="M233" i="25"/>
  <c r="L233" i="25"/>
  <c r="K233" i="25"/>
  <c r="J233" i="25"/>
  <c r="I233" i="25"/>
  <c r="H233" i="25"/>
  <c r="F233" i="25"/>
  <c r="E233" i="25"/>
  <c r="D233" i="25"/>
  <c r="C233" i="25"/>
  <c r="B233" i="25"/>
  <c r="A233" i="25"/>
  <c r="S232" i="25"/>
  <c r="R232" i="25"/>
  <c r="Q232" i="25"/>
  <c r="P232" i="25"/>
  <c r="M232" i="25"/>
  <c r="L232" i="25"/>
  <c r="K232" i="25"/>
  <c r="J232" i="25"/>
  <c r="I232" i="25"/>
  <c r="H232" i="25"/>
  <c r="F232" i="25"/>
  <c r="E232" i="25"/>
  <c r="D232" i="25"/>
  <c r="C232" i="25"/>
  <c r="B232" i="25"/>
  <c r="A232" i="25"/>
  <c r="S231" i="25"/>
  <c r="R231" i="25"/>
  <c r="Q231" i="25"/>
  <c r="P231" i="25"/>
  <c r="M231" i="25"/>
  <c r="L231" i="25"/>
  <c r="K231" i="25"/>
  <c r="J231" i="25"/>
  <c r="I231" i="25"/>
  <c r="H231" i="25"/>
  <c r="F231" i="25"/>
  <c r="E231" i="25"/>
  <c r="D231" i="25"/>
  <c r="C231" i="25"/>
  <c r="B231" i="25"/>
  <c r="A231" i="25"/>
  <c r="S230" i="25"/>
  <c r="R230" i="25"/>
  <c r="Q230" i="25"/>
  <c r="P230" i="25"/>
  <c r="M230" i="25"/>
  <c r="L230" i="25"/>
  <c r="K230" i="25"/>
  <c r="J230" i="25"/>
  <c r="I230" i="25"/>
  <c r="H230" i="25"/>
  <c r="F230" i="25"/>
  <c r="E230" i="25"/>
  <c r="D230" i="25"/>
  <c r="C230" i="25"/>
  <c r="B230" i="25"/>
  <c r="A230" i="25"/>
  <c r="S229" i="25"/>
  <c r="R229" i="25"/>
  <c r="Q229" i="25"/>
  <c r="P229" i="25"/>
  <c r="M229" i="25"/>
  <c r="L229" i="25"/>
  <c r="K229" i="25"/>
  <c r="J229" i="25"/>
  <c r="I229" i="25"/>
  <c r="H229" i="25"/>
  <c r="F229" i="25"/>
  <c r="E229" i="25"/>
  <c r="D229" i="25"/>
  <c r="C229" i="25"/>
  <c r="B229" i="25"/>
  <c r="A229" i="25"/>
  <c r="S228" i="25"/>
  <c r="R228" i="25"/>
  <c r="Q228" i="25"/>
  <c r="P228" i="25"/>
  <c r="M228" i="25"/>
  <c r="L228" i="25"/>
  <c r="K228" i="25"/>
  <c r="J228" i="25"/>
  <c r="I228" i="25"/>
  <c r="H228" i="25"/>
  <c r="F228" i="25"/>
  <c r="E228" i="25"/>
  <c r="D228" i="25"/>
  <c r="C228" i="25"/>
  <c r="B228" i="25"/>
  <c r="A228" i="25"/>
  <c r="S227" i="25"/>
  <c r="R227" i="25"/>
  <c r="Q227" i="25"/>
  <c r="P227" i="25"/>
  <c r="M227" i="25"/>
  <c r="L227" i="25"/>
  <c r="K227" i="25"/>
  <c r="J227" i="25"/>
  <c r="I227" i="25"/>
  <c r="H227" i="25"/>
  <c r="F227" i="25"/>
  <c r="E227" i="25"/>
  <c r="D227" i="25"/>
  <c r="C227" i="25"/>
  <c r="B227" i="25"/>
  <c r="A227" i="25"/>
  <c r="S226" i="25"/>
  <c r="R226" i="25"/>
  <c r="Q226" i="25"/>
  <c r="P226" i="25"/>
  <c r="M226" i="25"/>
  <c r="L226" i="25"/>
  <c r="K226" i="25"/>
  <c r="J226" i="25"/>
  <c r="I226" i="25"/>
  <c r="H226" i="25"/>
  <c r="F226" i="25"/>
  <c r="E226" i="25"/>
  <c r="D226" i="25"/>
  <c r="C226" i="25"/>
  <c r="B226" i="25"/>
  <c r="A226" i="25"/>
  <c r="S225" i="25"/>
  <c r="R225" i="25"/>
  <c r="Q225" i="25"/>
  <c r="P225" i="25"/>
  <c r="M225" i="25"/>
  <c r="L225" i="25"/>
  <c r="K225" i="25"/>
  <c r="J225" i="25"/>
  <c r="I225" i="25"/>
  <c r="H225" i="25"/>
  <c r="F225" i="25"/>
  <c r="E225" i="25"/>
  <c r="D225" i="25"/>
  <c r="C225" i="25"/>
  <c r="B225" i="25"/>
  <c r="A225" i="25"/>
  <c r="S224" i="25"/>
  <c r="R224" i="25"/>
  <c r="Q224" i="25"/>
  <c r="P224" i="25"/>
  <c r="M224" i="25"/>
  <c r="L224" i="25"/>
  <c r="K224" i="25"/>
  <c r="J224" i="25"/>
  <c r="I224" i="25"/>
  <c r="H224" i="25"/>
  <c r="F224" i="25"/>
  <c r="E224" i="25"/>
  <c r="D224" i="25"/>
  <c r="C224" i="25"/>
  <c r="B224" i="25"/>
  <c r="A224" i="25"/>
  <c r="S223" i="25"/>
  <c r="R223" i="25"/>
  <c r="Q223" i="25"/>
  <c r="P223" i="25"/>
  <c r="M223" i="25"/>
  <c r="L223" i="25"/>
  <c r="K223" i="25"/>
  <c r="J223" i="25"/>
  <c r="I223" i="25"/>
  <c r="H223" i="25"/>
  <c r="F223" i="25"/>
  <c r="E223" i="25"/>
  <c r="D223" i="25"/>
  <c r="C223" i="25"/>
  <c r="B223" i="25"/>
  <c r="A223" i="25"/>
  <c r="S222" i="25"/>
  <c r="R222" i="25"/>
  <c r="Q222" i="25"/>
  <c r="P222" i="25"/>
  <c r="M222" i="25"/>
  <c r="L222" i="25"/>
  <c r="K222" i="25"/>
  <c r="J222" i="25"/>
  <c r="I222" i="25"/>
  <c r="H222" i="25"/>
  <c r="F222" i="25"/>
  <c r="E222" i="25"/>
  <c r="D222" i="25"/>
  <c r="C222" i="25"/>
  <c r="B222" i="25"/>
  <c r="A222" i="25"/>
  <c r="S221" i="25"/>
  <c r="R221" i="25"/>
  <c r="Q221" i="25"/>
  <c r="P221" i="25"/>
  <c r="M221" i="25"/>
  <c r="L221" i="25"/>
  <c r="K221" i="25"/>
  <c r="J221" i="25"/>
  <c r="I221" i="25"/>
  <c r="H221" i="25"/>
  <c r="F221" i="25"/>
  <c r="E221" i="25"/>
  <c r="D221" i="25"/>
  <c r="C221" i="25"/>
  <c r="B221" i="25"/>
  <c r="A221" i="25"/>
  <c r="S220" i="25"/>
  <c r="R220" i="25"/>
  <c r="Q220" i="25"/>
  <c r="P220" i="25"/>
  <c r="M220" i="25"/>
  <c r="L220" i="25"/>
  <c r="K220" i="25"/>
  <c r="J220" i="25"/>
  <c r="I220" i="25"/>
  <c r="H220" i="25"/>
  <c r="F220" i="25"/>
  <c r="E220" i="25"/>
  <c r="D220" i="25"/>
  <c r="C220" i="25"/>
  <c r="B220" i="25"/>
  <c r="A220" i="25"/>
  <c r="S219" i="25"/>
  <c r="R219" i="25"/>
  <c r="Q219" i="25"/>
  <c r="P219" i="25"/>
  <c r="M219" i="25"/>
  <c r="L219" i="25"/>
  <c r="K219" i="25"/>
  <c r="J219" i="25"/>
  <c r="I219" i="25"/>
  <c r="H219" i="25"/>
  <c r="F219" i="25"/>
  <c r="E219" i="25"/>
  <c r="D219" i="25"/>
  <c r="C219" i="25"/>
  <c r="B219" i="25"/>
  <c r="A219" i="25"/>
  <c r="S218" i="25"/>
  <c r="R218" i="25"/>
  <c r="Q218" i="25"/>
  <c r="P218" i="25"/>
  <c r="M218" i="25"/>
  <c r="L218" i="25"/>
  <c r="K218" i="25"/>
  <c r="J218" i="25"/>
  <c r="I218" i="25"/>
  <c r="H218" i="25"/>
  <c r="F218" i="25"/>
  <c r="E218" i="25"/>
  <c r="D218" i="25"/>
  <c r="C218" i="25"/>
  <c r="B218" i="25"/>
  <c r="A218" i="25"/>
  <c r="S217" i="25"/>
  <c r="R217" i="25"/>
  <c r="Q217" i="25"/>
  <c r="P217" i="25"/>
  <c r="M217" i="25"/>
  <c r="L217" i="25"/>
  <c r="K217" i="25"/>
  <c r="J217" i="25"/>
  <c r="I217" i="25"/>
  <c r="H217" i="25"/>
  <c r="F217" i="25"/>
  <c r="E217" i="25"/>
  <c r="D217" i="25"/>
  <c r="C217" i="25"/>
  <c r="B217" i="25"/>
  <c r="A217" i="25"/>
  <c r="S216" i="25"/>
  <c r="R216" i="25"/>
  <c r="Q216" i="25"/>
  <c r="P216" i="25"/>
  <c r="M216" i="25"/>
  <c r="L216" i="25"/>
  <c r="K216" i="25"/>
  <c r="J216" i="25"/>
  <c r="I216" i="25"/>
  <c r="H216" i="25"/>
  <c r="F216" i="25"/>
  <c r="E216" i="25"/>
  <c r="D216" i="25"/>
  <c r="C216" i="25"/>
  <c r="B216" i="25"/>
  <c r="A216" i="25"/>
  <c r="S215" i="25"/>
  <c r="R215" i="25"/>
  <c r="Q215" i="25"/>
  <c r="P215" i="25"/>
  <c r="M215" i="25"/>
  <c r="L215" i="25"/>
  <c r="K215" i="25"/>
  <c r="J215" i="25"/>
  <c r="I215" i="25"/>
  <c r="H215" i="25"/>
  <c r="F215" i="25"/>
  <c r="E215" i="25"/>
  <c r="D215" i="25"/>
  <c r="C215" i="25"/>
  <c r="B215" i="25"/>
  <c r="A215" i="25"/>
  <c r="S214" i="25"/>
  <c r="R214" i="25"/>
  <c r="Q214" i="25"/>
  <c r="P214" i="25"/>
  <c r="M214" i="25"/>
  <c r="L214" i="25"/>
  <c r="K214" i="25"/>
  <c r="J214" i="25"/>
  <c r="I214" i="25"/>
  <c r="H214" i="25"/>
  <c r="F214" i="25"/>
  <c r="E214" i="25"/>
  <c r="D214" i="25"/>
  <c r="C214" i="25"/>
  <c r="B214" i="25"/>
  <c r="A214" i="25"/>
  <c r="S213" i="25"/>
  <c r="R213" i="25"/>
  <c r="Q213" i="25"/>
  <c r="P213" i="25"/>
  <c r="M213" i="25"/>
  <c r="L213" i="25"/>
  <c r="K213" i="25"/>
  <c r="J213" i="25"/>
  <c r="I213" i="25"/>
  <c r="H213" i="25"/>
  <c r="F213" i="25"/>
  <c r="E213" i="25"/>
  <c r="D213" i="25"/>
  <c r="C213" i="25"/>
  <c r="B213" i="25"/>
  <c r="A213" i="25"/>
  <c r="S212" i="25"/>
  <c r="R212" i="25"/>
  <c r="Q212" i="25"/>
  <c r="P212" i="25"/>
  <c r="M212" i="25"/>
  <c r="L212" i="25"/>
  <c r="K212" i="25"/>
  <c r="J212" i="25"/>
  <c r="I212" i="25"/>
  <c r="H212" i="25"/>
  <c r="F212" i="25"/>
  <c r="E212" i="25"/>
  <c r="D212" i="25"/>
  <c r="C212" i="25"/>
  <c r="B212" i="25"/>
  <c r="A212" i="25"/>
  <c r="S211" i="25"/>
  <c r="R211" i="25"/>
  <c r="Q211" i="25"/>
  <c r="P211" i="25"/>
  <c r="M211" i="25"/>
  <c r="L211" i="25"/>
  <c r="K211" i="25"/>
  <c r="J211" i="25"/>
  <c r="I211" i="25"/>
  <c r="H211" i="25"/>
  <c r="F211" i="25"/>
  <c r="E211" i="25"/>
  <c r="D211" i="25"/>
  <c r="C211" i="25"/>
  <c r="B211" i="25"/>
  <c r="A211" i="25"/>
  <c r="S210" i="25"/>
  <c r="R210" i="25"/>
  <c r="Q210" i="25"/>
  <c r="P210" i="25"/>
  <c r="M210" i="25"/>
  <c r="L210" i="25"/>
  <c r="K210" i="25"/>
  <c r="J210" i="25"/>
  <c r="I210" i="25"/>
  <c r="H210" i="25"/>
  <c r="F210" i="25"/>
  <c r="E210" i="25"/>
  <c r="D210" i="25"/>
  <c r="C210" i="25"/>
  <c r="B210" i="25"/>
  <c r="A210" i="25"/>
  <c r="S209" i="25"/>
  <c r="R209" i="25"/>
  <c r="Q209" i="25"/>
  <c r="P209" i="25"/>
  <c r="M209" i="25"/>
  <c r="L209" i="25"/>
  <c r="K209" i="25"/>
  <c r="J209" i="25"/>
  <c r="I209" i="25"/>
  <c r="H209" i="25"/>
  <c r="F209" i="25"/>
  <c r="E209" i="25"/>
  <c r="D209" i="25"/>
  <c r="C209" i="25"/>
  <c r="B209" i="25"/>
  <c r="A209" i="25"/>
  <c r="S208" i="25"/>
  <c r="R208" i="25"/>
  <c r="Q208" i="25"/>
  <c r="P208" i="25"/>
  <c r="M208" i="25"/>
  <c r="L208" i="25"/>
  <c r="K208" i="25"/>
  <c r="J208" i="25"/>
  <c r="I208" i="25"/>
  <c r="H208" i="25"/>
  <c r="F208" i="25"/>
  <c r="E208" i="25"/>
  <c r="D208" i="25"/>
  <c r="C208" i="25"/>
  <c r="B208" i="25"/>
  <c r="A208" i="25"/>
  <c r="S207" i="25"/>
  <c r="R207" i="25"/>
  <c r="Q207" i="25"/>
  <c r="P207" i="25"/>
  <c r="M207" i="25"/>
  <c r="L207" i="25"/>
  <c r="K207" i="25"/>
  <c r="J207" i="25"/>
  <c r="I207" i="25"/>
  <c r="H207" i="25"/>
  <c r="F207" i="25"/>
  <c r="E207" i="25"/>
  <c r="D207" i="25"/>
  <c r="C207" i="25"/>
  <c r="B207" i="25"/>
  <c r="A207" i="25"/>
  <c r="S206" i="25"/>
  <c r="R206" i="25"/>
  <c r="Q206" i="25"/>
  <c r="P206" i="25"/>
  <c r="M206" i="25"/>
  <c r="L206" i="25"/>
  <c r="K206" i="25"/>
  <c r="J206" i="25"/>
  <c r="I206" i="25"/>
  <c r="H206" i="25"/>
  <c r="F206" i="25"/>
  <c r="E206" i="25"/>
  <c r="D206" i="25"/>
  <c r="C206" i="25"/>
  <c r="B206" i="25"/>
  <c r="A206" i="25"/>
  <c r="S205" i="25"/>
  <c r="R205" i="25"/>
  <c r="Q205" i="25"/>
  <c r="P205" i="25"/>
  <c r="M205" i="25"/>
  <c r="L205" i="25"/>
  <c r="K205" i="25"/>
  <c r="J205" i="25"/>
  <c r="I205" i="25"/>
  <c r="H205" i="25"/>
  <c r="F205" i="25"/>
  <c r="E205" i="25"/>
  <c r="D205" i="25"/>
  <c r="C205" i="25"/>
  <c r="B205" i="25"/>
  <c r="A205" i="25"/>
  <c r="S204" i="25"/>
  <c r="R204" i="25"/>
  <c r="Q204" i="25"/>
  <c r="P204" i="25"/>
  <c r="M204" i="25"/>
  <c r="L204" i="25"/>
  <c r="K204" i="25"/>
  <c r="J204" i="25"/>
  <c r="I204" i="25"/>
  <c r="H204" i="25"/>
  <c r="F204" i="25"/>
  <c r="E204" i="25"/>
  <c r="D204" i="25"/>
  <c r="C204" i="25"/>
  <c r="B204" i="25"/>
  <c r="A204" i="25"/>
  <c r="S203" i="25"/>
  <c r="R203" i="25"/>
  <c r="Q203" i="25"/>
  <c r="P203" i="25"/>
  <c r="M203" i="25"/>
  <c r="L203" i="25"/>
  <c r="K203" i="25"/>
  <c r="J203" i="25"/>
  <c r="I203" i="25"/>
  <c r="H203" i="25"/>
  <c r="F203" i="25"/>
  <c r="E203" i="25"/>
  <c r="D203" i="25"/>
  <c r="C203" i="25"/>
  <c r="B203" i="25"/>
  <c r="A203" i="25"/>
  <c r="S202" i="25"/>
  <c r="R202" i="25"/>
  <c r="Q202" i="25"/>
  <c r="P202" i="25"/>
  <c r="M202" i="25"/>
  <c r="L202" i="25"/>
  <c r="K202" i="25"/>
  <c r="J202" i="25"/>
  <c r="I202" i="25"/>
  <c r="H202" i="25"/>
  <c r="F202" i="25"/>
  <c r="E202" i="25"/>
  <c r="D202" i="25"/>
  <c r="C202" i="25"/>
  <c r="B202" i="25"/>
  <c r="A202" i="25"/>
  <c r="S201" i="25"/>
  <c r="R201" i="25"/>
  <c r="Q201" i="25"/>
  <c r="P201" i="25"/>
  <c r="M201" i="25"/>
  <c r="L201" i="25"/>
  <c r="K201" i="25"/>
  <c r="J201" i="25"/>
  <c r="I201" i="25"/>
  <c r="H201" i="25"/>
  <c r="F201" i="25"/>
  <c r="E201" i="25"/>
  <c r="D201" i="25"/>
  <c r="C201" i="25"/>
  <c r="B201" i="25"/>
  <c r="A201" i="25"/>
  <c r="S200" i="25"/>
  <c r="R200" i="25"/>
  <c r="Q200" i="25"/>
  <c r="P200" i="25"/>
  <c r="M200" i="25"/>
  <c r="L200" i="25"/>
  <c r="K200" i="25"/>
  <c r="J200" i="25"/>
  <c r="I200" i="25"/>
  <c r="H200" i="25"/>
  <c r="F200" i="25"/>
  <c r="E200" i="25"/>
  <c r="D200" i="25"/>
  <c r="C200" i="25"/>
  <c r="B200" i="25"/>
  <c r="A200" i="25"/>
  <c r="S199" i="25"/>
  <c r="R199" i="25"/>
  <c r="Q199" i="25"/>
  <c r="P199" i="25"/>
  <c r="M199" i="25"/>
  <c r="L199" i="25"/>
  <c r="K199" i="25"/>
  <c r="J199" i="25"/>
  <c r="I199" i="25"/>
  <c r="H199" i="25"/>
  <c r="F199" i="25"/>
  <c r="E199" i="25"/>
  <c r="D199" i="25"/>
  <c r="C199" i="25"/>
  <c r="B199" i="25"/>
  <c r="A199" i="25"/>
  <c r="S198" i="25"/>
  <c r="R198" i="25"/>
  <c r="Q198" i="25"/>
  <c r="P198" i="25"/>
  <c r="M198" i="25"/>
  <c r="L198" i="25"/>
  <c r="K198" i="25"/>
  <c r="J198" i="25"/>
  <c r="I198" i="25"/>
  <c r="H198" i="25"/>
  <c r="F198" i="25"/>
  <c r="E198" i="25"/>
  <c r="D198" i="25"/>
  <c r="C198" i="25"/>
  <c r="B198" i="25"/>
  <c r="A198" i="25"/>
  <c r="S197" i="25"/>
  <c r="R197" i="25"/>
  <c r="Q197" i="25"/>
  <c r="P197" i="25"/>
  <c r="M197" i="25"/>
  <c r="L197" i="25"/>
  <c r="K197" i="25"/>
  <c r="J197" i="25"/>
  <c r="I197" i="25"/>
  <c r="H197" i="25"/>
  <c r="F197" i="25"/>
  <c r="E197" i="25"/>
  <c r="D197" i="25"/>
  <c r="C197" i="25"/>
  <c r="B197" i="25"/>
  <c r="A197" i="25"/>
  <c r="S196" i="25"/>
  <c r="R196" i="25"/>
  <c r="Q196" i="25"/>
  <c r="P196" i="25"/>
  <c r="M196" i="25"/>
  <c r="L196" i="25"/>
  <c r="K196" i="25"/>
  <c r="J196" i="25"/>
  <c r="I196" i="25"/>
  <c r="H196" i="25"/>
  <c r="F196" i="25"/>
  <c r="E196" i="25"/>
  <c r="D196" i="25"/>
  <c r="C196" i="25"/>
  <c r="B196" i="25"/>
  <c r="A196" i="25"/>
  <c r="S195" i="25"/>
  <c r="R195" i="25"/>
  <c r="Q195" i="25"/>
  <c r="P195" i="25"/>
  <c r="M195" i="25"/>
  <c r="L195" i="25"/>
  <c r="K195" i="25"/>
  <c r="J195" i="25"/>
  <c r="I195" i="25"/>
  <c r="H195" i="25"/>
  <c r="F195" i="25"/>
  <c r="E195" i="25"/>
  <c r="D195" i="25"/>
  <c r="C195" i="25"/>
  <c r="B195" i="25"/>
  <c r="A195" i="25"/>
  <c r="S194" i="25"/>
  <c r="R194" i="25"/>
  <c r="Q194" i="25"/>
  <c r="P194" i="25"/>
  <c r="M194" i="25"/>
  <c r="L194" i="25"/>
  <c r="K194" i="25"/>
  <c r="J194" i="25"/>
  <c r="I194" i="25"/>
  <c r="H194" i="25"/>
  <c r="F194" i="25"/>
  <c r="E194" i="25"/>
  <c r="D194" i="25"/>
  <c r="C194" i="25"/>
  <c r="B194" i="25"/>
  <c r="A194" i="25"/>
  <c r="S193" i="25"/>
  <c r="R193" i="25"/>
  <c r="Q193" i="25"/>
  <c r="P193" i="25"/>
  <c r="M193" i="25"/>
  <c r="L193" i="25"/>
  <c r="K193" i="25"/>
  <c r="J193" i="25"/>
  <c r="I193" i="25"/>
  <c r="H193" i="25"/>
  <c r="F193" i="25"/>
  <c r="E193" i="25"/>
  <c r="D193" i="25"/>
  <c r="C193" i="25"/>
  <c r="B193" i="25"/>
  <c r="A193" i="25"/>
  <c r="S192" i="25"/>
  <c r="R192" i="25"/>
  <c r="Q192" i="25"/>
  <c r="P192" i="25"/>
  <c r="M192" i="25"/>
  <c r="L192" i="25"/>
  <c r="K192" i="25"/>
  <c r="J192" i="25"/>
  <c r="I192" i="25"/>
  <c r="H192" i="25"/>
  <c r="F192" i="25"/>
  <c r="E192" i="25"/>
  <c r="D192" i="25"/>
  <c r="C192" i="25"/>
  <c r="B192" i="25"/>
  <c r="A192" i="25"/>
  <c r="S191" i="25"/>
  <c r="R191" i="25"/>
  <c r="Q191" i="25"/>
  <c r="P191" i="25"/>
  <c r="M191" i="25"/>
  <c r="L191" i="25"/>
  <c r="K191" i="25"/>
  <c r="J191" i="25"/>
  <c r="I191" i="25"/>
  <c r="H191" i="25"/>
  <c r="F191" i="25"/>
  <c r="E191" i="25"/>
  <c r="D191" i="25"/>
  <c r="C191" i="25"/>
  <c r="B191" i="25"/>
  <c r="A191" i="25"/>
  <c r="S190" i="25"/>
  <c r="R190" i="25"/>
  <c r="Q190" i="25"/>
  <c r="P190" i="25"/>
  <c r="M190" i="25"/>
  <c r="L190" i="25"/>
  <c r="K190" i="25"/>
  <c r="J190" i="25"/>
  <c r="I190" i="25"/>
  <c r="H190" i="25"/>
  <c r="F190" i="25"/>
  <c r="E190" i="25"/>
  <c r="D190" i="25"/>
  <c r="C190" i="25"/>
  <c r="B190" i="25"/>
  <c r="A190" i="25"/>
  <c r="S189" i="25"/>
  <c r="R189" i="25"/>
  <c r="Q189" i="25"/>
  <c r="P189" i="25"/>
  <c r="M189" i="25"/>
  <c r="L189" i="25"/>
  <c r="K189" i="25"/>
  <c r="J189" i="25"/>
  <c r="I189" i="25"/>
  <c r="H189" i="25"/>
  <c r="F189" i="25"/>
  <c r="E189" i="25"/>
  <c r="D189" i="25"/>
  <c r="C189" i="25"/>
  <c r="B189" i="25"/>
  <c r="A189" i="25"/>
  <c r="S188" i="25"/>
  <c r="R188" i="25"/>
  <c r="Q188" i="25"/>
  <c r="P188" i="25"/>
  <c r="M188" i="25"/>
  <c r="L188" i="25"/>
  <c r="K188" i="25"/>
  <c r="J188" i="25"/>
  <c r="I188" i="25"/>
  <c r="H188" i="25"/>
  <c r="F188" i="25"/>
  <c r="E188" i="25"/>
  <c r="D188" i="25"/>
  <c r="C188" i="25"/>
  <c r="B188" i="25"/>
  <c r="A188" i="25"/>
  <c r="S187" i="25"/>
  <c r="R187" i="25"/>
  <c r="Q187" i="25"/>
  <c r="P187" i="25"/>
  <c r="M187" i="25"/>
  <c r="L187" i="25"/>
  <c r="K187" i="25"/>
  <c r="J187" i="25"/>
  <c r="I187" i="25"/>
  <c r="H187" i="25"/>
  <c r="F187" i="25"/>
  <c r="E187" i="25"/>
  <c r="D187" i="25"/>
  <c r="C187" i="25"/>
  <c r="B187" i="25"/>
  <c r="A187" i="25"/>
  <c r="S186" i="25"/>
  <c r="R186" i="25"/>
  <c r="Q186" i="25"/>
  <c r="P186" i="25"/>
  <c r="M186" i="25"/>
  <c r="L186" i="25"/>
  <c r="K186" i="25"/>
  <c r="J186" i="25"/>
  <c r="I186" i="25"/>
  <c r="H186" i="25"/>
  <c r="F186" i="25"/>
  <c r="E186" i="25"/>
  <c r="D186" i="25"/>
  <c r="C186" i="25"/>
  <c r="B186" i="25"/>
  <c r="A186" i="25"/>
  <c r="S185" i="25"/>
  <c r="R185" i="25"/>
  <c r="Q185" i="25"/>
  <c r="P185" i="25"/>
  <c r="M185" i="25"/>
  <c r="L185" i="25"/>
  <c r="K185" i="25"/>
  <c r="J185" i="25"/>
  <c r="I185" i="25"/>
  <c r="H185" i="25"/>
  <c r="F185" i="25"/>
  <c r="E185" i="25"/>
  <c r="D185" i="25"/>
  <c r="C185" i="25"/>
  <c r="B185" i="25"/>
  <c r="A185" i="25"/>
  <c r="S184" i="25"/>
  <c r="R184" i="25"/>
  <c r="Q184" i="25"/>
  <c r="P184" i="25"/>
  <c r="M184" i="25"/>
  <c r="L184" i="25"/>
  <c r="K184" i="25"/>
  <c r="J184" i="25"/>
  <c r="I184" i="25"/>
  <c r="H184" i="25"/>
  <c r="F184" i="25"/>
  <c r="E184" i="25"/>
  <c r="D184" i="25"/>
  <c r="C184" i="25"/>
  <c r="B184" i="25"/>
  <c r="A184" i="25"/>
  <c r="S183" i="25"/>
  <c r="R183" i="25"/>
  <c r="Q183" i="25"/>
  <c r="P183" i="25"/>
  <c r="M183" i="25"/>
  <c r="L183" i="25"/>
  <c r="K183" i="25"/>
  <c r="J183" i="25"/>
  <c r="I183" i="25"/>
  <c r="H183" i="25"/>
  <c r="F183" i="25"/>
  <c r="E183" i="25"/>
  <c r="D183" i="25"/>
  <c r="C183" i="25"/>
  <c r="B183" i="25"/>
  <c r="A183" i="25"/>
  <c r="S182" i="25"/>
  <c r="R182" i="25"/>
  <c r="Q182" i="25"/>
  <c r="P182" i="25"/>
  <c r="M182" i="25"/>
  <c r="L182" i="25"/>
  <c r="K182" i="25"/>
  <c r="J182" i="25"/>
  <c r="I182" i="25"/>
  <c r="H182" i="25"/>
  <c r="F182" i="25"/>
  <c r="E182" i="25"/>
  <c r="D182" i="25"/>
  <c r="C182" i="25"/>
  <c r="B182" i="25"/>
  <c r="A182" i="25"/>
  <c r="S181" i="25"/>
  <c r="R181" i="25"/>
  <c r="Q181" i="25"/>
  <c r="P181" i="25"/>
  <c r="M181" i="25"/>
  <c r="L181" i="25"/>
  <c r="K181" i="25"/>
  <c r="J181" i="25"/>
  <c r="I181" i="25"/>
  <c r="H181" i="25"/>
  <c r="F181" i="25"/>
  <c r="E181" i="25"/>
  <c r="D181" i="25"/>
  <c r="C181" i="25"/>
  <c r="B181" i="25"/>
  <c r="A181" i="25"/>
  <c r="S180" i="25"/>
  <c r="R180" i="25"/>
  <c r="Q180" i="25"/>
  <c r="P180" i="25"/>
  <c r="M180" i="25"/>
  <c r="L180" i="25"/>
  <c r="K180" i="25"/>
  <c r="J180" i="25"/>
  <c r="I180" i="25"/>
  <c r="H180" i="25"/>
  <c r="F180" i="25"/>
  <c r="E180" i="25"/>
  <c r="D180" i="25"/>
  <c r="C180" i="25"/>
  <c r="B180" i="25"/>
  <c r="A180" i="25"/>
  <c r="S179" i="25"/>
  <c r="R179" i="25"/>
  <c r="Q179" i="25"/>
  <c r="P179" i="25"/>
  <c r="M179" i="25"/>
  <c r="L179" i="25"/>
  <c r="K179" i="25"/>
  <c r="J179" i="25"/>
  <c r="I179" i="25"/>
  <c r="H179" i="25"/>
  <c r="F179" i="25"/>
  <c r="E179" i="25"/>
  <c r="D179" i="25"/>
  <c r="C179" i="25"/>
  <c r="B179" i="25"/>
  <c r="A179" i="25"/>
  <c r="S178" i="25"/>
  <c r="R178" i="25"/>
  <c r="Q178" i="25"/>
  <c r="P178" i="25"/>
  <c r="M178" i="25"/>
  <c r="L178" i="25"/>
  <c r="K178" i="25"/>
  <c r="J178" i="25"/>
  <c r="I178" i="25"/>
  <c r="H178" i="25"/>
  <c r="F178" i="25"/>
  <c r="E178" i="25"/>
  <c r="D178" i="25"/>
  <c r="C178" i="25"/>
  <c r="B178" i="25"/>
  <c r="A178" i="25"/>
  <c r="S177" i="25"/>
  <c r="R177" i="25"/>
  <c r="Q177" i="25"/>
  <c r="P177" i="25"/>
  <c r="M177" i="25"/>
  <c r="L177" i="25"/>
  <c r="K177" i="25"/>
  <c r="J177" i="25"/>
  <c r="I177" i="25"/>
  <c r="H177" i="25"/>
  <c r="F177" i="25"/>
  <c r="E177" i="25"/>
  <c r="D177" i="25"/>
  <c r="C177" i="25"/>
  <c r="B177" i="25"/>
  <c r="A177" i="25"/>
  <c r="S176" i="25"/>
  <c r="R176" i="25"/>
  <c r="Q176" i="25"/>
  <c r="P176" i="25"/>
  <c r="M176" i="25"/>
  <c r="L176" i="25"/>
  <c r="K176" i="25"/>
  <c r="J176" i="25"/>
  <c r="I176" i="25"/>
  <c r="H176" i="25"/>
  <c r="F176" i="25"/>
  <c r="E176" i="25"/>
  <c r="D176" i="25"/>
  <c r="C176" i="25"/>
  <c r="B176" i="25"/>
  <c r="A176" i="25"/>
  <c r="S175" i="25"/>
  <c r="R175" i="25"/>
  <c r="Q175" i="25"/>
  <c r="P175" i="25"/>
  <c r="M175" i="25"/>
  <c r="L175" i="25"/>
  <c r="K175" i="25"/>
  <c r="J175" i="25"/>
  <c r="I175" i="25"/>
  <c r="H175" i="25"/>
  <c r="F175" i="25"/>
  <c r="E175" i="25"/>
  <c r="D175" i="25"/>
  <c r="C175" i="25"/>
  <c r="B175" i="25"/>
  <c r="A175" i="25"/>
  <c r="S174" i="25"/>
  <c r="R174" i="25"/>
  <c r="Q174" i="25"/>
  <c r="P174" i="25"/>
  <c r="M174" i="25"/>
  <c r="L174" i="25"/>
  <c r="K174" i="25"/>
  <c r="J174" i="25"/>
  <c r="I174" i="25"/>
  <c r="H174" i="25"/>
  <c r="F174" i="25"/>
  <c r="E174" i="25"/>
  <c r="D174" i="25"/>
  <c r="C174" i="25"/>
  <c r="B174" i="25"/>
  <c r="A174" i="25"/>
  <c r="S173" i="25"/>
  <c r="R173" i="25"/>
  <c r="Q173" i="25"/>
  <c r="P173" i="25"/>
  <c r="M173" i="25"/>
  <c r="L173" i="25"/>
  <c r="K173" i="25"/>
  <c r="J173" i="25"/>
  <c r="I173" i="25"/>
  <c r="H173" i="25"/>
  <c r="F173" i="25"/>
  <c r="E173" i="25"/>
  <c r="D173" i="25"/>
  <c r="C173" i="25"/>
  <c r="B173" i="25"/>
  <c r="A173" i="25"/>
  <c r="S172" i="25"/>
  <c r="R172" i="25"/>
  <c r="Q172" i="25"/>
  <c r="P172" i="25"/>
  <c r="M172" i="25"/>
  <c r="L172" i="25"/>
  <c r="K172" i="25"/>
  <c r="J172" i="25"/>
  <c r="I172" i="25"/>
  <c r="H172" i="25"/>
  <c r="F172" i="25"/>
  <c r="E172" i="25"/>
  <c r="D172" i="25"/>
  <c r="C172" i="25"/>
  <c r="B172" i="25"/>
  <c r="A172" i="25"/>
  <c r="S171" i="25"/>
  <c r="R171" i="25"/>
  <c r="Q171" i="25"/>
  <c r="P171" i="25"/>
  <c r="M171" i="25"/>
  <c r="L171" i="25"/>
  <c r="K171" i="25"/>
  <c r="J171" i="25"/>
  <c r="I171" i="25"/>
  <c r="H171" i="25"/>
  <c r="F171" i="25"/>
  <c r="E171" i="25"/>
  <c r="D171" i="25"/>
  <c r="C171" i="25"/>
  <c r="B171" i="25"/>
  <c r="A171" i="25"/>
  <c r="S170" i="25"/>
  <c r="R170" i="25"/>
  <c r="Q170" i="25"/>
  <c r="P170" i="25"/>
  <c r="M170" i="25"/>
  <c r="L170" i="25"/>
  <c r="K170" i="25"/>
  <c r="J170" i="25"/>
  <c r="I170" i="25"/>
  <c r="H170" i="25"/>
  <c r="F170" i="25"/>
  <c r="E170" i="25"/>
  <c r="D170" i="25"/>
  <c r="C170" i="25"/>
  <c r="B170" i="25"/>
  <c r="A170" i="25"/>
  <c r="S169" i="25"/>
  <c r="R169" i="25"/>
  <c r="Q169" i="25"/>
  <c r="P169" i="25"/>
  <c r="M169" i="25"/>
  <c r="L169" i="25"/>
  <c r="K169" i="25"/>
  <c r="J169" i="25"/>
  <c r="I169" i="25"/>
  <c r="H169" i="25"/>
  <c r="F169" i="25"/>
  <c r="E169" i="25"/>
  <c r="D169" i="25"/>
  <c r="C169" i="25"/>
  <c r="B169" i="25"/>
  <c r="A169" i="25"/>
  <c r="S168" i="25"/>
  <c r="R168" i="25"/>
  <c r="Q168" i="25"/>
  <c r="P168" i="25"/>
  <c r="M168" i="25"/>
  <c r="L168" i="25"/>
  <c r="K168" i="25"/>
  <c r="J168" i="25"/>
  <c r="I168" i="25"/>
  <c r="H168" i="25"/>
  <c r="F168" i="25"/>
  <c r="E168" i="25"/>
  <c r="D168" i="25"/>
  <c r="C168" i="25"/>
  <c r="B168" i="25"/>
  <c r="A168" i="25"/>
  <c r="S167" i="25"/>
  <c r="R167" i="25"/>
  <c r="Q167" i="25"/>
  <c r="P167" i="25"/>
  <c r="M167" i="25"/>
  <c r="L167" i="25"/>
  <c r="K167" i="25"/>
  <c r="J167" i="25"/>
  <c r="I167" i="25"/>
  <c r="H167" i="25"/>
  <c r="F167" i="25"/>
  <c r="E167" i="25"/>
  <c r="D167" i="25"/>
  <c r="C167" i="25"/>
  <c r="B167" i="25"/>
  <c r="A167" i="25"/>
  <c r="S166" i="25"/>
  <c r="R166" i="25"/>
  <c r="Q166" i="25"/>
  <c r="P166" i="25"/>
  <c r="M166" i="25"/>
  <c r="L166" i="25"/>
  <c r="K166" i="25"/>
  <c r="J166" i="25"/>
  <c r="I166" i="25"/>
  <c r="H166" i="25"/>
  <c r="F166" i="25"/>
  <c r="E166" i="25"/>
  <c r="D166" i="25"/>
  <c r="C166" i="25"/>
  <c r="B166" i="25"/>
  <c r="A166" i="25"/>
  <c r="S165" i="25"/>
  <c r="R165" i="25"/>
  <c r="Q165" i="25"/>
  <c r="P165" i="25"/>
  <c r="M165" i="25"/>
  <c r="L165" i="25"/>
  <c r="K165" i="25"/>
  <c r="J165" i="25"/>
  <c r="I165" i="25"/>
  <c r="H165" i="25"/>
  <c r="F165" i="25"/>
  <c r="E165" i="25"/>
  <c r="D165" i="25"/>
  <c r="C165" i="25"/>
  <c r="B165" i="25"/>
  <c r="A165" i="25"/>
  <c r="S164" i="25"/>
  <c r="R164" i="25"/>
  <c r="Q164" i="25"/>
  <c r="P164" i="25"/>
  <c r="M164" i="25"/>
  <c r="L164" i="25"/>
  <c r="K164" i="25"/>
  <c r="J164" i="25"/>
  <c r="I164" i="25"/>
  <c r="H164" i="25"/>
  <c r="F164" i="25"/>
  <c r="E164" i="25"/>
  <c r="D164" i="25"/>
  <c r="C164" i="25"/>
  <c r="B164" i="25"/>
  <c r="A164" i="25"/>
  <c r="S163" i="25"/>
  <c r="R163" i="25"/>
  <c r="Q163" i="25"/>
  <c r="P163" i="25"/>
  <c r="M163" i="25"/>
  <c r="L163" i="25"/>
  <c r="K163" i="25"/>
  <c r="J163" i="25"/>
  <c r="I163" i="25"/>
  <c r="H163" i="25"/>
  <c r="F163" i="25"/>
  <c r="E163" i="25"/>
  <c r="D163" i="25"/>
  <c r="C163" i="25"/>
  <c r="B163" i="25"/>
  <c r="A163" i="25"/>
  <c r="S162" i="25"/>
  <c r="R162" i="25"/>
  <c r="Q162" i="25"/>
  <c r="P162" i="25"/>
  <c r="M162" i="25"/>
  <c r="L162" i="25"/>
  <c r="K162" i="25"/>
  <c r="J162" i="25"/>
  <c r="I162" i="25"/>
  <c r="H162" i="25"/>
  <c r="F162" i="25"/>
  <c r="E162" i="25"/>
  <c r="D162" i="25"/>
  <c r="C162" i="25"/>
  <c r="B162" i="25"/>
  <c r="A162" i="25"/>
  <c r="S161" i="25"/>
  <c r="R161" i="25"/>
  <c r="Q161" i="25"/>
  <c r="P161" i="25"/>
  <c r="M161" i="25"/>
  <c r="L161" i="25"/>
  <c r="K161" i="25"/>
  <c r="J161" i="25"/>
  <c r="I161" i="25"/>
  <c r="H161" i="25"/>
  <c r="F161" i="25"/>
  <c r="E161" i="25"/>
  <c r="D161" i="25"/>
  <c r="C161" i="25"/>
  <c r="B161" i="25"/>
  <c r="A161" i="25"/>
  <c r="S160" i="25"/>
  <c r="R160" i="25"/>
  <c r="Q160" i="25"/>
  <c r="P160" i="25"/>
  <c r="M160" i="25"/>
  <c r="L160" i="25"/>
  <c r="K160" i="25"/>
  <c r="J160" i="25"/>
  <c r="I160" i="25"/>
  <c r="H160" i="25"/>
  <c r="F160" i="25"/>
  <c r="E160" i="25"/>
  <c r="D160" i="25"/>
  <c r="C160" i="25"/>
  <c r="B160" i="25"/>
  <c r="A160" i="25"/>
  <c r="S159" i="25"/>
  <c r="R159" i="25"/>
  <c r="Q159" i="25"/>
  <c r="P159" i="25"/>
  <c r="M159" i="25"/>
  <c r="L159" i="25"/>
  <c r="K159" i="25"/>
  <c r="J159" i="25"/>
  <c r="I159" i="25"/>
  <c r="H159" i="25"/>
  <c r="F159" i="25"/>
  <c r="E159" i="25"/>
  <c r="D159" i="25"/>
  <c r="C159" i="25"/>
  <c r="B159" i="25"/>
  <c r="A159" i="25"/>
  <c r="S158" i="25"/>
  <c r="R158" i="25"/>
  <c r="Q158" i="25"/>
  <c r="P158" i="25"/>
  <c r="M158" i="25"/>
  <c r="L158" i="25"/>
  <c r="K158" i="25"/>
  <c r="J158" i="25"/>
  <c r="I158" i="25"/>
  <c r="H158" i="25"/>
  <c r="F158" i="25"/>
  <c r="E158" i="25"/>
  <c r="D158" i="25"/>
  <c r="C158" i="25"/>
  <c r="B158" i="25"/>
  <c r="A158" i="25"/>
  <c r="S157" i="25"/>
  <c r="R157" i="25"/>
  <c r="Q157" i="25"/>
  <c r="P157" i="25"/>
  <c r="M157" i="25"/>
  <c r="L157" i="25"/>
  <c r="K157" i="25"/>
  <c r="J157" i="25"/>
  <c r="I157" i="25"/>
  <c r="H157" i="25"/>
  <c r="F157" i="25"/>
  <c r="E157" i="25"/>
  <c r="D157" i="25"/>
  <c r="C157" i="25"/>
  <c r="B157" i="25"/>
  <c r="A157" i="25"/>
  <c r="S156" i="25"/>
  <c r="R156" i="25"/>
  <c r="Q156" i="25"/>
  <c r="P156" i="25"/>
  <c r="M156" i="25"/>
  <c r="L156" i="25"/>
  <c r="K156" i="25"/>
  <c r="J156" i="25"/>
  <c r="I156" i="25"/>
  <c r="H156" i="25"/>
  <c r="F156" i="25"/>
  <c r="E156" i="25"/>
  <c r="D156" i="25"/>
  <c r="C156" i="25"/>
  <c r="B156" i="25"/>
  <c r="A156" i="25"/>
  <c r="S155" i="25"/>
  <c r="R155" i="25"/>
  <c r="Q155" i="25"/>
  <c r="P155" i="25"/>
  <c r="M155" i="25"/>
  <c r="L155" i="25"/>
  <c r="K155" i="25"/>
  <c r="J155" i="25"/>
  <c r="I155" i="25"/>
  <c r="H155" i="25"/>
  <c r="F155" i="25"/>
  <c r="E155" i="25"/>
  <c r="D155" i="25"/>
  <c r="C155" i="25"/>
  <c r="B155" i="25"/>
  <c r="A155" i="25"/>
  <c r="S154" i="25"/>
  <c r="R154" i="25"/>
  <c r="Q154" i="25"/>
  <c r="P154" i="25"/>
  <c r="M154" i="25"/>
  <c r="L154" i="25"/>
  <c r="K154" i="25"/>
  <c r="J154" i="25"/>
  <c r="I154" i="25"/>
  <c r="H154" i="25"/>
  <c r="F154" i="25"/>
  <c r="E154" i="25"/>
  <c r="D154" i="25"/>
  <c r="C154" i="25"/>
  <c r="B154" i="25"/>
  <c r="A154" i="25"/>
  <c r="S153" i="25"/>
  <c r="R153" i="25"/>
  <c r="Q153" i="25"/>
  <c r="P153" i="25"/>
  <c r="M153" i="25"/>
  <c r="L153" i="25"/>
  <c r="K153" i="25"/>
  <c r="J153" i="25"/>
  <c r="I153" i="25"/>
  <c r="H153" i="25"/>
  <c r="F153" i="25"/>
  <c r="E153" i="25"/>
  <c r="D153" i="25"/>
  <c r="C153" i="25"/>
  <c r="B153" i="25"/>
  <c r="A153" i="25"/>
  <c r="S152" i="25"/>
  <c r="R152" i="25"/>
  <c r="Q152" i="25"/>
  <c r="P152" i="25"/>
  <c r="M152" i="25"/>
  <c r="L152" i="25"/>
  <c r="K152" i="25"/>
  <c r="J152" i="25"/>
  <c r="I152" i="25"/>
  <c r="H152" i="25"/>
  <c r="F152" i="25"/>
  <c r="E152" i="25"/>
  <c r="D152" i="25"/>
  <c r="C152" i="25"/>
  <c r="B152" i="25"/>
  <c r="A152" i="25"/>
  <c r="S151" i="25"/>
  <c r="R151" i="25"/>
  <c r="Q151" i="25"/>
  <c r="P151" i="25"/>
  <c r="M151" i="25"/>
  <c r="L151" i="25"/>
  <c r="K151" i="25"/>
  <c r="J151" i="25"/>
  <c r="I151" i="25"/>
  <c r="H151" i="25"/>
  <c r="F151" i="25"/>
  <c r="E151" i="25"/>
  <c r="D151" i="25"/>
  <c r="C151" i="25"/>
  <c r="B151" i="25"/>
  <c r="A151" i="25"/>
  <c r="S150" i="25"/>
  <c r="R150" i="25"/>
  <c r="Q150" i="25"/>
  <c r="P150" i="25"/>
  <c r="M150" i="25"/>
  <c r="L150" i="25"/>
  <c r="K150" i="25"/>
  <c r="J150" i="25"/>
  <c r="I150" i="25"/>
  <c r="H150" i="25"/>
  <c r="F150" i="25"/>
  <c r="E150" i="25"/>
  <c r="D150" i="25"/>
  <c r="C150" i="25"/>
  <c r="B150" i="25"/>
  <c r="A150" i="25"/>
  <c r="S149" i="25"/>
  <c r="R149" i="25"/>
  <c r="Q149" i="25"/>
  <c r="P149" i="25"/>
  <c r="M149" i="25"/>
  <c r="L149" i="25"/>
  <c r="K149" i="25"/>
  <c r="J149" i="25"/>
  <c r="I149" i="25"/>
  <c r="H149" i="25"/>
  <c r="F149" i="25"/>
  <c r="E149" i="25"/>
  <c r="D149" i="25"/>
  <c r="C149" i="25"/>
  <c r="B149" i="25"/>
  <c r="A149" i="25"/>
  <c r="S148" i="25"/>
  <c r="R148" i="25"/>
  <c r="Q148" i="25"/>
  <c r="P148" i="25"/>
  <c r="M148" i="25"/>
  <c r="L148" i="25"/>
  <c r="K148" i="25"/>
  <c r="J148" i="25"/>
  <c r="I148" i="25"/>
  <c r="H148" i="25"/>
  <c r="F148" i="25"/>
  <c r="E148" i="25"/>
  <c r="D148" i="25"/>
  <c r="C148" i="25"/>
  <c r="B148" i="25"/>
  <c r="A148" i="25"/>
  <c r="S147" i="25"/>
  <c r="R147" i="25"/>
  <c r="Q147" i="25"/>
  <c r="P147" i="25"/>
  <c r="M147" i="25"/>
  <c r="L147" i="25"/>
  <c r="K147" i="25"/>
  <c r="J147" i="25"/>
  <c r="I147" i="25"/>
  <c r="H147" i="25"/>
  <c r="F147" i="25"/>
  <c r="E147" i="25"/>
  <c r="D147" i="25"/>
  <c r="C147" i="25"/>
  <c r="B147" i="25"/>
  <c r="A147" i="25"/>
  <c r="S146" i="25"/>
  <c r="R146" i="25"/>
  <c r="Q146" i="25"/>
  <c r="P146" i="25"/>
  <c r="M146" i="25"/>
  <c r="L146" i="25"/>
  <c r="K146" i="25"/>
  <c r="J146" i="25"/>
  <c r="I146" i="25"/>
  <c r="H146" i="25"/>
  <c r="F146" i="25"/>
  <c r="E146" i="25"/>
  <c r="D146" i="25"/>
  <c r="C146" i="25"/>
  <c r="B146" i="25"/>
  <c r="A146" i="25"/>
  <c r="S145" i="25"/>
  <c r="R145" i="25"/>
  <c r="Q145" i="25"/>
  <c r="P145" i="25"/>
  <c r="M145" i="25"/>
  <c r="L145" i="25"/>
  <c r="K145" i="25"/>
  <c r="J145" i="25"/>
  <c r="I145" i="25"/>
  <c r="H145" i="25"/>
  <c r="F145" i="25"/>
  <c r="E145" i="25"/>
  <c r="D145" i="25"/>
  <c r="C145" i="25"/>
  <c r="B145" i="25"/>
  <c r="A145" i="25"/>
  <c r="S144" i="25"/>
  <c r="R144" i="25"/>
  <c r="Q144" i="25"/>
  <c r="P144" i="25"/>
  <c r="M144" i="25"/>
  <c r="L144" i="25"/>
  <c r="K144" i="25"/>
  <c r="J144" i="25"/>
  <c r="I144" i="25"/>
  <c r="H144" i="25"/>
  <c r="F144" i="25"/>
  <c r="E144" i="25"/>
  <c r="D144" i="25"/>
  <c r="C144" i="25"/>
  <c r="B144" i="25"/>
  <c r="A144" i="25"/>
  <c r="S143" i="25"/>
  <c r="R143" i="25"/>
  <c r="Q143" i="25"/>
  <c r="P143" i="25"/>
  <c r="M143" i="25"/>
  <c r="L143" i="25"/>
  <c r="K143" i="25"/>
  <c r="J143" i="25"/>
  <c r="I143" i="25"/>
  <c r="H143" i="25"/>
  <c r="F143" i="25"/>
  <c r="E143" i="25"/>
  <c r="D143" i="25"/>
  <c r="C143" i="25"/>
  <c r="B143" i="25"/>
  <c r="A143" i="25"/>
  <c r="S142" i="25"/>
  <c r="R142" i="25"/>
  <c r="Q142" i="25"/>
  <c r="P142" i="25"/>
  <c r="M142" i="25"/>
  <c r="L142" i="25"/>
  <c r="K142" i="25"/>
  <c r="J142" i="25"/>
  <c r="I142" i="25"/>
  <c r="H142" i="25"/>
  <c r="F142" i="25"/>
  <c r="E142" i="25"/>
  <c r="D142" i="25"/>
  <c r="C142" i="25"/>
  <c r="B142" i="25"/>
  <c r="A142" i="25"/>
  <c r="S141" i="25"/>
  <c r="R141" i="25"/>
  <c r="Q141" i="25"/>
  <c r="P141" i="25"/>
  <c r="M141" i="25"/>
  <c r="L141" i="25"/>
  <c r="K141" i="25"/>
  <c r="J141" i="25"/>
  <c r="I141" i="25"/>
  <c r="H141" i="25"/>
  <c r="F141" i="25"/>
  <c r="E141" i="25"/>
  <c r="D141" i="25"/>
  <c r="C141" i="25"/>
  <c r="B141" i="25"/>
  <c r="A141" i="25"/>
  <c r="S140" i="25"/>
  <c r="R140" i="25"/>
  <c r="Q140" i="25"/>
  <c r="P140" i="25"/>
  <c r="M140" i="25"/>
  <c r="L140" i="25"/>
  <c r="K140" i="25"/>
  <c r="J140" i="25"/>
  <c r="I140" i="25"/>
  <c r="H140" i="25"/>
  <c r="F140" i="25"/>
  <c r="E140" i="25"/>
  <c r="D140" i="25"/>
  <c r="C140" i="25"/>
  <c r="B140" i="25"/>
  <c r="A140" i="25"/>
  <c r="S139" i="25"/>
  <c r="R139" i="25"/>
  <c r="Q139" i="25"/>
  <c r="P139" i="25"/>
  <c r="M139" i="25"/>
  <c r="L139" i="25"/>
  <c r="K139" i="25"/>
  <c r="J139" i="25"/>
  <c r="I139" i="25"/>
  <c r="H139" i="25"/>
  <c r="F139" i="25"/>
  <c r="E139" i="25"/>
  <c r="D139" i="25"/>
  <c r="C139" i="25"/>
  <c r="B139" i="25"/>
  <c r="A139" i="25"/>
  <c r="S138" i="25"/>
  <c r="R138" i="25"/>
  <c r="Q138" i="25"/>
  <c r="P138" i="25"/>
  <c r="M138" i="25"/>
  <c r="L138" i="25"/>
  <c r="K138" i="25"/>
  <c r="J138" i="25"/>
  <c r="I138" i="25"/>
  <c r="H138" i="25"/>
  <c r="F138" i="25"/>
  <c r="E138" i="25"/>
  <c r="D138" i="25"/>
  <c r="C138" i="25"/>
  <c r="B138" i="25"/>
  <c r="A138" i="25"/>
  <c r="S137" i="25"/>
  <c r="R137" i="25"/>
  <c r="Q137" i="25"/>
  <c r="P137" i="25"/>
  <c r="M137" i="25"/>
  <c r="L137" i="25"/>
  <c r="K137" i="25"/>
  <c r="J137" i="25"/>
  <c r="I137" i="25"/>
  <c r="H137" i="25"/>
  <c r="F137" i="25"/>
  <c r="E137" i="25"/>
  <c r="D137" i="25"/>
  <c r="C137" i="25"/>
  <c r="B137" i="25"/>
  <c r="A137" i="25"/>
  <c r="S136" i="25"/>
  <c r="R136" i="25"/>
  <c r="Q136" i="25"/>
  <c r="P136" i="25"/>
  <c r="M136" i="25"/>
  <c r="L136" i="25"/>
  <c r="K136" i="25"/>
  <c r="J136" i="25"/>
  <c r="I136" i="25"/>
  <c r="H136" i="25"/>
  <c r="F136" i="25"/>
  <c r="E136" i="25"/>
  <c r="D136" i="25"/>
  <c r="C136" i="25"/>
  <c r="B136" i="25"/>
  <c r="A136" i="25"/>
  <c r="S135" i="25"/>
  <c r="R135" i="25"/>
  <c r="Q135" i="25"/>
  <c r="P135" i="25"/>
  <c r="M135" i="25"/>
  <c r="L135" i="25"/>
  <c r="K135" i="25"/>
  <c r="J135" i="25"/>
  <c r="I135" i="25"/>
  <c r="H135" i="25"/>
  <c r="F135" i="25"/>
  <c r="E135" i="25"/>
  <c r="D135" i="25"/>
  <c r="C135" i="25"/>
  <c r="B135" i="25"/>
  <c r="A135" i="25"/>
  <c r="S134" i="25"/>
  <c r="R134" i="25"/>
  <c r="Q134" i="25"/>
  <c r="P134" i="25"/>
  <c r="M134" i="25"/>
  <c r="L134" i="25"/>
  <c r="K134" i="25"/>
  <c r="J134" i="25"/>
  <c r="I134" i="25"/>
  <c r="H134" i="25"/>
  <c r="F134" i="25"/>
  <c r="E134" i="25"/>
  <c r="D134" i="25"/>
  <c r="C134" i="25"/>
  <c r="B134" i="25"/>
  <c r="A134" i="25"/>
  <c r="S133" i="25"/>
  <c r="R133" i="25"/>
  <c r="Q133" i="25"/>
  <c r="P133" i="25"/>
  <c r="M133" i="25"/>
  <c r="L133" i="25"/>
  <c r="K133" i="25"/>
  <c r="J133" i="25"/>
  <c r="I133" i="25"/>
  <c r="H133" i="25"/>
  <c r="F133" i="25"/>
  <c r="E133" i="25"/>
  <c r="D133" i="25"/>
  <c r="C133" i="25"/>
  <c r="B133" i="25"/>
  <c r="A133" i="25"/>
  <c r="S132" i="25"/>
  <c r="R132" i="25"/>
  <c r="Q132" i="25"/>
  <c r="P132" i="25"/>
  <c r="M132" i="25"/>
  <c r="L132" i="25"/>
  <c r="K132" i="25"/>
  <c r="J132" i="25"/>
  <c r="I132" i="25"/>
  <c r="H132" i="25"/>
  <c r="F132" i="25"/>
  <c r="E132" i="25"/>
  <c r="D132" i="25"/>
  <c r="C132" i="25"/>
  <c r="B132" i="25"/>
  <c r="A132" i="25"/>
  <c r="S131" i="25"/>
  <c r="R131" i="25"/>
  <c r="Q131" i="25"/>
  <c r="P131" i="25"/>
  <c r="M131" i="25"/>
  <c r="L131" i="25"/>
  <c r="K131" i="25"/>
  <c r="J131" i="25"/>
  <c r="I131" i="25"/>
  <c r="H131" i="25"/>
  <c r="F131" i="25"/>
  <c r="E131" i="25"/>
  <c r="D131" i="25"/>
  <c r="C131" i="25"/>
  <c r="B131" i="25"/>
  <c r="A131" i="25"/>
  <c r="S130" i="25"/>
  <c r="R130" i="25"/>
  <c r="Q130" i="25"/>
  <c r="P130" i="25"/>
  <c r="M130" i="25"/>
  <c r="L130" i="25"/>
  <c r="K130" i="25"/>
  <c r="J130" i="25"/>
  <c r="I130" i="25"/>
  <c r="H130" i="25"/>
  <c r="F130" i="25"/>
  <c r="E130" i="25"/>
  <c r="D130" i="25"/>
  <c r="C130" i="25"/>
  <c r="B130" i="25"/>
  <c r="A130" i="25"/>
  <c r="S129" i="25"/>
  <c r="R129" i="25"/>
  <c r="Q129" i="25"/>
  <c r="P129" i="25"/>
  <c r="M129" i="25"/>
  <c r="L129" i="25"/>
  <c r="K129" i="25"/>
  <c r="J129" i="25"/>
  <c r="I129" i="25"/>
  <c r="H129" i="25"/>
  <c r="F129" i="25"/>
  <c r="E129" i="25"/>
  <c r="D129" i="25"/>
  <c r="C129" i="25"/>
  <c r="B129" i="25"/>
  <c r="A129" i="25"/>
  <c r="S128" i="25"/>
  <c r="R128" i="25"/>
  <c r="Q128" i="25"/>
  <c r="P128" i="25"/>
  <c r="M128" i="25"/>
  <c r="L128" i="25"/>
  <c r="K128" i="25"/>
  <c r="J128" i="25"/>
  <c r="I128" i="25"/>
  <c r="H128" i="25"/>
  <c r="F128" i="25"/>
  <c r="E128" i="25"/>
  <c r="D128" i="25"/>
  <c r="C128" i="25"/>
  <c r="B128" i="25"/>
  <c r="A128" i="25"/>
  <c r="S127" i="25"/>
  <c r="R127" i="25"/>
  <c r="Q127" i="25"/>
  <c r="P127" i="25"/>
  <c r="M127" i="25"/>
  <c r="L127" i="25"/>
  <c r="K127" i="25"/>
  <c r="J127" i="25"/>
  <c r="I127" i="25"/>
  <c r="H127" i="25"/>
  <c r="F127" i="25"/>
  <c r="E127" i="25"/>
  <c r="D127" i="25"/>
  <c r="C127" i="25"/>
  <c r="B127" i="25"/>
  <c r="A127" i="25"/>
  <c r="S126" i="25"/>
  <c r="R126" i="25"/>
  <c r="Q126" i="25"/>
  <c r="P126" i="25"/>
  <c r="M126" i="25"/>
  <c r="L126" i="25"/>
  <c r="K126" i="25"/>
  <c r="J126" i="25"/>
  <c r="I126" i="25"/>
  <c r="H126" i="25"/>
  <c r="F126" i="25"/>
  <c r="E126" i="25"/>
  <c r="D126" i="25"/>
  <c r="C126" i="25"/>
  <c r="B126" i="25"/>
  <c r="A126" i="25"/>
  <c r="S125" i="25"/>
  <c r="R125" i="25"/>
  <c r="Q125" i="25"/>
  <c r="P125" i="25"/>
  <c r="M125" i="25"/>
  <c r="L125" i="25"/>
  <c r="K125" i="25"/>
  <c r="J125" i="25"/>
  <c r="I125" i="25"/>
  <c r="H125" i="25"/>
  <c r="F125" i="25"/>
  <c r="E125" i="25"/>
  <c r="D125" i="25"/>
  <c r="C125" i="25"/>
  <c r="B125" i="25"/>
  <c r="A125" i="25"/>
  <c r="S124" i="25"/>
  <c r="R124" i="25"/>
  <c r="Q124" i="25"/>
  <c r="P124" i="25"/>
  <c r="M124" i="25"/>
  <c r="L124" i="25"/>
  <c r="K124" i="25"/>
  <c r="J124" i="25"/>
  <c r="I124" i="25"/>
  <c r="H124" i="25"/>
  <c r="F124" i="25"/>
  <c r="E124" i="25"/>
  <c r="D124" i="25"/>
  <c r="C124" i="25"/>
  <c r="B124" i="25"/>
  <c r="A124" i="25"/>
  <c r="S123" i="25"/>
  <c r="R123" i="25"/>
  <c r="Q123" i="25"/>
  <c r="P123" i="25"/>
  <c r="M123" i="25"/>
  <c r="L123" i="25"/>
  <c r="K123" i="25"/>
  <c r="J123" i="25"/>
  <c r="I123" i="25"/>
  <c r="H123" i="25"/>
  <c r="F123" i="25"/>
  <c r="E123" i="25"/>
  <c r="D123" i="25"/>
  <c r="C123" i="25"/>
  <c r="B123" i="25"/>
  <c r="A123" i="25"/>
  <c r="S122" i="25"/>
  <c r="R122" i="25"/>
  <c r="Q122" i="25"/>
  <c r="P122" i="25"/>
  <c r="M122" i="25"/>
  <c r="L122" i="25"/>
  <c r="K122" i="25"/>
  <c r="J122" i="25"/>
  <c r="I122" i="25"/>
  <c r="H122" i="25"/>
  <c r="F122" i="25"/>
  <c r="E122" i="25"/>
  <c r="D122" i="25"/>
  <c r="C122" i="25"/>
  <c r="B122" i="25"/>
  <c r="A122" i="25"/>
  <c r="S121" i="25"/>
  <c r="R121" i="25"/>
  <c r="Q121" i="25"/>
  <c r="P121" i="25"/>
  <c r="M121" i="25"/>
  <c r="L121" i="25"/>
  <c r="K121" i="25"/>
  <c r="J121" i="25"/>
  <c r="I121" i="25"/>
  <c r="H121" i="25"/>
  <c r="F121" i="25"/>
  <c r="E121" i="25"/>
  <c r="D121" i="25"/>
  <c r="C121" i="25"/>
  <c r="B121" i="25"/>
  <c r="A121" i="25"/>
  <c r="S120" i="25"/>
  <c r="R120" i="25"/>
  <c r="Q120" i="25"/>
  <c r="P120" i="25"/>
  <c r="M120" i="25"/>
  <c r="L120" i="25"/>
  <c r="K120" i="25"/>
  <c r="J120" i="25"/>
  <c r="I120" i="25"/>
  <c r="H120" i="25"/>
  <c r="F120" i="25"/>
  <c r="E120" i="25"/>
  <c r="D120" i="25"/>
  <c r="C120" i="25"/>
  <c r="B120" i="25"/>
  <c r="A120" i="25"/>
  <c r="S119" i="25"/>
  <c r="R119" i="25"/>
  <c r="Q119" i="25"/>
  <c r="P119" i="25"/>
  <c r="M119" i="25"/>
  <c r="L119" i="25"/>
  <c r="K119" i="25"/>
  <c r="J119" i="25"/>
  <c r="I119" i="25"/>
  <c r="H119" i="25"/>
  <c r="F119" i="25"/>
  <c r="E119" i="25"/>
  <c r="D119" i="25"/>
  <c r="C119" i="25"/>
  <c r="B119" i="25"/>
  <c r="A119" i="25"/>
  <c r="S118" i="25"/>
  <c r="R118" i="25"/>
  <c r="Q118" i="25"/>
  <c r="P118" i="25"/>
  <c r="M118" i="25"/>
  <c r="L118" i="25"/>
  <c r="K118" i="25"/>
  <c r="J118" i="25"/>
  <c r="I118" i="25"/>
  <c r="H118" i="25"/>
  <c r="F118" i="25"/>
  <c r="E118" i="25"/>
  <c r="D118" i="25"/>
  <c r="C118" i="25"/>
  <c r="B118" i="25"/>
  <c r="A118" i="25"/>
  <c r="S117" i="25"/>
  <c r="R117" i="25"/>
  <c r="Q117" i="25"/>
  <c r="P117" i="25"/>
  <c r="M117" i="25"/>
  <c r="L117" i="25"/>
  <c r="K117" i="25"/>
  <c r="J117" i="25"/>
  <c r="I117" i="25"/>
  <c r="H117" i="25"/>
  <c r="F117" i="25"/>
  <c r="E117" i="25"/>
  <c r="D117" i="25"/>
  <c r="C117" i="25"/>
  <c r="B117" i="25"/>
  <c r="A117" i="25"/>
  <c r="S116" i="25"/>
  <c r="R116" i="25"/>
  <c r="Q116" i="25"/>
  <c r="P116" i="25"/>
  <c r="M116" i="25"/>
  <c r="L116" i="25"/>
  <c r="K116" i="25"/>
  <c r="J116" i="25"/>
  <c r="I116" i="25"/>
  <c r="H116" i="25"/>
  <c r="F116" i="25"/>
  <c r="E116" i="25"/>
  <c r="D116" i="25"/>
  <c r="C116" i="25"/>
  <c r="B116" i="25"/>
  <c r="A116" i="25"/>
  <c r="S115" i="25"/>
  <c r="R115" i="25"/>
  <c r="Q115" i="25"/>
  <c r="P115" i="25"/>
  <c r="M115" i="25"/>
  <c r="L115" i="25"/>
  <c r="K115" i="25"/>
  <c r="J115" i="25"/>
  <c r="I115" i="25"/>
  <c r="H115" i="25"/>
  <c r="F115" i="25"/>
  <c r="E115" i="25"/>
  <c r="D115" i="25"/>
  <c r="C115" i="25"/>
  <c r="B115" i="25"/>
  <c r="A115" i="25"/>
  <c r="S114" i="25"/>
  <c r="R114" i="25"/>
  <c r="Q114" i="25"/>
  <c r="P114" i="25"/>
  <c r="M114" i="25"/>
  <c r="L114" i="25"/>
  <c r="K114" i="25"/>
  <c r="J114" i="25"/>
  <c r="I114" i="25"/>
  <c r="H114" i="25"/>
  <c r="F114" i="25"/>
  <c r="E114" i="25"/>
  <c r="D114" i="25"/>
  <c r="C114" i="25"/>
  <c r="B114" i="25"/>
  <c r="A114" i="25"/>
  <c r="S113" i="25"/>
  <c r="R113" i="25"/>
  <c r="Q113" i="25"/>
  <c r="P113" i="25"/>
  <c r="M113" i="25"/>
  <c r="L113" i="25"/>
  <c r="K113" i="25"/>
  <c r="J113" i="25"/>
  <c r="I113" i="25"/>
  <c r="H113" i="25"/>
  <c r="F113" i="25"/>
  <c r="E113" i="25"/>
  <c r="D113" i="25"/>
  <c r="C113" i="25"/>
  <c r="B113" i="25"/>
  <c r="A113" i="25"/>
  <c r="S112" i="25"/>
  <c r="R112" i="25"/>
  <c r="Q112" i="25"/>
  <c r="P112" i="25"/>
  <c r="M112" i="25"/>
  <c r="L112" i="25"/>
  <c r="K112" i="25"/>
  <c r="J112" i="25"/>
  <c r="I112" i="25"/>
  <c r="H112" i="25"/>
  <c r="F112" i="25"/>
  <c r="E112" i="25"/>
  <c r="D112" i="25"/>
  <c r="C112" i="25"/>
  <c r="B112" i="25"/>
  <c r="A112" i="25"/>
  <c r="S111" i="25"/>
  <c r="R111" i="25"/>
  <c r="Q111" i="25"/>
  <c r="P111" i="25"/>
  <c r="M111" i="25"/>
  <c r="L111" i="25"/>
  <c r="K111" i="25"/>
  <c r="J111" i="25"/>
  <c r="I111" i="25"/>
  <c r="H111" i="25"/>
  <c r="F111" i="25"/>
  <c r="E111" i="25"/>
  <c r="D111" i="25"/>
  <c r="C111" i="25"/>
  <c r="B111" i="25"/>
  <c r="A111" i="25"/>
  <c r="S110" i="25"/>
  <c r="R110" i="25"/>
  <c r="Q110" i="25"/>
  <c r="P110" i="25"/>
  <c r="M110" i="25"/>
  <c r="L110" i="25"/>
  <c r="K110" i="25"/>
  <c r="J110" i="25"/>
  <c r="I110" i="25"/>
  <c r="H110" i="25"/>
  <c r="F110" i="25"/>
  <c r="E110" i="25"/>
  <c r="D110" i="25"/>
  <c r="C110" i="25"/>
  <c r="B110" i="25"/>
  <c r="A110" i="25"/>
  <c r="S109" i="25"/>
  <c r="R109" i="25"/>
  <c r="Q109" i="25"/>
  <c r="P109" i="25"/>
  <c r="M109" i="25"/>
  <c r="L109" i="25"/>
  <c r="K109" i="25"/>
  <c r="J109" i="25"/>
  <c r="I109" i="25"/>
  <c r="H109" i="25"/>
  <c r="F109" i="25"/>
  <c r="E109" i="25"/>
  <c r="D109" i="25"/>
  <c r="C109" i="25"/>
  <c r="B109" i="25"/>
  <c r="A109" i="25"/>
  <c r="S108" i="25"/>
  <c r="R108" i="25"/>
  <c r="Q108" i="25"/>
  <c r="P108" i="25"/>
  <c r="M108" i="25"/>
  <c r="L108" i="25"/>
  <c r="K108" i="25"/>
  <c r="J108" i="25"/>
  <c r="I108" i="25"/>
  <c r="H108" i="25"/>
  <c r="F108" i="25"/>
  <c r="E108" i="25"/>
  <c r="D108" i="25"/>
  <c r="C108" i="25"/>
  <c r="B108" i="25"/>
  <c r="A108" i="25"/>
  <c r="S107" i="25"/>
  <c r="R107" i="25"/>
  <c r="Q107" i="25"/>
  <c r="P107" i="25"/>
  <c r="M107" i="25"/>
  <c r="L107" i="25"/>
  <c r="K107" i="25"/>
  <c r="J107" i="25"/>
  <c r="I107" i="25"/>
  <c r="H107" i="25"/>
  <c r="F107" i="25"/>
  <c r="E107" i="25"/>
  <c r="D107" i="25"/>
  <c r="C107" i="25"/>
  <c r="B107" i="25"/>
  <c r="A107" i="25"/>
  <c r="S106" i="25"/>
  <c r="R106" i="25"/>
  <c r="Q106" i="25"/>
  <c r="P106" i="25"/>
  <c r="M106" i="25"/>
  <c r="L106" i="25"/>
  <c r="K106" i="25"/>
  <c r="J106" i="25"/>
  <c r="I106" i="25"/>
  <c r="H106" i="25"/>
  <c r="F106" i="25"/>
  <c r="E106" i="25"/>
  <c r="D106" i="25"/>
  <c r="C106" i="25"/>
  <c r="B106" i="25"/>
  <c r="A106" i="25"/>
  <c r="S105" i="25"/>
  <c r="R105" i="25"/>
  <c r="Q105" i="25"/>
  <c r="P105" i="25"/>
  <c r="M105" i="25"/>
  <c r="L105" i="25"/>
  <c r="K105" i="25"/>
  <c r="J105" i="25"/>
  <c r="I105" i="25"/>
  <c r="H105" i="25"/>
  <c r="F105" i="25"/>
  <c r="E105" i="25"/>
  <c r="D105" i="25"/>
  <c r="C105" i="25"/>
  <c r="B105" i="25"/>
  <c r="A105" i="25"/>
  <c r="S104" i="25"/>
  <c r="R104" i="25"/>
  <c r="Q104" i="25"/>
  <c r="P104" i="25"/>
  <c r="M104" i="25"/>
  <c r="L104" i="25"/>
  <c r="K104" i="25"/>
  <c r="J104" i="25"/>
  <c r="I104" i="25"/>
  <c r="H104" i="25"/>
  <c r="F104" i="25"/>
  <c r="E104" i="25"/>
  <c r="D104" i="25"/>
  <c r="C104" i="25"/>
  <c r="B104" i="25"/>
  <c r="A104" i="25"/>
  <c r="S103" i="25"/>
  <c r="R103" i="25"/>
  <c r="Q103" i="25"/>
  <c r="P103" i="25"/>
  <c r="M103" i="25"/>
  <c r="L103" i="25"/>
  <c r="K103" i="25"/>
  <c r="J103" i="25"/>
  <c r="I103" i="25"/>
  <c r="H103" i="25"/>
  <c r="F103" i="25"/>
  <c r="E103" i="25"/>
  <c r="D103" i="25"/>
  <c r="C103" i="25"/>
  <c r="B103" i="25"/>
  <c r="A103" i="25"/>
  <c r="S102" i="25"/>
  <c r="R102" i="25"/>
  <c r="Q102" i="25"/>
  <c r="P102" i="25"/>
  <c r="M102" i="25"/>
  <c r="L102" i="25"/>
  <c r="K102" i="25"/>
  <c r="J102" i="25"/>
  <c r="I102" i="25"/>
  <c r="H102" i="25"/>
  <c r="F102" i="25"/>
  <c r="E102" i="25"/>
  <c r="D102" i="25"/>
  <c r="C102" i="25"/>
  <c r="B102" i="25"/>
  <c r="A102" i="25"/>
  <c r="S101" i="25"/>
  <c r="R101" i="25"/>
  <c r="Q101" i="25"/>
  <c r="P101" i="25"/>
  <c r="M101" i="25"/>
  <c r="L101" i="25"/>
  <c r="K101" i="25"/>
  <c r="J101" i="25"/>
  <c r="I101" i="25"/>
  <c r="H101" i="25"/>
  <c r="F101" i="25"/>
  <c r="E101" i="25"/>
  <c r="D101" i="25"/>
  <c r="C101" i="25"/>
  <c r="B101" i="25"/>
  <c r="A101" i="25"/>
  <c r="S100" i="25"/>
  <c r="R100" i="25"/>
  <c r="Q100" i="25"/>
  <c r="P100" i="25"/>
  <c r="M100" i="25"/>
  <c r="L100" i="25"/>
  <c r="K100" i="25"/>
  <c r="J100" i="25"/>
  <c r="I100" i="25"/>
  <c r="H100" i="25"/>
  <c r="F100" i="25"/>
  <c r="E100" i="25"/>
  <c r="D100" i="25"/>
  <c r="C100" i="25"/>
  <c r="B100" i="25"/>
  <c r="A100" i="25"/>
  <c r="S99" i="25"/>
  <c r="R99" i="25"/>
  <c r="Q99" i="25"/>
  <c r="P99" i="25"/>
  <c r="M99" i="25"/>
  <c r="L99" i="25"/>
  <c r="K99" i="25"/>
  <c r="J99" i="25"/>
  <c r="I99" i="25"/>
  <c r="H99" i="25"/>
  <c r="F99" i="25"/>
  <c r="E99" i="25"/>
  <c r="D99" i="25"/>
  <c r="C99" i="25"/>
  <c r="B99" i="25"/>
  <c r="A99" i="25"/>
  <c r="S98" i="25"/>
  <c r="R98" i="25"/>
  <c r="Q98" i="25"/>
  <c r="P98" i="25"/>
  <c r="M98" i="25"/>
  <c r="L98" i="25"/>
  <c r="K98" i="25"/>
  <c r="J98" i="25"/>
  <c r="I98" i="25"/>
  <c r="H98" i="25"/>
  <c r="F98" i="25"/>
  <c r="E98" i="25"/>
  <c r="D98" i="25"/>
  <c r="C98" i="25"/>
  <c r="B98" i="25"/>
  <c r="A98" i="25"/>
  <c r="S97" i="25"/>
  <c r="R97" i="25"/>
  <c r="Q97" i="25"/>
  <c r="P97" i="25"/>
  <c r="M97" i="25"/>
  <c r="L97" i="25"/>
  <c r="K97" i="25"/>
  <c r="J97" i="25"/>
  <c r="I97" i="25"/>
  <c r="H97" i="25"/>
  <c r="F97" i="25"/>
  <c r="E97" i="25"/>
  <c r="D97" i="25"/>
  <c r="C97" i="25"/>
  <c r="B97" i="25"/>
  <c r="A97" i="25"/>
  <c r="S96" i="25"/>
  <c r="R96" i="25"/>
  <c r="Q96" i="25"/>
  <c r="P96" i="25"/>
  <c r="M96" i="25"/>
  <c r="L96" i="25"/>
  <c r="K96" i="25"/>
  <c r="J96" i="25"/>
  <c r="I96" i="25"/>
  <c r="H96" i="25"/>
  <c r="F96" i="25"/>
  <c r="E96" i="25"/>
  <c r="D96" i="25"/>
  <c r="C96" i="25"/>
  <c r="B96" i="25"/>
  <c r="A96" i="25"/>
  <c r="S95" i="25"/>
  <c r="R95" i="25"/>
  <c r="Q95" i="25"/>
  <c r="P95" i="25"/>
  <c r="M95" i="25"/>
  <c r="L95" i="25"/>
  <c r="K95" i="25"/>
  <c r="J95" i="25"/>
  <c r="I95" i="25"/>
  <c r="H95" i="25"/>
  <c r="F95" i="25"/>
  <c r="E95" i="25"/>
  <c r="D95" i="25"/>
  <c r="C95" i="25"/>
  <c r="B95" i="25"/>
  <c r="A95" i="25"/>
  <c r="S94" i="25"/>
  <c r="R94" i="25"/>
  <c r="Q94" i="25"/>
  <c r="P94" i="25"/>
  <c r="M94" i="25"/>
  <c r="L94" i="25"/>
  <c r="K94" i="25"/>
  <c r="J94" i="25"/>
  <c r="I94" i="25"/>
  <c r="H94" i="25"/>
  <c r="F94" i="25"/>
  <c r="E94" i="25"/>
  <c r="D94" i="25"/>
  <c r="C94" i="25"/>
  <c r="B94" i="25"/>
  <c r="A94" i="25"/>
  <c r="S93" i="25"/>
  <c r="R93" i="25"/>
  <c r="Q93" i="25"/>
  <c r="P93" i="25"/>
  <c r="M93" i="25"/>
  <c r="L93" i="25"/>
  <c r="K93" i="25"/>
  <c r="J93" i="25"/>
  <c r="I93" i="25"/>
  <c r="H93" i="25"/>
  <c r="F93" i="25"/>
  <c r="E93" i="25"/>
  <c r="D93" i="25"/>
  <c r="C93" i="25"/>
  <c r="B93" i="25"/>
  <c r="A93" i="25"/>
  <c r="S92" i="25"/>
  <c r="R92" i="25"/>
  <c r="Q92" i="25"/>
  <c r="P92" i="25"/>
  <c r="M92" i="25"/>
  <c r="L92" i="25"/>
  <c r="K92" i="25"/>
  <c r="J92" i="25"/>
  <c r="I92" i="25"/>
  <c r="H92" i="25"/>
  <c r="F92" i="25"/>
  <c r="E92" i="25"/>
  <c r="D92" i="25"/>
  <c r="C92" i="25"/>
  <c r="B92" i="25"/>
  <c r="A92" i="25"/>
  <c r="S91" i="25"/>
  <c r="R91" i="25"/>
  <c r="Q91" i="25"/>
  <c r="P91" i="25"/>
  <c r="M91" i="25"/>
  <c r="L91" i="25"/>
  <c r="K91" i="25"/>
  <c r="J91" i="25"/>
  <c r="I91" i="25"/>
  <c r="H91" i="25"/>
  <c r="F91" i="25"/>
  <c r="E91" i="25"/>
  <c r="D91" i="25"/>
  <c r="C91" i="25"/>
  <c r="B91" i="25"/>
  <c r="A91" i="25"/>
  <c r="S90" i="25"/>
  <c r="R90" i="25"/>
  <c r="Q90" i="25"/>
  <c r="P90" i="25"/>
  <c r="M90" i="25"/>
  <c r="L90" i="25"/>
  <c r="K90" i="25"/>
  <c r="J90" i="25"/>
  <c r="I90" i="25"/>
  <c r="H90" i="25"/>
  <c r="F90" i="25"/>
  <c r="E90" i="25"/>
  <c r="D90" i="25"/>
  <c r="C90" i="25"/>
  <c r="B90" i="25"/>
  <c r="A90" i="25"/>
  <c r="S89" i="25"/>
  <c r="R89" i="25"/>
  <c r="Q89" i="25"/>
  <c r="P89" i="25"/>
  <c r="M89" i="25"/>
  <c r="L89" i="25"/>
  <c r="K89" i="25"/>
  <c r="J89" i="25"/>
  <c r="I89" i="25"/>
  <c r="H89" i="25"/>
  <c r="F89" i="25"/>
  <c r="E89" i="25"/>
  <c r="D89" i="25"/>
  <c r="C89" i="25"/>
  <c r="B89" i="25"/>
  <c r="A89" i="25"/>
  <c r="S88" i="25"/>
  <c r="R88" i="25"/>
  <c r="Q88" i="25"/>
  <c r="P88" i="25"/>
  <c r="M88" i="25"/>
  <c r="L88" i="25"/>
  <c r="K88" i="25"/>
  <c r="J88" i="25"/>
  <c r="I88" i="25"/>
  <c r="H88" i="25"/>
  <c r="F88" i="25"/>
  <c r="E88" i="25"/>
  <c r="D88" i="25"/>
  <c r="C88" i="25"/>
  <c r="B88" i="25"/>
  <c r="A88" i="25"/>
  <c r="S87" i="25"/>
  <c r="R87" i="25"/>
  <c r="Q87" i="25"/>
  <c r="P87" i="25"/>
  <c r="M87" i="25"/>
  <c r="L87" i="25"/>
  <c r="K87" i="25"/>
  <c r="J87" i="25"/>
  <c r="I87" i="25"/>
  <c r="H87" i="25"/>
  <c r="F87" i="25"/>
  <c r="E87" i="25"/>
  <c r="D87" i="25"/>
  <c r="C87" i="25"/>
  <c r="B87" i="25"/>
  <c r="A87" i="25"/>
  <c r="S86" i="25"/>
  <c r="R86" i="25"/>
  <c r="Q86" i="25"/>
  <c r="P86" i="25"/>
  <c r="M86" i="25"/>
  <c r="L86" i="25"/>
  <c r="K86" i="25"/>
  <c r="J86" i="25"/>
  <c r="I86" i="25"/>
  <c r="H86" i="25"/>
  <c r="F86" i="25"/>
  <c r="E86" i="25"/>
  <c r="D86" i="25"/>
  <c r="C86" i="25"/>
  <c r="B86" i="25"/>
  <c r="A86" i="25"/>
  <c r="S85" i="25"/>
  <c r="R85" i="25"/>
  <c r="Q85" i="25"/>
  <c r="P85" i="25"/>
  <c r="M85" i="25"/>
  <c r="L85" i="25"/>
  <c r="K85" i="25"/>
  <c r="J85" i="25"/>
  <c r="I85" i="25"/>
  <c r="H85" i="25"/>
  <c r="F85" i="25"/>
  <c r="E85" i="25"/>
  <c r="D85" i="25"/>
  <c r="C85" i="25"/>
  <c r="B85" i="25"/>
  <c r="A85" i="25"/>
  <c r="S84" i="25"/>
  <c r="R84" i="25"/>
  <c r="Q84" i="25"/>
  <c r="P84" i="25"/>
  <c r="M84" i="25"/>
  <c r="L84" i="25"/>
  <c r="K84" i="25"/>
  <c r="J84" i="25"/>
  <c r="I84" i="25"/>
  <c r="H84" i="25"/>
  <c r="F84" i="25"/>
  <c r="E84" i="25"/>
  <c r="D84" i="25"/>
  <c r="C84" i="25"/>
  <c r="B84" i="25"/>
  <c r="A84" i="25"/>
  <c r="S83" i="25"/>
  <c r="R83" i="25"/>
  <c r="Q83" i="25"/>
  <c r="P83" i="25"/>
  <c r="M83" i="25"/>
  <c r="L83" i="25"/>
  <c r="K83" i="25"/>
  <c r="J83" i="25"/>
  <c r="I83" i="25"/>
  <c r="H83" i="25"/>
  <c r="F83" i="25"/>
  <c r="E83" i="25"/>
  <c r="D83" i="25"/>
  <c r="C83" i="25"/>
  <c r="B83" i="25"/>
  <c r="A83" i="25"/>
  <c r="S82" i="25"/>
  <c r="R82" i="25"/>
  <c r="Q82" i="25"/>
  <c r="P82" i="25"/>
  <c r="M82" i="25"/>
  <c r="L82" i="25"/>
  <c r="K82" i="25"/>
  <c r="J82" i="25"/>
  <c r="I82" i="25"/>
  <c r="H82" i="25"/>
  <c r="F82" i="25"/>
  <c r="E82" i="25"/>
  <c r="D82" i="25"/>
  <c r="C82" i="25"/>
  <c r="B82" i="25"/>
  <c r="A82" i="25"/>
  <c r="S81" i="25"/>
  <c r="R81" i="25"/>
  <c r="Q81" i="25"/>
  <c r="P81" i="25"/>
  <c r="M81" i="25"/>
  <c r="L81" i="25"/>
  <c r="K81" i="25"/>
  <c r="J81" i="25"/>
  <c r="I81" i="25"/>
  <c r="H81" i="25"/>
  <c r="F81" i="25"/>
  <c r="E81" i="25"/>
  <c r="D81" i="25"/>
  <c r="C81" i="25"/>
  <c r="B81" i="25"/>
  <c r="A81" i="25"/>
  <c r="S80" i="25"/>
  <c r="R80" i="25"/>
  <c r="Q80" i="25"/>
  <c r="P80" i="25"/>
  <c r="M80" i="25"/>
  <c r="L80" i="25"/>
  <c r="K80" i="25"/>
  <c r="J80" i="25"/>
  <c r="I80" i="25"/>
  <c r="H80" i="25"/>
  <c r="F80" i="25"/>
  <c r="E80" i="25"/>
  <c r="D80" i="25"/>
  <c r="C80" i="25"/>
  <c r="B80" i="25"/>
  <c r="A80" i="25"/>
  <c r="S79" i="25"/>
  <c r="R79" i="25"/>
  <c r="Q79" i="25"/>
  <c r="P79" i="25"/>
  <c r="M79" i="25"/>
  <c r="L79" i="25"/>
  <c r="K79" i="25"/>
  <c r="J79" i="25"/>
  <c r="I79" i="25"/>
  <c r="H79" i="25"/>
  <c r="F79" i="25"/>
  <c r="E79" i="25"/>
  <c r="D79" i="25"/>
  <c r="C79" i="25"/>
  <c r="B79" i="25"/>
  <c r="A79" i="25"/>
  <c r="S78" i="25"/>
  <c r="R78" i="25"/>
  <c r="Q78" i="25"/>
  <c r="P78" i="25"/>
  <c r="M78" i="25"/>
  <c r="L78" i="25"/>
  <c r="K78" i="25"/>
  <c r="J78" i="25"/>
  <c r="I78" i="25"/>
  <c r="H78" i="25"/>
  <c r="F78" i="25"/>
  <c r="E78" i="25"/>
  <c r="D78" i="25"/>
  <c r="C78" i="25"/>
  <c r="B78" i="25"/>
  <c r="A78" i="25"/>
  <c r="S77" i="25"/>
  <c r="R77" i="25"/>
  <c r="Q77" i="25"/>
  <c r="P77" i="25"/>
  <c r="M77" i="25"/>
  <c r="L77" i="25"/>
  <c r="K77" i="25"/>
  <c r="J77" i="25"/>
  <c r="I77" i="25"/>
  <c r="H77" i="25"/>
  <c r="F77" i="25"/>
  <c r="E77" i="25"/>
  <c r="D77" i="25"/>
  <c r="C77" i="25"/>
  <c r="B77" i="25"/>
  <c r="A77" i="25"/>
  <c r="S76" i="25"/>
  <c r="R76" i="25"/>
  <c r="Q76" i="25"/>
  <c r="P76" i="25"/>
  <c r="M76" i="25"/>
  <c r="L76" i="25"/>
  <c r="K76" i="25"/>
  <c r="J76" i="25"/>
  <c r="I76" i="25"/>
  <c r="H76" i="25"/>
  <c r="F76" i="25"/>
  <c r="E76" i="25"/>
  <c r="D76" i="25"/>
  <c r="C76" i="25"/>
  <c r="B76" i="25"/>
  <c r="A76" i="25"/>
  <c r="S75" i="25"/>
  <c r="R75" i="25"/>
  <c r="Q75" i="25"/>
  <c r="P75" i="25"/>
  <c r="M75" i="25"/>
  <c r="L75" i="25"/>
  <c r="K75" i="25"/>
  <c r="J75" i="25"/>
  <c r="I75" i="25"/>
  <c r="H75" i="25"/>
  <c r="F75" i="25"/>
  <c r="E75" i="25"/>
  <c r="D75" i="25"/>
  <c r="C75" i="25"/>
  <c r="B75" i="25"/>
  <c r="A75" i="25"/>
  <c r="S74" i="25"/>
  <c r="R74" i="25"/>
  <c r="Q74" i="25"/>
  <c r="P74" i="25"/>
  <c r="M74" i="25"/>
  <c r="L74" i="25"/>
  <c r="K74" i="25"/>
  <c r="J74" i="25"/>
  <c r="I74" i="25"/>
  <c r="H74" i="25"/>
  <c r="F74" i="25"/>
  <c r="E74" i="25"/>
  <c r="D74" i="25"/>
  <c r="C74" i="25"/>
  <c r="B74" i="25"/>
  <c r="A74" i="25"/>
  <c r="S73" i="25"/>
  <c r="R73" i="25"/>
  <c r="Q73" i="25"/>
  <c r="P73" i="25"/>
  <c r="M73" i="25"/>
  <c r="L73" i="25"/>
  <c r="K73" i="25"/>
  <c r="J73" i="25"/>
  <c r="I73" i="25"/>
  <c r="H73" i="25"/>
  <c r="F73" i="25"/>
  <c r="E73" i="25"/>
  <c r="D73" i="25"/>
  <c r="C73" i="25"/>
  <c r="B73" i="25"/>
  <c r="A73" i="25"/>
  <c r="S72" i="25"/>
  <c r="R72" i="25"/>
  <c r="Q72" i="25"/>
  <c r="P72" i="25"/>
  <c r="M72" i="25"/>
  <c r="L72" i="25"/>
  <c r="K72" i="25"/>
  <c r="J72" i="25"/>
  <c r="I72" i="25"/>
  <c r="H72" i="25"/>
  <c r="F72" i="25"/>
  <c r="E72" i="25"/>
  <c r="D72" i="25"/>
  <c r="C72" i="25"/>
  <c r="B72" i="25"/>
  <c r="A72" i="25"/>
  <c r="S71" i="25"/>
  <c r="R71" i="25"/>
  <c r="Q71" i="25"/>
  <c r="P71" i="25"/>
  <c r="M71" i="25"/>
  <c r="L71" i="25"/>
  <c r="K71" i="25"/>
  <c r="J71" i="25"/>
  <c r="I71" i="25"/>
  <c r="H71" i="25"/>
  <c r="F71" i="25"/>
  <c r="E71" i="25"/>
  <c r="D71" i="25"/>
  <c r="C71" i="25"/>
  <c r="B71" i="25"/>
  <c r="A71" i="25"/>
  <c r="S70" i="25"/>
  <c r="R70" i="25"/>
  <c r="Q70" i="25"/>
  <c r="P70" i="25"/>
  <c r="M70" i="25"/>
  <c r="L70" i="25"/>
  <c r="K70" i="25"/>
  <c r="J70" i="25"/>
  <c r="I70" i="25"/>
  <c r="H70" i="25"/>
  <c r="F70" i="25"/>
  <c r="E70" i="25"/>
  <c r="D70" i="25"/>
  <c r="C70" i="25"/>
  <c r="B70" i="25"/>
  <c r="A70" i="25"/>
  <c r="S69" i="25"/>
  <c r="R69" i="25"/>
  <c r="Q69" i="25"/>
  <c r="P69" i="25"/>
  <c r="M69" i="25"/>
  <c r="L69" i="25"/>
  <c r="K69" i="25"/>
  <c r="J69" i="25"/>
  <c r="I69" i="25"/>
  <c r="H69" i="25"/>
  <c r="F69" i="25"/>
  <c r="E69" i="25"/>
  <c r="D69" i="25"/>
  <c r="C69" i="25"/>
  <c r="B69" i="25"/>
  <c r="A69" i="25"/>
  <c r="S68" i="25"/>
  <c r="R68" i="25"/>
  <c r="Q68" i="25"/>
  <c r="P68" i="25"/>
  <c r="M68" i="25"/>
  <c r="L68" i="25"/>
  <c r="K68" i="25"/>
  <c r="J68" i="25"/>
  <c r="I68" i="25"/>
  <c r="H68" i="25"/>
  <c r="F68" i="25"/>
  <c r="E68" i="25"/>
  <c r="D68" i="25"/>
  <c r="C68" i="25"/>
  <c r="B68" i="25"/>
  <c r="A68" i="25"/>
  <c r="S67" i="25"/>
  <c r="R67" i="25"/>
  <c r="Q67" i="25"/>
  <c r="P67" i="25"/>
  <c r="M67" i="25"/>
  <c r="L67" i="25"/>
  <c r="K67" i="25"/>
  <c r="J67" i="25"/>
  <c r="I67" i="25"/>
  <c r="H67" i="25"/>
  <c r="F67" i="25"/>
  <c r="E67" i="25"/>
  <c r="D67" i="25"/>
  <c r="C67" i="25"/>
  <c r="B67" i="25"/>
  <c r="A67" i="25"/>
  <c r="S66" i="25"/>
  <c r="R66" i="25"/>
  <c r="Q66" i="25"/>
  <c r="P66" i="25"/>
  <c r="M66" i="25"/>
  <c r="L66" i="25"/>
  <c r="K66" i="25"/>
  <c r="J66" i="25"/>
  <c r="I66" i="25"/>
  <c r="H66" i="25"/>
  <c r="F66" i="25"/>
  <c r="E66" i="25"/>
  <c r="D66" i="25"/>
  <c r="C66" i="25"/>
  <c r="B66" i="25"/>
  <c r="A66" i="25"/>
  <c r="S65" i="25"/>
  <c r="R65" i="25"/>
  <c r="Q65" i="25"/>
  <c r="P65" i="25"/>
  <c r="M65" i="25"/>
  <c r="L65" i="25"/>
  <c r="K65" i="25"/>
  <c r="J65" i="25"/>
  <c r="I65" i="25"/>
  <c r="H65" i="25"/>
  <c r="F65" i="25"/>
  <c r="E65" i="25"/>
  <c r="D65" i="25"/>
  <c r="C65" i="25"/>
  <c r="B65" i="25"/>
  <c r="A65" i="25"/>
  <c r="S64" i="25"/>
  <c r="R64" i="25"/>
  <c r="Q64" i="25"/>
  <c r="P64" i="25"/>
  <c r="M64" i="25"/>
  <c r="L64" i="25"/>
  <c r="K64" i="25"/>
  <c r="J64" i="25"/>
  <c r="I64" i="25"/>
  <c r="H64" i="25"/>
  <c r="F64" i="25"/>
  <c r="E64" i="25"/>
  <c r="D64" i="25"/>
  <c r="C64" i="25"/>
  <c r="B64" i="25"/>
  <c r="A64" i="25"/>
  <c r="S63" i="25"/>
  <c r="R63" i="25"/>
  <c r="Q63" i="25"/>
  <c r="P63" i="25"/>
  <c r="M63" i="25"/>
  <c r="L63" i="25"/>
  <c r="K63" i="25"/>
  <c r="J63" i="25"/>
  <c r="I63" i="25"/>
  <c r="H63" i="25"/>
  <c r="F63" i="25"/>
  <c r="E63" i="25"/>
  <c r="D63" i="25"/>
  <c r="C63" i="25"/>
  <c r="B63" i="25"/>
  <c r="A63" i="25"/>
  <c r="S62" i="25"/>
  <c r="R62" i="25"/>
  <c r="Q62" i="25"/>
  <c r="P62" i="25"/>
  <c r="M62" i="25"/>
  <c r="L62" i="25"/>
  <c r="K62" i="25"/>
  <c r="J62" i="25"/>
  <c r="I62" i="25"/>
  <c r="H62" i="25"/>
  <c r="F62" i="25"/>
  <c r="E62" i="25"/>
  <c r="D62" i="25"/>
  <c r="C62" i="25"/>
  <c r="B62" i="25"/>
  <c r="A62" i="25"/>
  <c r="S61" i="25"/>
  <c r="R61" i="25"/>
  <c r="Q61" i="25"/>
  <c r="P61" i="25"/>
  <c r="M61" i="25"/>
  <c r="L61" i="25"/>
  <c r="K61" i="25"/>
  <c r="J61" i="25"/>
  <c r="I61" i="25"/>
  <c r="H61" i="25"/>
  <c r="F61" i="25"/>
  <c r="E61" i="25"/>
  <c r="D61" i="25"/>
  <c r="C61" i="25"/>
  <c r="B61" i="25"/>
  <c r="A61" i="25"/>
  <c r="S60" i="25"/>
  <c r="R60" i="25"/>
  <c r="Q60" i="25"/>
  <c r="P60" i="25"/>
  <c r="M60" i="25"/>
  <c r="L60" i="25"/>
  <c r="K60" i="25"/>
  <c r="J60" i="25"/>
  <c r="I60" i="25"/>
  <c r="H60" i="25"/>
  <c r="F60" i="25"/>
  <c r="E60" i="25"/>
  <c r="D60" i="25"/>
  <c r="C60" i="25"/>
  <c r="B60" i="25"/>
  <c r="A60" i="25"/>
  <c r="S59" i="25"/>
  <c r="R59" i="25"/>
  <c r="Q59" i="25"/>
  <c r="P59" i="25"/>
  <c r="M59" i="25"/>
  <c r="L59" i="25"/>
  <c r="K59" i="25"/>
  <c r="J59" i="25"/>
  <c r="I59" i="25"/>
  <c r="H59" i="25"/>
  <c r="F59" i="25"/>
  <c r="E59" i="25"/>
  <c r="D59" i="25"/>
  <c r="C59" i="25"/>
  <c r="B59" i="25"/>
  <c r="A59" i="25"/>
  <c r="S58" i="25"/>
  <c r="R58" i="25"/>
  <c r="Q58" i="25"/>
  <c r="P58" i="25"/>
  <c r="M58" i="25"/>
  <c r="L58" i="25"/>
  <c r="K58" i="25"/>
  <c r="J58" i="25"/>
  <c r="I58" i="25"/>
  <c r="H58" i="25"/>
  <c r="F58" i="25"/>
  <c r="E58" i="25"/>
  <c r="D58" i="25"/>
  <c r="C58" i="25"/>
  <c r="B58" i="25"/>
  <c r="A58" i="25"/>
  <c r="S57" i="25"/>
  <c r="R57" i="25"/>
  <c r="Q57" i="25"/>
  <c r="P57" i="25"/>
  <c r="M57" i="25"/>
  <c r="L57" i="25"/>
  <c r="K57" i="25"/>
  <c r="J57" i="25"/>
  <c r="I57" i="25"/>
  <c r="H57" i="25"/>
  <c r="F57" i="25"/>
  <c r="E57" i="25"/>
  <c r="D57" i="25"/>
  <c r="C57" i="25"/>
  <c r="B57" i="25"/>
  <c r="A57" i="25"/>
  <c r="S56" i="25"/>
  <c r="R56" i="25"/>
  <c r="Q56" i="25"/>
  <c r="P56" i="25"/>
  <c r="M56" i="25"/>
  <c r="L56" i="25"/>
  <c r="K56" i="25"/>
  <c r="J56" i="25"/>
  <c r="I56" i="25"/>
  <c r="H56" i="25"/>
  <c r="F56" i="25"/>
  <c r="E56" i="25"/>
  <c r="D56" i="25"/>
  <c r="C56" i="25"/>
  <c r="B56" i="25"/>
  <c r="A56" i="25"/>
  <c r="S55" i="25"/>
  <c r="R55" i="25"/>
  <c r="Q55" i="25"/>
  <c r="P55" i="25"/>
  <c r="M55" i="25"/>
  <c r="L55" i="25"/>
  <c r="K55" i="25"/>
  <c r="J55" i="25"/>
  <c r="I55" i="25"/>
  <c r="H55" i="25"/>
  <c r="F55" i="25"/>
  <c r="E55" i="25"/>
  <c r="D55" i="25"/>
  <c r="C55" i="25"/>
  <c r="B55" i="25"/>
  <c r="A55" i="25"/>
  <c r="S54" i="25"/>
  <c r="R54" i="25"/>
  <c r="Q54" i="25"/>
  <c r="P54" i="25"/>
  <c r="M54" i="25"/>
  <c r="L54" i="25"/>
  <c r="K54" i="25"/>
  <c r="J54" i="25"/>
  <c r="I54" i="25"/>
  <c r="H54" i="25"/>
  <c r="F54" i="25"/>
  <c r="E54" i="25"/>
  <c r="D54" i="25"/>
  <c r="C54" i="25"/>
  <c r="B54" i="25"/>
  <c r="A54" i="25"/>
  <c r="S53" i="25"/>
  <c r="R53" i="25"/>
  <c r="Q53" i="25"/>
  <c r="P53" i="25"/>
  <c r="M53" i="25"/>
  <c r="L53" i="25"/>
  <c r="K53" i="25"/>
  <c r="J53" i="25"/>
  <c r="I53" i="25"/>
  <c r="H53" i="25"/>
  <c r="F53" i="25"/>
  <c r="E53" i="25"/>
  <c r="D53" i="25"/>
  <c r="C53" i="25"/>
  <c r="B53" i="25"/>
  <c r="A53" i="25"/>
  <c r="S52" i="25"/>
  <c r="R52" i="25"/>
  <c r="Q52" i="25"/>
  <c r="P52" i="25"/>
  <c r="M52" i="25"/>
  <c r="L52" i="25"/>
  <c r="K52" i="25"/>
  <c r="J52" i="25"/>
  <c r="I52" i="25"/>
  <c r="H52" i="25"/>
  <c r="F52" i="25"/>
  <c r="E52" i="25"/>
  <c r="D52" i="25"/>
  <c r="C52" i="25"/>
  <c r="B52" i="25"/>
  <c r="A52" i="25"/>
  <c r="S51" i="25"/>
  <c r="R51" i="25"/>
  <c r="Q51" i="25"/>
  <c r="P51" i="25"/>
  <c r="M51" i="25"/>
  <c r="L51" i="25"/>
  <c r="K51" i="25"/>
  <c r="J51" i="25"/>
  <c r="I51" i="25"/>
  <c r="H51" i="25"/>
  <c r="F51" i="25"/>
  <c r="E51" i="25"/>
  <c r="D51" i="25"/>
  <c r="C51" i="25"/>
  <c r="B51" i="25"/>
  <c r="A51" i="25"/>
  <c r="S50" i="25"/>
  <c r="R50" i="25"/>
  <c r="Q50" i="25"/>
  <c r="P50" i="25"/>
  <c r="M50" i="25"/>
  <c r="L50" i="25"/>
  <c r="K50" i="25"/>
  <c r="J50" i="25"/>
  <c r="I50" i="25"/>
  <c r="H50" i="25"/>
  <c r="F50" i="25"/>
  <c r="E50" i="25"/>
  <c r="D50" i="25"/>
  <c r="C50" i="25"/>
  <c r="B50" i="25"/>
  <c r="A50" i="25"/>
  <c r="S49" i="25"/>
  <c r="R49" i="25"/>
  <c r="Q49" i="25"/>
  <c r="P49" i="25"/>
  <c r="M49" i="25"/>
  <c r="L49" i="25"/>
  <c r="K49" i="25"/>
  <c r="J49" i="25"/>
  <c r="I49" i="25"/>
  <c r="H49" i="25"/>
  <c r="F49" i="25"/>
  <c r="E49" i="25"/>
  <c r="D49" i="25"/>
  <c r="C49" i="25"/>
  <c r="B49" i="25"/>
  <c r="A49" i="25"/>
  <c r="S48" i="25"/>
  <c r="R48" i="25"/>
  <c r="Q48" i="25"/>
  <c r="P48" i="25"/>
  <c r="M48" i="25"/>
  <c r="L48" i="25"/>
  <c r="K48" i="25"/>
  <c r="J48" i="25"/>
  <c r="I48" i="25"/>
  <c r="H48" i="25"/>
  <c r="F48" i="25"/>
  <c r="E48" i="25"/>
  <c r="D48" i="25"/>
  <c r="C48" i="25"/>
  <c r="B48" i="25"/>
  <c r="A48" i="25"/>
  <c r="AK47" i="25"/>
  <c r="AJ47" i="25"/>
  <c r="AF47" i="25"/>
  <c r="S47" i="25"/>
  <c r="R47" i="25"/>
  <c r="Q47" i="25"/>
  <c r="P47" i="25"/>
  <c r="M47" i="25"/>
  <c r="L47" i="25"/>
  <c r="K47" i="25"/>
  <c r="J47" i="25"/>
  <c r="I47" i="25"/>
  <c r="H47" i="25"/>
  <c r="F47" i="25"/>
  <c r="E47" i="25"/>
  <c r="D47" i="25"/>
  <c r="C47" i="25"/>
  <c r="B47" i="25"/>
  <c r="A47" i="25"/>
  <c r="AK46" i="25"/>
  <c r="AJ46" i="25"/>
  <c r="AF46" i="25"/>
  <c r="S46" i="25"/>
  <c r="R46" i="25"/>
  <c r="Q46" i="25"/>
  <c r="P46" i="25"/>
  <c r="M46" i="25"/>
  <c r="L46" i="25"/>
  <c r="K46" i="25"/>
  <c r="J46" i="25"/>
  <c r="I46" i="25"/>
  <c r="H46" i="25"/>
  <c r="F46" i="25"/>
  <c r="E46" i="25"/>
  <c r="D46" i="25"/>
  <c r="C46" i="25"/>
  <c r="B46" i="25"/>
  <c r="A46" i="25"/>
  <c r="AK45" i="25"/>
  <c r="AJ45" i="25"/>
  <c r="AF45" i="25"/>
  <c r="S45" i="25"/>
  <c r="R45" i="25"/>
  <c r="Q45" i="25"/>
  <c r="P45" i="25"/>
  <c r="M45" i="25"/>
  <c r="L45" i="25"/>
  <c r="K45" i="25"/>
  <c r="J45" i="25"/>
  <c r="I45" i="25"/>
  <c r="H45" i="25"/>
  <c r="F45" i="25"/>
  <c r="E45" i="25"/>
  <c r="D45" i="25"/>
  <c r="C45" i="25"/>
  <c r="B45" i="25"/>
  <c r="A45" i="25"/>
  <c r="AK44" i="25"/>
  <c r="AJ44" i="25"/>
  <c r="AF44" i="25"/>
  <c r="S44" i="25"/>
  <c r="R44" i="25"/>
  <c r="Q44" i="25"/>
  <c r="P44" i="25"/>
  <c r="M44" i="25"/>
  <c r="L44" i="25"/>
  <c r="K44" i="25"/>
  <c r="J44" i="25"/>
  <c r="I44" i="25"/>
  <c r="H44" i="25"/>
  <c r="F44" i="25"/>
  <c r="E44" i="25"/>
  <c r="D44" i="25"/>
  <c r="C44" i="25"/>
  <c r="B44" i="25"/>
  <c r="A44" i="25"/>
  <c r="AK43" i="25"/>
  <c r="AJ43" i="25"/>
  <c r="AF43" i="25"/>
  <c r="S43" i="25"/>
  <c r="R43" i="25"/>
  <c r="Q43" i="25"/>
  <c r="P43" i="25"/>
  <c r="M43" i="25"/>
  <c r="L43" i="25"/>
  <c r="K43" i="25"/>
  <c r="J43" i="25"/>
  <c r="I43" i="25"/>
  <c r="H43" i="25"/>
  <c r="F43" i="25"/>
  <c r="E43" i="25"/>
  <c r="D43" i="25"/>
  <c r="C43" i="25"/>
  <c r="B43" i="25"/>
  <c r="A43" i="25"/>
  <c r="AK42" i="25"/>
  <c r="AJ42" i="25"/>
  <c r="AF42" i="25"/>
  <c r="S42" i="25"/>
  <c r="R42" i="25"/>
  <c r="Q42" i="25"/>
  <c r="P42" i="25"/>
  <c r="M42" i="25"/>
  <c r="L42" i="25"/>
  <c r="K42" i="25"/>
  <c r="J42" i="25"/>
  <c r="I42" i="25"/>
  <c r="H42" i="25"/>
  <c r="F42" i="25"/>
  <c r="E42" i="25"/>
  <c r="D42" i="25"/>
  <c r="C42" i="25"/>
  <c r="B42" i="25"/>
  <c r="A42" i="25"/>
  <c r="AK41" i="25"/>
  <c r="AJ41" i="25"/>
  <c r="AF41" i="25"/>
  <c r="S41" i="25"/>
  <c r="R41" i="25"/>
  <c r="Q41" i="25"/>
  <c r="P41" i="25"/>
  <c r="M41" i="25"/>
  <c r="L41" i="25"/>
  <c r="K41" i="25"/>
  <c r="J41" i="25"/>
  <c r="I41" i="25"/>
  <c r="H41" i="25"/>
  <c r="F41" i="25"/>
  <c r="E41" i="25"/>
  <c r="D41" i="25"/>
  <c r="C41" i="25"/>
  <c r="B41" i="25"/>
  <c r="A41" i="25"/>
  <c r="AK40" i="25"/>
  <c r="AJ40" i="25"/>
  <c r="AF40" i="25"/>
  <c r="S40" i="25"/>
  <c r="R40" i="25"/>
  <c r="Q40" i="25"/>
  <c r="P40" i="25"/>
  <c r="M40" i="25"/>
  <c r="L40" i="25"/>
  <c r="K40" i="25"/>
  <c r="J40" i="25"/>
  <c r="I40" i="25"/>
  <c r="H40" i="25"/>
  <c r="F40" i="25"/>
  <c r="E40" i="25"/>
  <c r="D40" i="25"/>
  <c r="C40" i="25"/>
  <c r="B40" i="25"/>
  <c r="A40" i="25"/>
  <c r="AK39" i="25"/>
  <c r="AJ39" i="25"/>
  <c r="AF39" i="25"/>
  <c r="S39" i="25"/>
  <c r="R39" i="25"/>
  <c r="Q39" i="25"/>
  <c r="P39" i="25"/>
  <c r="M39" i="25"/>
  <c r="L39" i="25"/>
  <c r="K39" i="25"/>
  <c r="J39" i="25"/>
  <c r="I39" i="25"/>
  <c r="H39" i="25"/>
  <c r="F39" i="25"/>
  <c r="E39" i="25"/>
  <c r="D39" i="25"/>
  <c r="C39" i="25"/>
  <c r="B39" i="25"/>
  <c r="A39" i="25"/>
  <c r="AK38" i="25"/>
  <c r="AJ38" i="25"/>
  <c r="AF38" i="25"/>
  <c r="S38" i="25"/>
  <c r="R38" i="25"/>
  <c r="Q38" i="25"/>
  <c r="P38" i="25"/>
  <c r="M38" i="25"/>
  <c r="L38" i="25"/>
  <c r="K38" i="25"/>
  <c r="J38" i="25"/>
  <c r="I38" i="25"/>
  <c r="H38" i="25"/>
  <c r="F38" i="25"/>
  <c r="E38" i="25"/>
  <c r="D38" i="25"/>
  <c r="C38" i="25"/>
  <c r="B38" i="25"/>
  <c r="A38" i="25"/>
  <c r="AK37" i="25"/>
  <c r="AJ37" i="25"/>
  <c r="AF37" i="25"/>
  <c r="S37" i="25"/>
  <c r="R37" i="25"/>
  <c r="Q37" i="25"/>
  <c r="P37" i="25"/>
  <c r="M37" i="25"/>
  <c r="L37" i="25"/>
  <c r="K37" i="25"/>
  <c r="J37" i="25"/>
  <c r="I37" i="25"/>
  <c r="H37" i="25"/>
  <c r="F37" i="25"/>
  <c r="E37" i="25"/>
  <c r="D37" i="25"/>
  <c r="C37" i="25"/>
  <c r="B37" i="25"/>
  <c r="A37" i="25"/>
  <c r="AK36" i="25"/>
  <c r="AJ36" i="25"/>
  <c r="AF36" i="25"/>
  <c r="S36" i="25"/>
  <c r="R36" i="25"/>
  <c r="Q36" i="25"/>
  <c r="P36" i="25"/>
  <c r="M36" i="25"/>
  <c r="L36" i="25"/>
  <c r="K36" i="25"/>
  <c r="J36" i="25"/>
  <c r="I36" i="25"/>
  <c r="H36" i="25"/>
  <c r="F36" i="25"/>
  <c r="E36" i="25"/>
  <c r="D36" i="25"/>
  <c r="C36" i="25"/>
  <c r="B36" i="25"/>
  <c r="A36" i="25"/>
  <c r="AK35" i="25"/>
  <c r="AJ35" i="25"/>
  <c r="S35" i="25"/>
  <c r="R35" i="25"/>
  <c r="Q35" i="25"/>
  <c r="P35" i="25"/>
  <c r="M35" i="25"/>
  <c r="L35" i="25"/>
  <c r="K35" i="25"/>
  <c r="J35" i="25"/>
  <c r="I35" i="25"/>
  <c r="H35" i="25"/>
  <c r="F35" i="25"/>
  <c r="E35" i="25"/>
  <c r="D35" i="25"/>
  <c r="C35" i="25"/>
  <c r="B35" i="25"/>
  <c r="A35" i="25"/>
  <c r="S34" i="25"/>
  <c r="R34" i="25"/>
  <c r="Q34" i="25"/>
  <c r="P34" i="25"/>
  <c r="M34" i="25"/>
  <c r="L34" i="25"/>
  <c r="K34" i="25"/>
  <c r="J34" i="25"/>
  <c r="I34" i="25"/>
  <c r="H34" i="25"/>
  <c r="F34" i="25"/>
  <c r="E34" i="25"/>
  <c r="D34" i="25"/>
  <c r="C34" i="25"/>
  <c r="B34" i="25"/>
  <c r="A34" i="25"/>
  <c r="S33" i="25"/>
  <c r="R33" i="25"/>
  <c r="Q33" i="25"/>
  <c r="P33" i="25"/>
  <c r="M33" i="25"/>
  <c r="L33" i="25"/>
  <c r="K33" i="25"/>
  <c r="J33" i="25"/>
  <c r="I33" i="25"/>
  <c r="H33" i="25"/>
  <c r="F33" i="25"/>
  <c r="E33" i="25"/>
  <c r="D33" i="25"/>
  <c r="C33" i="25"/>
  <c r="B33" i="25"/>
  <c r="A33" i="25"/>
  <c r="S32" i="25"/>
  <c r="R32" i="25"/>
  <c r="Q32" i="25"/>
  <c r="P32" i="25"/>
  <c r="M32" i="25"/>
  <c r="L32" i="25"/>
  <c r="K32" i="25"/>
  <c r="J32" i="25"/>
  <c r="I32" i="25"/>
  <c r="H32" i="25"/>
  <c r="F32" i="25"/>
  <c r="E32" i="25"/>
  <c r="D32" i="25"/>
  <c r="C32" i="25"/>
  <c r="B32" i="25"/>
  <c r="A32" i="25"/>
  <c r="S31" i="25"/>
  <c r="R31" i="25"/>
  <c r="Q31" i="25"/>
  <c r="P31" i="25"/>
  <c r="M31" i="25"/>
  <c r="L31" i="25"/>
  <c r="K31" i="25"/>
  <c r="J31" i="25"/>
  <c r="I31" i="25"/>
  <c r="H31" i="25"/>
  <c r="F31" i="25"/>
  <c r="E31" i="25"/>
  <c r="D31" i="25"/>
  <c r="C31" i="25"/>
  <c r="B31" i="25"/>
  <c r="A31" i="25"/>
  <c r="AJ30" i="25"/>
  <c r="S30" i="25"/>
  <c r="R30" i="25"/>
  <c r="Q30" i="25"/>
  <c r="P30" i="25"/>
  <c r="M30" i="25"/>
  <c r="L30" i="25"/>
  <c r="K30" i="25"/>
  <c r="J30" i="25"/>
  <c r="I30" i="25"/>
  <c r="H30" i="25"/>
  <c r="F30" i="25"/>
  <c r="E30" i="25"/>
  <c r="D30" i="25"/>
  <c r="C30" i="25"/>
  <c r="B30" i="25"/>
  <c r="A30" i="25"/>
  <c r="AJ29" i="25"/>
  <c r="S29" i="25"/>
  <c r="R29" i="25"/>
  <c r="Q29" i="25"/>
  <c r="P29" i="25"/>
  <c r="M29" i="25"/>
  <c r="L29" i="25"/>
  <c r="K29" i="25"/>
  <c r="J29" i="25"/>
  <c r="I29" i="25"/>
  <c r="H29" i="25"/>
  <c r="F29" i="25"/>
  <c r="E29" i="25"/>
  <c r="D29" i="25"/>
  <c r="C29" i="25"/>
  <c r="B29" i="25"/>
  <c r="A29" i="25"/>
  <c r="AJ28" i="25"/>
  <c r="S28" i="25"/>
  <c r="R28" i="25"/>
  <c r="Q28" i="25"/>
  <c r="P28" i="25"/>
  <c r="M28" i="25"/>
  <c r="L28" i="25"/>
  <c r="K28" i="25"/>
  <c r="J28" i="25"/>
  <c r="I28" i="25"/>
  <c r="H28" i="25"/>
  <c r="F28" i="25"/>
  <c r="E28" i="25"/>
  <c r="D28" i="25"/>
  <c r="C28" i="25"/>
  <c r="B28" i="25"/>
  <c r="A28" i="25"/>
  <c r="AJ27" i="25"/>
  <c r="S27" i="25"/>
  <c r="R27" i="25"/>
  <c r="Q27" i="25"/>
  <c r="P27" i="25"/>
  <c r="M27" i="25"/>
  <c r="L27" i="25"/>
  <c r="K27" i="25"/>
  <c r="J27" i="25"/>
  <c r="I27" i="25"/>
  <c r="H27" i="25"/>
  <c r="F27" i="25"/>
  <c r="E27" i="25"/>
  <c r="D27" i="25"/>
  <c r="C27" i="25"/>
  <c r="B27" i="25"/>
  <c r="A27" i="25"/>
  <c r="AJ26" i="25"/>
  <c r="S26" i="25"/>
  <c r="R26" i="25"/>
  <c r="Q26" i="25"/>
  <c r="P26" i="25"/>
  <c r="M26" i="25"/>
  <c r="L26" i="25"/>
  <c r="K26" i="25"/>
  <c r="J26" i="25"/>
  <c r="I26" i="25"/>
  <c r="H26" i="25"/>
  <c r="F26" i="25"/>
  <c r="E26" i="25"/>
  <c r="D26" i="25"/>
  <c r="C26" i="25"/>
  <c r="B26" i="25"/>
  <c r="A26" i="25"/>
  <c r="AJ25" i="25"/>
  <c r="S25" i="25"/>
  <c r="R25" i="25"/>
  <c r="Q25" i="25"/>
  <c r="P25" i="25"/>
  <c r="M25" i="25"/>
  <c r="L25" i="25"/>
  <c r="K25" i="25"/>
  <c r="J25" i="25"/>
  <c r="I25" i="25"/>
  <c r="H25" i="25"/>
  <c r="F25" i="25"/>
  <c r="E25" i="25"/>
  <c r="D25" i="25"/>
  <c r="C25" i="25"/>
  <c r="B25" i="25"/>
  <c r="A25" i="25"/>
  <c r="AJ24" i="25"/>
  <c r="S24" i="25"/>
  <c r="R24" i="25"/>
  <c r="Q24" i="25"/>
  <c r="P24" i="25"/>
  <c r="M24" i="25"/>
  <c r="L24" i="25"/>
  <c r="K24" i="25"/>
  <c r="J24" i="25"/>
  <c r="I24" i="25"/>
  <c r="H24" i="25"/>
  <c r="F24" i="25"/>
  <c r="E24" i="25"/>
  <c r="D24" i="25"/>
  <c r="C24" i="25"/>
  <c r="B24" i="25"/>
  <c r="A24" i="25"/>
  <c r="AJ23" i="25"/>
  <c r="S23" i="25"/>
  <c r="R23" i="25"/>
  <c r="Q23" i="25"/>
  <c r="P23" i="25"/>
  <c r="M23" i="25"/>
  <c r="L23" i="25"/>
  <c r="K23" i="25"/>
  <c r="J23" i="25"/>
  <c r="I23" i="25"/>
  <c r="H23" i="25"/>
  <c r="F23" i="25"/>
  <c r="E23" i="25"/>
  <c r="D23" i="25"/>
  <c r="C23" i="25"/>
  <c r="B23" i="25"/>
  <c r="A23" i="25"/>
  <c r="AJ22" i="25"/>
  <c r="S22" i="25"/>
  <c r="R22" i="25"/>
  <c r="Q22" i="25"/>
  <c r="P22" i="25"/>
  <c r="M22" i="25"/>
  <c r="L22" i="25"/>
  <c r="K22" i="25"/>
  <c r="J22" i="25"/>
  <c r="I22" i="25"/>
  <c r="H22" i="25"/>
  <c r="F22" i="25"/>
  <c r="E22" i="25"/>
  <c r="D22" i="25"/>
  <c r="C22" i="25"/>
  <c r="B22" i="25"/>
  <c r="A22" i="25"/>
  <c r="AJ21" i="25"/>
  <c r="S21" i="25"/>
  <c r="R21" i="25"/>
  <c r="Q21" i="25"/>
  <c r="P21" i="25"/>
  <c r="M21" i="25"/>
  <c r="L21" i="25"/>
  <c r="K21" i="25"/>
  <c r="J21" i="25"/>
  <c r="I21" i="25"/>
  <c r="H21" i="25"/>
  <c r="F21" i="25"/>
  <c r="E21" i="25"/>
  <c r="D21" i="25"/>
  <c r="C21" i="25"/>
  <c r="B21" i="25"/>
  <c r="A21" i="25"/>
  <c r="AJ20" i="25"/>
  <c r="S20" i="25"/>
  <c r="R20" i="25"/>
  <c r="Q20" i="25"/>
  <c r="P20" i="25"/>
  <c r="M20" i="25"/>
  <c r="L20" i="25"/>
  <c r="K20" i="25"/>
  <c r="J20" i="25"/>
  <c r="I20" i="25"/>
  <c r="H20" i="25"/>
  <c r="F20" i="25"/>
  <c r="E20" i="25"/>
  <c r="D20" i="25"/>
  <c r="C20" i="25"/>
  <c r="B20" i="25"/>
  <c r="A20" i="25"/>
  <c r="AJ19" i="25"/>
  <c r="S19" i="25"/>
  <c r="R19" i="25"/>
  <c r="Q19" i="25"/>
  <c r="P19" i="25"/>
  <c r="M19" i="25"/>
  <c r="L19" i="25"/>
  <c r="K19" i="25"/>
  <c r="J19" i="25"/>
  <c r="I19" i="25"/>
  <c r="H19" i="25"/>
  <c r="F19" i="25"/>
  <c r="E19" i="25"/>
  <c r="D19" i="25"/>
  <c r="C19" i="25"/>
  <c r="B19" i="25"/>
  <c r="A19" i="25"/>
  <c r="AJ18" i="25"/>
  <c r="S18" i="25"/>
  <c r="R18" i="25"/>
  <c r="Q18" i="25"/>
  <c r="P18" i="25"/>
  <c r="M18" i="25"/>
  <c r="L18" i="25"/>
  <c r="K18" i="25"/>
  <c r="J18" i="25"/>
  <c r="I18" i="25"/>
  <c r="H18" i="25"/>
  <c r="F18" i="25"/>
  <c r="E18" i="25"/>
  <c r="D18" i="25"/>
  <c r="C18" i="25"/>
  <c r="B18" i="25"/>
  <c r="A18" i="25"/>
  <c r="AM17" i="25"/>
  <c r="AJ17" i="25"/>
  <c r="S17" i="25"/>
  <c r="R17" i="25"/>
  <c r="Q17" i="25"/>
  <c r="P17" i="25"/>
  <c r="M17" i="25"/>
  <c r="L17" i="25"/>
  <c r="K17" i="25"/>
  <c r="J17" i="25"/>
  <c r="I17" i="25"/>
  <c r="F17" i="25"/>
  <c r="E17" i="25"/>
  <c r="D17" i="25"/>
  <c r="C17" i="25"/>
  <c r="B17" i="25"/>
  <c r="AL13" i="25"/>
  <c r="K4" i="25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04" i="24"/>
  <c r="A605" i="24"/>
  <c r="A606" i="24"/>
  <c r="A607" i="24"/>
  <c r="A608" i="24"/>
  <c r="A609" i="24"/>
  <c r="A610" i="24"/>
  <c r="A611" i="24"/>
  <c r="A612" i="24"/>
  <c r="A613" i="24"/>
  <c r="A614" i="24"/>
  <c r="A615" i="24"/>
  <c r="A616" i="24"/>
  <c r="A617" i="24"/>
  <c r="A618" i="24"/>
  <c r="A619" i="24"/>
  <c r="A620" i="24"/>
  <c r="A621" i="24"/>
  <c r="A622" i="24"/>
  <c r="A623" i="24"/>
  <c r="A624" i="24"/>
  <c r="A625" i="24"/>
  <c r="A626" i="24"/>
  <c r="A627" i="24"/>
  <c r="A628" i="24"/>
  <c r="A629" i="24"/>
  <c r="A630" i="24"/>
  <c r="A631" i="24"/>
  <c r="A632" i="24"/>
  <c r="A633" i="24"/>
  <c r="A634" i="24"/>
  <c r="A635" i="24"/>
  <c r="A636" i="24"/>
  <c r="A637" i="24"/>
  <c r="A638" i="24"/>
  <c r="A639" i="24"/>
  <c r="A640" i="24"/>
  <c r="A641" i="24"/>
  <c r="A642" i="24"/>
  <c r="A643" i="24"/>
  <c r="A644" i="24"/>
  <c r="A645" i="24"/>
  <c r="A646" i="24"/>
  <c r="A647" i="24"/>
  <c r="A648" i="24"/>
  <c r="A649" i="24"/>
  <c r="A650" i="24"/>
  <c r="A651" i="24"/>
  <c r="A652" i="24"/>
  <c r="A653" i="24"/>
  <c r="A654" i="24"/>
  <c r="A655" i="24"/>
  <c r="A656" i="24"/>
  <c r="A657" i="24"/>
  <c r="A658" i="24"/>
  <c r="A659" i="24"/>
  <c r="A660" i="24"/>
  <c r="A661" i="24"/>
  <c r="A662" i="24"/>
  <c r="A663" i="24"/>
  <c r="A664" i="24"/>
  <c r="A665" i="24"/>
  <c r="A666" i="24"/>
  <c r="A667" i="24"/>
  <c r="A668" i="24"/>
  <c r="A669" i="24"/>
  <c r="A670" i="24"/>
  <c r="A671" i="24"/>
  <c r="A672" i="24"/>
  <c r="A673" i="24"/>
  <c r="A674" i="24"/>
  <c r="A675" i="24"/>
  <c r="A676" i="24"/>
  <c r="A677" i="24"/>
  <c r="A678" i="24"/>
  <c r="A679" i="24"/>
  <c r="A680" i="24"/>
  <c r="A681" i="24"/>
  <c r="A682" i="24"/>
  <c r="A683" i="24"/>
  <c r="A684" i="24"/>
  <c r="A685" i="24"/>
  <c r="A686" i="24"/>
  <c r="A687" i="24"/>
  <c r="A688" i="24"/>
  <c r="A689" i="24"/>
  <c r="A690" i="24"/>
  <c r="A691" i="24"/>
  <c r="A692" i="24"/>
  <c r="A693" i="24"/>
  <c r="A694" i="24"/>
  <c r="A695" i="24"/>
  <c r="A696" i="24"/>
  <c r="A697" i="24"/>
  <c r="A698" i="24"/>
  <c r="A699" i="24"/>
  <c r="A700" i="24"/>
  <c r="A701" i="24"/>
  <c r="A702" i="24"/>
  <c r="A703" i="24"/>
  <c r="A704" i="24"/>
  <c r="A705" i="24"/>
  <c r="A706" i="24"/>
  <c r="A707" i="24"/>
  <c r="A708" i="24"/>
  <c r="A709" i="24"/>
  <c r="A710" i="24"/>
  <c r="A711" i="24"/>
  <c r="A712" i="24"/>
  <c r="A713" i="24"/>
  <c r="A714" i="24"/>
  <c r="A715" i="24"/>
  <c r="A716" i="24"/>
  <c r="A717" i="24"/>
  <c r="A718" i="24"/>
  <c r="A719" i="24"/>
  <c r="A720" i="24"/>
  <c r="A721" i="24"/>
  <c r="A722" i="24"/>
  <c r="A723" i="24"/>
  <c r="A724" i="24"/>
  <c r="A725" i="24"/>
  <c r="A726" i="24"/>
  <c r="A727" i="24"/>
  <c r="A728" i="24"/>
  <c r="A729" i="24"/>
  <c r="A730" i="24"/>
  <c r="A731" i="24"/>
  <c r="A732" i="24"/>
  <c r="A733" i="24"/>
  <c r="A734" i="24"/>
  <c r="A735" i="24"/>
  <c r="A736" i="24"/>
  <c r="A737" i="24"/>
  <c r="A738" i="24"/>
  <c r="A739" i="24"/>
  <c r="A740" i="24"/>
  <c r="A741" i="24"/>
  <c r="A742" i="24"/>
  <c r="A743" i="24"/>
  <c r="A744" i="24"/>
  <c r="A745" i="24"/>
  <c r="A746" i="24"/>
  <c r="A747" i="24"/>
  <c r="A748" i="24"/>
  <c r="A749" i="24"/>
  <c r="A750" i="24"/>
  <c r="A751" i="24"/>
  <c r="A752" i="24"/>
  <c r="A753" i="24"/>
  <c r="A754" i="24"/>
  <c r="A755" i="24"/>
  <c r="A756" i="24"/>
  <c r="A757" i="24"/>
  <c r="A758" i="24"/>
  <c r="A759" i="24"/>
  <c r="A760" i="24"/>
  <c r="A761" i="24"/>
  <c r="A762" i="24"/>
  <c r="A763" i="24"/>
  <c r="A764" i="24"/>
  <c r="A765" i="24"/>
  <c r="A766" i="24"/>
  <c r="A767" i="24"/>
  <c r="A768" i="24"/>
  <c r="A769" i="24"/>
  <c r="A770" i="24"/>
  <c r="A771" i="24"/>
  <c r="A772" i="24"/>
  <c r="A773" i="24"/>
  <c r="A774" i="24"/>
  <c r="A775" i="24"/>
  <c r="A776" i="24"/>
  <c r="A777" i="24"/>
  <c r="A778" i="24"/>
  <c r="A779" i="24"/>
  <c r="A780" i="24"/>
  <c r="A781" i="24"/>
  <c r="A782" i="24"/>
  <c r="A783" i="24"/>
  <c r="A784" i="24"/>
  <c r="A785" i="24"/>
  <c r="A786" i="24"/>
  <c r="A787" i="24"/>
  <c r="A788" i="24"/>
  <c r="A789" i="24"/>
  <c r="A790" i="24"/>
  <c r="A791" i="24"/>
  <c r="A792" i="24"/>
  <c r="A793" i="24"/>
  <c r="A794" i="24"/>
  <c r="A795" i="24"/>
  <c r="A796" i="24"/>
  <c r="A797" i="24"/>
  <c r="A798" i="24"/>
  <c r="A799" i="24"/>
  <c r="A800" i="24"/>
  <c r="A801" i="24"/>
  <c r="A802" i="24"/>
  <c r="A803" i="24"/>
  <c r="A804" i="24"/>
  <c r="A805" i="24"/>
  <c r="A806" i="24"/>
  <c r="A807" i="24"/>
  <c r="A808" i="24"/>
  <c r="A809" i="24"/>
  <c r="A810" i="24"/>
  <c r="A811" i="24"/>
  <c r="A812" i="24"/>
  <c r="A813" i="24"/>
  <c r="A814" i="24"/>
  <c r="A815" i="24"/>
  <c r="A816" i="24"/>
  <c r="A817" i="24"/>
  <c r="A818" i="24"/>
  <c r="A819" i="24"/>
  <c r="A820" i="24"/>
  <c r="A821" i="24"/>
  <c r="A822" i="24"/>
  <c r="A823" i="24"/>
  <c r="A824" i="24"/>
  <c r="A825" i="24"/>
  <c r="A826" i="24"/>
  <c r="A827" i="24"/>
  <c r="A828" i="24"/>
  <c r="A829" i="24"/>
  <c r="A830" i="24"/>
  <c r="A831" i="24"/>
  <c r="A832" i="24"/>
  <c r="A833" i="24"/>
  <c r="A834" i="24"/>
  <c r="A835" i="24"/>
  <c r="A836" i="24"/>
  <c r="A837" i="24"/>
  <c r="A838" i="24"/>
  <c r="A839" i="24"/>
  <c r="A840" i="24"/>
  <c r="A841" i="24"/>
  <c r="A842" i="24"/>
  <c r="A843" i="24"/>
  <c r="A844" i="24"/>
  <c r="A845" i="24"/>
  <c r="A846" i="24"/>
  <c r="A847" i="24"/>
  <c r="A848" i="24"/>
  <c r="A849" i="24"/>
  <c r="A850" i="24"/>
  <c r="A851" i="24"/>
  <c r="A852" i="24"/>
  <c r="A853" i="24"/>
  <c r="A854" i="24"/>
  <c r="A855" i="24"/>
  <c r="A856" i="24"/>
  <c r="A857" i="24"/>
  <c r="A858" i="24"/>
  <c r="A859" i="24"/>
  <c r="A860" i="24"/>
  <c r="A861" i="24"/>
  <c r="A862" i="24"/>
  <c r="A863" i="24"/>
  <c r="A864" i="24"/>
  <c r="A865" i="24"/>
  <c r="A866" i="24"/>
  <c r="A867" i="24"/>
  <c r="A868" i="24"/>
  <c r="A869" i="24"/>
  <c r="A870" i="24"/>
  <c r="A871" i="24"/>
  <c r="A872" i="24"/>
  <c r="A873" i="24"/>
  <c r="A874" i="24"/>
  <c r="A875" i="24"/>
  <c r="A876" i="24"/>
  <c r="A877" i="24"/>
  <c r="A878" i="24"/>
  <c r="A879" i="24"/>
  <c r="A880" i="24"/>
  <c r="A881" i="24"/>
  <c r="A882" i="24"/>
  <c r="A883" i="24"/>
  <c r="A884" i="24"/>
  <c r="A885" i="24"/>
  <c r="A886" i="24"/>
  <c r="A887" i="24"/>
  <c r="A888" i="24"/>
  <c r="A889" i="24"/>
  <c r="A890" i="24"/>
  <c r="A891" i="24"/>
  <c r="A892" i="24"/>
  <c r="A893" i="24"/>
  <c r="A894" i="24"/>
  <c r="A895" i="24"/>
  <c r="A896" i="24"/>
  <c r="A897" i="24"/>
  <c r="A898" i="24"/>
  <c r="A899" i="24"/>
  <c r="A900" i="24"/>
  <c r="A901" i="24"/>
  <c r="A902" i="24"/>
  <c r="A903" i="24"/>
  <c r="A904" i="24"/>
  <c r="A905" i="24"/>
  <c r="A906" i="24"/>
  <c r="A907" i="24"/>
  <c r="A908" i="24"/>
  <c r="A909" i="24"/>
  <c r="A910" i="24"/>
  <c r="A911" i="24"/>
  <c r="A912" i="24"/>
  <c r="A913" i="24"/>
  <c r="A914" i="24"/>
  <c r="A915" i="24"/>
  <c r="A916" i="24"/>
  <c r="A917" i="24"/>
  <c r="A918" i="24"/>
  <c r="A919" i="24"/>
  <c r="A920" i="24"/>
  <c r="A921" i="24"/>
  <c r="A922" i="24"/>
  <c r="A923" i="24"/>
  <c r="A924" i="24"/>
  <c r="A925" i="24"/>
  <c r="A926" i="24"/>
  <c r="A927" i="24"/>
  <c r="A928" i="24"/>
  <c r="A929" i="24"/>
  <c r="A930" i="24"/>
  <c r="A931" i="24"/>
  <c r="A932" i="24"/>
  <c r="A933" i="24"/>
  <c r="A934" i="24"/>
  <c r="A935" i="24"/>
  <c r="A936" i="24"/>
  <c r="A937" i="24"/>
  <c r="A938" i="24"/>
  <c r="A939" i="24"/>
  <c r="A940" i="24"/>
  <c r="A941" i="24"/>
  <c r="A942" i="24"/>
  <c r="A943" i="24"/>
  <c r="A944" i="24"/>
  <c r="A945" i="24"/>
  <c r="A946" i="24"/>
  <c r="A947" i="24"/>
  <c r="A948" i="24"/>
  <c r="A949" i="24"/>
  <c r="A950" i="24"/>
  <c r="A951" i="24"/>
  <c r="A952" i="24"/>
  <c r="A953" i="24"/>
  <c r="A954" i="24"/>
  <c r="A955" i="24"/>
  <c r="A956" i="24"/>
  <c r="A957" i="24"/>
  <c r="A958" i="24"/>
  <c r="A959" i="24"/>
  <c r="A960" i="24"/>
  <c r="A961" i="24"/>
  <c r="A962" i="24"/>
  <c r="A963" i="24"/>
  <c r="A964" i="24"/>
  <c r="A965" i="24"/>
  <c r="A966" i="24"/>
  <c r="A967" i="24"/>
  <c r="A968" i="24"/>
  <c r="A969" i="24"/>
  <c r="A970" i="24"/>
  <c r="A971" i="24"/>
  <c r="A972" i="24"/>
  <c r="A973" i="24"/>
  <c r="A974" i="24"/>
  <c r="A975" i="24"/>
  <c r="A976" i="24"/>
  <c r="A977" i="24"/>
  <c r="A978" i="24"/>
  <c r="A979" i="24"/>
  <c r="A980" i="24"/>
  <c r="A981" i="24"/>
  <c r="A982" i="24"/>
  <c r="A983" i="24"/>
  <c r="A984" i="24"/>
  <c r="A985" i="24"/>
  <c r="A986" i="24"/>
  <c r="A987" i="24"/>
  <c r="A988" i="24"/>
  <c r="A989" i="24"/>
  <c r="A990" i="24"/>
  <c r="A991" i="24"/>
  <c r="A992" i="24"/>
  <c r="A993" i="24"/>
  <c r="A994" i="24"/>
  <c r="A995" i="24"/>
  <c r="A996" i="24"/>
  <c r="A997" i="24"/>
  <c r="A998" i="24"/>
  <c r="A999" i="24"/>
  <c r="A1000" i="24"/>
  <c r="A1001" i="24"/>
  <c r="A1002" i="24"/>
  <c r="A1003" i="24"/>
  <c r="A1004" i="24"/>
  <c r="A1005" i="24"/>
  <c r="A1006" i="24"/>
  <c r="A1007" i="24"/>
  <c r="A1008" i="24"/>
  <c r="A1009" i="24"/>
  <c r="A1010" i="24"/>
  <c r="A1011" i="24"/>
  <c r="A1012" i="24"/>
  <c r="A1013" i="24"/>
  <c r="A1014" i="24"/>
  <c r="A1015" i="24"/>
  <c r="A1016" i="24"/>
  <c r="A1017" i="24"/>
  <c r="A1018" i="24"/>
  <c r="A1019" i="24"/>
  <c r="A1020" i="24"/>
  <c r="A1021" i="24"/>
  <c r="A1022" i="24"/>
  <c r="A1023" i="24"/>
  <c r="A1024" i="24"/>
  <c r="A1025" i="24"/>
  <c r="A1026" i="24"/>
  <c r="A1027" i="24"/>
  <c r="A1028" i="24"/>
  <c r="A1029" i="24"/>
  <c r="A1030" i="24"/>
  <c r="A1031" i="24"/>
  <c r="A1032" i="24"/>
  <c r="A1033" i="24"/>
  <c r="A1034" i="24"/>
  <c r="A1035" i="24"/>
  <c r="A1036" i="24"/>
  <c r="A1037" i="24"/>
  <c r="A1038" i="24"/>
  <c r="A1039" i="24"/>
  <c r="A1040" i="24"/>
  <c r="A1041" i="24"/>
  <c r="A1042" i="24"/>
  <c r="A1043" i="24"/>
  <c r="A1044" i="24"/>
  <c r="A1045" i="24"/>
  <c r="A1046" i="24"/>
  <c r="A1047" i="24"/>
  <c r="A1048" i="24"/>
  <c r="A1049" i="24"/>
  <c r="A1050" i="24"/>
  <c r="A1051" i="24"/>
  <c r="A1052" i="24"/>
  <c r="A1053" i="24"/>
  <c r="A1054" i="24"/>
  <c r="A1055" i="24"/>
  <c r="A1056" i="24"/>
  <c r="A1057" i="24"/>
  <c r="A1058" i="24"/>
  <c r="A1059" i="24"/>
  <c r="A1060" i="24"/>
  <c r="A1061" i="24"/>
  <c r="A1062" i="24"/>
  <c r="A1063" i="24"/>
  <c r="A1064" i="24"/>
  <c r="A1065" i="24"/>
  <c r="A1066" i="24"/>
  <c r="A1067" i="24"/>
  <c r="A1068" i="24"/>
  <c r="A1069" i="24"/>
  <c r="A1070" i="24"/>
  <c r="A1071" i="24"/>
  <c r="A1072" i="24"/>
  <c r="A1073" i="24"/>
  <c r="A1074" i="24"/>
  <c r="A1075" i="24"/>
  <c r="A1076" i="24"/>
  <c r="A1077" i="24"/>
  <c r="A1078" i="24"/>
  <c r="A1079" i="24"/>
  <c r="A1080" i="24"/>
  <c r="A1081" i="24"/>
  <c r="A1082" i="24"/>
  <c r="A1083" i="24"/>
  <c r="A1084" i="24"/>
  <c r="A1085" i="24"/>
  <c r="A1086" i="24"/>
  <c r="A1087" i="24"/>
  <c r="A1088" i="24"/>
  <c r="A1089" i="24"/>
  <c r="A1090" i="24"/>
  <c r="A1091" i="24"/>
  <c r="A1092" i="24"/>
  <c r="A1093" i="24"/>
  <c r="A1094" i="24"/>
  <c r="A1095" i="24"/>
  <c r="A1096" i="24"/>
  <c r="A1097" i="24"/>
  <c r="A1098" i="24"/>
  <c r="A1099" i="24"/>
  <c r="A1100" i="24"/>
  <c r="A1101" i="24"/>
  <c r="A1102" i="24"/>
  <c r="A1103" i="24"/>
  <c r="A1104" i="24"/>
  <c r="A1105" i="24"/>
  <c r="A1106" i="24"/>
  <c r="A1107" i="24"/>
  <c r="A1108" i="24"/>
  <c r="A1109" i="24"/>
  <c r="A1110" i="24"/>
  <c r="A1111" i="24"/>
  <c r="A1112" i="24"/>
  <c r="A1113" i="24"/>
  <c r="A1114" i="24"/>
  <c r="A1115" i="24"/>
  <c r="A1116" i="24"/>
  <c r="A1117" i="24"/>
  <c r="A1118" i="24"/>
  <c r="A1119" i="24"/>
  <c r="A1120" i="24"/>
  <c r="A1121" i="24"/>
  <c r="A1122" i="24"/>
  <c r="A1123" i="24"/>
  <c r="A1124" i="24"/>
  <c r="A1125" i="24"/>
  <c r="A1126" i="24"/>
  <c r="A1127" i="24"/>
  <c r="A1128" i="24"/>
  <c r="A1129" i="24"/>
  <c r="A1130" i="24"/>
  <c r="A1131" i="24"/>
  <c r="A1132" i="24"/>
  <c r="A1133" i="24"/>
  <c r="A1134" i="24"/>
  <c r="A1135" i="24"/>
  <c r="A1136" i="24"/>
  <c r="A1137" i="24"/>
  <c r="A1138" i="24"/>
  <c r="A1139" i="24"/>
  <c r="A1140" i="24"/>
  <c r="A1141" i="24"/>
  <c r="A1142" i="24"/>
  <c r="A1143" i="24"/>
  <c r="A1144" i="24"/>
  <c r="A1145" i="24"/>
  <c r="A1146" i="24"/>
  <c r="A1147" i="24"/>
  <c r="A1148" i="24"/>
  <c r="A1149" i="24"/>
  <c r="A1150" i="24"/>
  <c r="A1151" i="24"/>
  <c r="A1152" i="24"/>
  <c r="A1153" i="24"/>
  <c r="A1154" i="24"/>
  <c r="A1155" i="24"/>
  <c r="A1156" i="24"/>
  <c r="A1157" i="24"/>
  <c r="A1158" i="24"/>
  <c r="A1159" i="24"/>
  <c r="A1160" i="24"/>
  <c r="A1161" i="24"/>
  <c r="A1162" i="24"/>
  <c r="A1163" i="24"/>
  <c r="A1164" i="24"/>
  <c r="A1165" i="24"/>
  <c r="A1166" i="24"/>
  <c r="A1167" i="24"/>
  <c r="A1168" i="24"/>
  <c r="A1169" i="24"/>
  <c r="A1170" i="24"/>
  <c r="A1171" i="24"/>
  <c r="A1172" i="24"/>
  <c r="A1173" i="24"/>
  <c r="A1174" i="24"/>
  <c r="A1175" i="24"/>
  <c r="A1176" i="24"/>
  <c r="A1177" i="24"/>
  <c r="A1178" i="24"/>
  <c r="A1179" i="24"/>
  <c r="A1180" i="24"/>
  <c r="A1181" i="24"/>
  <c r="A1182" i="24"/>
  <c r="A1183" i="24"/>
  <c r="A1184" i="24"/>
  <c r="A1185" i="24"/>
  <c r="A1186" i="24"/>
  <c r="A1187" i="24"/>
  <c r="A1188" i="24"/>
  <c r="A1189" i="24"/>
  <c r="A1190" i="24"/>
  <c r="A1191" i="24"/>
  <c r="A1192" i="24"/>
  <c r="A1193" i="24"/>
  <c r="A1194" i="24"/>
  <c r="A1195" i="24"/>
  <c r="A1196" i="24"/>
  <c r="A1197" i="24"/>
  <c r="A1198" i="24"/>
  <c r="A1199" i="24"/>
  <c r="A1200" i="24"/>
  <c r="A1201" i="24"/>
  <c r="A1202" i="24"/>
  <c r="A1203" i="24"/>
  <c r="A1204" i="24"/>
  <c r="A1205" i="24"/>
  <c r="D1205" i="24"/>
  <c r="C1205" i="24"/>
  <c r="E1205" i="24"/>
  <c r="F1205" i="24"/>
  <c r="H1205" i="24"/>
  <c r="D1204" i="24"/>
  <c r="C1204" i="24"/>
  <c r="E1204" i="24"/>
  <c r="F1204" i="24"/>
  <c r="J1216" i="23"/>
  <c r="D1216" i="23"/>
  <c r="L1216" i="23"/>
  <c r="K1216" i="23"/>
  <c r="G1205" i="24"/>
  <c r="H1204" i="24"/>
  <c r="I1205" i="24"/>
  <c r="K1205" i="24"/>
  <c r="J1205" i="24"/>
  <c r="B1205" i="24"/>
  <c r="D1203" i="24"/>
  <c r="C1203" i="24"/>
  <c r="E1203" i="24"/>
  <c r="F1203" i="24"/>
  <c r="J1215" i="23"/>
  <c r="D1215" i="23"/>
  <c r="L1215" i="23"/>
  <c r="K1215" i="23"/>
  <c r="G1204" i="24"/>
  <c r="H1203" i="24"/>
  <c r="I1204" i="24"/>
  <c r="K1204" i="24"/>
  <c r="J1204" i="24"/>
  <c r="B1204" i="24"/>
  <c r="D1202" i="24"/>
  <c r="C1202" i="24"/>
  <c r="E1202" i="24"/>
  <c r="F1202" i="24"/>
  <c r="J1214" i="23"/>
  <c r="D1214" i="23"/>
  <c r="L1214" i="23"/>
  <c r="K1214" i="23"/>
  <c r="G1203" i="24"/>
  <c r="H1202" i="24"/>
  <c r="I1203" i="24"/>
  <c r="K1203" i="24"/>
  <c r="J1203" i="24"/>
  <c r="B1203" i="24"/>
  <c r="D1201" i="24"/>
  <c r="C1201" i="24"/>
  <c r="E1201" i="24"/>
  <c r="F1201" i="24"/>
  <c r="J1213" i="23"/>
  <c r="D1213" i="23"/>
  <c r="L1213" i="23"/>
  <c r="K1213" i="23"/>
  <c r="G1202" i="24"/>
  <c r="H1201" i="24"/>
  <c r="I1202" i="24"/>
  <c r="K1202" i="24"/>
  <c r="J1202" i="24"/>
  <c r="B1202" i="24"/>
  <c r="D1200" i="24"/>
  <c r="C1200" i="24"/>
  <c r="E1200" i="24"/>
  <c r="F1200" i="24"/>
  <c r="J1212" i="23"/>
  <c r="D1212" i="23"/>
  <c r="L1212" i="23"/>
  <c r="K1212" i="23"/>
  <c r="G1201" i="24"/>
  <c r="H1200" i="24"/>
  <c r="I1201" i="24"/>
  <c r="K1201" i="24"/>
  <c r="J1201" i="24"/>
  <c r="B1201" i="24"/>
  <c r="D1199" i="24"/>
  <c r="C1199" i="24"/>
  <c r="E1199" i="24"/>
  <c r="F1199" i="24"/>
  <c r="J1211" i="23"/>
  <c r="D1211" i="23"/>
  <c r="L1211" i="23"/>
  <c r="K1211" i="23"/>
  <c r="G1200" i="24"/>
  <c r="H1199" i="24"/>
  <c r="I1200" i="24"/>
  <c r="K1200" i="24"/>
  <c r="J1200" i="24"/>
  <c r="B1200" i="24"/>
  <c r="D1198" i="24"/>
  <c r="C1198" i="24"/>
  <c r="E1198" i="24"/>
  <c r="F1198" i="24"/>
  <c r="J1210" i="23"/>
  <c r="D1210" i="23"/>
  <c r="L1210" i="23"/>
  <c r="K1210" i="23"/>
  <c r="G1199" i="24"/>
  <c r="H1198" i="24"/>
  <c r="I1199" i="24"/>
  <c r="K1199" i="24"/>
  <c r="J1199" i="24"/>
  <c r="B1199" i="24"/>
  <c r="D1197" i="24"/>
  <c r="C1197" i="24"/>
  <c r="E1197" i="24"/>
  <c r="F1197" i="24"/>
  <c r="J1209" i="23"/>
  <c r="D1209" i="23"/>
  <c r="L1209" i="23"/>
  <c r="K1209" i="23"/>
  <c r="G1198" i="24"/>
  <c r="H1197" i="24"/>
  <c r="I1198" i="24"/>
  <c r="K1198" i="24"/>
  <c r="J1198" i="24"/>
  <c r="B1198" i="24"/>
  <c r="D1196" i="24"/>
  <c r="C1196" i="24"/>
  <c r="E1196" i="24"/>
  <c r="F1196" i="24"/>
  <c r="J1208" i="23"/>
  <c r="D1208" i="23"/>
  <c r="L1208" i="23"/>
  <c r="K1208" i="23"/>
  <c r="G1197" i="24"/>
  <c r="H1196" i="24"/>
  <c r="I1197" i="24"/>
  <c r="K1197" i="24"/>
  <c r="J1197" i="24"/>
  <c r="B1197" i="24"/>
  <c r="D1195" i="24"/>
  <c r="C1195" i="24"/>
  <c r="E1195" i="24"/>
  <c r="F1195" i="24"/>
  <c r="J1207" i="23"/>
  <c r="D1207" i="23"/>
  <c r="L1207" i="23"/>
  <c r="K1207" i="23"/>
  <c r="G1196" i="24"/>
  <c r="H1195" i="24"/>
  <c r="I1196" i="24"/>
  <c r="K1196" i="24"/>
  <c r="J1196" i="24"/>
  <c r="B1196" i="24"/>
  <c r="D1194" i="24"/>
  <c r="C1194" i="24"/>
  <c r="E1194" i="24"/>
  <c r="F1194" i="24"/>
  <c r="J1206" i="23"/>
  <c r="D1206" i="23"/>
  <c r="L1206" i="23"/>
  <c r="K1206" i="23"/>
  <c r="G1195" i="24"/>
  <c r="H1194" i="24"/>
  <c r="I1195" i="24"/>
  <c r="K1195" i="24"/>
  <c r="J1195" i="24"/>
  <c r="B1195" i="24"/>
  <c r="D1193" i="24"/>
  <c r="C1193" i="24"/>
  <c r="E1193" i="24"/>
  <c r="F1193" i="24"/>
  <c r="J1205" i="23"/>
  <c r="D1205" i="23"/>
  <c r="L1205" i="23"/>
  <c r="K1205" i="23"/>
  <c r="G1194" i="24"/>
  <c r="H1193" i="24"/>
  <c r="I1194" i="24"/>
  <c r="K1194" i="24"/>
  <c r="J1194" i="24"/>
  <c r="B1194" i="24"/>
  <c r="D1192" i="24"/>
  <c r="C1192" i="24"/>
  <c r="E1192" i="24"/>
  <c r="F1192" i="24"/>
  <c r="J1204" i="23"/>
  <c r="D1204" i="23"/>
  <c r="L1204" i="23"/>
  <c r="K1204" i="23"/>
  <c r="G1193" i="24"/>
  <c r="H1192" i="24"/>
  <c r="I1193" i="24"/>
  <c r="K1193" i="24"/>
  <c r="J1193" i="24"/>
  <c r="B1193" i="24"/>
  <c r="D1191" i="24"/>
  <c r="C1191" i="24"/>
  <c r="E1191" i="24"/>
  <c r="F1191" i="24"/>
  <c r="J1203" i="23"/>
  <c r="D1203" i="23"/>
  <c r="L1203" i="23"/>
  <c r="K1203" i="23"/>
  <c r="G1192" i="24"/>
  <c r="H1191" i="24"/>
  <c r="I1192" i="24"/>
  <c r="K1192" i="24"/>
  <c r="J1192" i="24"/>
  <c r="B1192" i="24"/>
  <c r="D1190" i="24"/>
  <c r="C1190" i="24"/>
  <c r="E1190" i="24"/>
  <c r="F1190" i="24"/>
  <c r="J1202" i="23"/>
  <c r="D1202" i="23"/>
  <c r="L1202" i="23"/>
  <c r="K1202" i="23"/>
  <c r="G1191" i="24"/>
  <c r="H1190" i="24"/>
  <c r="I1191" i="24"/>
  <c r="K1191" i="24"/>
  <c r="J1191" i="24"/>
  <c r="B1191" i="24"/>
  <c r="D1189" i="24"/>
  <c r="C1189" i="24"/>
  <c r="E1189" i="24"/>
  <c r="F1189" i="24"/>
  <c r="J1201" i="23"/>
  <c r="D1201" i="23"/>
  <c r="L1201" i="23"/>
  <c r="K1201" i="23"/>
  <c r="G1190" i="24"/>
  <c r="H1189" i="24"/>
  <c r="I1190" i="24"/>
  <c r="K1190" i="24"/>
  <c r="J1190" i="24"/>
  <c r="B1190" i="24"/>
  <c r="D1188" i="24"/>
  <c r="C1188" i="24"/>
  <c r="E1188" i="24"/>
  <c r="F1188" i="24"/>
  <c r="J1200" i="23"/>
  <c r="D1200" i="23"/>
  <c r="L1200" i="23"/>
  <c r="K1200" i="23"/>
  <c r="G1189" i="24"/>
  <c r="H1188" i="24"/>
  <c r="I1189" i="24"/>
  <c r="K1189" i="24"/>
  <c r="J1189" i="24"/>
  <c r="B1189" i="24"/>
  <c r="D1187" i="24"/>
  <c r="C1187" i="24"/>
  <c r="E1187" i="24"/>
  <c r="F1187" i="24"/>
  <c r="J1199" i="23"/>
  <c r="D1199" i="23"/>
  <c r="L1199" i="23"/>
  <c r="K1199" i="23"/>
  <c r="G1188" i="24"/>
  <c r="H1187" i="24"/>
  <c r="I1188" i="24"/>
  <c r="K1188" i="24"/>
  <c r="J1188" i="24"/>
  <c r="B1188" i="24"/>
  <c r="D1186" i="24"/>
  <c r="C1186" i="24"/>
  <c r="E1186" i="24"/>
  <c r="F1186" i="24"/>
  <c r="J1198" i="23"/>
  <c r="D1198" i="23"/>
  <c r="L1198" i="23"/>
  <c r="K1198" i="23"/>
  <c r="G1187" i="24"/>
  <c r="H1186" i="24"/>
  <c r="I1187" i="24"/>
  <c r="K1187" i="24"/>
  <c r="J1187" i="24"/>
  <c r="B1187" i="24"/>
  <c r="D1185" i="24"/>
  <c r="C1185" i="24"/>
  <c r="E1185" i="24"/>
  <c r="F1185" i="24"/>
  <c r="J1197" i="23"/>
  <c r="D1197" i="23"/>
  <c r="L1197" i="23"/>
  <c r="K1197" i="23"/>
  <c r="G1186" i="24"/>
  <c r="H1185" i="24"/>
  <c r="I1186" i="24"/>
  <c r="K1186" i="24"/>
  <c r="J1186" i="24"/>
  <c r="B1186" i="24"/>
  <c r="D1184" i="24"/>
  <c r="C1184" i="24"/>
  <c r="E1184" i="24"/>
  <c r="F1184" i="24"/>
  <c r="J1196" i="23"/>
  <c r="D1196" i="23"/>
  <c r="L1196" i="23"/>
  <c r="K1196" i="23"/>
  <c r="G1185" i="24"/>
  <c r="H1184" i="24"/>
  <c r="I1185" i="24"/>
  <c r="K1185" i="24"/>
  <c r="J1185" i="24"/>
  <c r="B1185" i="24"/>
  <c r="D1183" i="24"/>
  <c r="C1183" i="24"/>
  <c r="E1183" i="24"/>
  <c r="F1183" i="24"/>
  <c r="J1195" i="23"/>
  <c r="D1195" i="23"/>
  <c r="L1195" i="23"/>
  <c r="K1195" i="23"/>
  <c r="G1184" i="24"/>
  <c r="H1183" i="24"/>
  <c r="I1184" i="24"/>
  <c r="K1184" i="24"/>
  <c r="J1184" i="24"/>
  <c r="B1184" i="24"/>
  <c r="D1182" i="24"/>
  <c r="C1182" i="24"/>
  <c r="E1182" i="24"/>
  <c r="F1182" i="24"/>
  <c r="J1194" i="23"/>
  <c r="D1194" i="23"/>
  <c r="L1194" i="23"/>
  <c r="K1194" i="23"/>
  <c r="G1183" i="24"/>
  <c r="H1182" i="24"/>
  <c r="I1183" i="24"/>
  <c r="K1183" i="24"/>
  <c r="J1183" i="24"/>
  <c r="B1183" i="24"/>
  <c r="D1181" i="24"/>
  <c r="C1181" i="24"/>
  <c r="E1181" i="24"/>
  <c r="F1181" i="24"/>
  <c r="J1193" i="23"/>
  <c r="D1193" i="23"/>
  <c r="L1193" i="23"/>
  <c r="K1193" i="23"/>
  <c r="G1182" i="24"/>
  <c r="H1181" i="24"/>
  <c r="I1182" i="24"/>
  <c r="K1182" i="24"/>
  <c r="J1182" i="24"/>
  <c r="B1182" i="24"/>
  <c r="D1180" i="24"/>
  <c r="C1180" i="24"/>
  <c r="E1180" i="24"/>
  <c r="F1180" i="24"/>
  <c r="J1192" i="23"/>
  <c r="D1192" i="23"/>
  <c r="L1192" i="23"/>
  <c r="K1192" i="23"/>
  <c r="G1181" i="24"/>
  <c r="H1180" i="24"/>
  <c r="I1181" i="24"/>
  <c r="K1181" i="24"/>
  <c r="J1181" i="24"/>
  <c r="B1181" i="24"/>
  <c r="D1179" i="24"/>
  <c r="C1179" i="24"/>
  <c r="E1179" i="24"/>
  <c r="F1179" i="24"/>
  <c r="J1191" i="23"/>
  <c r="D1191" i="23"/>
  <c r="L1191" i="23"/>
  <c r="K1191" i="23"/>
  <c r="G1180" i="24"/>
  <c r="H1179" i="24"/>
  <c r="I1180" i="24"/>
  <c r="K1180" i="24"/>
  <c r="J1180" i="24"/>
  <c r="B1180" i="24"/>
  <c r="D1178" i="24"/>
  <c r="C1178" i="24"/>
  <c r="E1178" i="24"/>
  <c r="F1178" i="24"/>
  <c r="J1190" i="23"/>
  <c r="D1190" i="23"/>
  <c r="L1190" i="23"/>
  <c r="K1190" i="23"/>
  <c r="G1179" i="24"/>
  <c r="H1178" i="24"/>
  <c r="I1179" i="24"/>
  <c r="K1179" i="24"/>
  <c r="J1179" i="24"/>
  <c r="B1179" i="24"/>
  <c r="D1177" i="24"/>
  <c r="C1177" i="24"/>
  <c r="E1177" i="24"/>
  <c r="F1177" i="24"/>
  <c r="J1189" i="23"/>
  <c r="D1189" i="23"/>
  <c r="L1189" i="23"/>
  <c r="K1189" i="23"/>
  <c r="G1178" i="24"/>
  <c r="H1177" i="24"/>
  <c r="I1178" i="24"/>
  <c r="K1178" i="24"/>
  <c r="J1178" i="24"/>
  <c r="B1178" i="24"/>
  <c r="D1176" i="24"/>
  <c r="C1176" i="24"/>
  <c r="E1176" i="24"/>
  <c r="F1176" i="24"/>
  <c r="J1188" i="23"/>
  <c r="D1188" i="23"/>
  <c r="L1188" i="23"/>
  <c r="K1188" i="23"/>
  <c r="G1177" i="24"/>
  <c r="H1176" i="24"/>
  <c r="I1177" i="24"/>
  <c r="K1177" i="24"/>
  <c r="J1177" i="24"/>
  <c r="B1177" i="24"/>
  <c r="D1175" i="24"/>
  <c r="C1175" i="24"/>
  <c r="E1175" i="24"/>
  <c r="F1175" i="24"/>
  <c r="J1187" i="23"/>
  <c r="D1187" i="23"/>
  <c r="L1187" i="23"/>
  <c r="K1187" i="23"/>
  <c r="G1176" i="24"/>
  <c r="H1175" i="24"/>
  <c r="I1176" i="24"/>
  <c r="K1176" i="24"/>
  <c r="J1176" i="24"/>
  <c r="B1176" i="24"/>
  <c r="D1174" i="24"/>
  <c r="C1174" i="24"/>
  <c r="E1174" i="24"/>
  <c r="F1174" i="24"/>
  <c r="J1186" i="23"/>
  <c r="D1186" i="23"/>
  <c r="L1186" i="23"/>
  <c r="K1186" i="23"/>
  <c r="G1175" i="24"/>
  <c r="H1174" i="24"/>
  <c r="I1175" i="24"/>
  <c r="K1175" i="24"/>
  <c r="J1175" i="24"/>
  <c r="B1175" i="24"/>
  <c r="D1173" i="24"/>
  <c r="C1173" i="24"/>
  <c r="E1173" i="24"/>
  <c r="F1173" i="24"/>
  <c r="J1185" i="23"/>
  <c r="D1185" i="23"/>
  <c r="L1185" i="23"/>
  <c r="K1185" i="23"/>
  <c r="G1174" i="24"/>
  <c r="H1173" i="24"/>
  <c r="I1174" i="24"/>
  <c r="K1174" i="24"/>
  <c r="J1174" i="24"/>
  <c r="B1174" i="24"/>
  <c r="D1172" i="24"/>
  <c r="C1172" i="24"/>
  <c r="E1172" i="24"/>
  <c r="F1172" i="24"/>
  <c r="J1184" i="23"/>
  <c r="D1184" i="23"/>
  <c r="L1184" i="23"/>
  <c r="K1184" i="23"/>
  <c r="G1173" i="24"/>
  <c r="H1172" i="24"/>
  <c r="I1173" i="24"/>
  <c r="K1173" i="24"/>
  <c r="J1173" i="24"/>
  <c r="B1173" i="24"/>
  <c r="D1171" i="24"/>
  <c r="C1171" i="24"/>
  <c r="E1171" i="24"/>
  <c r="F1171" i="24"/>
  <c r="J1183" i="23"/>
  <c r="D1183" i="23"/>
  <c r="L1183" i="23"/>
  <c r="K1183" i="23"/>
  <c r="G1172" i="24"/>
  <c r="H1171" i="24"/>
  <c r="I1172" i="24"/>
  <c r="K1172" i="24"/>
  <c r="J1172" i="24"/>
  <c r="B1172" i="24"/>
  <c r="D1170" i="24"/>
  <c r="C1170" i="24"/>
  <c r="E1170" i="24"/>
  <c r="F1170" i="24"/>
  <c r="J1182" i="23"/>
  <c r="D1182" i="23"/>
  <c r="L1182" i="23"/>
  <c r="K1182" i="23"/>
  <c r="G1171" i="24"/>
  <c r="H1170" i="24"/>
  <c r="I1171" i="24"/>
  <c r="K1171" i="24"/>
  <c r="J1171" i="24"/>
  <c r="B1171" i="24"/>
  <c r="D1169" i="24"/>
  <c r="C1169" i="24"/>
  <c r="E1169" i="24"/>
  <c r="F1169" i="24"/>
  <c r="J1181" i="23"/>
  <c r="D1181" i="23"/>
  <c r="L1181" i="23"/>
  <c r="K1181" i="23"/>
  <c r="G1170" i="24"/>
  <c r="H1169" i="24"/>
  <c r="I1170" i="24"/>
  <c r="K1170" i="24"/>
  <c r="J1170" i="24"/>
  <c r="B1170" i="24"/>
  <c r="D1168" i="24"/>
  <c r="C1168" i="24"/>
  <c r="E1168" i="24"/>
  <c r="F1168" i="24"/>
  <c r="J1180" i="23"/>
  <c r="D1180" i="23"/>
  <c r="L1180" i="23"/>
  <c r="K1180" i="23"/>
  <c r="G1169" i="24"/>
  <c r="H1168" i="24"/>
  <c r="I1169" i="24"/>
  <c r="K1169" i="24"/>
  <c r="J1169" i="24"/>
  <c r="B1169" i="24"/>
  <c r="D1167" i="24"/>
  <c r="C1167" i="24"/>
  <c r="E1167" i="24"/>
  <c r="F1167" i="24"/>
  <c r="J1179" i="23"/>
  <c r="D1179" i="23"/>
  <c r="L1179" i="23"/>
  <c r="K1179" i="23"/>
  <c r="G1168" i="24"/>
  <c r="H1167" i="24"/>
  <c r="I1168" i="24"/>
  <c r="K1168" i="24"/>
  <c r="J1168" i="24"/>
  <c r="B1168" i="24"/>
  <c r="D1166" i="24"/>
  <c r="C1166" i="24"/>
  <c r="E1166" i="24"/>
  <c r="F1166" i="24"/>
  <c r="J1178" i="23"/>
  <c r="D1178" i="23"/>
  <c r="L1178" i="23"/>
  <c r="K1178" i="23"/>
  <c r="G1167" i="24"/>
  <c r="H1166" i="24"/>
  <c r="I1167" i="24"/>
  <c r="K1167" i="24"/>
  <c r="J1167" i="24"/>
  <c r="B1167" i="24"/>
  <c r="D1165" i="24"/>
  <c r="C1165" i="24"/>
  <c r="E1165" i="24"/>
  <c r="F1165" i="24"/>
  <c r="J1177" i="23"/>
  <c r="D1177" i="23"/>
  <c r="L1177" i="23"/>
  <c r="K1177" i="23"/>
  <c r="G1166" i="24"/>
  <c r="H1165" i="24"/>
  <c r="I1166" i="24"/>
  <c r="K1166" i="24"/>
  <c r="J1166" i="24"/>
  <c r="B1166" i="24"/>
  <c r="D1164" i="24"/>
  <c r="C1164" i="24"/>
  <c r="E1164" i="24"/>
  <c r="F1164" i="24"/>
  <c r="J1176" i="23"/>
  <c r="D1176" i="23"/>
  <c r="L1176" i="23"/>
  <c r="K1176" i="23"/>
  <c r="G1165" i="24"/>
  <c r="H1164" i="24"/>
  <c r="I1165" i="24"/>
  <c r="K1165" i="24"/>
  <c r="J1165" i="24"/>
  <c r="B1165" i="24"/>
  <c r="D1163" i="24"/>
  <c r="C1163" i="24"/>
  <c r="E1163" i="24"/>
  <c r="F1163" i="24"/>
  <c r="J1175" i="23"/>
  <c r="D1175" i="23"/>
  <c r="L1175" i="23"/>
  <c r="K1175" i="23"/>
  <c r="G1164" i="24"/>
  <c r="H1163" i="24"/>
  <c r="I1164" i="24"/>
  <c r="K1164" i="24"/>
  <c r="J1164" i="24"/>
  <c r="B1164" i="24"/>
  <c r="D1162" i="24"/>
  <c r="C1162" i="24"/>
  <c r="E1162" i="24"/>
  <c r="F1162" i="24"/>
  <c r="J1174" i="23"/>
  <c r="D1174" i="23"/>
  <c r="L1174" i="23"/>
  <c r="K1174" i="23"/>
  <c r="G1163" i="24"/>
  <c r="H1162" i="24"/>
  <c r="I1163" i="24"/>
  <c r="K1163" i="24"/>
  <c r="J1163" i="24"/>
  <c r="B1163" i="24"/>
  <c r="D1161" i="24"/>
  <c r="C1161" i="24"/>
  <c r="E1161" i="24"/>
  <c r="F1161" i="24"/>
  <c r="J1173" i="23"/>
  <c r="D1173" i="23"/>
  <c r="L1173" i="23"/>
  <c r="K1173" i="23"/>
  <c r="G1162" i="24"/>
  <c r="H1161" i="24"/>
  <c r="I1162" i="24"/>
  <c r="K1162" i="24"/>
  <c r="J1162" i="24"/>
  <c r="B1162" i="24"/>
  <c r="D1160" i="24"/>
  <c r="C1160" i="24"/>
  <c r="E1160" i="24"/>
  <c r="F1160" i="24"/>
  <c r="J1172" i="23"/>
  <c r="D1172" i="23"/>
  <c r="L1172" i="23"/>
  <c r="K1172" i="23"/>
  <c r="G1161" i="24"/>
  <c r="H1160" i="24"/>
  <c r="I1161" i="24"/>
  <c r="K1161" i="24"/>
  <c r="J1161" i="24"/>
  <c r="B1161" i="24"/>
  <c r="D1159" i="24"/>
  <c r="C1159" i="24"/>
  <c r="E1159" i="24"/>
  <c r="F1159" i="24"/>
  <c r="J1171" i="23"/>
  <c r="D1171" i="23"/>
  <c r="L1171" i="23"/>
  <c r="K1171" i="23"/>
  <c r="G1160" i="24"/>
  <c r="H1159" i="24"/>
  <c r="I1160" i="24"/>
  <c r="K1160" i="24"/>
  <c r="J1160" i="24"/>
  <c r="B1160" i="24"/>
  <c r="D1158" i="24"/>
  <c r="C1158" i="24"/>
  <c r="E1158" i="24"/>
  <c r="F1158" i="24"/>
  <c r="J1170" i="23"/>
  <c r="D1170" i="23"/>
  <c r="L1170" i="23"/>
  <c r="K1170" i="23"/>
  <c r="G1159" i="24"/>
  <c r="H1158" i="24"/>
  <c r="I1159" i="24"/>
  <c r="K1159" i="24"/>
  <c r="J1159" i="24"/>
  <c r="B1159" i="24"/>
  <c r="D1157" i="24"/>
  <c r="C1157" i="24"/>
  <c r="E1157" i="24"/>
  <c r="F1157" i="24"/>
  <c r="J1169" i="23"/>
  <c r="D1169" i="23"/>
  <c r="L1169" i="23"/>
  <c r="K1169" i="23"/>
  <c r="G1158" i="24"/>
  <c r="H1157" i="24"/>
  <c r="I1158" i="24"/>
  <c r="K1158" i="24"/>
  <c r="J1158" i="24"/>
  <c r="B1158" i="24"/>
  <c r="D1156" i="24"/>
  <c r="C1156" i="24"/>
  <c r="E1156" i="24"/>
  <c r="F1156" i="24"/>
  <c r="J1168" i="23"/>
  <c r="D1168" i="23"/>
  <c r="L1168" i="23"/>
  <c r="K1168" i="23"/>
  <c r="G1157" i="24"/>
  <c r="H1156" i="24"/>
  <c r="I1157" i="24"/>
  <c r="K1157" i="24"/>
  <c r="J1157" i="24"/>
  <c r="B1157" i="24"/>
  <c r="D1155" i="24"/>
  <c r="C1155" i="24"/>
  <c r="E1155" i="24"/>
  <c r="F1155" i="24"/>
  <c r="J1167" i="23"/>
  <c r="D1167" i="23"/>
  <c r="L1167" i="23"/>
  <c r="K1167" i="23"/>
  <c r="G1156" i="24"/>
  <c r="H1155" i="24"/>
  <c r="I1156" i="24"/>
  <c r="K1156" i="24"/>
  <c r="J1156" i="24"/>
  <c r="B1156" i="24"/>
  <c r="D1154" i="24"/>
  <c r="C1154" i="24"/>
  <c r="E1154" i="24"/>
  <c r="F1154" i="24"/>
  <c r="J1166" i="23"/>
  <c r="D1166" i="23"/>
  <c r="L1166" i="23"/>
  <c r="K1166" i="23"/>
  <c r="G1155" i="24"/>
  <c r="H1154" i="24"/>
  <c r="I1155" i="24"/>
  <c r="K1155" i="24"/>
  <c r="J1155" i="24"/>
  <c r="B1155" i="24"/>
  <c r="D1153" i="24"/>
  <c r="C1153" i="24"/>
  <c r="E1153" i="24"/>
  <c r="F1153" i="24"/>
  <c r="J1165" i="23"/>
  <c r="D1165" i="23"/>
  <c r="L1165" i="23"/>
  <c r="K1165" i="23"/>
  <c r="G1154" i="24"/>
  <c r="H1153" i="24"/>
  <c r="I1154" i="24"/>
  <c r="K1154" i="24"/>
  <c r="J1154" i="24"/>
  <c r="B1154" i="24"/>
  <c r="D1152" i="24"/>
  <c r="C1152" i="24"/>
  <c r="E1152" i="24"/>
  <c r="F1152" i="24"/>
  <c r="J1164" i="23"/>
  <c r="D1164" i="23"/>
  <c r="L1164" i="23"/>
  <c r="K1164" i="23"/>
  <c r="G1153" i="24"/>
  <c r="H1152" i="24"/>
  <c r="I1153" i="24"/>
  <c r="K1153" i="24"/>
  <c r="J1153" i="24"/>
  <c r="B1153" i="24"/>
  <c r="D1151" i="24"/>
  <c r="C1151" i="24"/>
  <c r="E1151" i="24"/>
  <c r="F1151" i="24"/>
  <c r="J1163" i="23"/>
  <c r="D1163" i="23"/>
  <c r="L1163" i="23"/>
  <c r="K1163" i="23"/>
  <c r="G1152" i="24"/>
  <c r="H1151" i="24"/>
  <c r="I1152" i="24"/>
  <c r="K1152" i="24"/>
  <c r="J1152" i="24"/>
  <c r="B1152" i="24"/>
  <c r="D1150" i="24"/>
  <c r="C1150" i="24"/>
  <c r="E1150" i="24"/>
  <c r="F1150" i="24"/>
  <c r="J1162" i="23"/>
  <c r="D1162" i="23"/>
  <c r="L1162" i="23"/>
  <c r="K1162" i="23"/>
  <c r="G1151" i="24"/>
  <c r="H1150" i="24"/>
  <c r="I1151" i="24"/>
  <c r="K1151" i="24"/>
  <c r="J1151" i="24"/>
  <c r="B1151" i="24"/>
  <c r="D1149" i="24"/>
  <c r="C1149" i="24"/>
  <c r="E1149" i="24"/>
  <c r="F1149" i="24"/>
  <c r="J1161" i="23"/>
  <c r="D1161" i="23"/>
  <c r="L1161" i="23"/>
  <c r="K1161" i="23"/>
  <c r="G1150" i="24"/>
  <c r="H1149" i="24"/>
  <c r="I1150" i="24"/>
  <c r="K1150" i="24"/>
  <c r="J1150" i="24"/>
  <c r="B1150" i="24"/>
  <c r="D1148" i="24"/>
  <c r="C1148" i="24"/>
  <c r="E1148" i="24"/>
  <c r="F1148" i="24"/>
  <c r="J1160" i="23"/>
  <c r="D1160" i="23"/>
  <c r="L1160" i="23"/>
  <c r="K1160" i="23"/>
  <c r="G1149" i="24"/>
  <c r="H1148" i="24"/>
  <c r="I1149" i="24"/>
  <c r="K1149" i="24"/>
  <c r="J1149" i="24"/>
  <c r="B1149" i="24"/>
  <c r="D1147" i="24"/>
  <c r="C1147" i="24"/>
  <c r="E1147" i="24"/>
  <c r="F1147" i="24"/>
  <c r="J1159" i="23"/>
  <c r="D1159" i="23"/>
  <c r="L1159" i="23"/>
  <c r="K1159" i="23"/>
  <c r="G1148" i="24"/>
  <c r="H1147" i="24"/>
  <c r="I1148" i="24"/>
  <c r="K1148" i="24"/>
  <c r="J1148" i="24"/>
  <c r="B1148" i="24"/>
  <c r="D1146" i="24"/>
  <c r="C1146" i="24"/>
  <c r="E1146" i="24"/>
  <c r="F1146" i="24"/>
  <c r="J1158" i="23"/>
  <c r="D1158" i="23"/>
  <c r="L1158" i="23"/>
  <c r="K1158" i="23"/>
  <c r="G1147" i="24"/>
  <c r="H1146" i="24"/>
  <c r="I1147" i="24"/>
  <c r="K1147" i="24"/>
  <c r="J1147" i="24"/>
  <c r="B1147" i="24"/>
  <c r="D1145" i="24"/>
  <c r="C1145" i="24"/>
  <c r="E1145" i="24"/>
  <c r="F1145" i="24"/>
  <c r="J1157" i="23"/>
  <c r="D1157" i="23"/>
  <c r="L1157" i="23"/>
  <c r="K1157" i="23"/>
  <c r="G1146" i="24"/>
  <c r="H1145" i="24"/>
  <c r="I1146" i="24"/>
  <c r="K1146" i="24"/>
  <c r="J1146" i="24"/>
  <c r="B1146" i="24"/>
  <c r="D1144" i="24"/>
  <c r="C1144" i="24"/>
  <c r="E1144" i="24"/>
  <c r="F1144" i="24"/>
  <c r="J1156" i="23"/>
  <c r="D1156" i="23"/>
  <c r="L1156" i="23"/>
  <c r="K1156" i="23"/>
  <c r="G1145" i="24"/>
  <c r="H1144" i="24"/>
  <c r="I1145" i="24"/>
  <c r="K1145" i="24"/>
  <c r="J1145" i="24"/>
  <c r="B1145" i="24"/>
  <c r="D1143" i="24"/>
  <c r="C1143" i="24"/>
  <c r="E1143" i="24"/>
  <c r="F1143" i="24"/>
  <c r="J1155" i="23"/>
  <c r="D1155" i="23"/>
  <c r="L1155" i="23"/>
  <c r="K1155" i="23"/>
  <c r="G1144" i="24"/>
  <c r="H1143" i="24"/>
  <c r="I1144" i="24"/>
  <c r="K1144" i="24"/>
  <c r="J1144" i="24"/>
  <c r="B1144" i="24"/>
  <c r="D1142" i="24"/>
  <c r="C1142" i="24"/>
  <c r="E1142" i="24"/>
  <c r="F1142" i="24"/>
  <c r="J1154" i="23"/>
  <c r="D1154" i="23"/>
  <c r="L1154" i="23"/>
  <c r="K1154" i="23"/>
  <c r="G1143" i="24"/>
  <c r="H1142" i="24"/>
  <c r="I1143" i="24"/>
  <c r="K1143" i="24"/>
  <c r="J1143" i="24"/>
  <c r="B1143" i="24"/>
  <c r="D1141" i="24"/>
  <c r="C1141" i="24"/>
  <c r="E1141" i="24"/>
  <c r="F1141" i="24"/>
  <c r="J1153" i="23"/>
  <c r="D1153" i="23"/>
  <c r="L1153" i="23"/>
  <c r="K1153" i="23"/>
  <c r="G1142" i="24"/>
  <c r="H1141" i="24"/>
  <c r="I1142" i="24"/>
  <c r="K1142" i="24"/>
  <c r="J1142" i="24"/>
  <c r="B1142" i="24"/>
  <c r="D1140" i="24"/>
  <c r="C1140" i="24"/>
  <c r="E1140" i="24"/>
  <c r="F1140" i="24"/>
  <c r="J1152" i="23"/>
  <c r="D1152" i="23"/>
  <c r="L1152" i="23"/>
  <c r="K1152" i="23"/>
  <c r="G1141" i="24"/>
  <c r="H1140" i="24"/>
  <c r="I1141" i="24"/>
  <c r="K1141" i="24"/>
  <c r="J1141" i="24"/>
  <c r="B1141" i="24"/>
  <c r="D1139" i="24"/>
  <c r="C1139" i="24"/>
  <c r="E1139" i="24"/>
  <c r="F1139" i="24"/>
  <c r="J1151" i="23"/>
  <c r="D1151" i="23"/>
  <c r="L1151" i="23"/>
  <c r="K1151" i="23"/>
  <c r="G1140" i="24"/>
  <c r="H1139" i="24"/>
  <c r="I1140" i="24"/>
  <c r="K1140" i="24"/>
  <c r="J1140" i="24"/>
  <c r="B1140" i="24"/>
  <c r="D1138" i="24"/>
  <c r="C1138" i="24"/>
  <c r="E1138" i="24"/>
  <c r="F1138" i="24"/>
  <c r="J1150" i="23"/>
  <c r="D1150" i="23"/>
  <c r="L1150" i="23"/>
  <c r="K1150" i="23"/>
  <c r="G1139" i="24"/>
  <c r="H1138" i="24"/>
  <c r="I1139" i="24"/>
  <c r="K1139" i="24"/>
  <c r="J1139" i="24"/>
  <c r="B1139" i="24"/>
  <c r="D1137" i="24"/>
  <c r="C1137" i="24"/>
  <c r="E1137" i="24"/>
  <c r="F1137" i="24"/>
  <c r="J1149" i="23"/>
  <c r="D1149" i="23"/>
  <c r="L1149" i="23"/>
  <c r="K1149" i="23"/>
  <c r="G1138" i="24"/>
  <c r="H1137" i="24"/>
  <c r="I1138" i="24"/>
  <c r="K1138" i="24"/>
  <c r="J1138" i="24"/>
  <c r="B1138" i="24"/>
  <c r="D1136" i="24"/>
  <c r="C1136" i="24"/>
  <c r="E1136" i="24"/>
  <c r="F1136" i="24"/>
  <c r="J1148" i="23"/>
  <c r="D1148" i="23"/>
  <c r="L1148" i="23"/>
  <c r="K1148" i="23"/>
  <c r="G1137" i="24"/>
  <c r="H1136" i="24"/>
  <c r="I1137" i="24"/>
  <c r="K1137" i="24"/>
  <c r="J1137" i="24"/>
  <c r="B1137" i="24"/>
  <c r="D1135" i="24"/>
  <c r="C1135" i="24"/>
  <c r="E1135" i="24"/>
  <c r="F1135" i="24"/>
  <c r="J1147" i="23"/>
  <c r="D1147" i="23"/>
  <c r="L1147" i="23"/>
  <c r="K1147" i="23"/>
  <c r="G1136" i="24"/>
  <c r="H1135" i="24"/>
  <c r="I1136" i="24"/>
  <c r="K1136" i="24"/>
  <c r="J1136" i="24"/>
  <c r="B1136" i="24"/>
  <c r="D1134" i="24"/>
  <c r="C1134" i="24"/>
  <c r="E1134" i="24"/>
  <c r="F1134" i="24"/>
  <c r="J1146" i="23"/>
  <c r="D1146" i="23"/>
  <c r="L1146" i="23"/>
  <c r="K1146" i="23"/>
  <c r="G1135" i="24"/>
  <c r="H1134" i="24"/>
  <c r="I1135" i="24"/>
  <c r="K1135" i="24"/>
  <c r="J1135" i="24"/>
  <c r="B1135" i="24"/>
  <c r="D1133" i="24"/>
  <c r="C1133" i="24"/>
  <c r="E1133" i="24"/>
  <c r="F1133" i="24"/>
  <c r="J1145" i="23"/>
  <c r="D1145" i="23"/>
  <c r="L1145" i="23"/>
  <c r="K1145" i="23"/>
  <c r="G1134" i="24"/>
  <c r="H1133" i="24"/>
  <c r="I1134" i="24"/>
  <c r="K1134" i="24"/>
  <c r="J1134" i="24"/>
  <c r="B1134" i="24"/>
  <c r="D1132" i="24"/>
  <c r="C1132" i="24"/>
  <c r="E1132" i="24"/>
  <c r="F1132" i="24"/>
  <c r="J1144" i="23"/>
  <c r="D1144" i="23"/>
  <c r="L1144" i="23"/>
  <c r="K1144" i="23"/>
  <c r="G1133" i="24"/>
  <c r="H1132" i="24"/>
  <c r="I1133" i="24"/>
  <c r="K1133" i="24"/>
  <c r="J1133" i="24"/>
  <c r="B1133" i="24"/>
  <c r="D1131" i="24"/>
  <c r="C1131" i="24"/>
  <c r="E1131" i="24"/>
  <c r="F1131" i="24"/>
  <c r="J1143" i="23"/>
  <c r="D1143" i="23"/>
  <c r="L1143" i="23"/>
  <c r="K1143" i="23"/>
  <c r="G1132" i="24"/>
  <c r="H1131" i="24"/>
  <c r="I1132" i="24"/>
  <c r="K1132" i="24"/>
  <c r="J1132" i="24"/>
  <c r="B1132" i="24"/>
  <c r="D1130" i="24"/>
  <c r="C1130" i="24"/>
  <c r="E1130" i="24"/>
  <c r="F1130" i="24"/>
  <c r="J1142" i="23"/>
  <c r="D1142" i="23"/>
  <c r="L1142" i="23"/>
  <c r="K1142" i="23"/>
  <c r="G1131" i="24"/>
  <c r="H1130" i="24"/>
  <c r="I1131" i="24"/>
  <c r="K1131" i="24"/>
  <c r="J1131" i="24"/>
  <c r="B1131" i="24"/>
  <c r="D1129" i="24"/>
  <c r="C1129" i="24"/>
  <c r="E1129" i="24"/>
  <c r="F1129" i="24"/>
  <c r="J1141" i="23"/>
  <c r="D1141" i="23"/>
  <c r="L1141" i="23"/>
  <c r="K1141" i="23"/>
  <c r="G1130" i="24"/>
  <c r="H1129" i="24"/>
  <c r="I1130" i="24"/>
  <c r="K1130" i="24"/>
  <c r="J1130" i="24"/>
  <c r="B1130" i="24"/>
  <c r="D1128" i="24"/>
  <c r="C1128" i="24"/>
  <c r="E1128" i="24"/>
  <c r="F1128" i="24"/>
  <c r="J1140" i="23"/>
  <c r="D1140" i="23"/>
  <c r="L1140" i="23"/>
  <c r="K1140" i="23"/>
  <c r="G1129" i="24"/>
  <c r="H1128" i="24"/>
  <c r="I1129" i="24"/>
  <c r="K1129" i="24"/>
  <c r="J1129" i="24"/>
  <c r="B1129" i="24"/>
  <c r="D1127" i="24"/>
  <c r="C1127" i="24"/>
  <c r="E1127" i="24"/>
  <c r="F1127" i="24"/>
  <c r="J1139" i="23"/>
  <c r="D1139" i="23"/>
  <c r="L1139" i="23"/>
  <c r="K1139" i="23"/>
  <c r="G1128" i="24"/>
  <c r="H1127" i="24"/>
  <c r="I1128" i="24"/>
  <c r="K1128" i="24"/>
  <c r="J1128" i="24"/>
  <c r="B1128" i="24"/>
  <c r="D1126" i="24"/>
  <c r="C1126" i="24"/>
  <c r="E1126" i="24"/>
  <c r="F1126" i="24"/>
  <c r="J1138" i="23"/>
  <c r="D1138" i="23"/>
  <c r="L1138" i="23"/>
  <c r="K1138" i="23"/>
  <c r="G1127" i="24"/>
  <c r="H1126" i="24"/>
  <c r="I1127" i="24"/>
  <c r="K1127" i="24"/>
  <c r="J1127" i="24"/>
  <c r="B1127" i="24"/>
  <c r="D1125" i="24"/>
  <c r="C1125" i="24"/>
  <c r="E1125" i="24"/>
  <c r="F1125" i="24"/>
  <c r="J1137" i="23"/>
  <c r="D1137" i="23"/>
  <c r="L1137" i="23"/>
  <c r="K1137" i="23"/>
  <c r="G1126" i="24"/>
  <c r="H1125" i="24"/>
  <c r="I1126" i="24"/>
  <c r="K1126" i="24"/>
  <c r="J1126" i="24"/>
  <c r="B1126" i="24"/>
  <c r="D1124" i="24"/>
  <c r="C1124" i="24"/>
  <c r="E1124" i="24"/>
  <c r="F1124" i="24"/>
  <c r="J1136" i="23"/>
  <c r="D1136" i="23"/>
  <c r="L1136" i="23"/>
  <c r="K1136" i="23"/>
  <c r="G1125" i="24"/>
  <c r="H1124" i="24"/>
  <c r="I1125" i="24"/>
  <c r="K1125" i="24"/>
  <c r="J1125" i="24"/>
  <c r="B1125" i="24"/>
  <c r="D1123" i="24"/>
  <c r="C1123" i="24"/>
  <c r="E1123" i="24"/>
  <c r="F1123" i="24"/>
  <c r="J1135" i="23"/>
  <c r="D1135" i="23"/>
  <c r="L1135" i="23"/>
  <c r="K1135" i="23"/>
  <c r="G1124" i="24"/>
  <c r="H1123" i="24"/>
  <c r="I1124" i="24"/>
  <c r="K1124" i="24"/>
  <c r="J1124" i="24"/>
  <c r="B1124" i="24"/>
  <c r="D1122" i="24"/>
  <c r="C1122" i="24"/>
  <c r="E1122" i="24"/>
  <c r="F1122" i="24"/>
  <c r="J1134" i="23"/>
  <c r="D1134" i="23"/>
  <c r="L1134" i="23"/>
  <c r="K1134" i="23"/>
  <c r="G1123" i="24"/>
  <c r="H1122" i="24"/>
  <c r="I1123" i="24"/>
  <c r="K1123" i="24"/>
  <c r="J1123" i="24"/>
  <c r="B1123" i="24"/>
  <c r="D1121" i="24"/>
  <c r="C1121" i="24"/>
  <c r="E1121" i="24"/>
  <c r="F1121" i="24"/>
  <c r="J1133" i="23"/>
  <c r="D1133" i="23"/>
  <c r="L1133" i="23"/>
  <c r="K1133" i="23"/>
  <c r="G1122" i="24"/>
  <c r="H1121" i="24"/>
  <c r="I1122" i="24"/>
  <c r="K1122" i="24"/>
  <c r="J1122" i="24"/>
  <c r="B1122" i="24"/>
  <c r="D1120" i="24"/>
  <c r="C1120" i="24"/>
  <c r="E1120" i="24"/>
  <c r="F1120" i="24"/>
  <c r="J1132" i="23"/>
  <c r="D1132" i="23"/>
  <c r="L1132" i="23"/>
  <c r="K1132" i="23"/>
  <c r="G1121" i="24"/>
  <c r="H1120" i="24"/>
  <c r="I1121" i="24"/>
  <c r="K1121" i="24"/>
  <c r="J1121" i="24"/>
  <c r="B1121" i="24"/>
  <c r="D1119" i="24"/>
  <c r="C1119" i="24"/>
  <c r="E1119" i="24"/>
  <c r="F1119" i="24"/>
  <c r="J1131" i="23"/>
  <c r="D1131" i="23"/>
  <c r="L1131" i="23"/>
  <c r="K1131" i="23"/>
  <c r="G1120" i="24"/>
  <c r="H1119" i="24"/>
  <c r="I1120" i="24"/>
  <c r="K1120" i="24"/>
  <c r="J1120" i="24"/>
  <c r="B1120" i="24"/>
  <c r="D1118" i="24"/>
  <c r="C1118" i="24"/>
  <c r="E1118" i="24"/>
  <c r="F1118" i="24"/>
  <c r="J1130" i="23"/>
  <c r="D1130" i="23"/>
  <c r="L1130" i="23"/>
  <c r="K1130" i="23"/>
  <c r="G1119" i="24"/>
  <c r="H1118" i="24"/>
  <c r="I1119" i="24"/>
  <c r="K1119" i="24"/>
  <c r="J1119" i="24"/>
  <c r="B1119" i="24"/>
  <c r="D1117" i="24"/>
  <c r="C1117" i="24"/>
  <c r="E1117" i="24"/>
  <c r="F1117" i="24"/>
  <c r="J1129" i="23"/>
  <c r="D1129" i="23"/>
  <c r="L1129" i="23"/>
  <c r="K1129" i="23"/>
  <c r="G1118" i="24"/>
  <c r="H1117" i="24"/>
  <c r="I1118" i="24"/>
  <c r="K1118" i="24"/>
  <c r="J1118" i="24"/>
  <c r="B1118" i="24"/>
  <c r="D1116" i="24"/>
  <c r="C1116" i="24"/>
  <c r="E1116" i="24"/>
  <c r="F1116" i="24"/>
  <c r="J1128" i="23"/>
  <c r="D1128" i="23"/>
  <c r="L1128" i="23"/>
  <c r="K1128" i="23"/>
  <c r="G1117" i="24"/>
  <c r="H1116" i="24"/>
  <c r="I1117" i="24"/>
  <c r="K1117" i="24"/>
  <c r="J1117" i="24"/>
  <c r="B1117" i="24"/>
  <c r="D1115" i="24"/>
  <c r="C1115" i="24"/>
  <c r="E1115" i="24"/>
  <c r="F1115" i="24"/>
  <c r="J1127" i="23"/>
  <c r="D1127" i="23"/>
  <c r="L1127" i="23"/>
  <c r="K1127" i="23"/>
  <c r="G1116" i="24"/>
  <c r="H1115" i="24"/>
  <c r="I1116" i="24"/>
  <c r="K1116" i="24"/>
  <c r="J1116" i="24"/>
  <c r="B1116" i="24"/>
  <c r="D1114" i="24"/>
  <c r="C1114" i="24"/>
  <c r="E1114" i="24"/>
  <c r="F1114" i="24"/>
  <c r="J1126" i="23"/>
  <c r="D1126" i="23"/>
  <c r="L1126" i="23"/>
  <c r="K1126" i="23"/>
  <c r="G1115" i="24"/>
  <c r="H1114" i="24"/>
  <c r="I1115" i="24"/>
  <c r="K1115" i="24"/>
  <c r="J1115" i="24"/>
  <c r="B1115" i="24"/>
  <c r="D1113" i="24"/>
  <c r="C1113" i="24"/>
  <c r="E1113" i="24"/>
  <c r="F1113" i="24"/>
  <c r="J1125" i="23"/>
  <c r="D1125" i="23"/>
  <c r="L1125" i="23"/>
  <c r="K1125" i="23"/>
  <c r="G1114" i="24"/>
  <c r="H1113" i="24"/>
  <c r="I1114" i="24"/>
  <c r="K1114" i="24"/>
  <c r="J1114" i="24"/>
  <c r="B1114" i="24"/>
  <c r="D1112" i="24"/>
  <c r="C1112" i="24"/>
  <c r="E1112" i="24"/>
  <c r="F1112" i="24"/>
  <c r="J1124" i="23"/>
  <c r="D1124" i="23"/>
  <c r="L1124" i="23"/>
  <c r="K1124" i="23"/>
  <c r="G1113" i="24"/>
  <c r="H1112" i="24"/>
  <c r="I1113" i="24"/>
  <c r="K1113" i="24"/>
  <c r="J1113" i="24"/>
  <c r="B1113" i="24"/>
  <c r="D1111" i="24"/>
  <c r="C1111" i="24"/>
  <c r="E1111" i="24"/>
  <c r="F1111" i="24"/>
  <c r="J1123" i="23"/>
  <c r="D1123" i="23"/>
  <c r="L1123" i="23"/>
  <c r="K1123" i="23"/>
  <c r="G1112" i="24"/>
  <c r="H1111" i="24"/>
  <c r="I1112" i="24"/>
  <c r="K1112" i="24"/>
  <c r="J1112" i="24"/>
  <c r="B1112" i="24"/>
  <c r="D1110" i="24"/>
  <c r="C1110" i="24"/>
  <c r="E1110" i="24"/>
  <c r="F1110" i="24"/>
  <c r="J1122" i="23"/>
  <c r="D1122" i="23"/>
  <c r="L1122" i="23"/>
  <c r="K1122" i="23"/>
  <c r="G1111" i="24"/>
  <c r="H1110" i="24"/>
  <c r="I1111" i="24"/>
  <c r="K1111" i="24"/>
  <c r="J1111" i="24"/>
  <c r="B1111" i="24"/>
  <c r="D1109" i="24"/>
  <c r="C1109" i="24"/>
  <c r="E1109" i="24"/>
  <c r="F1109" i="24"/>
  <c r="J1121" i="23"/>
  <c r="D1121" i="23"/>
  <c r="L1121" i="23"/>
  <c r="K1121" i="23"/>
  <c r="G1110" i="24"/>
  <c r="H1109" i="24"/>
  <c r="I1110" i="24"/>
  <c r="K1110" i="24"/>
  <c r="J1110" i="24"/>
  <c r="B1110" i="24"/>
  <c r="D1108" i="24"/>
  <c r="C1108" i="24"/>
  <c r="E1108" i="24"/>
  <c r="F1108" i="24"/>
  <c r="J1120" i="23"/>
  <c r="D1120" i="23"/>
  <c r="L1120" i="23"/>
  <c r="K1120" i="23"/>
  <c r="G1109" i="24"/>
  <c r="H1108" i="24"/>
  <c r="I1109" i="24"/>
  <c r="K1109" i="24"/>
  <c r="J1109" i="24"/>
  <c r="B1109" i="24"/>
  <c r="D1107" i="24"/>
  <c r="C1107" i="24"/>
  <c r="E1107" i="24"/>
  <c r="F1107" i="24"/>
  <c r="J1119" i="23"/>
  <c r="D1119" i="23"/>
  <c r="L1119" i="23"/>
  <c r="K1119" i="23"/>
  <c r="G1108" i="24"/>
  <c r="H1107" i="24"/>
  <c r="I1108" i="24"/>
  <c r="K1108" i="24"/>
  <c r="J1108" i="24"/>
  <c r="B1108" i="24"/>
  <c r="D1106" i="24"/>
  <c r="C1106" i="24"/>
  <c r="E1106" i="24"/>
  <c r="F1106" i="24"/>
  <c r="J1118" i="23"/>
  <c r="D1118" i="23"/>
  <c r="L1118" i="23"/>
  <c r="K1118" i="23"/>
  <c r="G1107" i="24"/>
  <c r="H1106" i="24"/>
  <c r="I1107" i="24"/>
  <c r="K1107" i="24"/>
  <c r="J1107" i="24"/>
  <c r="B1107" i="24"/>
  <c r="D1105" i="24"/>
  <c r="C1105" i="24"/>
  <c r="E1105" i="24"/>
  <c r="F1105" i="24"/>
  <c r="J1117" i="23"/>
  <c r="D1117" i="23"/>
  <c r="L1117" i="23"/>
  <c r="K1117" i="23"/>
  <c r="G1106" i="24"/>
  <c r="H1105" i="24"/>
  <c r="I1106" i="24"/>
  <c r="K1106" i="24"/>
  <c r="J1106" i="24"/>
  <c r="B1106" i="24"/>
  <c r="D1104" i="24"/>
  <c r="C1104" i="24"/>
  <c r="E1104" i="24"/>
  <c r="F1104" i="24"/>
  <c r="J1116" i="23"/>
  <c r="D1116" i="23"/>
  <c r="L1116" i="23"/>
  <c r="K1116" i="23"/>
  <c r="G1105" i="24"/>
  <c r="H1104" i="24"/>
  <c r="I1105" i="24"/>
  <c r="K1105" i="24"/>
  <c r="J1105" i="24"/>
  <c r="B1105" i="24"/>
  <c r="D1103" i="24"/>
  <c r="C1103" i="24"/>
  <c r="E1103" i="24"/>
  <c r="F1103" i="24"/>
  <c r="J1115" i="23"/>
  <c r="D1115" i="23"/>
  <c r="L1115" i="23"/>
  <c r="K1115" i="23"/>
  <c r="G1104" i="24"/>
  <c r="H1103" i="24"/>
  <c r="I1104" i="24"/>
  <c r="K1104" i="24"/>
  <c r="J1104" i="24"/>
  <c r="B1104" i="24"/>
  <c r="D1102" i="24"/>
  <c r="C1102" i="24"/>
  <c r="E1102" i="24"/>
  <c r="F1102" i="24"/>
  <c r="J1114" i="23"/>
  <c r="D1114" i="23"/>
  <c r="L1114" i="23"/>
  <c r="K1114" i="23"/>
  <c r="G1103" i="24"/>
  <c r="H1102" i="24"/>
  <c r="I1103" i="24"/>
  <c r="K1103" i="24"/>
  <c r="J1103" i="24"/>
  <c r="B1103" i="24"/>
  <c r="D1101" i="24"/>
  <c r="C1101" i="24"/>
  <c r="E1101" i="24"/>
  <c r="F1101" i="24"/>
  <c r="J1113" i="23"/>
  <c r="D1113" i="23"/>
  <c r="L1113" i="23"/>
  <c r="K1113" i="23"/>
  <c r="G1102" i="24"/>
  <c r="H1101" i="24"/>
  <c r="I1102" i="24"/>
  <c r="K1102" i="24"/>
  <c r="J1102" i="24"/>
  <c r="B1102" i="24"/>
  <c r="D1100" i="24"/>
  <c r="C1100" i="24"/>
  <c r="E1100" i="24"/>
  <c r="F1100" i="24"/>
  <c r="J1112" i="23"/>
  <c r="D1112" i="23"/>
  <c r="L1112" i="23"/>
  <c r="K1112" i="23"/>
  <c r="G1101" i="24"/>
  <c r="H1100" i="24"/>
  <c r="I1101" i="24"/>
  <c r="K1101" i="24"/>
  <c r="J1101" i="24"/>
  <c r="B1101" i="24"/>
  <c r="D1099" i="24"/>
  <c r="C1099" i="24"/>
  <c r="E1099" i="24"/>
  <c r="F1099" i="24"/>
  <c r="J1111" i="23"/>
  <c r="D1111" i="23"/>
  <c r="L1111" i="23"/>
  <c r="K1111" i="23"/>
  <c r="G1100" i="24"/>
  <c r="H1099" i="24"/>
  <c r="I1100" i="24"/>
  <c r="K1100" i="24"/>
  <c r="J1100" i="24"/>
  <c r="B1100" i="24"/>
  <c r="D1098" i="24"/>
  <c r="C1098" i="24"/>
  <c r="E1098" i="24"/>
  <c r="F1098" i="24"/>
  <c r="J1110" i="23"/>
  <c r="D1110" i="23"/>
  <c r="L1110" i="23"/>
  <c r="K1110" i="23"/>
  <c r="G1099" i="24"/>
  <c r="H1098" i="24"/>
  <c r="I1099" i="24"/>
  <c r="K1099" i="24"/>
  <c r="J1099" i="24"/>
  <c r="B1099" i="24"/>
  <c r="D1097" i="24"/>
  <c r="C1097" i="24"/>
  <c r="E1097" i="24"/>
  <c r="F1097" i="24"/>
  <c r="J1109" i="23"/>
  <c r="D1109" i="23"/>
  <c r="L1109" i="23"/>
  <c r="K1109" i="23"/>
  <c r="G1098" i="24"/>
  <c r="H1097" i="24"/>
  <c r="I1098" i="24"/>
  <c r="K1098" i="24"/>
  <c r="J1098" i="24"/>
  <c r="B1098" i="24"/>
  <c r="D1096" i="24"/>
  <c r="C1096" i="24"/>
  <c r="E1096" i="24"/>
  <c r="F1096" i="24"/>
  <c r="J1108" i="23"/>
  <c r="D1108" i="23"/>
  <c r="L1108" i="23"/>
  <c r="K1108" i="23"/>
  <c r="G1097" i="24"/>
  <c r="H1096" i="24"/>
  <c r="I1097" i="24"/>
  <c r="K1097" i="24"/>
  <c r="J1097" i="24"/>
  <c r="B1097" i="24"/>
  <c r="D1095" i="24"/>
  <c r="C1095" i="24"/>
  <c r="E1095" i="24"/>
  <c r="F1095" i="24"/>
  <c r="J1107" i="23"/>
  <c r="D1107" i="23"/>
  <c r="L1107" i="23"/>
  <c r="K1107" i="23"/>
  <c r="G1096" i="24"/>
  <c r="H1095" i="24"/>
  <c r="I1096" i="24"/>
  <c r="K1096" i="24"/>
  <c r="J1096" i="24"/>
  <c r="B1096" i="24"/>
  <c r="D1094" i="24"/>
  <c r="C1094" i="24"/>
  <c r="E1094" i="24"/>
  <c r="F1094" i="24"/>
  <c r="J1106" i="23"/>
  <c r="D1106" i="23"/>
  <c r="L1106" i="23"/>
  <c r="K1106" i="23"/>
  <c r="G1095" i="24"/>
  <c r="H1094" i="24"/>
  <c r="I1095" i="24"/>
  <c r="K1095" i="24"/>
  <c r="J1095" i="24"/>
  <c r="B1095" i="24"/>
  <c r="D1093" i="24"/>
  <c r="C1093" i="24"/>
  <c r="E1093" i="24"/>
  <c r="F1093" i="24"/>
  <c r="J1105" i="23"/>
  <c r="D1105" i="23"/>
  <c r="L1105" i="23"/>
  <c r="K1105" i="23"/>
  <c r="G1094" i="24"/>
  <c r="H1093" i="24"/>
  <c r="I1094" i="24"/>
  <c r="K1094" i="24"/>
  <c r="J1094" i="24"/>
  <c r="B1094" i="24"/>
  <c r="D1092" i="24"/>
  <c r="C1092" i="24"/>
  <c r="E1092" i="24"/>
  <c r="F1092" i="24"/>
  <c r="J1104" i="23"/>
  <c r="D1104" i="23"/>
  <c r="L1104" i="23"/>
  <c r="K1104" i="23"/>
  <c r="G1093" i="24"/>
  <c r="H1092" i="24"/>
  <c r="I1093" i="24"/>
  <c r="K1093" i="24"/>
  <c r="J1093" i="24"/>
  <c r="B1093" i="24"/>
  <c r="D1091" i="24"/>
  <c r="C1091" i="24"/>
  <c r="E1091" i="24"/>
  <c r="F1091" i="24"/>
  <c r="J1103" i="23"/>
  <c r="D1103" i="23"/>
  <c r="L1103" i="23"/>
  <c r="K1103" i="23"/>
  <c r="G1092" i="24"/>
  <c r="H1091" i="24"/>
  <c r="I1092" i="24"/>
  <c r="K1092" i="24"/>
  <c r="J1092" i="24"/>
  <c r="B1092" i="24"/>
  <c r="D1090" i="24"/>
  <c r="C1090" i="24"/>
  <c r="E1090" i="24"/>
  <c r="F1090" i="24"/>
  <c r="J1102" i="23"/>
  <c r="D1102" i="23"/>
  <c r="L1102" i="23"/>
  <c r="K1102" i="23"/>
  <c r="G1091" i="24"/>
  <c r="H1090" i="24"/>
  <c r="I1091" i="24"/>
  <c r="K1091" i="24"/>
  <c r="J1091" i="24"/>
  <c r="B1091" i="24"/>
  <c r="D1089" i="24"/>
  <c r="C1089" i="24"/>
  <c r="E1089" i="24"/>
  <c r="F1089" i="24"/>
  <c r="J1101" i="23"/>
  <c r="D1101" i="23"/>
  <c r="L1101" i="23"/>
  <c r="K1101" i="23"/>
  <c r="G1090" i="24"/>
  <c r="H1089" i="24"/>
  <c r="I1090" i="24"/>
  <c r="K1090" i="24"/>
  <c r="J1090" i="24"/>
  <c r="B1090" i="24"/>
  <c r="D1088" i="24"/>
  <c r="C1088" i="24"/>
  <c r="E1088" i="24"/>
  <c r="F1088" i="24"/>
  <c r="J1100" i="23"/>
  <c r="D1100" i="23"/>
  <c r="L1100" i="23"/>
  <c r="K1100" i="23"/>
  <c r="G1089" i="24"/>
  <c r="H1088" i="24"/>
  <c r="I1089" i="24"/>
  <c r="K1089" i="24"/>
  <c r="J1089" i="24"/>
  <c r="B1089" i="24"/>
  <c r="D1087" i="24"/>
  <c r="C1087" i="24"/>
  <c r="E1087" i="24"/>
  <c r="F1087" i="24"/>
  <c r="J1099" i="23"/>
  <c r="D1099" i="23"/>
  <c r="L1099" i="23"/>
  <c r="K1099" i="23"/>
  <c r="G1088" i="24"/>
  <c r="H1087" i="24"/>
  <c r="I1088" i="24"/>
  <c r="K1088" i="24"/>
  <c r="J1088" i="24"/>
  <c r="B1088" i="24"/>
  <c r="D1086" i="24"/>
  <c r="C1086" i="24"/>
  <c r="E1086" i="24"/>
  <c r="F1086" i="24"/>
  <c r="J1098" i="23"/>
  <c r="D1098" i="23"/>
  <c r="L1098" i="23"/>
  <c r="K1098" i="23"/>
  <c r="G1087" i="24"/>
  <c r="H1086" i="24"/>
  <c r="I1087" i="24"/>
  <c r="K1087" i="24"/>
  <c r="J1087" i="24"/>
  <c r="B1087" i="24"/>
  <c r="D1085" i="24"/>
  <c r="C1085" i="24"/>
  <c r="E1085" i="24"/>
  <c r="F1085" i="24"/>
  <c r="J1097" i="23"/>
  <c r="D1097" i="23"/>
  <c r="L1097" i="23"/>
  <c r="K1097" i="23"/>
  <c r="G1086" i="24"/>
  <c r="H1085" i="24"/>
  <c r="I1086" i="24"/>
  <c r="K1086" i="24"/>
  <c r="J1086" i="24"/>
  <c r="B1086" i="24"/>
  <c r="D1084" i="24"/>
  <c r="C1084" i="24"/>
  <c r="E1084" i="24"/>
  <c r="F1084" i="24"/>
  <c r="J1096" i="23"/>
  <c r="D1096" i="23"/>
  <c r="L1096" i="23"/>
  <c r="K1096" i="23"/>
  <c r="G1085" i="24"/>
  <c r="H1084" i="24"/>
  <c r="I1085" i="24"/>
  <c r="K1085" i="24"/>
  <c r="J1085" i="24"/>
  <c r="B1085" i="24"/>
  <c r="D1083" i="24"/>
  <c r="C1083" i="24"/>
  <c r="E1083" i="24"/>
  <c r="F1083" i="24"/>
  <c r="J1095" i="23"/>
  <c r="D1095" i="23"/>
  <c r="L1095" i="23"/>
  <c r="K1095" i="23"/>
  <c r="G1084" i="24"/>
  <c r="H1083" i="24"/>
  <c r="I1084" i="24"/>
  <c r="K1084" i="24"/>
  <c r="J1084" i="24"/>
  <c r="B1084" i="24"/>
  <c r="D1082" i="24"/>
  <c r="C1082" i="24"/>
  <c r="E1082" i="24"/>
  <c r="F1082" i="24"/>
  <c r="J1094" i="23"/>
  <c r="D1094" i="23"/>
  <c r="L1094" i="23"/>
  <c r="K1094" i="23"/>
  <c r="G1083" i="24"/>
  <c r="H1082" i="24"/>
  <c r="I1083" i="24"/>
  <c r="K1083" i="24"/>
  <c r="J1083" i="24"/>
  <c r="B1083" i="24"/>
  <c r="D1081" i="24"/>
  <c r="C1081" i="24"/>
  <c r="E1081" i="24"/>
  <c r="F1081" i="24"/>
  <c r="J1093" i="23"/>
  <c r="D1093" i="23"/>
  <c r="L1093" i="23"/>
  <c r="K1093" i="23"/>
  <c r="G1082" i="24"/>
  <c r="H1081" i="24"/>
  <c r="I1082" i="24"/>
  <c r="K1082" i="24"/>
  <c r="J1082" i="24"/>
  <c r="B1082" i="24"/>
  <c r="D1080" i="24"/>
  <c r="C1080" i="24"/>
  <c r="E1080" i="24"/>
  <c r="F1080" i="24"/>
  <c r="J1092" i="23"/>
  <c r="D1092" i="23"/>
  <c r="L1092" i="23"/>
  <c r="K1092" i="23"/>
  <c r="G1081" i="24"/>
  <c r="H1080" i="24"/>
  <c r="I1081" i="24"/>
  <c r="K1081" i="24"/>
  <c r="J1081" i="24"/>
  <c r="B1081" i="24"/>
  <c r="D1079" i="24"/>
  <c r="C1079" i="24"/>
  <c r="E1079" i="24"/>
  <c r="F1079" i="24"/>
  <c r="J1091" i="23"/>
  <c r="D1091" i="23"/>
  <c r="L1091" i="23"/>
  <c r="K1091" i="23"/>
  <c r="G1080" i="24"/>
  <c r="H1079" i="24"/>
  <c r="I1080" i="24"/>
  <c r="K1080" i="24"/>
  <c r="J1080" i="24"/>
  <c r="B1080" i="24"/>
  <c r="D1078" i="24"/>
  <c r="C1078" i="24"/>
  <c r="E1078" i="24"/>
  <c r="F1078" i="24"/>
  <c r="J1090" i="23"/>
  <c r="D1090" i="23"/>
  <c r="L1090" i="23"/>
  <c r="K1090" i="23"/>
  <c r="G1079" i="24"/>
  <c r="H1078" i="24"/>
  <c r="I1079" i="24"/>
  <c r="K1079" i="24"/>
  <c r="J1079" i="24"/>
  <c r="B1079" i="24"/>
  <c r="D1077" i="24"/>
  <c r="C1077" i="24"/>
  <c r="E1077" i="24"/>
  <c r="F1077" i="24"/>
  <c r="J1089" i="23"/>
  <c r="D1089" i="23"/>
  <c r="L1089" i="23"/>
  <c r="K1089" i="23"/>
  <c r="G1078" i="24"/>
  <c r="H1077" i="24"/>
  <c r="I1078" i="24"/>
  <c r="K1078" i="24"/>
  <c r="J1078" i="24"/>
  <c r="B1078" i="24"/>
  <c r="D1076" i="24"/>
  <c r="C1076" i="24"/>
  <c r="E1076" i="24"/>
  <c r="F1076" i="24"/>
  <c r="J1088" i="23"/>
  <c r="D1088" i="23"/>
  <c r="L1088" i="23"/>
  <c r="K1088" i="23"/>
  <c r="G1077" i="24"/>
  <c r="H1076" i="24"/>
  <c r="I1077" i="24"/>
  <c r="K1077" i="24"/>
  <c r="J1077" i="24"/>
  <c r="B1077" i="24"/>
  <c r="D1075" i="24"/>
  <c r="C1075" i="24"/>
  <c r="E1075" i="24"/>
  <c r="F1075" i="24"/>
  <c r="J1087" i="23"/>
  <c r="D1087" i="23"/>
  <c r="L1087" i="23"/>
  <c r="K1087" i="23"/>
  <c r="G1076" i="24"/>
  <c r="H1075" i="24"/>
  <c r="I1076" i="24"/>
  <c r="K1076" i="24"/>
  <c r="J1076" i="24"/>
  <c r="B1076" i="24"/>
  <c r="D1074" i="24"/>
  <c r="C1074" i="24"/>
  <c r="E1074" i="24"/>
  <c r="F1074" i="24"/>
  <c r="J1086" i="23"/>
  <c r="D1086" i="23"/>
  <c r="L1086" i="23"/>
  <c r="K1086" i="23"/>
  <c r="G1075" i="24"/>
  <c r="H1074" i="24"/>
  <c r="I1075" i="24"/>
  <c r="K1075" i="24"/>
  <c r="J1075" i="24"/>
  <c r="B1075" i="24"/>
  <c r="D1073" i="24"/>
  <c r="C1073" i="24"/>
  <c r="E1073" i="24"/>
  <c r="F1073" i="24"/>
  <c r="J1085" i="23"/>
  <c r="D1085" i="23"/>
  <c r="L1085" i="23"/>
  <c r="K1085" i="23"/>
  <c r="G1074" i="24"/>
  <c r="H1073" i="24"/>
  <c r="I1074" i="24"/>
  <c r="K1074" i="24"/>
  <c r="J1074" i="24"/>
  <c r="B1074" i="24"/>
  <c r="D1072" i="24"/>
  <c r="C1072" i="24"/>
  <c r="E1072" i="24"/>
  <c r="F1072" i="24"/>
  <c r="J1084" i="23"/>
  <c r="D1084" i="23"/>
  <c r="L1084" i="23"/>
  <c r="K1084" i="23"/>
  <c r="G1073" i="24"/>
  <c r="H1072" i="24"/>
  <c r="I1073" i="24"/>
  <c r="K1073" i="24"/>
  <c r="J1073" i="24"/>
  <c r="B1073" i="24"/>
  <c r="D1071" i="24"/>
  <c r="C1071" i="24"/>
  <c r="E1071" i="24"/>
  <c r="F1071" i="24"/>
  <c r="J1083" i="23"/>
  <c r="D1083" i="23"/>
  <c r="L1083" i="23"/>
  <c r="K1083" i="23"/>
  <c r="G1072" i="24"/>
  <c r="H1071" i="24"/>
  <c r="I1072" i="24"/>
  <c r="K1072" i="24"/>
  <c r="J1072" i="24"/>
  <c r="B1072" i="24"/>
  <c r="D1070" i="24"/>
  <c r="C1070" i="24"/>
  <c r="E1070" i="24"/>
  <c r="F1070" i="24"/>
  <c r="J1082" i="23"/>
  <c r="D1082" i="23"/>
  <c r="L1082" i="23"/>
  <c r="K1082" i="23"/>
  <c r="G1071" i="24"/>
  <c r="H1070" i="24"/>
  <c r="I1071" i="24"/>
  <c r="K1071" i="24"/>
  <c r="J1071" i="24"/>
  <c r="B1071" i="24"/>
  <c r="D1069" i="24"/>
  <c r="C1069" i="24"/>
  <c r="E1069" i="24"/>
  <c r="F1069" i="24"/>
  <c r="J1081" i="23"/>
  <c r="D1081" i="23"/>
  <c r="L1081" i="23"/>
  <c r="K1081" i="23"/>
  <c r="G1070" i="24"/>
  <c r="H1069" i="24"/>
  <c r="I1070" i="24"/>
  <c r="K1070" i="24"/>
  <c r="J1070" i="24"/>
  <c r="B1070" i="24"/>
  <c r="D1068" i="24"/>
  <c r="C1068" i="24"/>
  <c r="E1068" i="24"/>
  <c r="F1068" i="24"/>
  <c r="J1080" i="23"/>
  <c r="D1080" i="23"/>
  <c r="L1080" i="23"/>
  <c r="K1080" i="23"/>
  <c r="G1069" i="24"/>
  <c r="H1068" i="24"/>
  <c r="I1069" i="24"/>
  <c r="K1069" i="24"/>
  <c r="J1069" i="24"/>
  <c r="B1069" i="24"/>
  <c r="D1067" i="24"/>
  <c r="C1067" i="24"/>
  <c r="E1067" i="24"/>
  <c r="F1067" i="24"/>
  <c r="J1079" i="23"/>
  <c r="D1079" i="23"/>
  <c r="L1079" i="23"/>
  <c r="K1079" i="23"/>
  <c r="G1068" i="24"/>
  <c r="H1067" i="24"/>
  <c r="I1068" i="24"/>
  <c r="K1068" i="24"/>
  <c r="J1068" i="24"/>
  <c r="B1068" i="24"/>
  <c r="D1066" i="24"/>
  <c r="C1066" i="24"/>
  <c r="E1066" i="24"/>
  <c r="F1066" i="24"/>
  <c r="J1078" i="23"/>
  <c r="D1078" i="23"/>
  <c r="L1078" i="23"/>
  <c r="K1078" i="23"/>
  <c r="G1067" i="24"/>
  <c r="H1066" i="24"/>
  <c r="I1067" i="24"/>
  <c r="K1067" i="24"/>
  <c r="J1067" i="24"/>
  <c r="B1067" i="24"/>
  <c r="D1065" i="24"/>
  <c r="C1065" i="24"/>
  <c r="E1065" i="24"/>
  <c r="F1065" i="24"/>
  <c r="J1077" i="23"/>
  <c r="D1077" i="23"/>
  <c r="L1077" i="23"/>
  <c r="K1077" i="23"/>
  <c r="G1066" i="24"/>
  <c r="H1065" i="24"/>
  <c r="I1066" i="24"/>
  <c r="K1066" i="24"/>
  <c r="J1066" i="24"/>
  <c r="B1066" i="24"/>
  <c r="D1064" i="24"/>
  <c r="C1064" i="24"/>
  <c r="E1064" i="24"/>
  <c r="F1064" i="24"/>
  <c r="J1076" i="23"/>
  <c r="D1076" i="23"/>
  <c r="L1076" i="23"/>
  <c r="K1076" i="23"/>
  <c r="G1065" i="24"/>
  <c r="H1064" i="24"/>
  <c r="I1065" i="24"/>
  <c r="K1065" i="24"/>
  <c r="J1065" i="24"/>
  <c r="B1065" i="24"/>
  <c r="D1063" i="24"/>
  <c r="C1063" i="24"/>
  <c r="E1063" i="24"/>
  <c r="F1063" i="24"/>
  <c r="J1075" i="23"/>
  <c r="D1075" i="23"/>
  <c r="L1075" i="23"/>
  <c r="K1075" i="23"/>
  <c r="G1064" i="24"/>
  <c r="H1063" i="24"/>
  <c r="I1064" i="24"/>
  <c r="K1064" i="24"/>
  <c r="J1064" i="24"/>
  <c r="B1064" i="24"/>
  <c r="D1062" i="24"/>
  <c r="C1062" i="24"/>
  <c r="E1062" i="24"/>
  <c r="F1062" i="24"/>
  <c r="J1074" i="23"/>
  <c r="D1074" i="23"/>
  <c r="L1074" i="23"/>
  <c r="K1074" i="23"/>
  <c r="G1063" i="24"/>
  <c r="H1062" i="24"/>
  <c r="I1063" i="24"/>
  <c r="K1063" i="24"/>
  <c r="J1063" i="24"/>
  <c r="B1063" i="24"/>
  <c r="D1061" i="24"/>
  <c r="C1061" i="24"/>
  <c r="E1061" i="24"/>
  <c r="F1061" i="24"/>
  <c r="J1073" i="23"/>
  <c r="D1073" i="23"/>
  <c r="L1073" i="23"/>
  <c r="K1073" i="23"/>
  <c r="G1062" i="24"/>
  <c r="H1061" i="24"/>
  <c r="I1062" i="24"/>
  <c r="K1062" i="24"/>
  <c r="J1062" i="24"/>
  <c r="B1062" i="24"/>
  <c r="D1060" i="24"/>
  <c r="C1060" i="24"/>
  <c r="E1060" i="24"/>
  <c r="F1060" i="24"/>
  <c r="J1072" i="23"/>
  <c r="D1072" i="23"/>
  <c r="L1072" i="23"/>
  <c r="K1072" i="23"/>
  <c r="G1061" i="24"/>
  <c r="H1060" i="24"/>
  <c r="I1061" i="24"/>
  <c r="K1061" i="24"/>
  <c r="J1061" i="24"/>
  <c r="B1061" i="24"/>
  <c r="D1059" i="24"/>
  <c r="C1059" i="24"/>
  <c r="E1059" i="24"/>
  <c r="F1059" i="24"/>
  <c r="J1071" i="23"/>
  <c r="D1071" i="23"/>
  <c r="L1071" i="23"/>
  <c r="K1071" i="23"/>
  <c r="G1060" i="24"/>
  <c r="H1059" i="24"/>
  <c r="I1060" i="24"/>
  <c r="K1060" i="24"/>
  <c r="J1060" i="24"/>
  <c r="B1060" i="24"/>
  <c r="D1058" i="24"/>
  <c r="C1058" i="24"/>
  <c r="E1058" i="24"/>
  <c r="F1058" i="24"/>
  <c r="J1070" i="23"/>
  <c r="D1070" i="23"/>
  <c r="L1070" i="23"/>
  <c r="K1070" i="23"/>
  <c r="G1059" i="24"/>
  <c r="H1058" i="24"/>
  <c r="I1059" i="24"/>
  <c r="K1059" i="24"/>
  <c r="J1059" i="24"/>
  <c r="B1059" i="24"/>
  <c r="D1057" i="24"/>
  <c r="C1057" i="24"/>
  <c r="E1057" i="24"/>
  <c r="F1057" i="24"/>
  <c r="J1069" i="23"/>
  <c r="D1069" i="23"/>
  <c r="L1069" i="23"/>
  <c r="K1069" i="23"/>
  <c r="G1058" i="24"/>
  <c r="H1057" i="24"/>
  <c r="I1058" i="24"/>
  <c r="K1058" i="24"/>
  <c r="J1058" i="24"/>
  <c r="B1058" i="24"/>
  <c r="D1056" i="24"/>
  <c r="C1056" i="24"/>
  <c r="E1056" i="24"/>
  <c r="F1056" i="24"/>
  <c r="J1068" i="23"/>
  <c r="D1068" i="23"/>
  <c r="L1068" i="23"/>
  <c r="K1068" i="23"/>
  <c r="G1057" i="24"/>
  <c r="H1056" i="24"/>
  <c r="I1057" i="24"/>
  <c r="K1057" i="24"/>
  <c r="J1057" i="24"/>
  <c r="B1057" i="24"/>
  <c r="D1055" i="24"/>
  <c r="C1055" i="24"/>
  <c r="E1055" i="24"/>
  <c r="F1055" i="24"/>
  <c r="J1067" i="23"/>
  <c r="D1067" i="23"/>
  <c r="L1067" i="23"/>
  <c r="K1067" i="23"/>
  <c r="G1056" i="24"/>
  <c r="H1055" i="24"/>
  <c r="I1056" i="24"/>
  <c r="K1056" i="24"/>
  <c r="J1056" i="24"/>
  <c r="B1056" i="24"/>
  <c r="D1054" i="24"/>
  <c r="C1054" i="24"/>
  <c r="E1054" i="24"/>
  <c r="F1054" i="24"/>
  <c r="J1066" i="23"/>
  <c r="D1066" i="23"/>
  <c r="L1066" i="23"/>
  <c r="K1066" i="23"/>
  <c r="G1055" i="24"/>
  <c r="H1054" i="24"/>
  <c r="I1055" i="24"/>
  <c r="K1055" i="24"/>
  <c r="J1055" i="24"/>
  <c r="B1055" i="24"/>
  <c r="D1053" i="24"/>
  <c r="C1053" i="24"/>
  <c r="E1053" i="24"/>
  <c r="F1053" i="24"/>
  <c r="J1065" i="23"/>
  <c r="D1065" i="23"/>
  <c r="L1065" i="23"/>
  <c r="K1065" i="23"/>
  <c r="G1054" i="24"/>
  <c r="H1053" i="24"/>
  <c r="I1054" i="24"/>
  <c r="K1054" i="24"/>
  <c r="J1054" i="24"/>
  <c r="B1054" i="24"/>
  <c r="D1052" i="24"/>
  <c r="C1052" i="24"/>
  <c r="E1052" i="24"/>
  <c r="F1052" i="24"/>
  <c r="J1064" i="23"/>
  <c r="D1064" i="23"/>
  <c r="L1064" i="23"/>
  <c r="K1064" i="23"/>
  <c r="G1053" i="24"/>
  <c r="H1052" i="24"/>
  <c r="I1053" i="24"/>
  <c r="K1053" i="24"/>
  <c r="J1053" i="24"/>
  <c r="B1053" i="24"/>
  <c r="D1051" i="24"/>
  <c r="C1051" i="24"/>
  <c r="E1051" i="24"/>
  <c r="F1051" i="24"/>
  <c r="J1063" i="23"/>
  <c r="D1063" i="23"/>
  <c r="L1063" i="23"/>
  <c r="K1063" i="23"/>
  <c r="G1052" i="24"/>
  <c r="H1051" i="24"/>
  <c r="I1052" i="24"/>
  <c r="K1052" i="24"/>
  <c r="J1052" i="24"/>
  <c r="B1052" i="24"/>
  <c r="D1050" i="24"/>
  <c r="C1050" i="24"/>
  <c r="E1050" i="24"/>
  <c r="F1050" i="24"/>
  <c r="J1062" i="23"/>
  <c r="D1062" i="23"/>
  <c r="L1062" i="23"/>
  <c r="K1062" i="23"/>
  <c r="G1051" i="24"/>
  <c r="H1050" i="24"/>
  <c r="I1051" i="24"/>
  <c r="K1051" i="24"/>
  <c r="J1051" i="24"/>
  <c r="B1051" i="24"/>
  <c r="D1049" i="24"/>
  <c r="C1049" i="24"/>
  <c r="E1049" i="24"/>
  <c r="F1049" i="24"/>
  <c r="J1061" i="23"/>
  <c r="D1061" i="23"/>
  <c r="L1061" i="23"/>
  <c r="K1061" i="23"/>
  <c r="G1050" i="24"/>
  <c r="H1049" i="24"/>
  <c r="I1050" i="24"/>
  <c r="K1050" i="24"/>
  <c r="J1050" i="24"/>
  <c r="B1050" i="24"/>
  <c r="D1048" i="24"/>
  <c r="C1048" i="24"/>
  <c r="E1048" i="24"/>
  <c r="F1048" i="24"/>
  <c r="J1060" i="23"/>
  <c r="D1060" i="23"/>
  <c r="L1060" i="23"/>
  <c r="K1060" i="23"/>
  <c r="G1049" i="24"/>
  <c r="H1048" i="24"/>
  <c r="I1049" i="24"/>
  <c r="K1049" i="24"/>
  <c r="J1049" i="24"/>
  <c r="B1049" i="24"/>
  <c r="D1047" i="24"/>
  <c r="C1047" i="24"/>
  <c r="E1047" i="24"/>
  <c r="F1047" i="24"/>
  <c r="J1059" i="23"/>
  <c r="D1059" i="23"/>
  <c r="L1059" i="23"/>
  <c r="K1059" i="23"/>
  <c r="G1048" i="24"/>
  <c r="H1047" i="24"/>
  <c r="I1048" i="24"/>
  <c r="K1048" i="24"/>
  <c r="J1048" i="24"/>
  <c r="B1048" i="24"/>
  <c r="D1046" i="24"/>
  <c r="C1046" i="24"/>
  <c r="E1046" i="24"/>
  <c r="F1046" i="24"/>
  <c r="J1058" i="23"/>
  <c r="D1058" i="23"/>
  <c r="L1058" i="23"/>
  <c r="K1058" i="23"/>
  <c r="G1047" i="24"/>
  <c r="H1046" i="24"/>
  <c r="I1047" i="24"/>
  <c r="K1047" i="24"/>
  <c r="J1047" i="24"/>
  <c r="B1047" i="24"/>
  <c r="D1045" i="24"/>
  <c r="C1045" i="24"/>
  <c r="E1045" i="24"/>
  <c r="F1045" i="24"/>
  <c r="J1057" i="23"/>
  <c r="D1057" i="23"/>
  <c r="L1057" i="23"/>
  <c r="K1057" i="23"/>
  <c r="G1046" i="24"/>
  <c r="H1045" i="24"/>
  <c r="I1046" i="24"/>
  <c r="K1046" i="24"/>
  <c r="J1046" i="24"/>
  <c r="B1046" i="24"/>
  <c r="D1044" i="24"/>
  <c r="C1044" i="24"/>
  <c r="E1044" i="24"/>
  <c r="F1044" i="24"/>
  <c r="J1056" i="23"/>
  <c r="D1056" i="23"/>
  <c r="L1056" i="23"/>
  <c r="K1056" i="23"/>
  <c r="G1045" i="24"/>
  <c r="H1044" i="24"/>
  <c r="I1045" i="24"/>
  <c r="K1045" i="24"/>
  <c r="J1045" i="24"/>
  <c r="B1045" i="24"/>
  <c r="D1043" i="24"/>
  <c r="C1043" i="24"/>
  <c r="E1043" i="24"/>
  <c r="F1043" i="24"/>
  <c r="J1055" i="23"/>
  <c r="D1055" i="23"/>
  <c r="L1055" i="23"/>
  <c r="K1055" i="23"/>
  <c r="G1044" i="24"/>
  <c r="H1043" i="24"/>
  <c r="I1044" i="24"/>
  <c r="K1044" i="24"/>
  <c r="J1044" i="24"/>
  <c r="B1044" i="24"/>
  <c r="D1042" i="24"/>
  <c r="C1042" i="24"/>
  <c r="E1042" i="24"/>
  <c r="F1042" i="24"/>
  <c r="J1054" i="23"/>
  <c r="D1054" i="23"/>
  <c r="L1054" i="23"/>
  <c r="K1054" i="23"/>
  <c r="G1043" i="24"/>
  <c r="H1042" i="24"/>
  <c r="I1043" i="24"/>
  <c r="K1043" i="24"/>
  <c r="J1043" i="24"/>
  <c r="B1043" i="24"/>
  <c r="D1041" i="24"/>
  <c r="C1041" i="24"/>
  <c r="E1041" i="24"/>
  <c r="F1041" i="24"/>
  <c r="J1053" i="23"/>
  <c r="D1053" i="23"/>
  <c r="L1053" i="23"/>
  <c r="K1053" i="23"/>
  <c r="G1042" i="24"/>
  <c r="H1041" i="24"/>
  <c r="I1042" i="24"/>
  <c r="K1042" i="24"/>
  <c r="J1042" i="24"/>
  <c r="B1042" i="24"/>
  <c r="D1040" i="24"/>
  <c r="C1040" i="24"/>
  <c r="E1040" i="24"/>
  <c r="F1040" i="24"/>
  <c r="J1052" i="23"/>
  <c r="D1052" i="23"/>
  <c r="L1052" i="23"/>
  <c r="K1052" i="23"/>
  <c r="G1041" i="24"/>
  <c r="H1040" i="24"/>
  <c r="I1041" i="24"/>
  <c r="K1041" i="24"/>
  <c r="J1041" i="24"/>
  <c r="B1041" i="24"/>
  <c r="D1039" i="24"/>
  <c r="C1039" i="24"/>
  <c r="E1039" i="24"/>
  <c r="F1039" i="24"/>
  <c r="J1051" i="23"/>
  <c r="D1051" i="23"/>
  <c r="L1051" i="23"/>
  <c r="K1051" i="23"/>
  <c r="G1040" i="24"/>
  <c r="H1039" i="24"/>
  <c r="I1040" i="24"/>
  <c r="K1040" i="24"/>
  <c r="J1040" i="24"/>
  <c r="B1040" i="24"/>
  <c r="D1038" i="24"/>
  <c r="C1038" i="24"/>
  <c r="E1038" i="24"/>
  <c r="F1038" i="24"/>
  <c r="J1050" i="23"/>
  <c r="D1050" i="23"/>
  <c r="L1050" i="23"/>
  <c r="K1050" i="23"/>
  <c r="G1039" i="24"/>
  <c r="H1038" i="24"/>
  <c r="I1039" i="24"/>
  <c r="K1039" i="24"/>
  <c r="J1039" i="24"/>
  <c r="B1039" i="24"/>
  <c r="D1037" i="24"/>
  <c r="C1037" i="24"/>
  <c r="E1037" i="24"/>
  <c r="F1037" i="24"/>
  <c r="J1049" i="23"/>
  <c r="D1049" i="23"/>
  <c r="L1049" i="23"/>
  <c r="K1049" i="23"/>
  <c r="G1038" i="24"/>
  <c r="H1037" i="24"/>
  <c r="I1038" i="24"/>
  <c r="K1038" i="24"/>
  <c r="J1038" i="24"/>
  <c r="B1038" i="24"/>
  <c r="D1036" i="24"/>
  <c r="C1036" i="24"/>
  <c r="E1036" i="24"/>
  <c r="F1036" i="24"/>
  <c r="J1048" i="23"/>
  <c r="D1048" i="23"/>
  <c r="L1048" i="23"/>
  <c r="K1048" i="23"/>
  <c r="G1037" i="24"/>
  <c r="H1036" i="24"/>
  <c r="I1037" i="24"/>
  <c r="K1037" i="24"/>
  <c r="J1037" i="24"/>
  <c r="B1037" i="24"/>
  <c r="D1035" i="24"/>
  <c r="C1035" i="24"/>
  <c r="E1035" i="24"/>
  <c r="F1035" i="24"/>
  <c r="J1047" i="23"/>
  <c r="D1047" i="23"/>
  <c r="L1047" i="23"/>
  <c r="K1047" i="23"/>
  <c r="G1036" i="24"/>
  <c r="H1035" i="24"/>
  <c r="I1036" i="24"/>
  <c r="K1036" i="24"/>
  <c r="J1036" i="24"/>
  <c r="B1036" i="24"/>
  <c r="D1034" i="24"/>
  <c r="C1034" i="24"/>
  <c r="E1034" i="24"/>
  <c r="F1034" i="24"/>
  <c r="J1046" i="23"/>
  <c r="D1046" i="23"/>
  <c r="L1046" i="23"/>
  <c r="K1046" i="23"/>
  <c r="G1035" i="24"/>
  <c r="H1034" i="24"/>
  <c r="I1035" i="24"/>
  <c r="K1035" i="24"/>
  <c r="J1035" i="24"/>
  <c r="B1035" i="24"/>
  <c r="D1033" i="24"/>
  <c r="C1033" i="24"/>
  <c r="E1033" i="24"/>
  <c r="F1033" i="24"/>
  <c r="J1045" i="23"/>
  <c r="D1045" i="23"/>
  <c r="L1045" i="23"/>
  <c r="K1045" i="23"/>
  <c r="G1034" i="24"/>
  <c r="H1033" i="24"/>
  <c r="I1034" i="24"/>
  <c r="K1034" i="24"/>
  <c r="J1034" i="24"/>
  <c r="B1034" i="24"/>
  <c r="D1032" i="24"/>
  <c r="C1032" i="24"/>
  <c r="E1032" i="24"/>
  <c r="F1032" i="24"/>
  <c r="J1044" i="23"/>
  <c r="D1044" i="23"/>
  <c r="L1044" i="23"/>
  <c r="K1044" i="23"/>
  <c r="G1033" i="24"/>
  <c r="H1032" i="24"/>
  <c r="I1033" i="24"/>
  <c r="K1033" i="24"/>
  <c r="J1033" i="24"/>
  <c r="B1033" i="24"/>
  <c r="D1031" i="24"/>
  <c r="C1031" i="24"/>
  <c r="E1031" i="24"/>
  <c r="F1031" i="24"/>
  <c r="J1043" i="23"/>
  <c r="D1043" i="23"/>
  <c r="L1043" i="23"/>
  <c r="K1043" i="23"/>
  <c r="G1032" i="24"/>
  <c r="H1031" i="24"/>
  <c r="I1032" i="24"/>
  <c r="K1032" i="24"/>
  <c r="J1032" i="24"/>
  <c r="B1032" i="24"/>
  <c r="D1030" i="24"/>
  <c r="C1030" i="24"/>
  <c r="E1030" i="24"/>
  <c r="F1030" i="24"/>
  <c r="J1042" i="23"/>
  <c r="D1042" i="23"/>
  <c r="L1042" i="23"/>
  <c r="K1042" i="23"/>
  <c r="G1031" i="24"/>
  <c r="H1030" i="24"/>
  <c r="I1031" i="24"/>
  <c r="K1031" i="24"/>
  <c r="J1031" i="24"/>
  <c r="B1031" i="24"/>
  <c r="D1029" i="24"/>
  <c r="C1029" i="24"/>
  <c r="E1029" i="24"/>
  <c r="F1029" i="24"/>
  <c r="J1041" i="23"/>
  <c r="D1041" i="23"/>
  <c r="L1041" i="23"/>
  <c r="K1041" i="23"/>
  <c r="G1030" i="24"/>
  <c r="H1029" i="24"/>
  <c r="I1030" i="24"/>
  <c r="K1030" i="24"/>
  <c r="J1030" i="24"/>
  <c r="B1030" i="24"/>
  <c r="D1028" i="24"/>
  <c r="C1028" i="24"/>
  <c r="E1028" i="24"/>
  <c r="F1028" i="24"/>
  <c r="J1040" i="23"/>
  <c r="D1040" i="23"/>
  <c r="L1040" i="23"/>
  <c r="K1040" i="23"/>
  <c r="G1029" i="24"/>
  <c r="H1028" i="24"/>
  <c r="I1029" i="24"/>
  <c r="K1029" i="24"/>
  <c r="J1029" i="24"/>
  <c r="B1029" i="24"/>
  <c r="D1027" i="24"/>
  <c r="C1027" i="24"/>
  <c r="E1027" i="24"/>
  <c r="F1027" i="24"/>
  <c r="J1039" i="23"/>
  <c r="D1039" i="23"/>
  <c r="L1039" i="23"/>
  <c r="K1039" i="23"/>
  <c r="G1028" i="24"/>
  <c r="H1027" i="24"/>
  <c r="I1028" i="24"/>
  <c r="K1028" i="24"/>
  <c r="J1028" i="24"/>
  <c r="B1028" i="24"/>
  <c r="D1026" i="24"/>
  <c r="C1026" i="24"/>
  <c r="E1026" i="24"/>
  <c r="F1026" i="24"/>
  <c r="J1038" i="23"/>
  <c r="D1038" i="23"/>
  <c r="L1038" i="23"/>
  <c r="K1038" i="23"/>
  <c r="G1027" i="24"/>
  <c r="H1026" i="24"/>
  <c r="I1027" i="24"/>
  <c r="K1027" i="24"/>
  <c r="J1027" i="24"/>
  <c r="B1027" i="24"/>
  <c r="D1025" i="24"/>
  <c r="C1025" i="24"/>
  <c r="E1025" i="24"/>
  <c r="F1025" i="24"/>
  <c r="J1037" i="23"/>
  <c r="D1037" i="23"/>
  <c r="L1037" i="23"/>
  <c r="K1037" i="23"/>
  <c r="G1026" i="24"/>
  <c r="H1025" i="24"/>
  <c r="I1026" i="24"/>
  <c r="K1026" i="24"/>
  <c r="J1026" i="24"/>
  <c r="B1026" i="24"/>
  <c r="D1024" i="24"/>
  <c r="C1024" i="24"/>
  <c r="E1024" i="24"/>
  <c r="F1024" i="24"/>
  <c r="J1036" i="23"/>
  <c r="D1036" i="23"/>
  <c r="L1036" i="23"/>
  <c r="K1036" i="23"/>
  <c r="G1025" i="24"/>
  <c r="H1024" i="24"/>
  <c r="I1025" i="24"/>
  <c r="K1025" i="24"/>
  <c r="J1025" i="24"/>
  <c r="B1025" i="24"/>
  <c r="D1023" i="24"/>
  <c r="C1023" i="24"/>
  <c r="E1023" i="24"/>
  <c r="F1023" i="24"/>
  <c r="J1035" i="23"/>
  <c r="D1035" i="23"/>
  <c r="L1035" i="23"/>
  <c r="K1035" i="23"/>
  <c r="G1024" i="24"/>
  <c r="H1023" i="24"/>
  <c r="I1024" i="24"/>
  <c r="K1024" i="24"/>
  <c r="J1024" i="24"/>
  <c r="B1024" i="24"/>
  <c r="D1022" i="24"/>
  <c r="C1022" i="24"/>
  <c r="E1022" i="24"/>
  <c r="F1022" i="24"/>
  <c r="J1034" i="23"/>
  <c r="D1034" i="23"/>
  <c r="L1034" i="23"/>
  <c r="K1034" i="23"/>
  <c r="G1023" i="24"/>
  <c r="H1022" i="24"/>
  <c r="I1023" i="24"/>
  <c r="K1023" i="24"/>
  <c r="J1023" i="24"/>
  <c r="B1023" i="24"/>
  <c r="D1021" i="24"/>
  <c r="C1021" i="24"/>
  <c r="E1021" i="24"/>
  <c r="F1021" i="24"/>
  <c r="J1033" i="23"/>
  <c r="D1033" i="23"/>
  <c r="L1033" i="23"/>
  <c r="K1033" i="23"/>
  <c r="G1022" i="24"/>
  <c r="H1021" i="24"/>
  <c r="I1022" i="24"/>
  <c r="K1022" i="24"/>
  <c r="J1022" i="24"/>
  <c r="B1022" i="24"/>
  <c r="D1020" i="24"/>
  <c r="C1020" i="24"/>
  <c r="E1020" i="24"/>
  <c r="F1020" i="24"/>
  <c r="J1032" i="23"/>
  <c r="D1032" i="23"/>
  <c r="L1032" i="23"/>
  <c r="K1032" i="23"/>
  <c r="G1021" i="24"/>
  <c r="H1020" i="24"/>
  <c r="I1021" i="24"/>
  <c r="K1021" i="24"/>
  <c r="J1021" i="24"/>
  <c r="B1021" i="24"/>
  <c r="D1019" i="24"/>
  <c r="C1019" i="24"/>
  <c r="E1019" i="24"/>
  <c r="F1019" i="24"/>
  <c r="J1031" i="23"/>
  <c r="D1031" i="23"/>
  <c r="L1031" i="23"/>
  <c r="K1031" i="23"/>
  <c r="G1020" i="24"/>
  <c r="H1019" i="24"/>
  <c r="I1020" i="24"/>
  <c r="K1020" i="24"/>
  <c r="J1020" i="24"/>
  <c r="B1020" i="24"/>
  <c r="D1018" i="24"/>
  <c r="C1018" i="24"/>
  <c r="E1018" i="24"/>
  <c r="F1018" i="24"/>
  <c r="J1030" i="23"/>
  <c r="D1030" i="23"/>
  <c r="L1030" i="23"/>
  <c r="K1030" i="23"/>
  <c r="G1019" i="24"/>
  <c r="H1018" i="24"/>
  <c r="I1019" i="24"/>
  <c r="K1019" i="24"/>
  <c r="J1019" i="24"/>
  <c r="B1019" i="24"/>
  <c r="D1017" i="24"/>
  <c r="C1017" i="24"/>
  <c r="E1017" i="24"/>
  <c r="F1017" i="24"/>
  <c r="J1029" i="23"/>
  <c r="D1029" i="23"/>
  <c r="L1029" i="23"/>
  <c r="K1029" i="23"/>
  <c r="G1018" i="24"/>
  <c r="H1017" i="24"/>
  <c r="I1018" i="24"/>
  <c r="K1018" i="24"/>
  <c r="J1018" i="24"/>
  <c r="B1018" i="24"/>
  <c r="D1016" i="24"/>
  <c r="C1016" i="24"/>
  <c r="E1016" i="24"/>
  <c r="F1016" i="24"/>
  <c r="J1028" i="23"/>
  <c r="D1028" i="23"/>
  <c r="L1028" i="23"/>
  <c r="K1028" i="23"/>
  <c r="G1017" i="24"/>
  <c r="H1016" i="24"/>
  <c r="I1017" i="24"/>
  <c r="K1017" i="24"/>
  <c r="J1017" i="24"/>
  <c r="B1017" i="24"/>
  <c r="D1015" i="24"/>
  <c r="C1015" i="24"/>
  <c r="E1015" i="24"/>
  <c r="F1015" i="24"/>
  <c r="J1027" i="23"/>
  <c r="D1027" i="23"/>
  <c r="L1027" i="23"/>
  <c r="K1027" i="23"/>
  <c r="G1016" i="24"/>
  <c r="H1015" i="24"/>
  <c r="I1016" i="24"/>
  <c r="K1016" i="24"/>
  <c r="J1016" i="24"/>
  <c r="B1016" i="24"/>
  <c r="D1014" i="24"/>
  <c r="C1014" i="24"/>
  <c r="E1014" i="24"/>
  <c r="F1014" i="24"/>
  <c r="J1026" i="23"/>
  <c r="D1026" i="23"/>
  <c r="L1026" i="23"/>
  <c r="K1026" i="23"/>
  <c r="G1015" i="24"/>
  <c r="H1014" i="24"/>
  <c r="I1015" i="24"/>
  <c r="K1015" i="24"/>
  <c r="J1015" i="24"/>
  <c r="B1015" i="24"/>
  <c r="D1013" i="24"/>
  <c r="C1013" i="24"/>
  <c r="E1013" i="24"/>
  <c r="F1013" i="24"/>
  <c r="J1025" i="23"/>
  <c r="D1025" i="23"/>
  <c r="L1025" i="23"/>
  <c r="K1025" i="23"/>
  <c r="G1014" i="24"/>
  <c r="H1013" i="24"/>
  <c r="I1014" i="24"/>
  <c r="K1014" i="24"/>
  <c r="J1014" i="24"/>
  <c r="B1014" i="24"/>
  <c r="D1012" i="24"/>
  <c r="C1012" i="24"/>
  <c r="E1012" i="24"/>
  <c r="F1012" i="24"/>
  <c r="J1024" i="23"/>
  <c r="D1024" i="23"/>
  <c r="L1024" i="23"/>
  <c r="K1024" i="23"/>
  <c r="G1013" i="24"/>
  <c r="H1012" i="24"/>
  <c r="I1013" i="24"/>
  <c r="K1013" i="24"/>
  <c r="J1013" i="24"/>
  <c r="B1013" i="24"/>
  <c r="D1011" i="24"/>
  <c r="C1011" i="24"/>
  <c r="E1011" i="24"/>
  <c r="F1011" i="24"/>
  <c r="J1023" i="23"/>
  <c r="D1023" i="23"/>
  <c r="L1023" i="23"/>
  <c r="K1023" i="23"/>
  <c r="G1012" i="24"/>
  <c r="H1011" i="24"/>
  <c r="I1012" i="24"/>
  <c r="K1012" i="24"/>
  <c r="J1012" i="24"/>
  <c r="B1012" i="24"/>
  <c r="D1010" i="24"/>
  <c r="C1010" i="24"/>
  <c r="E1010" i="24"/>
  <c r="F1010" i="24"/>
  <c r="J1022" i="23"/>
  <c r="D1022" i="23"/>
  <c r="L1022" i="23"/>
  <c r="K1022" i="23"/>
  <c r="G1011" i="24"/>
  <c r="H1010" i="24"/>
  <c r="I1011" i="24"/>
  <c r="K1011" i="24"/>
  <c r="J1011" i="24"/>
  <c r="B1011" i="24"/>
  <c r="D1009" i="24"/>
  <c r="C1009" i="24"/>
  <c r="E1009" i="24"/>
  <c r="F1009" i="24"/>
  <c r="J1021" i="23"/>
  <c r="D1021" i="23"/>
  <c r="L1021" i="23"/>
  <c r="K1021" i="23"/>
  <c r="G1010" i="24"/>
  <c r="H1009" i="24"/>
  <c r="I1010" i="24"/>
  <c r="K1010" i="24"/>
  <c r="J1010" i="24"/>
  <c r="B1010" i="24"/>
  <c r="D1008" i="24"/>
  <c r="C1008" i="24"/>
  <c r="E1008" i="24"/>
  <c r="F1008" i="24"/>
  <c r="J1020" i="23"/>
  <c r="D1020" i="23"/>
  <c r="L1020" i="23"/>
  <c r="K1020" i="23"/>
  <c r="G1009" i="24"/>
  <c r="H1008" i="24"/>
  <c r="I1009" i="24"/>
  <c r="K1009" i="24"/>
  <c r="J1009" i="24"/>
  <c r="B1009" i="24"/>
  <c r="D1007" i="24"/>
  <c r="C1007" i="24"/>
  <c r="E1007" i="24"/>
  <c r="F1007" i="24"/>
  <c r="J1019" i="23"/>
  <c r="D1019" i="23"/>
  <c r="L1019" i="23"/>
  <c r="K1019" i="23"/>
  <c r="G1008" i="24"/>
  <c r="H1007" i="24"/>
  <c r="I1008" i="24"/>
  <c r="K1008" i="24"/>
  <c r="J1008" i="24"/>
  <c r="B1008" i="24"/>
  <c r="D1006" i="24"/>
  <c r="C1006" i="24"/>
  <c r="E1006" i="24"/>
  <c r="F1006" i="24"/>
  <c r="J1018" i="23"/>
  <c r="D1018" i="23"/>
  <c r="L1018" i="23"/>
  <c r="K1018" i="23"/>
  <c r="G1007" i="24"/>
  <c r="H1006" i="24"/>
  <c r="I1007" i="24"/>
  <c r="K1007" i="24"/>
  <c r="J1007" i="24"/>
  <c r="B1007" i="24"/>
  <c r="D1005" i="24"/>
  <c r="C1005" i="24"/>
  <c r="E1005" i="24"/>
  <c r="F1005" i="24"/>
  <c r="J1017" i="23"/>
  <c r="D1017" i="23"/>
  <c r="L1017" i="23"/>
  <c r="K1017" i="23"/>
  <c r="G1006" i="24"/>
  <c r="H1005" i="24"/>
  <c r="I1006" i="24"/>
  <c r="K1006" i="24"/>
  <c r="J1006" i="24"/>
  <c r="B1006" i="24"/>
  <c r="D1004" i="24"/>
  <c r="C1004" i="24"/>
  <c r="E1004" i="24"/>
  <c r="F1004" i="24"/>
  <c r="J1016" i="23"/>
  <c r="D1016" i="23"/>
  <c r="L1016" i="23"/>
  <c r="K1016" i="23"/>
  <c r="G1005" i="24"/>
  <c r="H1004" i="24"/>
  <c r="I1005" i="24"/>
  <c r="K1005" i="24"/>
  <c r="J1005" i="24"/>
  <c r="B1005" i="24"/>
  <c r="D1003" i="24"/>
  <c r="C1003" i="24"/>
  <c r="E1003" i="24"/>
  <c r="F1003" i="24"/>
  <c r="J1015" i="23"/>
  <c r="D1015" i="23"/>
  <c r="L1015" i="23"/>
  <c r="K1015" i="23"/>
  <c r="G1004" i="24"/>
  <c r="H1003" i="24"/>
  <c r="I1004" i="24"/>
  <c r="K1004" i="24"/>
  <c r="J1004" i="24"/>
  <c r="B1004" i="24"/>
  <c r="D1002" i="24"/>
  <c r="C1002" i="24"/>
  <c r="E1002" i="24"/>
  <c r="F1002" i="24"/>
  <c r="J1014" i="23"/>
  <c r="D1014" i="23"/>
  <c r="L1014" i="23"/>
  <c r="K1014" i="23"/>
  <c r="G1003" i="24"/>
  <c r="H1002" i="24"/>
  <c r="I1003" i="24"/>
  <c r="K1003" i="24"/>
  <c r="J1003" i="24"/>
  <c r="B1003" i="24"/>
  <c r="D1001" i="24"/>
  <c r="C1001" i="24"/>
  <c r="E1001" i="24"/>
  <c r="F1001" i="24"/>
  <c r="J1013" i="23"/>
  <c r="D1013" i="23"/>
  <c r="L1013" i="23"/>
  <c r="K1013" i="23"/>
  <c r="G1002" i="24"/>
  <c r="H1001" i="24"/>
  <c r="I1002" i="24"/>
  <c r="K1002" i="24"/>
  <c r="J1002" i="24"/>
  <c r="B1002" i="24"/>
  <c r="D1000" i="24"/>
  <c r="C1000" i="24"/>
  <c r="E1000" i="24"/>
  <c r="F1000" i="24"/>
  <c r="J1012" i="23"/>
  <c r="D1012" i="23"/>
  <c r="L1012" i="23"/>
  <c r="K1012" i="23"/>
  <c r="G1001" i="24"/>
  <c r="H1000" i="24"/>
  <c r="I1001" i="24"/>
  <c r="K1001" i="24"/>
  <c r="J1001" i="24"/>
  <c r="B1001" i="24"/>
  <c r="D999" i="24"/>
  <c r="C999" i="24"/>
  <c r="E999" i="24"/>
  <c r="F999" i="24"/>
  <c r="J1011" i="23"/>
  <c r="D1011" i="23"/>
  <c r="L1011" i="23"/>
  <c r="K1011" i="23"/>
  <c r="G1000" i="24"/>
  <c r="H999" i="24"/>
  <c r="I1000" i="24"/>
  <c r="K1000" i="24"/>
  <c r="J1000" i="24"/>
  <c r="B1000" i="24"/>
  <c r="D998" i="24"/>
  <c r="C998" i="24"/>
  <c r="E998" i="24"/>
  <c r="F998" i="24"/>
  <c r="J1010" i="23"/>
  <c r="D1010" i="23"/>
  <c r="L1010" i="23"/>
  <c r="K1010" i="23"/>
  <c r="G999" i="24"/>
  <c r="H998" i="24"/>
  <c r="I999" i="24"/>
  <c r="K999" i="24"/>
  <c r="J999" i="24"/>
  <c r="B999" i="24"/>
  <c r="D997" i="24"/>
  <c r="C997" i="24"/>
  <c r="E997" i="24"/>
  <c r="F997" i="24"/>
  <c r="J1009" i="23"/>
  <c r="D1009" i="23"/>
  <c r="L1009" i="23"/>
  <c r="K1009" i="23"/>
  <c r="G998" i="24"/>
  <c r="H997" i="24"/>
  <c r="I998" i="24"/>
  <c r="K998" i="24"/>
  <c r="J998" i="24"/>
  <c r="B998" i="24"/>
  <c r="D996" i="24"/>
  <c r="C996" i="24"/>
  <c r="E996" i="24"/>
  <c r="F996" i="24"/>
  <c r="J1008" i="23"/>
  <c r="D1008" i="23"/>
  <c r="L1008" i="23"/>
  <c r="K1008" i="23"/>
  <c r="G997" i="24"/>
  <c r="H996" i="24"/>
  <c r="I997" i="24"/>
  <c r="K997" i="24"/>
  <c r="J997" i="24"/>
  <c r="B997" i="24"/>
  <c r="D995" i="24"/>
  <c r="C995" i="24"/>
  <c r="E995" i="24"/>
  <c r="F995" i="24"/>
  <c r="J1007" i="23"/>
  <c r="D1007" i="23"/>
  <c r="L1007" i="23"/>
  <c r="K1007" i="23"/>
  <c r="G996" i="24"/>
  <c r="H995" i="24"/>
  <c r="I996" i="24"/>
  <c r="K996" i="24"/>
  <c r="J996" i="24"/>
  <c r="B996" i="24"/>
  <c r="D994" i="24"/>
  <c r="C994" i="24"/>
  <c r="E994" i="24"/>
  <c r="F994" i="24"/>
  <c r="J1006" i="23"/>
  <c r="D1006" i="23"/>
  <c r="L1006" i="23"/>
  <c r="K1006" i="23"/>
  <c r="G995" i="24"/>
  <c r="H994" i="24"/>
  <c r="I995" i="24"/>
  <c r="K995" i="24"/>
  <c r="J995" i="24"/>
  <c r="B995" i="24"/>
  <c r="D993" i="24"/>
  <c r="C993" i="24"/>
  <c r="E993" i="24"/>
  <c r="F993" i="24"/>
  <c r="J1005" i="23"/>
  <c r="D1005" i="23"/>
  <c r="L1005" i="23"/>
  <c r="K1005" i="23"/>
  <c r="G994" i="24"/>
  <c r="H993" i="24"/>
  <c r="I994" i="24"/>
  <c r="K994" i="24"/>
  <c r="J994" i="24"/>
  <c r="B994" i="24"/>
  <c r="D992" i="24"/>
  <c r="C992" i="24"/>
  <c r="E992" i="24"/>
  <c r="F992" i="24"/>
  <c r="J1004" i="23"/>
  <c r="D1004" i="23"/>
  <c r="L1004" i="23"/>
  <c r="K1004" i="23"/>
  <c r="G993" i="24"/>
  <c r="H992" i="24"/>
  <c r="I993" i="24"/>
  <c r="K993" i="24"/>
  <c r="J993" i="24"/>
  <c r="B993" i="24"/>
  <c r="D991" i="24"/>
  <c r="C991" i="24"/>
  <c r="E991" i="24"/>
  <c r="F991" i="24"/>
  <c r="J1003" i="23"/>
  <c r="D1003" i="23"/>
  <c r="L1003" i="23"/>
  <c r="K1003" i="23"/>
  <c r="G992" i="24"/>
  <c r="H991" i="24"/>
  <c r="I992" i="24"/>
  <c r="K992" i="24"/>
  <c r="J992" i="24"/>
  <c r="B992" i="24"/>
  <c r="D990" i="24"/>
  <c r="C990" i="24"/>
  <c r="E990" i="24"/>
  <c r="F990" i="24"/>
  <c r="J1002" i="23"/>
  <c r="D1002" i="23"/>
  <c r="L1002" i="23"/>
  <c r="K1002" i="23"/>
  <c r="G991" i="24"/>
  <c r="H990" i="24"/>
  <c r="I991" i="24"/>
  <c r="K991" i="24"/>
  <c r="J991" i="24"/>
  <c r="B991" i="24"/>
  <c r="D989" i="24"/>
  <c r="C989" i="24"/>
  <c r="E989" i="24"/>
  <c r="F989" i="24"/>
  <c r="J1001" i="23"/>
  <c r="D1001" i="23"/>
  <c r="L1001" i="23"/>
  <c r="K1001" i="23"/>
  <c r="G990" i="24"/>
  <c r="H989" i="24"/>
  <c r="I990" i="24"/>
  <c r="K990" i="24"/>
  <c r="J990" i="24"/>
  <c r="B990" i="24"/>
  <c r="D988" i="24"/>
  <c r="C988" i="24"/>
  <c r="E988" i="24"/>
  <c r="F988" i="24"/>
  <c r="J1000" i="23"/>
  <c r="D1000" i="23"/>
  <c r="L1000" i="23"/>
  <c r="K1000" i="23"/>
  <c r="G989" i="24"/>
  <c r="H988" i="24"/>
  <c r="I989" i="24"/>
  <c r="K989" i="24"/>
  <c r="J989" i="24"/>
  <c r="B989" i="24"/>
  <c r="D987" i="24"/>
  <c r="C987" i="24"/>
  <c r="E987" i="24"/>
  <c r="F987" i="24"/>
  <c r="J999" i="23"/>
  <c r="D999" i="23"/>
  <c r="L999" i="23"/>
  <c r="K999" i="23"/>
  <c r="G988" i="24"/>
  <c r="H987" i="24"/>
  <c r="I988" i="24"/>
  <c r="K988" i="24"/>
  <c r="J988" i="24"/>
  <c r="B988" i="24"/>
  <c r="D986" i="24"/>
  <c r="C986" i="24"/>
  <c r="E986" i="24"/>
  <c r="F986" i="24"/>
  <c r="J998" i="23"/>
  <c r="D998" i="23"/>
  <c r="L998" i="23"/>
  <c r="K998" i="23"/>
  <c r="G987" i="24"/>
  <c r="H986" i="24"/>
  <c r="I987" i="24"/>
  <c r="K987" i="24"/>
  <c r="J987" i="24"/>
  <c r="B987" i="24"/>
  <c r="D985" i="24"/>
  <c r="C985" i="24"/>
  <c r="E985" i="24"/>
  <c r="F985" i="24"/>
  <c r="J997" i="23"/>
  <c r="D997" i="23"/>
  <c r="L997" i="23"/>
  <c r="K997" i="23"/>
  <c r="G986" i="24"/>
  <c r="H985" i="24"/>
  <c r="I986" i="24"/>
  <c r="K986" i="24"/>
  <c r="J986" i="24"/>
  <c r="B986" i="24"/>
  <c r="D984" i="24"/>
  <c r="C984" i="24"/>
  <c r="E984" i="24"/>
  <c r="F984" i="24"/>
  <c r="J996" i="23"/>
  <c r="D996" i="23"/>
  <c r="L996" i="23"/>
  <c r="K996" i="23"/>
  <c r="G985" i="24"/>
  <c r="H984" i="24"/>
  <c r="I985" i="24"/>
  <c r="K985" i="24"/>
  <c r="J985" i="24"/>
  <c r="B985" i="24"/>
  <c r="D983" i="24"/>
  <c r="C983" i="24"/>
  <c r="E983" i="24"/>
  <c r="F983" i="24"/>
  <c r="J995" i="23"/>
  <c r="D995" i="23"/>
  <c r="L995" i="23"/>
  <c r="K995" i="23"/>
  <c r="G984" i="24"/>
  <c r="H983" i="24"/>
  <c r="I984" i="24"/>
  <c r="K984" i="24"/>
  <c r="J984" i="24"/>
  <c r="B984" i="24"/>
  <c r="D982" i="24"/>
  <c r="C982" i="24"/>
  <c r="E982" i="24"/>
  <c r="F982" i="24"/>
  <c r="J994" i="23"/>
  <c r="D994" i="23"/>
  <c r="L994" i="23"/>
  <c r="K994" i="23"/>
  <c r="G983" i="24"/>
  <c r="H982" i="24"/>
  <c r="I983" i="24"/>
  <c r="K983" i="24"/>
  <c r="J983" i="24"/>
  <c r="B983" i="24"/>
  <c r="D981" i="24"/>
  <c r="C981" i="24"/>
  <c r="E981" i="24"/>
  <c r="F981" i="24"/>
  <c r="J993" i="23"/>
  <c r="D993" i="23"/>
  <c r="L993" i="23"/>
  <c r="K993" i="23"/>
  <c r="G982" i="24"/>
  <c r="H981" i="24"/>
  <c r="I982" i="24"/>
  <c r="K982" i="24"/>
  <c r="J982" i="24"/>
  <c r="B982" i="24"/>
  <c r="D980" i="24"/>
  <c r="C980" i="24"/>
  <c r="E980" i="24"/>
  <c r="F980" i="24"/>
  <c r="J992" i="23"/>
  <c r="D992" i="23"/>
  <c r="L992" i="23"/>
  <c r="K992" i="23"/>
  <c r="G981" i="24"/>
  <c r="H980" i="24"/>
  <c r="I981" i="24"/>
  <c r="K981" i="24"/>
  <c r="J981" i="24"/>
  <c r="B981" i="24"/>
  <c r="D979" i="24"/>
  <c r="C979" i="24"/>
  <c r="E979" i="24"/>
  <c r="F979" i="24"/>
  <c r="J991" i="23"/>
  <c r="D991" i="23"/>
  <c r="L991" i="23"/>
  <c r="K991" i="23"/>
  <c r="G980" i="24"/>
  <c r="H979" i="24"/>
  <c r="I980" i="24"/>
  <c r="K980" i="24"/>
  <c r="J980" i="24"/>
  <c r="B980" i="24"/>
  <c r="D978" i="24"/>
  <c r="C978" i="24"/>
  <c r="E978" i="24"/>
  <c r="F978" i="24"/>
  <c r="J990" i="23"/>
  <c r="D990" i="23"/>
  <c r="L990" i="23"/>
  <c r="K990" i="23"/>
  <c r="G979" i="24"/>
  <c r="H978" i="24"/>
  <c r="I979" i="24"/>
  <c r="K979" i="24"/>
  <c r="J979" i="24"/>
  <c r="B979" i="24"/>
  <c r="D977" i="24"/>
  <c r="C977" i="24"/>
  <c r="E977" i="24"/>
  <c r="F977" i="24"/>
  <c r="J989" i="23"/>
  <c r="D989" i="23"/>
  <c r="L989" i="23"/>
  <c r="K989" i="23"/>
  <c r="G978" i="24"/>
  <c r="H977" i="24"/>
  <c r="I978" i="24"/>
  <c r="K978" i="24"/>
  <c r="J978" i="24"/>
  <c r="B978" i="24"/>
  <c r="D976" i="24"/>
  <c r="C976" i="24"/>
  <c r="E976" i="24"/>
  <c r="F976" i="24"/>
  <c r="J988" i="23"/>
  <c r="D988" i="23"/>
  <c r="L988" i="23"/>
  <c r="K988" i="23"/>
  <c r="G977" i="24"/>
  <c r="H976" i="24"/>
  <c r="I977" i="24"/>
  <c r="K977" i="24"/>
  <c r="J977" i="24"/>
  <c r="B977" i="24"/>
  <c r="D975" i="24"/>
  <c r="C975" i="24"/>
  <c r="E975" i="24"/>
  <c r="F975" i="24"/>
  <c r="J987" i="23"/>
  <c r="D987" i="23"/>
  <c r="L987" i="23"/>
  <c r="K987" i="23"/>
  <c r="G976" i="24"/>
  <c r="H975" i="24"/>
  <c r="I976" i="24"/>
  <c r="K976" i="24"/>
  <c r="J976" i="24"/>
  <c r="B976" i="24"/>
  <c r="D974" i="24"/>
  <c r="C974" i="24"/>
  <c r="E974" i="24"/>
  <c r="F974" i="24"/>
  <c r="J986" i="23"/>
  <c r="D986" i="23"/>
  <c r="L986" i="23"/>
  <c r="K986" i="23"/>
  <c r="G975" i="24"/>
  <c r="H974" i="24"/>
  <c r="I975" i="24"/>
  <c r="K975" i="24"/>
  <c r="J975" i="24"/>
  <c r="B975" i="24"/>
  <c r="D973" i="24"/>
  <c r="C973" i="24"/>
  <c r="E973" i="24"/>
  <c r="F973" i="24"/>
  <c r="J985" i="23"/>
  <c r="D985" i="23"/>
  <c r="L985" i="23"/>
  <c r="K985" i="23"/>
  <c r="G974" i="24"/>
  <c r="H973" i="24"/>
  <c r="I974" i="24"/>
  <c r="K974" i="24"/>
  <c r="J974" i="24"/>
  <c r="B974" i="24"/>
  <c r="D972" i="24"/>
  <c r="C972" i="24"/>
  <c r="E972" i="24"/>
  <c r="F972" i="24"/>
  <c r="J984" i="23"/>
  <c r="D984" i="23"/>
  <c r="L984" i="23"/>
  <c r="K984" i="23"/>
  <c r="G973" i="24"/>
  <c r="H972" i="24"/>
  <c r="I973" i="24"/>
  <c r="K973" i="24"/>
  <c r="J973" i="24"/>
  <c r="B973" i="24"/>
  <c r="D971" i="24"/>
  <c r="C971" i="24"/>
  <c r="E971" i="24"/>
  <c r="F971" i="24"/>
  <c r="J983" i="23"/>
  <c r="D983" i="23"/>
  <c r="L983" i="23"/>
  <c r="K983" i="23"/>
  <c r="G972" i="24"/>
  <c r="H971" i="24"/>
  <c r="I972" i="24"/>
  <c r="K972" i="24"/>
  <c r="J972" i="24"/>
  <c r="B972" i="24"/>
  <c r="D970" i="24"/>
  <c r="C970" i="24"/>
  <c r="E970" i="24"/>
  <c r="F970" i="24"/>
  <c r="J982" i="23"/>
  <c r="D982" i="23"/>
  <c r="L982" i="23"/>
  <c r="K982" i="23"/>
  <c r="G971" i="24"/>
  <c r="H970" i="24"/>
  <c r="I971" i="24"/>
  <c r="K971" i="24"/>
  <c r="J971" i="24"/>
  <c r="B971" i="24"/>
  <c r="D969" i="24"/>
  <c r="C969" i="24"/>
  <c r="E969" i="24"/>
  <c r="F969" i="24"/>
  <c r="J981" i="23"/>
  <c r="D981" i="23"/>
  <c r="L981" i="23"/>
  <c r="K981" i="23"/>
  <c r="G970" i="24"/>
  <c r="H969" i="24"/>
  <c r="I970" i="24"/>
  <c r="K970" i="24"/>
  <c r="J970" i="24"/>
  <c r="B970" i="24"/>
  <c r="D968" i="24"/>
  <c r="C968" i="24"/>
  <c r="E968" i="24"/>
  <c r="F968" i="24"/>
  <c r="J980" i="23"/>
  <c r="D980" i="23"/>
  <c r="L980" i="23"/>
  <c r="K980" i="23"/>
  <c r="G969" i="24"/>
  <c r="H968" i="24"/>
  <c r="I969" i="24"/>
  <c r="K969" i="24"/>
  <c r="J969" i="24"/>
  <c r="B969" i="24"/>
  <c r="D967" i="24"/>
  <c r="C967" i="24"/>
  <c r="E967" i="24"/>
  <c r="F967" i="24"/>
  <c r="J979" i="23"/>
  <c r="D979" i="23"/>
  <c r="L979" i="23"/>
  <c r="K979" i="23"/>
  <c r="G968" i="24"/>
  <c r="H967" i="24"/>
  <c r="I968" i="24"/>
  <c r="K968" i="24"/>
  <c r="J968" i="24"/>
  <c r="B968" i="24"/>
  <c r="D966" i="24"/>
  <c r="C966" i="24"/>
  <c r="E966" i="24"/>
  <c r="F966" i="24"/>
  <c r="J978" i="23"/>
  <c r="D978" i="23"/>
  <c r="L978" i="23"/>
  <c r="K978" i="23"/>
  <c r="G967" i="24"/>
  <c r="H966" i="24"/>
  <c r="I967" i="24"/>
  <c r="K967" i="24"/>
  <c r="J967" i="24"/>
  <c r="B967" i="24"/>
  <c r="D965" i="24"/>
  <c r="C965" i="24"/>
  <c r="E965" i="24"/>
  <c r="F965" i="24"/>
  <c r="J977" i="23"/>
  <c r="D977" i="23"/>
  <c r="L977" i="23"/>
  <c r="K977" i="23"/>
  <c r="G966" i="24"/>
  <c r="H965" i="24"/>
  <c r="I966" i="24"/>
  <c r="K966" i="24"/>
  <c r="J966" i="24"/>
  <c r="B966" i="24"/>
  <c r="D964" i="24"/>
  <c r="C964" i="24"/>
  <c r="E964" i="24"/>
  <c r="F964" i="24"/>
  <c r="J976" i="23"/>
  <c r="D976" i="23"/>
  <c r="L976" i="23"/>
  <c r="K976" i="23"/>
  <c r="G965" i="24"/>
  <c r="H964" i="24"/>
  <c r="I965" i="24"/>
  <c r="K965" i="24"/>
  <c r="J965" i="24"/>
  <c r="B965" i="24"/>
  <c r="D963" i="24"/>
  <c r="C963" i="24"/>
  <c r="E963" i="24"/>
  <c r="F963" i="24"/>
  <c r="J975" i="23"/>
  <c r="D975" i="23"/>
  <c r="L975" i="23"/>
  <c r="K975" i="23"/>
  <c r="G964" i="24"/>
  <c r="H963" i="24"/>
  <c r="I964" i="24"/>
  <c r="K964" i="24"/>
  <c r="J964" i="24"/>
  <c r="B964" i="24"/>
  <c r="D962" i="24"/>
  <c r="C962" i="24"/>
  <c r="E962" i="24"/>
  <c r="F962" i="24"/>
  <c r="J974" i="23"/>
  <c r="D974" i="23"/>
  <c r="L974" i="23"/>
  <c r="K974" i="23"/>
  <c r="G963" i="24"/>
  <c r="H962" i="24"/>
  <c r="I963" i="24"/>
  <c r="K963" i="24"/>
  <c r="J963" i="24"/>
  <c r="B963" i="24"/>
  <c r="D961" i="24"/>
  <c r="C961" i="24"/>
  <c r="E961" i="24"/>
  <c r="F961" i="24"/>
  <c r="J973" i="23"/>
  <c r="D973" i="23"/>
  <c r="L973" i="23"/>
  <c r="K973" i="23"/>
  <c r="G962" i="24"/>
  <c r="H961" i="24"/>
  <c r="I962" i="24"/>
  <c r="K962" i="24"/>
  <c r="J962" i="24"/>
  <c r="B962" i="24"/>
  <c r="D960" i="24"/>
  <c r="C960" i="24"/>
  <c r="E960" i="24"/>
  <c r="F960" i="24"/>
  <c r="J972" i="23"/>
  <c r="D972" i="23"/>
  <c r="L972" i="23"/>
  <c r="K972" i="23"/>
  <c r="G961" i="24"/>
  <c r="H960" i="24"/>
  <c r="I961" i="24"/>
  <c r="K961" i="24"/>
  <c r="J961" i="24"/>
  <c r="B961" i="24"/>
  <c r="D959" i="24"/>
  <c r="C959" i="24"/>
  <c r="E959" i="24"/>
  <c r="F959" i="24"/>
  <c r="J971" i="23"/>
  <c r="D971" i="23"/>
  <c r="L971" i="23"/>
  <c r="K971" i="23"/>
  <c r="G960" i="24"/>
  <c r="H959" i="24"/>
  <c r="I960" i="24"/>
  <c r="K960" i="24"/>
  <c r="J960" i="24"/>
  <c r="B960" i="24"/>
  <c r="D958" i="24"/>
  <c r="C958" i="24"/>
  <c r="E958" i="24"/>
  <c r="F958" i="24"/>
  <c r="J970" i="23"/>
  <c r="D970" i="23"/>
  <c r="L970" i="23"/>
  <c r="K970" i="23"/>
  <c r="G959" i="24"/>
  <c r="H958" i="24"/>
  <c r="I959" i="24"/>
  <c r="K959" i="24"/>
  <c r="J959" i="24"/>
  <c r="B959" i="24"/>
  <c r="D957" i="24"/>
  <c r="C957" i="24"/>
  <c r="E957" i="24"/>
  <c r="F957" i="24"/>
  <c r="J969" i="23"/>
  <c r="D969" i="23"/>
  <c r="L969" i="23"/>
  <c r="K969" i="23"/>
  <c r="G958" i="24"/>
  <c r="H957" i="24"/>
  <c r="I958" i="24"/>
  <c r="K958" i="24"/>
  <c r="J958" i="24"/>
  <c r="B958" i="24"/>
  <c r="D956" i="24"/>
  <c r="C956" i="24"/>
  <c r="E956" i="24"/>
  <c r="F956" i="24"/>
  <c r="J968" i="23"/>
  <c r="D968" i="23"/>
  <c r="L968" i="23"/>
  <c r="K968" i="23"/>
  <c r="G957" i="24"/>
  <c r="H956" i="24"/>
  <c r="I957" i="24"/>
  <c r="K957" i="24"/>
  <c r="J957" i="24"/>
  <c r="B957" i="24"/>
  <c r="D955" i="24"/>
  <c r="C955" i="24"/>
  <c r="E955" i="24"/>
  <c r="F955" i="24"/>
  <c r="J967" i="23"/>
  <c r="D967" i="23"/>
  <c r="L967" i="23"/>
  <c r="K967" i="23"/>
  <c r="G956" i="24"/>
  <c r="H955" i="24"/>
  <c r="I956" i="24"/>
  <c r="K956" i="24"/>
  <c r="J956" i="24"/>
  <c r="B956" i="24"/>
  <c r="D954" i="24"/>
  <c r="C954" i="24"/>
  <c r="E954" i="24"/>
  <c r="F954" i="24"/>
  <c r="J966" i="23"/>
  <c r="D966" i="23"/>
  <c r="L966" i="23"/>
  <c r="K966" i="23"/>
  <c r="G955" i="24"/>
  <c r="H954" i="24"/>
  <c r="I955" i="24"/>
  <c r="K955" i="24"/>
  <c r="J955" i="24"/>
  <c r="B955" i="24"/>
  <c r="D953" i="24"/>
  <c r="C953" i="24"/>
  <c r="E953" i="24"/>
  <c r="F953" i="24"/>
  <c r="J965" i="23"/>
  <c r="D965" i="23"/>
  <c r="L965" i="23"/>
  <c r="K965" i="23"/>
  <c r="G954" i="24"/>
  <c r="H953" i="24"/>
  <c r="I954" i="24"/>
  <c r="K954" i="24"/>
  <c r="J954" i="24"/>
  <c r="B954" i="24"/>
  <c r="D952" i="24"/>
  <c r="C952" i="24"/>
  <c r="E952" i="24"/>
  <c r="F952" i="24"/>
  <c r="J964" i="23"/>
  <c r="D964" i="23"/>
  <c r="L964" i="23"/>
  <c r="K964" i="23"/>
  <c r="G953" i="24"/>
  <c r="H952" i="24"/>
  <c r="I953" i="24"/>
  <c r="K953" i="24"/>
  <c r="J953" i="24"/>
  <c r="B953" i="24"/>
  <c r="D951" i="24"/>
  <c r="C951" i="24"/>
  <c r="E951" i="24"/>
  <c r="F951" i="24"/>
  <c r="J963" i="23"/>
  <c r="D963" i="23"/>
  <c r="L963" i="23"/>
  <c r="K963" i="23"/>
  <c r="G952" i="24"/>
  <c r="H951" i="24"/>
  <c r="I952" i="24"/>
  <c r="K952" i="24"/>
  <c r="J952" i="24"/>
  <c r="B952" i="24"/>
  <c r="D950" i="24"/>
  <c r="C950" i="24"/>
  <c r="E950" i="24"/>
  <c r="F950" i="24"/>
  <c r="J962" i="23"/>
  <c r="D962" i="23"/>
  <c r="L962" i="23"/>
  <c r="K962" i="23"/>
  <c r="G951" i="24"/>
  <c r="H950" i="24"/>
  <c r="I951" i="24"/>
  <c r="K951" i="24"/>
  <c r="J951" i="24"/>
  <c r="B951" i="24"/>
  <c r="D949" i="24"/>
  <c r="C949" i="24"/>
  <c r="E949" i="24"/>
  <c r="F949" i="24"/>
  <c r="J961" i="23"/>
  <c r="D961" i="23"/>
  <c r="L961" i="23"/>
  <c r="K961" i="23"/>
  <c r="G950" i="24"/>
  <c r="H949" i="24"/>
  <c r="I950" i="24"/>
  <c r="K950" i="24"/>
  <c r="J950" i="24"/>
  <c r="B950" i="24"/>
  <c r="D948" i="24"/>
  <c r="C948" i="24"/>
  <c r="E948" i="24"/>
  <c r="F948" i="24"/>
  <c r="J960" i="23"/>
  <c r="D960" i="23"/>
  <c r="L960" i="23"/>
  <c r="K960" i="23"/>
  <c r="G949" i="24"/>
  <c r="H948" i="24"/>
  <c r="I949" i="24"/>
  <c r="K949" i="24"/>
  <c r="J949" i="24"/>
  <c r="B949" i="24"/>
  <c r="D947" i="24"/>
  <c r="C947" i="24"/>
  <c r="E947" i="24"/>
  <c r="F947" i="24"/>
  <c r="J959" i="23"/>
  <c r="D959" i="23"/>
  <c r="L959" i="23"/>
  <c r="K959" i="23"/>
  <c r="G948" i="24"/>
  <c r="H947" i="24"/>
  <c r="I948" i="24"/>
  <c r="K948" i="24"/>
  <c r="J948" i="24"/>
  <c r="B948" i="24"/>
  <c r="D946" i="24"/>
  <c r="C946" i="24"/>
  <c r="E946" i="24"/>
  <c r="F946" i="24"/>
  <c r="J958" i="23"/>
  <c r="D958" i="23"/>
  <c r="L958" i="23"/>
  <c r="K958" i="23"/>
  <c r="G947" i="24"/>
  <c r="H946" i="24"/>
  <c r="I947" i="24"/>
  <c r="K947" i="24"/>
  <c r="J947" i="24"/>
  <c r="B947" i="24"/>
  <c r="D945" i="24"/>
  <c r="C945" i="24"/>
  <c r="E945" i="24"/>
  <c r="F945" i="24"/>
  <c r="J957" i="23"/>
  <c r="D957" i="23"/>
  <c r="L957" i="23"/>
  <c r="K957" i="23"/>
  <c r="G946" i="24"/>
  <c r="H945" i="24"/>
  <c r="I946" i="24"/>
  <c r="K946" i="24"/>
  <c r="J946" i="24"/>
  <c r="B946" i="24"/>
  <c r="D944" i="24"/>
  <c r="C944" i="24"/>
  <c r="E944" i="24"/>
  <c r="F944" i="24"/>
  <c r="J956" i="23"/>
  <c r="D956" i="23"/>
  <c r="L956" i="23"/>
  <c r="K956" i="23"/>
  <c r="G945" i="24"/>
  <c r="H944" i="24"/>
  <c r="I945" i="24"/>
  <c r="K945" i="24"/>
  <c r="J945" i="24"/>
  <c r="B945" i="24"/>
  <c r="D943" i="24"/>
  <c r="C943" i="24"/>
  <c r="E943" i="24"/>
  <c r="F943" i="24"/>
  <c r="J955" i="23"/>
  <c r="D955" i="23"/>
  <c r="L955" i="23"/>
  <c r="K955" i="23"/>
  <c r="G944" i="24"/>
  <c r="H943" i="24"/>
  <c r="I944" i="24"/>
  <c r="K944" i="24"/>
  <c r="J944" i="24"/>
  <c r="B944" i="24"/>
  <c r="D942" i="24"/>
  <c r="C942" i="24"/>
  <c r="E942" i="24"/>
  <c r="F942" i="24"/>
  <c r="J954" i="23"/>
  <c r="D954" i="23"/>
  <c r="L954" i="23"/>
  <c r="K954" i="23"/>
  <c r="G943" i="24"/>
  <c r="H942" i="24"/>
  <c r="I943" i="24"/>
  <c r="K943" i="24"/>
  <c r="J943" i="24"/>
  <c r="B943" i="24"/>
  <c r="D941" i="24"/>
  <c r="C941" i="24"/>
  <c r="E941" i="24"/>
  <c r="F941" i="24"/>
  <c r="J953" i="23"/>
  <c r="D953" i="23"/>
  <c r="L953" i="23"/>
  <c r="K953" i="23"/>
  <c r="G942" i="24"/>
  <c r="H941" i="24"/>
  <c r="I942" i="24"/>
  <c r="K942" i="24"/>
  <c r="J942" i="24"/>
  <c r="B942" i="24"/>
  <c r="D940" i="24"/>
  <c r="C940" i="24"/>
  <c r="E940" i="24"/>
  <c r="F940" i="24"/>
  <c r="J952" i="23"/>
  <c r="D952" i="23"/>
  <c r="L952" i="23"/>
  <c r="K952" i="23"/>
  <c r="G941" i="24"/>
  <c r="H940" i="24"/>
  <c r="I941" i="24"/>
  <c r="K941" i="24"/>
  <c r="J941" i="24"/>
  <c r="B941" i="24"/>
  <c r="D939" i="24"/>
  <c r="C939" i="24"/>
  <c r="E939" i="24"/>
  <c r="F939" i="24"/>
  <c r="J951" i="23"/>
  <c r="D951" i="23"/>
  <c r="L951" i="23"/>
  <c r="K951" i="23"/>
  <c r="G940" i="24"/>
  <c r="H939" i="24"/>
  <c r="I940" i="24"/>
  <c r="K940" i="24"/>
  <c r="J940" i="24"/>
  <c r="B940" i="24"/>
  <c r="D938" i="24"/>
  <c r="C938" i="24"/>
  <c r="E938" i="24"/>
  <c r="F938" i="24"/>
  <c r="J950" i="23"/>
  <c r="D950" i="23"/>
  <c r="L950" i="23"/>
  <c r="K950" i="23"/>
  <c r="G939" i="24"/>
  <c r="H938" i="24"/>
  <c r="I939" i="24"/>
  <c r="K939" i="24"/>
  <c r="J939" i="24"/>
  <c r="B939" i="24"/>
  <c r="D937" i="24"/>
  <c r="C937" i="24"/>
  <c r="E937" i="24"/>
  <c r="F937" i="24"/>
  <c r="J949" i="23"/>
  <c r="D949" i="23"/>
  <c r="L949" i="23"/>
  <c r="K949" i="23"/>
  <c r="G938" i="24"/>
  <c r="H937" i="24"/>
  <c r="I938" i="24"/>
  <c r="K938" i="24"/>
  <c r="J938" i="24"/>
  <c r="B938" i="24"/>
  <c r="D936" i="24"/>
  <c r="C936" i="24"/>
  <c r="E936" i="24"/>
  <c r="F936" i="24"/>
  <c r="J948" i="23"/>
  <c r="D948" i="23"/>
  <c r="L948" i="23"/>
  <c r="K948" i="23"/>
  <c r="G937" i="24"/>
  <c r="H936" i="24"/>
  <c r="I937" i="24"/>
  <c r="K937" i="24"/>
  <c r="J937" i="24"/>
  <c r="B937" i="24"/>
  <c r="D935" i="24"/>
  <c r="C935" i="24"/>
  <c r="E935" i="24"/>
  <c r="F935" i="24"/>
  <c r="J947" i="23"/>
  <c r="D947" i="23"/>
  <c r="L947" i="23"/>
  <c r="K947" i="23"/>
  <c r="G936" i="24"/>
  <c r="H935" i="24"/>
  <c r="I936" i="24"/>
  <c r="K936" i="24"/>
  <c r="J936" i="24"/>
  <c r="B936" i="24"/>
  <c r="D934" i="24"/>
  <c r="C934" i="24"/>
  <c r="E934" i="24"/>
  <c r="F934" i="24"/>
  <c r="J946" i="23"/>
  <c r="D946" i="23"/>
  <c r="L946" i="23"/>
  <c r="K946" i="23"/>
  <c r="G935" i="24"/>
  <c r="H934" i="24"/>
  <c r="I935" i="24"/>
  <c r="K935" i="24"/>
  <c r="J935" i="24"/>
  <c r="B935" i="24"/>
  <c r="D933" i="24"/>
  <c r="C933" i="24"/>
  <c r="E933" i="24"/>
  <c r="F933" i="24"/>
  <c r="J945" i="23"/>
  <c r="D945" i="23"/>
  <c r="L945" i="23"/>
  <c r="K945" i="23"/>
  <c r="G934" i="24"/>
  <c r="H933" i="24"/>
  <c r="I934" i="24"/>
  <c r="K934" i="24"/>
  <c r="J934" i="24"/>
  <c r="B934" i="24"/>
  <c r="D932" i="24"/>
  <c r="C932" i="24"/>
  <c r="E932" i="24"/>
  <c r="F932" i="24"/>
  <c r="J944" i="23"/>
  <c r="D944" i="23"/>
  <c r="L944" i="23"/>
  <c r="K944" i="23"/>
  <c r="G933" i="24"/>
  <c r="H932" i="24"/>
  <c r="I933" i="24"/>
  <c r="K933" i="24"/>
  <c r="J933" i="24"/>
  <c r="B933" i="24"/>
  <c r="D931" i="24"/>
  <c r="C931" i="24"/>
  <c r="E931" i="24"/>
  <c r="F931" i="24"/>
  <c r="J943" i="23"/>
  <c r="D943" i="23"/>
  <c r="L943" i="23"/>
  <c r="K943" i="23"/>
  <c r="G932" i="24"/>
  <c r="H931" i="24"/>
  <c r="I932" i="24"/>
  <c r="K932" i="24"/>
  <c r="J932" i="24"/>
  <c r="B932" i="24"/>
  <c r="D930" i="24"/>
  <c r="C930" i="24"/>
  <c r="E930" i="24"/>
  <c r="F930" i="24"/>
  <c r="J942" i="23"/>
  <c r="D942" i="23"/>
  <c r="L942" i="23"/>
  <c r="K942" i="23"/>
  <c r="G931" i="24"/>
  <c r="H930" i="24"/>
  <c r="I931" i="24"/>
  <c r="K931" i="24"/>
  <c r="J931" i="24"/>
  <c r="B931" i="24"/>
  <c r="D929" i="24"/>
  <c r="C929" i="24"/>
  <c r="E929" i="24"/>
  <c r="F929" i="24"/>
  <c r="J941" i="23"/>
  <c r="D941" i="23"/>
  <c r="L941" i="23"/>
  <c r="K941" i="23"/>
  <c r="G930" i="24"/>
  <c r="H929" i="24"/>
  <c r="I930" i="24"/>
  <c r="K930" i="24"/>
  <c r="J930" i="24"/>
  <c r="B930" i="24"/>
  <c r="D928" i="24"/>
  <c r="C928" i="24"/>
  <c r="E928" i="24"/>
  <c r="F928" i="24"/>
  <c r="J940" i="23"/>
  <c r="D940" i="23"/>
  <c r="L940" i="23"/>
  <c r="K940" i="23"/>
  <c r="G929" i="24"/>
  <c r="H928" i="24"/>
  <c r="I929" i="24"/>
  <c r="K929" i="24"/>
  <c r="J929" i="24"/>
  <c r="B929" i="24"/>
  <c r="D927" i="24"/>
  <c r="C927" i="24"/>
  <c r="E927" i="24"/>
  <c r="F927" i="24"/>
  <c r="J939" i="23"/>
  <c r="D939" i="23"/>
  <c r="L939" i="23"/>
  <c r="K939" i="23"/>
  <c r="G928" i="24"/>
  <c r="H927" i="24"/>
  <c r="I928" i="24"/>
  <c r="K928" i="24"/>
  <c r="J928" i="24"/>
  <c r="B928" i="24"/>
  <c r="D926" i="24"/>
  <c r="C926" i="24"/>
  <c r="E926" i="24"/>
  <c r="F926" i="24"/>
  <c r="J938" i="23"/>
  <c r="D938" i="23"/>
  <c r="L938" i="23"/>
  <c r="K938" i="23"/>
  <c r="G927" i="24"/>
  <c r="H926" i="24"/>
  <c r="I927" i="24"/>
  <c r="K927" i="24"/>
  <c r="J927" i="24"/>
  <c r="B927" i="24"/>
  <c r="D925" i="24"/>
  <c r="C925" i="24"/>
  <c r="E925" i="24"/>
  <c r="F925" i="24"/>
  <c r="J937" i="23"/>
  <c r="D937" i="23"/>
  <c r="L937" i="23"/>
  <c r="K937" i="23"/>
  <c r="G926" i="24"/>
  <c r="H925" i="24"/>
  <c r="I926" i="24"/>
  <c r="K926" i="24"/>
  <c r="J926" i="24"/>
  <c r="B926" i="24"/>
  <c r="D924" i="24"/>
  <c r="C924" i="24"/>
  <c r="E924" i="24"/>
  <c r="F924" i="24"/>
  <c r="J936" i="23"/>
  <c r="D936" i="23"/>
  <c r="L936" i="23"/>
  <c r="K936" i="23"/>
  <c r="G925" i="24"/>
  <c r="H924" i="24"/>
  <c r="I925" i="24"/>
  <c r="K925" i="24"/>
  <c r="J925" i="24"/>
  <c r="B925" i="24"/>
  <c r="D923" i="24"/>
  <c r="C923" i="24"/>
  <c r="E923" i="24"/>
  <c r="F923" i="24"/>
  <c r="J935" i="23"/>
  <c r="D935" i="23"/>
  <c r="L935" i="23"/>
  <c r="K935" i="23"/>
  <c r="G924" i="24"/>
  <c r="H923" i="24"/>
  <c r="I924" i="24"/>
  <c r="K924" i="24"/>
  <c r="J924" i="24"/>
  <c r="B924" i="24"/>
  <c r="D922" i="24"/>
  <c r="C922" i="24"/>
  <c r="E922" i="24"/>
  <c r="F922" i="24"/>
  <c r="J934" i="23"/>
  <c r="D934" i="23"/>
  <c r="L934" i="23"/>
  <c r="K934" i="23"/>
  <c r="G923" i="24"/>
  <c r="H922" i="24"/>
  <c r="I923" i="24"/>
  <c r="K923" i="24"/>
  <c r="J923" i="24"/>
  <c r="B923" i="24"/>
  <c r="D921" i="24"/>
  <c r="C921" i="24"/>
  <c r="E921" i="24"/>
  <c r="F921" i="24"/>
  <c r="J933" i="23"/>
  <c r="D933" i="23"/>
  <c r="L933" i="23"/>
  <c r="K933" i="23"/>
  <c r="G922" i="24"/>
  <c r="H921" i="24"/>
  <c r="I922" i="24"/>
  <c r="K922" i="24"/>
  <c r="J922" i="24"/>
  <c r="B922" i="24"/>
  <c r="D920" i="24"/>
  <c r="C920" i="24"/>
  <c r="E920" i="24"/>
  <c r="F920" i="24"/>
  <c r="J932" i="23"/>
  <c r="D932" i="23"/>
  <c r="L932" i="23"/>
  <c r="K932" i="23"/>
  <c r="G921" i="24"/>
  <c r="H920" i="24"/>
  <c r="I921" i="24"/>
  <c r="K921" i="24"/>
  <c r="J921" i="24"/>
  <c r="B921" i="24"/>
  <c r="D919" i="24"/>
  <c r="C919" i="24"/>
  <c r="E919" i="24"/>
  <c r="F919" i="24"/>
  <c r="J931" i="23"/>
  <c r="D931" i="23"/>
  <c r="L931" i="23"/>
  <c r="K931" i="23"/>
  <c r="G920" i="24"/>
  <c r="H919" i="24"/>
  <c r="I920" i="24"/>
  <c r="K920" i="24"/>
  <c r="J920" i="24"/>
  <c r="B920" i="24"/>
  <c r="D918" i="24"/>
  <c r="C918" i="24"/>
  <c r="E918" i="24"/>
  <c r="F918" i="24"/>
  <c r="J930" i="23"/>
  <c r="D930" i="23"/>
  <c r="L930" i="23"/>
  <c r="K930" i="23"/>
  <c r="G919" i="24"/>
  <c r="H918" i="24"/>
  <c r="I919" i="24"/>
  <c r="K919" i="24"/>
  <c r="J919" i="24"/>
  <c r="B919" i="24"/>
  <c r="D917" i="24"/>
  <c r="C917" i="24"/>
  <c r="E917" i="24"/>
  <c r="F917" i="24"/>
  <c r="J929" i="23"/>
  <c r="D929" i="23"/>
  <c r="L929" i="23"/>
  <c r="K929" i="23"/>
  <c r="G918" i="24"/>
  <c r="H917" i="24"/>
  <c r="I918" i="24"/>
  <c r="K918" i="24"/>
  <c r="J918" i="24"/>
  <c r="B918" i="24"/>
  <c r="D916" i="24"/>
  <c r="C916" i="24"/>
  <c r="E916" i="24"/>
  <c r="F916" i="24"/>
  <c r="J928" i="23"/>
  <c r="D928" i="23"/>
  <c r="L928" i="23"/>
  <c r="K928" i="23"/>
  <c r="G917" i="24"/>
  <c r="H916" i="24"/>
  <c r="I917" i="24"/>
  <c r="K917" i="24"/>
  <c r="J917" i="24"/>
  <c r="B917" i="24"/>
  <c r="D915" i="24"/>
  <c r="C915" i="24"/>
  <c r="E915" i="24"/>
  <c r="F915" i="24"/>
  <c r="J927" i="23"/>
  <c r="D927" i="23"/>
  <c r="L927" i="23"/>
  <c r="K927" i="23"/>
  <c r="G916" i="24"/>
  <c r="H915" i="24"/>
  <c r="I916" i="24"/>
  <c r="K916" i="24"/>
  <c r="J916" i="24"/>
  <c r="B916" i="24"/>
  <c r="D914" i="24"/>
  <c r="C914" i="24"/>
  <c r="E914" i="24"/>
  <c r="F914" i="24"/>
  <c r="J926" i="23"/>
  <c r="D926" i="23"/>
  <c r="L926" i="23"/>
  <c r="K926" i="23"/>
  <c r="G915" i="24"/>
  <c r="H914" i="24"/>
  <c r="I915" i="24"/>
  <c r="K915" i="24"/>
  <c r="J915" i="24"/>
  <c r="B915" i="24"/>
  <c r="D913" i="24"/>
  <c r="C913" i="24"/>
  <c r="E913" i="24"/>
  <c r="F913" i="24"/>
  <c r="J925" i="23"/>
  <c r="D925" i="23"/>
  <c r="L925" i="23"/>
  <c r="K925" i="23"/>
  <c r="G914" i="24"/>
  <c r="H913" i="24"/>
  <c r="I914" i="24"/>
  <c r="K914" i="24"/>
  <c r="J914" i="24"/>
  <c r="B914" i="24"/>
  <c r="D912" i="24"/>
  <c r="C912" i="24"/>
  <c r="E912" i="24"/>
  <c r="F912" i="24"/>
  <c r="J924" i="23"/>
  <c r="D924" i="23"/>
  <c r="L924" i="23"/>
  <c r="K924" i="23"/>
  <c r="G913" i="24"/>
  <c r="H912" i="24"/>
  <c r="I913" i="24"/>
  <c r="K913" i="24"/>
  <c r="J913" i="24"/>
  <c r="B913" i="24"/>
  <c r="D911" i="24"/>
  <c r="C911" i="24"/>
  <c r="E911" i="24"/>
  <c r="F911" i="24"/>
  <c r="J923" i="23"/>
  <c r="D923" i="23"/>
  <c r="L923" i="23"/>
  <c r="K923" i="23"/>
  <c r="G912" i="24"/>
  <c r="H911" i="24"/>
  <c r="I912" i="24"/>
  <c r="K912" i="24"/>
  <c r="J912" i="24"/>
  <c r="B912" i="24"/>
  <c r="D910" i="24"/>
  <c r="C910" i="24"/>
  <c r="E910" i="24"/>
  <c r="F910" i="24"/>
  <c r="J922" i="23"/>
  <c r="D922" i="23"/>
  <c r="L922" i="23"/>
  <c r="K922" i="23"/>
  <c r="G911" i="24"/>
  <c r="H910" i="24"/>
  <c r="I911" i="24"/>
  <c r="K911" i="24"/>
  <c r="J911" i="24"/>
  <c r="B911" i="24"/>
  <c r="D909" i="24"/>
  <c r="C909" i="24"/>
  <c r="E909" i="24"/>
  <c r="F909" i="24"/>
  <c r="J921" i="23"/>
  <c r="D921" i="23"/>
  <c r="L921" i="23"/>
  <c r="K921" i="23"/>
  <c r="G910" i="24"/>
  <c r="H909" i="24"/>
  <c r="I910" i="24"/>
  <c r="K910" i="24"/>
  <c r="J910" i="24"/>
  <c r="B910" i="24"/>
  <c r="D908" i="24"/>
  <c r="C908" i="24"/>
  <c r="E908" i="24"/>
  <c r="F908" i="24"/>
  <c r="J920" i="23"/>
  <c r="D920" i="23"/>
  <c r="L920" i="23"/>
  <c r="K920" i="23"/>
  <c r="G909" i="24"/>
  <c r="H908" i="24"/>
  <c r="I909" i="24"/>
  <c r="K909" i="24"/>
  <c r="J909" i="24"/>
  <c r="B909" i="24"/>
  <c r="D907" i="24"/>
  <c r="C907" i="24"/>
  <c r="E907" i="24"/>
  <c r="F907" i="24"/>
  <c r="J919" i="23"/>
  <c r="D919" i="23"/>
  <c r="L919" i="23"/>
  <c r="K919" i="23"/>
  <c r="G908" i="24"/>
  <c r="H907" i="24"/>
  <c r="I908" i="24"/>
  <c r="K908" i="24"/>
  <c r="J908" i="24"/>
  <c r="B908" i="24"/>
  <c r="D906" i="24"/>
  <c r="C906" i="24"/>
  <c r="E906" i="24"/>
  <c r="F906" i="24"/>
  <c r="J918" i="23"/>
  <c r="D918" i="23"/>
  <c r="L918" i="23"/>
  <c r="K918" i="23"/>
  <c r="G907" i="24"/>
  <c r="H906" i="24"/>
  <c r="I907" i="24"/>
  <c r="K907" i="24"/>
  <c r="J907" i="24"/>
  <c r="B907" i="24"/>
  <c r="D905" i="24"/>
  <c r="C905" i="24"/>
  <c r="E905" i="24"/>
  <c r="F905" i="24"/>
  <c r="J917" i="23"/>
  <c r="D917" i="23"/>
  <c r="L917" i="23"/>
  <c r="K917" i="23"/>
  <c r="G906" i="24"/>
  <c r="H905" i="24"/>
  <c r="I906" i="24"/>
  <c r="K906" i="24"/>
  <c r="J906" i="24"/>
  <c r="B906" i="24"/>
  <c r="D904" i="24"/>
  <c r="C904" i="24"/>
  <c r="E904" i="24"/>
  <c r="F904" i="24"/>
  <c r="J916" i="23"/>
  <c r="D916" i="23"/>
  <c r="L916" i="23"/>
  <c r="K916" i="23"/>
  <c r="G905" i="24"/>
  <c r="H904" i="24"/>
  <c r="I905" i="24"/>
  <c r="K905" i="24"/>
  <c r="J905" i="24"/>
  <c r="B905" i="24"/>
  <c r="D903" i="24"/>
  <c r="C903" i="24"/>
  <c r="E903" i="24"/>
  <c r="F903" i="24"/>
  <c r="J915" i="23"/>
  <c r="D915" i="23"/>
  <c r="L915" i="23"/>
  <c r="K915" i="23"/>
  <c r="G904" i="24"/>
  <c r="H903" i="24"/>
  <c r="I904" i="24"/>
  <c r="K904" i="24"/>
  <c r="J904" i="24"/>
  <c r="B904" i="24"/>
  <c r="D902" i="24"/>
  <c r="C902" i="24"/>
  <c r="E902" i="24"/>
  <c r="F902" i="24"/>
  <c r="J914" i="23"/>
  <c r="D914" i="23"/>
  <c r="L914" i="23"/>
  <c r="K914" i="23"/>
  <c r="G903" i="24"/>
  <c r="H902" i="24"/>
  <c r="I903" i="24"/>
  <c r="K903" i="24"/>
  <c r="J903" i="24"/>
  <c r="B903" i="24"/>
  <c r="D901" i="24"/>
  <c r="C901" i="24"/>
  <c r="E901" i="24"/>
  <c r="F901" i="24"/>
  <c r="J913" i="23"/>
  <c r="D913" i="23"/>
  <c r="L913" i="23"/>
  <c r="K913" i="23"/>
  <c r="G902" i="24"/>
  <c r="H901" i="24"/>
  <c r="I902" i="24"/>
  <c r="K902" i="24"/>
  <c r="J902" i="24"/>
  <c r="B902" i="24"/>
  <c r="D900" i="24"/>
  <c r="C900" i="24"/>
  <c r="E900" i="24"/>
  <c r="F900" i="24"/>
  <c r="J912" i="23"/>
  <c r="D912" i="23"/>
  <c r="L912" i="23"/>
  <c r="K912" i="23"/>
  <c r="G901" i="24"/>
  <c r="H900" i="24"/>
  <c r="I901" i="24"/>
  <c r="K901" i="24"/>
  <c r="J901" i="24"/>
  <c r="B901" i="24"/>
  <c r="D899" i="24"/>
  <c r="C899" i="24"/>
  <c r="E899" i="24"/>
  <c r="F899" i="24"/>
  <c r="J911" i="23"/>
  <c r="D911" i="23"/>
  <c r="L911" i="23"/>
  <c r="K911" i="23"/>
  <c r="G900" i="24"/>
  <c r="H899" i="24"/>
  <c r="I900" i="24"/>
  <c r="K900" i="24"/>
  <c r="J900" i="24"/>
  <c r="B900" i="24"/>
  <c r="D898" i="24"/>
  <c r="C898" i="24"/>
  <c r="E898" i="24"/>
  <c r="F898" i="24"/>
  <c r="J910" i="23"/>
  <c r="D910" i="23"/>
  <c r="L910" i="23"/>
  <c r="K910" i="23"/>
  <c r="G899" i="24"/>
  <c r="H898" i="24"/>
  <c r="I899" i="24"/>
  <c r="K899" i="24"/>
  <c r="J899" i="24"/>
  <c r="B899" i="24"/>
  <c r="D897" i="24"/>
  <c r="C897" i="24"/>
  <c r="E897" i="24"/>
  <c r="F897" i="24"/>
  <c r="J909" i="23"/>
  <c r="D909" i="23"/>
  <c r="L909" i="23"/>
  <c r="K909" i="23"/>
  <c r="G898" i="24"/>
  <c r="H897" i="24"/>
  <c r="I898" i="24"/>
  <c r="K898" i="24"/>
  <c r="J898" i="24"/>
  <c r="B898" i="24"/>
  <c r="D896" i="24"/>
  <c r="C896" i="24"/>
  <c r="E896" i="24"/>
  <c r="F896" i="24"/>
  <c r="J908" i="23"/>
  <c r="D908" i="23"/>
  <c r="L908" i="23"/>
  <c r="K908" i="23"/>
  <c r="G897" i="24"/>
  <c r="H896" i="24"/>
  <c r="I897" i="24"/>
  <c r="K897" i="24"/>
  <c r="J897" i="24"/>
  <c r="B897" i="24"/>
  <c r="D895" i="24"/>
  <c r="C895" i="24"/>
  <c r="E895" i="24"/>
  <c r="F895" i="24"/>
  <c r="J907" i="23"/>
  <c r="D907" i="23"/>
  <c r="L907" i="23"/>
  <c r="K907" i="23"/>
  <c r="G896" i="24"/>
  <c r="H895" i="24"/>
  <c r="I896" i="24"/>
  <c r="K896" i="24"/>
  <c r="J896" i="24"/>
  <c r="B896" i="24"/>
  <c r="D894" i="24"/>
  <c r="C894" i="24"/>
  <c r="E894" i="24"/>
  <c r="F894" i="24"/>
  <c r="J906" i="23"/>
  <c r="D906" i="23"/>
  <c r="L906" i="23"/>
  <c r="K906" i="23"/>
  <c r="G895" i="24"/>
  <c r="H894" i="24"/>
  <c r="I895" i="24"/>
  <c r="K895" i="24"/>
  <c r="J895" i="24"/>
  <c r="B895" i="24"/>
  <c r="D893" i="24"/>
  <c r="C893" i="24"/>
  <c r="E893" i="24"/>
  <c r="F893" i="24"/>
  <c r="J905" i="23"/>
  <c r="D905" i="23"/>
  <c r="L905" i="23"/>
  <c r="K905" i="23"/>
  <c r="G894" i="24"/>
  <c r="H893" i="24"/>
  <c r="I894" i="24"/>
  <c r="K894" i="24"/>
  <c r="J894" i="24"/>
  <c r="B894" i="24"/>
  <c r="D892" i="24"/>
  <c r="C892" i="24"/>
  <c r="E892" i="24"/>
  <c r="F892" i="24"/>
  <c r="J904" i="23"/>
  <c r="D904" i="23"/>
  <c r="L904" i="23"/>
  <c r="K904" i="23"/>
  <c r="G893" i="24"/>
  <c r="H892" i="24"/>
  <c r="I893" i="24"/>
  <c r="K893" i="24"/>
  <c r="J893" i="24"/>
  <c r="B893" i="24"/>
  <c r="D891" i="24"/>
  <c r="C891" i="24"/>
  <c r="E891" i="24"/>
  <c r="F891" i="24"/>
  <c r="J903" i="23"/>
  <c r="D903" i="23"/>
  <c r="L903" i="23"/>
  <c r="K903" i="23"/>
  <c r="G892" i="24"/>
  <c r="H891" i="24"/>
  <c r="I892" i="24"/>
  <c r="K892" i="24"/>
  <c r="J892" i="24"/>
  <c r="B892" i="24"/>
  <c r="D890" i="24"/>
  <c r="C890" i="24"/>
  <c r="E890" i="24"/>
  <c r="F890" i="24"/>
  <c r="J902" i="23"/>
  <c r="D902" i="23"/>
  <c r="L902" i="23"/>
  <c r="K902" i="23"/>
  <c r="G891" i="24"/>
  <c r="H890" i="24"/>
  <c r="I891" i="24"/>
  <c r="K891" i="24"/>
  <c r="J891" i="24"/>
  <c r="B891" i="24"/>
  <c r="D889" i="24"/>
  <c r="C889" i="24"/>
  <c r="E889" i="24"/>
  <c r="F889" i="24"/>
  <c r="J901" i="23"/>
  <c r="D901" i="23"/>
  <c r="L901" i="23"/>
  <c r="K901" i="23"/>
  <c r="G890" i="24"/>
  <c r="H889" i="24"/>
  <c r="I890" i="24"/>
  <c r="K890" i="24"/>
  <c r="J890" i="24"/>
  <c r="B890" i="24"/>
  <c r="D888" i="24"/>
  <c r="C888" i="24"/>
  <c r="E888" i="24"/>
  <c r="F888" i="24"/>
  <c r="J900" i="23"/>
  <c r="D900" i="23"/>
  <c r="L900" i="23"/>
  <c r="K900" i="23"/>
  <c r="G889" i="24"/>
  <c r="H888" i="24"/>
  <c r="I889" i="24"/>
  <c r="K889" i="24"/>
  <c r="J889" i="24"/>
  <c r="B889" i="24"/>
  <c r="D887" i="24"/>
  <c r="C887" i="24"/>
  <c r="E887" i="24"/>
  <c r="F887" i="24"/>
  <c r="J899" i="23"/>
  <c r="D899" i="23"/>
  <c r="L899" i="23"/>
  <c r="K899" i="23"/>
  <c r="G888" i="24"/>
  <c r="H887" i="24"/>
  <c r="I888" i="24"/>
  <c r="K888" i="24"/>
  <c r="J888" i="24"/>
  <c r="B888" i="24"/>
  <c r="D886" i="24"/>
  <c r="C886" i="24"/>
  <c r="E886" i="24"/>
  <c r="F886" i="24"/>
  <c r="J898" i="23"/>
  <c r="D898" i="23"/>
  <c r="L898" i="23"/>
  <c r="K898" i="23"/>
  <c r="G887" i="24"/>
  <c r="H886" i="24"/>
  <c r="I887" i="24"/>
  <c r="K887" i="24"/>
  <c r="J887" i="24"/>
  <c r="B887" i="24"/>
  <c r="D885" i="24"/>
  <c r="C885" i="24"/>
  <c r="E885" i="24"/>
  <c r="F885" i="24"/>
  <c r="J897" i="23"/>
  <c r="D897" i="23"/>
  <c r="L897" i="23"/>
  <c r="K897" i="23"/>
  <c r="G886" i="24"/>
  <c r="H885" i="24"/>
  <c r="I886" i="24"/>
  <c r="K886" i="24"/>
  <c r="J886" i="24"/>
  <c r="B886" i="24"/>
  <c r="D884" i="24"/>
  <c r="C884" i="24"/>
  <c r="E884" i="24"/>
  <c r="F884" i="24"/>
  <c r="J896" i="23"/>
  <c r="D896" i="23"/>
  <c r="L896" i="23"/>
  <c r="K896" i="23"/>
  <c r="G885" i="24"/>
  <c r="H884" i="24"/>
  <c r="I885" i="24"/>
  <c r="K885" i="24"/>
  <c r="J885" i="24"/>
  <c r="B885" i="24"/>
  <c r="D883" i="24"/>
  <c r="C883" i="24"/>
  <c r="E883" i="24"/>
  <c r="F883" i="24"/>
  <c r="J895" i="23"/>
  <c r="D895" i="23"/>
  <c r="L895" i="23"/>
  <c r="K895" i="23"/>
  <c r="G884" i="24"/>
  <c r="H883" i="24"/>
  <c r="I884" i="24"/>
  <c r="K884" i="24"/>
  <c r="J884" i="24"/>
  <c r="B884" i="24"/>
  <c r="D882" i="24"/>
  <c r="C882" i="24"/>
  <c r="E882" i="24"/>
  <c r="F882" i="24"/>
  <c r="J894" i="23"/>
  <c r="D894" i="23"/>
  <c r="L894" i="23"/>
  <c r="K894" i="23"/>
  <c r="G883" i="24"/>
  <c r="H882" i="24"/>
  <c r="I883" i="24"/>
  <c r="K883" i="24"/>
  <c r="J883" i="24"/>
  <c r="B883" i="24"/>
  <c r="D881" i="24"/>
  <c r="C881" i="24"/>
  <c r="E881" i="24"/>
  <c r="F881" i="24"/>
  <c r="J893" i="23"/>
  <c r="D893" i="23"/>
  <c r="L893" i="23"/>
  <c r="K893" i="23"/>
  <c r="G882" i="24"/>
  <c r="H881" i="24"/>
  <c r="I882" i="24"/>
  <c r="K882" i="24"/>
  <c r="J882" i="24"/>
  <c r="B882" i="24"/>
  <c r="D880" i="24"/>
  <c r="C880" i="24"/>
  <c r="E880" i="24"/>
  <c r="F880" i="24"/>
  <c r="J892" i="23"/>
  <c r="D892" i="23"/>
  <c r="L892" i="23"/>
  <c r="K892" i="23"/>
  <c r="G881" i="24"/>
  <c r="H880" i="24"/>
  <c r="I881" i="24"/>
  <c r="K881" i="24"/>
  <c r="J881" i="24"/>
  <c r="B881" i="24"/>
  <c r="D879" i="24"/>
  <c r="C879" i="24"/>
  <c r="E879" i="24"/>
  <c r="F879" i="24"/>
  <c r="J891" i="23"/>
  <c r="D891" i="23"/>
  <c r="L891" i="23"/>
  <c r="K891" i="23"/>
  <c r="G880" i="24"/>
  <c r="H879" i="24"/>
  <c r="I880" i="24"/>
  <c r="K880" i="24"/>
  <c r="J880" i="24"/>
  <c r="B880" i="24"/>
  <c r="D878" i="24"/>
  <c r="C878" i="24"/>
  <c r="E878" i="24"/>
  <c r="F878" i="24"/>
  <c r="J890" i="23"/>
  <c r="D890" i="23"/>
  <c r="L890" i="23"/>
  <c r="K890" i="23"/>
  <c r="G879" i="24"/>
  <c r="H878" i="24"/>
  <c r="I879" i="24"/>
  <c r="K879" i="24"/>
  <c r="J879" i="24"/>
  <c r="B879" i="24"/>
  <c r="D877" i="24"/>
  <c r="C877" i="24"/>
  <c r="E877" i="24"/>
  <c r="F877" i="24"/>
  <c r="J889" i="23"/>
  <c r="D889" i="23"/>
  <c r="L889" i="23"/>
  <c r="K889" i="23"/>
  <c r="G878" i="24"/>
  <c r="H877" i="24"/>
  <c r="I878" i="24"/>
  <c r="K878" i="24"/>
  <c r="J878" i="24"/>
  <c r="B878" i="24"/>
  <c r="D876" i="24"/>
  <c r="C876" i="24"/>
  <c r="E876" i="24"/>
  <c r="F876" i="24"/>
  <c r="J888" i="23"/>
  <c r="D888" i="23"/>
  <c r="L888" i="23"/>
  <c r="K888" i="23"/>
  <c r="G877" i="24"/>
  <c r="H876" i="24"/>
  <c r="I877" i="24"/>
  <c r="K877" i="24"/>
  <c r="J877" i="24"/>
  <c r="B877" i="24"/>
  <c r="D875" i="24"/>
  <c r="C875" i="24"/>
  <c r="E875" i="24"/>
  <c r="F875" i="24"/>
  <c r="J887" i="23"/>
  <c r="D887" i="23"/>
  <c r="L887" i="23"/>
  <c r="K887" i="23"/>
  <c r="G876" i="24"/>
  <c r="H875" i="24"/>
  <c r="I876" i="24"/>
  <c r="K876" i="24"/>
  <c r="J876" i="24"/>
  <c r="B876" i="24"/>
  <c r="D874" i="24"/>
  <c r="C874" i="24"/>
  <c r="E874" i="24"/>
  <c r="F874" i="24"/>
  <c r="J886" i="23"/>
  <c r="D886" i="23"/>
  <c r="L886" i="23"/>
  <c r="K886" i="23"/>
  <c r="G875" i="24"/>
  <c r="H874" i="24"/>
  <c r="I875" i="24"/>
  <c r="K875" i="24"/>
  <c r="J875" i="24"/>
  <c r="B875" i="24"/>
  <c r="D873" i="24"/>
  <c r="C873" i="24"/>
  <c r="E873" i="24"/>
  <c r="F873" i="24"/>
  <c r="J885" i="23"/>
  <c r="D885" i="23"/>
  <c r="L885" i="23"/>
  <c r="K885" i="23"/>
  <c r="G874" i="24"/>
  <c r="H873" i="24"/>
  <c r="I874" i="24"/>
  <c r="K874" i="24"/>
  <c r="J874" i="24"/>
  <c r="B874" i="24"/>
  <c r="D872" i="24"/>
  <c r="C872" i="24"/>
  <c r="E872" i="24"/>
  <c r="F872" i="24"/>
  <c r="J884" i="23"/>
  <c r="D884" i="23"/>
  <c r="L884" i="23"/>
  <c r="K884" i="23"/>
  <c r="G873" i="24"/>
  <c r="H872" i="24"/>
  <c r="I873" i="24"/>
  <c r="K873" i="24"/>
  <c r="J873" i="24"/>
  <c r="B873" i="24"/>
  <c r="D871" i="24"/>
  <c r="C871" i="24"/>
  <c r="E871" i="24"/>
  <c r="F871" i="24"/>
  <c r="J883" i="23"/>
  <c r="D883" i="23"/>
  <c r="L883" i="23"/>
  <c r="K883" i="23"/>
  <c r="G872" i="24"/>
  <c r="H871" i="24"/>
  <c r="I872" i="24"/>
  <c r="K872" i="24"/>
  <c r="J872" i="24"/>
  <c r="B872" i="24"/>
  <c r="D870" i="24"/>
  <c r="C870" i="24"/>
  <c r="E870" i="24"/>
  <c r="F870" i="24"/>
  <c r="J882" i="23"/>
  <c r="D882" i="23"/>
  <c r="L882" i="23"/>
  <c r="K882" i="23"/>
  <c r="G871" i="24"/>
  <c r="H870" i="24"/>
  <c r="I871" i="24"/>
  <c r="K871" i="24"/>
  <c r="J871" i="24"/>
  <c r="B871" i="24"/>
  <c r="D869" i="24"/>
  <c r="C869" i="24"/>
  <c r="E869" i="24"/>
  <c r="F869" i="24"/>
  <c r="J881" i="23"/>
  <c r="D881" i="23"/>
  <c r="L881" i="23"/>
  <c r="K881" i="23"/>
  <c r="G870" i="24"/>
  <c r="H869" i="24"/>
  <c r="I870" i="24"/>
  <c r="K870" i="24"/>
  <c r="J870" i="24"/>
  <c r="B870" i="24"/>
  <c r="D868" i="24"/>
  <c r="C868" i="24"/>
  <c r="E868" i="24"/>
  <c r="F868" i="24"/>
  <c r="J880" i="23"/>
  <c r="D880" i="23"/>
  <c r="L880" i="23"/>
  <c r="K880" i="23"/>
  <c r="G869" i="24"/>
  <c r="H868" i="24"/>
  <c r="I869" i="24"/>
  <c r="K869" i="24"/>
  <c r="J869" i="24"/>
  <c r="B869" i="24"/>
  <c r="D867" i="24"/>
  <c r="C867" i="24"/>
  <c r="E867" i="24"/>
  <c r="F867" i="24"/>
  <c r="J879" i="23"/>
  <c r="D879" i="23"/>
  <c r="L879" i="23"/>
  <c r="K879" i="23"/>
  <c r="G868" i="24"/>
  <c r="H867" i="24"/>
  <c r="I868" i="24"/>
  <c r="K868" i="24"/>
  <c r="J868" i="24"/>
  <c r="B868" i="24"/>
  <c r="D866" i="24"/>
  <c r="C866" i="24"/>
  <c r="E866" i="24"/>
  <c r="F866" i="24"/>
  <c r="J878" i="23"/>
  <c r="D878" i="23"/>
  <c r="L878" i="23"/>
  <c r="K878" i="23"/>
  <c r="G867" i="24"/>
  <c r="H866" i="24"/>
  <c r="I867" i="24"/>
  <c r="K867" i="24"/>
  <c r="J867" i="24"/>
  <c r="B867" i="24"/>
  <c r="D865" i="24"/>
  <c r="C865" i="24"/>
  <c r="E865" i="24"/>
  <c r="F865" i="24"/>
  <c r="J877" i="23"/>
  <c r="D877" i="23"/>
  <c r="L877" i="23"/>
  <c r="K877" i="23"/>
  <c r="G866" i="24"/>
  <c r="H865" i="24"/>
  <c r="I866" i="24"/>
  <c r="K866" i="24"/>
  <c r="J866" i="24"/>
  <c r="B866" i="24"/>
  <c r="D864" i="24"/>
  <c r="C864" i="24"/>
  <c r="E864" i="24"/>
  <c r="F864" i="24"/>
  <c r="J876" i="23"/>
  <c r="D876" i="23"/>
  <c r="L876" i="23"/>
  <c r="K876" i="23"/>
  <c r="G865" i="24"/>
  <c r="H864" i="24"/>
  <c r="I865" i="24"/>
  <c r="K865" i="24"/>
  <c r="J865" i="24"/>
  <c r="B865" i="24"/>
  <c r="D863" i="24"/>
  <c r="C863" i="24"/>
  <c r="E863" i="24"/>
  <c r="F863" i="24"/>
  <c r="J875" i="23"/>
  <c r="D875" i="23"/>
  <c r="L875" i="23"/>
  <c r="K875" i="23"/>
  <c r="G864" i="24"/>
  <c r="H863" i="24"/>
  <c r="I864" i="24"/>
  <c r="K864" i="24"/>
  <c r="J864" i="24"/>
  <c r="B864" i="24"/>
  <c r="D862" i="24"/>
  <c r="C862" i="24"/>
  <c r="E862" i="24"/>
  <c r="F862" i="24"/>
  <c r="J874" i="23"/>
  <c r="D874" i="23"/>
  <c r="L874" i="23"/>
  <c r="K874" i="23"/>
  <c r="G863" i="24"/>
  <c r="H862" i="24"/>
  <c r="I863" i="24"/>
  <c r="K863" i="24"/>
  <c r="J863" i="24"/>
  <c r="B863" i="24"/>
  <c r="D861" i="24"/>
  <c r="C861" i="24"/>
  <c r="E861" i="24"/>
  <c r="F861" i="24"/>
  <c r="J873" i="23"/>
  <c r="D873" i="23"/>
  <c r="L873" i="23"/>
  <c r="K873" i="23"/>
  <c r="G862" i="24"/>
  <c r="H861" i="24"/>
  <c r="I862" i="24"/>
  <c r="K862" i="24"/>
  <c r="J862" i="24"/>
  <c r="B862" i="24"/>
  <c r="D860" i="24"/>
  <c r="C860" i="24"/>
  <c r="E860" i="24"/>
  <c r="F860" i="24"/>
  <c r="J872" i="23"/>
  <c r="D872" i="23"/>
  <c r="L872" i="23"/>
  <c r="K872" i="23"/>
  <c r="G861" i="24"/>
  <c r="H860" i="24"/>
  <c r="I861" i="24"/>
  <c r="K861" i="24"/>
  <c r="J861" i="24"/>
  <c r="B861" i="24"/>
  <c r="D859" i="24"/>
  <c r="C859" i="24"/>
  <c r="E859" i="24"/>
  <c r="F859" i="24"/>
  <c r="J871" i="23"/>
  <c r="D871" i="23"/>
  <c r="L871" i="23"/>
  <c r="K871" i="23"/>
  <c r="G860" i="24"/>
  <c r="H859" i="24"/>
  <c r="I860" i="24"/>
  <c r="K860" i="24"/>
  <c r="J860" i="24"/>
  <c r="B860" i="24"/>
  <c r="D858" i="24"/>
  <c r="C858" i="24"/>
  <c r="E858" i="24"/>
  <c r="F858" i="24"/>
  <c r="J870" i="23"/>
  <c r="D870" i="23"/>
  <c r="L870" i="23"/>
  <c r="K870" i="23"/>
  <c r="G859" i="24"/>
  <c r="H858" i="24"/>
  <c r="I859" i="24"/>
  <c r="K859" i="24"/>
  <c r="J859" i="24"/>
  <c r="B859" i="24"/>
  <c r="D857" i="24"/>
  <c r="C857" i="24"/>
  <c r="E857" i="24"/>
  <c r="F857" i="24"/>
  <c r="J869" i="23"/>
  <c r="D869" i="23"/>
  <c r="L869" i="23"/>
  <c r="K869" i="23"/>
  <c r="G858" i="24"/>
  <c r="H857" i="24"/>
  <c r="I858" i="24"/>
  <c r="K858" i="24"/>
  <c r="J858" i="24"/>
  <c r="B858" i="24"/>
  <c r="D856" i="24"/>
  <c r="C856" i="24"/>
  <c r="E856" i="24"/>
  <c r="F856" i="24"/>
  <c r="J868" i="23"/>
  <c r="D868" i="23"/>
  <c r="L868" i="23"/>
  <c r="K868" i="23"/>
  <c r="G857" i="24"/>
  <c r="H856" i="24"/>
  <c r="I857" i="24"/>
  <c r="K857" i="24"/>
  <c r="J857" i="24"/>
  <c r="B857" i="24"/>
  <c r="D855" i="24"/>
  <c r="C855" i="24"/>
  <c r="E855" i="24"/>
  <c r="F855" i="24"/>
  <c r="J867" i="23"/>
  <c r="D867" i="23"/>
  <c r="L867" i="23"/>
  <c r="K867" i="23"/>
  <c r="G856" i="24"/>
  <c r="H855" i="24"/>
  <c r="I856" i="24"/>
  <c r="K856" i="24"/>
  <c r="J856" i="24"/>
  <c r="B856" i="24"/>
  <c r="D854" i="24"/>
  <c r="C854" i="24"/>
  <c r="E854" i="24"/>
  <c r="F854" i="24"/>
  <c r="J866" i="23"/>
  <c r="D866" i="23"/>
  <c r="L866" i="23"/>
  <c r="K866" i="23"/>
  <c r="G855" i="24"/>
  <c r="H854" i="24"/>
  <c r="I855" i="24"/>
  <c r="K855" i="24"/>
  <c r="J855" i="24"/>
  <c r="B855" i="24"/>
  <c r="D853" i="24"/>
  <c r="C853" i="24"/>
  <c r="E853" i="24"/>
  <c r="F853" i="24"/>
  <c r="J865" i="23"/>
  <c r="D865" i="23"/>
  <c r="L865" i="23"/>
  <c r="K865" i="23"/>
  <c r="G854" i="24"/>
  <c r="H853" i="24"/>
  <c r="I854" i="24"/>
  <c r="K854" i="24"/>
  <c r="J854" i="24"/>
  <c r="B854" i="24"/>
  <c r="D852" i="24"/>
  <c r="C852" i="24"/>
  <c r="E852" i="24"/>
  <c r="F852" i="24"/>
  <c r="J864" i="23"/>
  <c r="D864" i="23"/>
  <c r="L864" i="23"/>
  <c r="K864" i="23"/>
  <c r="G853" i="24"/>
  <c r="H852" i="24"/>
  <c r="I853" i="24"/>
  <c r="K853" i="24"/>
  <c r="J853" i="24"/>
  <c r="B853" i="24"/>
  <c r="D851" i="24"/>
  <c r="C851" i="24"/>
  <c r="E851" i="24"/>
  <c r="F851" i="24"/>
  <c r="J863" i="23"/>
  <c r="D863" i="23"/>
  <c r="L863" i="23"/>
  <c r="K863" i="23"/>
  <c r="G852" i="24"/>
  <c r="H851" i="24"/>
  <c r="I852" i="24"/>
  <c r="K852" i="24"/>
  <c r="J852" i="24"/>
  <c r="B852" i="24"/>
  <c r="D850" i="24"/>
  <c r="C850" i="24"/>
  <c r="E850" i="24"/>
  <c r="F850" i="24"/>
  <c r="J862" i="23"/>
  <c r="D862" i="23"/>
  <c r="L862" i="23"/>
  <c r="K862" i="23"/>
  <c r="G851" i="24"/>
  <c r="H850" i="24"/>
  <c r="I851" i="24"/>
  <c r="K851" i="24"/>
  <c r="J851" i="24"/>
  <c r="B851" i="24"/>
  <c r="D849" i="24"/>
  <c r="C849" i="24"/>
  <c r="E849" i="24"/>
  <c r="F849" i="24"/>
  <c r="J861" i="23"/>
  <c r="D861" i="23"/>
  <c r="L861" i="23"/>
  <c r="K861" i="23"/>
  <c r="G850" i="24"/>
  <c r="H849" i="24"/>
  <c r="I850" i="24"/>
  <c r="K850" i="24"/>
  <c r="J850" i="24"/>
  <c r="B850" i="24"/>
  <c r="D848" i="24"/>
  <c r="C848" i="24"/>
  <c r="E848" i="24"/>
  <c r="F848" i="24"/>
  <c r="J860" i="23"/>
  <c r="D860" i="23"/>
  <c r="L860" i="23"/>
  <c r="K860" i="23"/>
  <c r="G849" i="24"/>
  <c r="H848" i="24"/>
  <c r="I849" i="24"/>
  <c r="K849" i="24"/>
  <c r="J849" i="24"/>
  <c r="B849" i="24"/>
  <c r="D847" i="24"/>
  <c r="C847" i="24"/>
  <c r="E847" i="24"/>
  <c r="F847" i="24"/>
  <c r="J859" i="23"/>
  <c r="D859" i="23"/>
  <c r="L859" i="23"/>
  <c r="K859" i="23"/>
  <c r="G848" i="24"/>
  <c r="H847" i="24"/>
  <c r="I848" i="24"/>
  <c r="K848" i="24"/>
  <c r="J848" i="24"/>
  <c r="B848" i="24"/>
  <c r="D846" i="24"/>
  <c r="C846" i="24"/>
  <c r="E846" i="24"/>
  <c r="F846" i="24"/>
  <c r="J858" i="23"/>
  <c r="D858" i="23"/>
  <c r="L858" i="23"/>
  <c r="K858" i="23"/>
  <c r="G847" i="24"/>
  <c r="H846" i="24"/>
  <c r="I847" i="24"/>
  <c r="K847" i="24"/>
  <c r="J847" i="24"/>
  <c r="B847" i="24"/>
  <c r="D845" i="24"/>
  <c r="C845" i="24"/>
  <c r="E845" i="24"/>
  <c r="F845" i="24"/>
  <c r="J857" i="23"/>
  <c r="D857" i="23"/>
  <c r="L857" i="23"/>
  <c r="K857" i="23"/>
  <c r="G846" i="24"/>
  <c r="H845" i="24"/>
  <c r="I846" i="24"/>
  <c r="K846" i="24"/>
  <c r="J846" i="24"/>
  <c r="B846" i="24"/>
  <c r="D844" i="24"/>
  <c r="C844" i="24"/>
  <c r="E844" i="24"/>
  <c r="F844" i="24"/>
  <c r="J856" i="23"/>
  <c r="D856" i="23"/>
  <c r="L856" i="23"/>
  <c r="K856" i="23"/>
  <c r="G845" i="24"/>
  <c r="H844" i="24"/>
  <c r="I845" i="24"/>
  <c r="K845" i="24"/>
  <c r="J845" i="24"/>
  <c r="B845" i="24"/>
  <c r="D843" i="24"/>
  <c r="C843" i="24"/>
  <c r="E843" i="24"/>
  <c r="F843" i="24"/>
  <c r="J855" i="23"/>
  <c r="D855" i="23"/>
  <c r="L855" i="23"/>
  <c r="K855" i="23"/>
  <c r="G844" i="24"/>
  <c r="H843" i="24"/>
  <c r="I844" i="24"/>
  <c r="K844" i="24"/>
  <c r="J844" i="24"/>
  <c r="B844" i="24"/>
  <c r="D842" i="24"/>
  <c r="C842" i="24"/>
  <c r="E842" i="24"/>
  <c r="F842" i="24"/>
  <c r="J854" i="23"/>
  <c r="D854" i="23"/>
  <c r="L854" i="23"/>
  <c r="K854" i="23"/>
  <c r="G843" i="24"/>
  <c r="H842" i="24"/>
  <c r="I843" i="24"/>
  <c r="K843" i="24"/>
  <c r="J843" i="24"/>
  <c r="B843" i="24"/>
  <c r="D841" i="24"/>
  <c r="C841" i="24"/>
  <c r="E841" i="24"/>
  <c r="F841" i="24"/>
  <c r="J853" i="23"/>
  <c r="D853" i="23"/>
  <c r="L853" i="23"/>
  <c r="K853" i="23"/>
  <c r="G842" i="24"/>
  <c r="H841" i="24"/>
  <c r="I842" i="24"/>
  <c r="K842" i="24"/>
  <c r="J842" i="24"/>
  <c r="B842" i="24"/>
  <c r="D840" i="24"/>
  <c r="C840" i="24"/>
  <c r="E840" i="24"/>
  <c r="F840" i="24"/>
  <c r="J852" i="23"/>
  <c r="D852" i="23"/>
  <c r="L852" i="23"/>
  <c r="K852" i="23"/>
  <c r="G841" i="24"/>
  <c r="H840" i="24"/>
  <c r="I841" i="24"/>
  <c r="K841" i="24"/>
  <c r="J841" i="24"/>
  <c r="B841" i="24"/>
  <c r="D839" i="24"/>
  <c r="C839" i="24"/>
  <c r="E839" i="24"/>
  <c r="F839" i="24"/>
  <c r="J851" i="23"/>
  <c r="D851" i="23"/>
  <c r="L851" i="23"/>
  <c r="K851" i="23"/>
  <c r="G840" i="24"/>
  <c r="H839" i="24"/>
  <c r="I840" i="24"/>
  <c r="K840" i="24"/>
  <c r="J840" i="24"/>
  <c r="B840" i="24"/>
  <c r="D838" i="24"/>
  <c r="C838" i="24"/>
  <c r="E838" i="24"/>
  <c r="F838" i="24"/>
  <c r="J850" i="23"/>
  <c r="D850" i="23"/>
  <c r="L850" i="23"/>
  <c r="K850" i="23"/>
  <c r="G839" i="24"/>
  <c r="H838" i="24"/>
  <c r="I839" i="24"/>
  <c r="K839" i="24"/>
  <c r="J839" i="24"/>
  <c r="B839" i="24"/>
  <c r="D837" i="24"/>
  <c r="C837" i="24"/>
  <c r="E837" i="24"/>
  <c r="F837" i="24"/>
  <c r="J849" i="23"/>
  <c r="D849" i="23"/>
  <c r="L849" i="23"/>
  <c r="K849" i="23"/>
  <c r="G838" i="24"/>
  <c r="H837" i="24"/>
  <c r="I838" i="24"/>
  <c r="K838" i="24"/>
  <c r="J838" i="24"/>
  <c r="B838" i="24"/>
  <c r="D836" i="24"/>
  <c r="C836" i="24"/>
  <c r="E836" i="24"/>
  <c r="F836" i="24"/>
  <c r="J848" i="23"/>
  <c r="D848" i="23"/>
  <c r="L848" i="23"/>
  <c r="K848" i="23"/>
  <c r="G837" i="24"/>
  <c r="H836" i="24"/>
  <c r="I837" i="24"/>
  <c r="K837" i="24"/>
  <c r="J837" i="24"/>
  <c r="B837" i="24"/>
  <c r="D835" i="24"/>
  <c r="C835" i="24"/>
  <c r="E835" i="24"/>
  <c r="F835" i="24"/>
  <c r="J847" i="23"/>
  <c r="D847" i="23"/>
  <c r="L847" i="23"/>
  <c r="K847" i="23"/>
  <c r="G836" i="24"/>
  <c r="H835" i="24"/>
  <c r="I836" i="24"/>
  <c r="K836" i="24"/>
  <c r="J836" i="24"/>
  <c r="B836" i="24"/>
  <c r="D834" i="24"/>
  <c r="C834" i="24"/>
  <c r="E834" i="24"/>
  <c r="F834" i="24"/>
  <c r="J846" i="23"/>
  <c r="D846" i="23"/>
  <c r="L846" i="23"/>
  <c r="K846" i="23"/>
  <c r="G835" i="24"/>
  <c r="H834" i="24"/>
  <c r="I835" i="24"/>
  <c r="K835" i="24"/>
  <c r="J835" i="24"/>
  <c r="B835" i="24"/>
  <c r="D833" i="24"/>
  <c r="C833" i="24"/>
  <c r="E833" i="24"/>
  <c r="F833" i="24"/>
  <c r="J845" i="23"/>
  <c r="D845" i="23"/>
  <c r="L845" i="23"/>
  <c r="K845" i="23"/>
  <c r="G834" i="24"/>
  <c r="H833" i="24"/>
  <c r="I834" i="24"/>
  <c r="K834" i="24"/>
  <c r="J834" i="24"/>
  <c r="B834" i="24"/>
  <c r="D832" i="24"/>
  <c r="C832" i="24"/>
  <c r="E832" i="24"/>
  <c r="F832" i="24"/>
  <c r="J844" i="23"/>
  <c r="D844" i="23"/>
  <c r="L844" i="23"/>
  <c r="K844" i="23"/>
  <c r="G833" i="24"/>
  <c r="H832" i="24"/>
  <c r="I833" i="24"/>
  <c r="K833" i="24"/>
  <c r="J833" i="24"/>
  <c r="B833" i="24"/>
  <c r="D831" i="24"/>
  <c r="C831" i="24"/>
  <c r="E831" i="24"/>
  <c r="F831" i="24"/>
  <c r="J843" i="23"/>
  <c r="D843" i="23"/>
  <c r="L843" i="23"/>
  <c r="K843" i="23"/>
  <c r="G832" i="24"/>
  <c r="H831" i="24"/>
  <c r="I832" i="24"/>
  <c r="K832" i="24"/>
  <c r="J832" i="24"/>
  <c r="B832" i="24"/>
  <c r="D830" i="24"/>
  <c r="C830" i="24"/>
  <c r="E830" i="24"/>
  <c r="F830" i="24"/>
  <c r="J842" i="23"/>
  <c r="D842" i="23"/>
  <c r="L842" i="23"/>
  <c r="K842" i="23"/>
  <c r="G831" i="24"/>
  <c r="H830" i="24"/>
  <c r="I831" i="24"/>
  <c r="K831" i="24"/>
  <c r="J831" i="24"/>
  <c r="B831" i="24"/>
  <c r="D829" i="24"/>
  <c r="C829" i="24"/>
  <c r="E829" i="24"/>
  <c r="F829" i="24"/>
  <c r="J841" i="23"/>
  <c r="D841" i="23"/>
  <c r="L841" i="23"/>
  <c r="K841" i="23"/>
  <c r="G830" i="24"/>
  <c r="H829" i="24"/>
  <c r="I830" i="24"/>
  <c r="K830" i="24"/>
  <c r="J830" i="24"/>
  <c r="B830" i="24"/>
  <c r="D828" i="24"/>
  <c r="C828" i="24"/>
  <c r="E828" i="24"/>
  <c r="F828" i="24"/>
  <c r="J840" i="23"/>
  <c r="D840" i="23"/>
  <c r="L840" i="23"/>
  <c r="K840" i="23"/>
  <c r="G829" i="24"/>
  <c r="H828" i="24"/>
  <c r="I829" i="24"/>
  <c r="K829" i="24"/>
  <c r="J829" i="24"/>
  <c r="B829" i="24"/>
  <c r="D827" i="24"/>
  <c r="C827" i="24"/>
  <c r="E827" i="24"/>
  <c r="F827" i="24"/>
  <c r="J839" i="23"/>
  <c r="D839" i="23"/>
  <c r="L839" i="23"/>
  <c r="K839" i="23"/>
  <c r="G828" i="24"/>
  <c r="H827" i="24"/>
  <c r="I828" i="24"/>
  <c r="K828" i="24"/>
  <c r="J828" i="24"/>
  <c r="B828" i="24"/>
  <c r="D826" i="24"/>
  <c r="C826" i="24"/>
  <c r="E826" i="24"/>
  <c r="F826" i="24"/>
  <c r="J838" i="23"/>
  <c r="D838" i="23"/>
  <c r="L838" i="23"/>
  <c r="K838" i="23"/>
  <c r="G827" i="24"/>
  <c r="H826" i="24"/>
  <c r="I827" i="24"/>
  <c r="K827" i="24"/>
  <c r="J827" i="24"/>
  <c r="B827" i="24"/>
  <c r="D825" i="24"/>
  <c r="C825" i="24"/>
  <c r="E825" i="24"/>
  <c r="F825" i="24"/>
  <c r="J837" i="23"/>
  <c r="D837" i="23"/>
  <c r="L837" i="23"/>
  <c r="K837" i="23"/>
  <c r="G826" i="24"/>
  <c r="H825" i="24"/>
  <c r="I826" i="24"/>
  <c r="K826" i="24"/>
  <c r="J826" i="24"/>
  <c r="B826" i="24"/>
  <c r="D824" i="24"/>
  <c r="C824" i="24"/>
  <c r="E824" i="24"/>
  <c r="F824" i="24"/>
  <c r="J836" i="23"/>
  <c r="D836" i="23"/>
  <c r="L836" i="23"/>
  <c r="K836" i="23"/>
  <c r="G825" i="24"/>
  <c r="H824" i="24"/>
  <c r="I825" i="24"/>
  <c r="K825" i="24"/>
  <c r="J825" i="24"/>
  <c r="B825" i="24"/>
  <c r="D823" i="24"/>
  <c r="C823" i="24"/>
  <c r="E823" i="24"/>
  <c r="F823" i="24"/>
  <c r="J835" i="23"/>
  <c r="D835" i="23"/>
  <c r="L835" i="23"/>
  <c r="K835" i="23"/>
  <c r="G824" i="24"/>
  <c r="H823" i="24"/>
  <c r="I824" i="24"/>
  <c r="K824" i="24"/>
  <c r="J824" i="24"/>
  <c r="B824" i="24"/>
  <c r="D822" i="24"/>
  <c r="C822" i="24"/>
  <c r="E822" i="24"/>
  <c r="F822" i="24"/>
  <c r="J834" i="23"/>
  <c r="D834" i="23"/>
  <c r="L834" i="23"/>
  <c r="K834" i="23"/>
  <c r="G823" i="24"/>
  <c r="H822" i="24"/>
  <c r="I823" i="24"/>
  <c r="K823" i="24"/>
  <c r="J823" i="24"/>
  <c r="B823" i="24"/>
  <c r="D821" i="24"/>
  <c r="C821" i="24"/>
  <c r="E821" i="24"/>
  <c r="F821" i="24"/>
  <c r="J833" i="23"/>
  <c r="D833" i="23"/>
  <c r="L833" i="23"/>
  <c r="K833" i="23"/>
  <c r="G822" i="24"/>
  <c r="H821" i="24"/>
  <c r="I822" i="24"/>
  <c r="K822" i="24"/>
  <c r="J822" i="24"/>
  <c r="B822" i="24"/>
  <c r="D820" i="24"/>
  <c r="C820" i="24"/>
  <c r="E820" i="24"/>
  <c r="F820" i="24"/>
  <c r="J832" i="23"/>
  <c r="D832" i="23"/>
  <c r="L832" i="23"/>
  <c r="K832" i="23"/>
  <c r="G821" i="24"/>
  <c r="H820" i="24"/>
  <c r="I821" i="24"/>
  <c r="K821" i="24"/>
  <c r="J821" i="24"/>
  <c r="B821" i="24"/>
  <c r="D819" i="24"/>
  <c r="C819" i="24"/>
  <c r="E819" i="24"/>
  <c r="F819" i="24"/>
  <c r="J831" i="23"/>
  <c r="D831" i="23"/>
  <c r="L831" i="23"/>
  <c r="K831" i="23"/>
  <c r="G820" i="24"/>
  <c r="H819" i="24"/>
  <c r="I820" i="24"/>
  <c r="K820" i="24"/>
  <c r="J820" i="24"/>
  <c r="B820" i="24"/>
  <c r="D818" i="24"/>
  <c r="C818" i="24"/>
  <c r="E818" i="24"/>
  <c r="F818" i="24"/>
  <c r="J830" i="23"/>
  <c r="D830" i="23"/>
  <c r="L830" i="23"/>
  <c r="K830" i="23"/>
  <c r="G819" i="24"/>
  <c r="H818" i="24"/>
  <c r="I819" i="24"/>
  <c r="K819" i="24"/>
  <c r="J819" i="24"/>
  <c r="B819" i="24"/>
  <c r="D817" i="24"/>
  <c r="C817" i="24"/>
  <c r="E817" i="24"/>
  <c r="F817" i="24"/>
  <c r="J829" i="23"/>
  <c r="D829" i="23"/>
  <c r="L829" i="23"/>
  <c r="K829" i="23"/>
  <c r="G818" i="24"/>
  <c r="H817" i="24"/>
  <c r="I818" i="24"/>
  <c r="K818" i="24"/>
  <c r="J818" i="24"/>
  <c r="B818" i="24"/>
  <c r="D816" i="24"/>
  <c r="C816" i="24"/>
  <c r="E816" i="24"/>
  <c r="F816" i="24"/>
  <c r="J828" i="23"/>
  <c r="D828" i="23"/>
  <c r="L828" i="23"/>
  <c r="K828" i="23"/>
  <c r="G817" i="24"/>
  <c r="H816" i="24"/>
  <c r="I817" i="24"/>
  <c r="K817" i="24"/>
  <c r="J817" i="24"/>
  <c r="B817" i="24"/>
  <c r="D815" i="24"/>
  <c r="C815" i="24"/>
  <c r="E815" i="24"/>
  <c r="F815" i="24"/>
  <c r="J827" i="23"/>
  <c r="D827" i="23"/>
  <c r="L827" i="23"/>
  <c r="K827" i="23"/>
  <c r="G816" i="24"/>
  <c r="H815" i="24"/>
  <c r="I816" i="24"/>
  <c r="K816" i="24"/>
  <c r="J816" i="24"/>
  <c r="B816" i="24"/>
  <c r="D814" i="24"/>
  <c r="C814" i="24"/>
  <c r="E814" i="24"/>
  <c r="F814" i="24"/>
  <c r="J826" i="23"/>
  <c r="D826" i="23"/>
  <c r="L826" i="23"/>
  <c r="K826" i="23"/>
  <c r="G815" i="24"/>
  <c r="H814" i="24"/>
  <c r="I815" i="24"/>
  <c r="K815" i="24"/>
  <c r="J815" i="24"/>
  <c r="B815" i="24"/>
  <c r="D813" i="24"/>
  <c r="C813" i="24"/>
  <c r="E813" i="24"/>
  <c r="F813" i="24"/>
  <c r="J825" i="23"/>
  <c r="D825" i="23"/>
  <c r="L825" i="23"/>
  <c r="K825" i="23"/>
  <c r="G814" i="24"/>
  <c r="H813" i="24"/>
  <c r="I814" i="24"/>
  <c r="K814" i="24"/>
  <c r="J814" i="24"/>
  <c r="B814" i="24"/>
  <c r="D812" i="24"/>
  <c r="C812" i="24"/>
  <c r="E812" i="24"/>
  <c r="F812" i="24"/>
  <c r="J824" i="23"/>
  <c r="D824" i="23"/>
  <c r="L824" i="23"/>
  <c r="K824" i="23"/>
  <c r="G813" i="24"/>
  <c r="H812" i="24"/>
  <c r="I813" i="24"/>
  <c r="K813" i="24"/>
  <c r="J813" i="24"/>
  <c r="B813" i="24"/>
  <c r="D811" i="24"/>
  <c r="C811" i="24"/>
  <c r="E811" i="24"/>
  <c r="F811" i="24"/>
  <c r="J823" i="23"/>
  <c r="D823" i="23"/>
  <c r="L823" i="23"/>
  <c r="K823" i="23"/>
  <c r="G812" i="24"/>
  <c r="H811" i="24"/>
  <c r="I812" i="24"/>
  <c r="K812" i="24"/>
  <c r="J812" i="24"/>
  <c r="B812" i="24"/>
  <c r="D810" i="24"/>
  <c r="C810" i="24"/>
  <c r="E810" i="24"/>
  <c r="F810" i="24"/>
  <c r="J822" i="23"/>
  <c r="D822" i="23"/>
  <c r="L822" i="23"/>
  <c r="K822" i="23"/>
  <c r="G811" i="24"/>
  <c r="H810" i="24"/>
  <c r="I811" i="24"/>
  <c r="K811" i="24"/>
  <c r="J811" i="24"/>
  <c r="B811" i="24"/>
  <c r="D809" i="24"/>
  <c r="C809" i="24"/>
  <c r="E809" i="24"/>
  <c r="F809" i="24"/>
  <c r="J821" i="23"/>
  <c r="D821" i="23"/>
  <c r="L821" i="23"/>
  <c r="K821" i="23"/>
  <c r="G810" i="24"/>
  <c r="H809" i="24"/>
  <c r="I810" i="24"/>
  <c r="K810" i="24"/>
  <c r="J810" i="24"/>
  <c r="B810" i="24"/>
  <c r="D808" i="24"/>
  <c r="C808" i="24"/>
  <c r="E808" i="24"/>
  <c r="F808" i="24"/>
  <c r="J820" i="23"/>
  <c r="D820" i="23"/>
  <c r="L820" i="23"/>
  <c r="K820" i="23"/>
  <c r="G809" i="24"/>
  <c r="H808" i="24"/>
  <c r="I809" i="24"/>
  <c r="K809" i="24"/>
  <c r="J809" i="24"/>
  <c r="B809" i="24"/>
  <c r="D807" i="24"/>
  <c r="C807" i="24"/>
  <c r="E807" i="24"/>
  <c r="F807" i="24"/>
  <c r="J819" i="23"/>
  <c r="D819" i="23"/>
  <c r="L819" i="23"/>
  <c r="K819" i="23"/>
  <c r="G808" i="24"/>
  <c r="H807" i="24"/>
  <c r="I808" i="24"/>
  <c r="K808" i="24"/>
  <c r="J808" i="24"/>
  <c r="B808" i="24"/>
  <c r="D806" i="24"/>
  <c r="C806" i="24"/>
  <c r="E806" i="24"/>
  <c r="F806" i="24"/>
  <c r="J818" i="23"/>
  <c r="D818" i="23"/>
  <c r="L818" i="23"/>
  <c r="K818" i="23"/>
  <c r="G807" i="24"/>
  <c r="H806" i="24"/>
  <c r="I807" i="24"/>
  <c r="K807" i="24"/>
  <c r="J807" i="24"/>
  <c r="B807" i="24"/>
  <c r="D805" i="24"/>
  <c r="C805" i="24"/>
  <c r="E805" i="24"/>
  <c r="F805" i="24"/>
  <c r="J817" i="23"/>
  <c r="D817" i="23"/>
  <c r="L817" i="23"/>
  <c r="K817" i="23"/>
  <c r="G806" i="24"/>
  <c r="H805" i="24"/>
  <c r="I806" i="24"/>
  <c r="K806" i="24"/>
  <c r="J806" i="24"/>
  <c r="B806" i="24"/>
  <c r="D804" i="24"/>
  <c r="C804" i="24"/>
  <c r="E804" i="24"/>
  <c r="F804" i="24"/>
  <c r="J816" i="23"/>
  <c r="D816" i="23"/>
  <c r="L816" i="23"/>
  <c r="K816" i="23"/>
  <c r="G805" i="24"/>
  <c r="H804" i="24"/>
  <c r="I805" i="24"/>
  <c r="K805" i="24"/>
  <c r="J805" i="24"/>
  <c r="B805" i="24"/>
  <c r="D803" i="24"/>
  <c r="C803" i="24"/>
  <c r="E803" i="24"/>
  <c r="F803" i="24"/>
  <c r="J815" i="23"/>
  <c r="D815" i="23"/>
  <c r="L815" i="23"/>
  <c r="K815" i="23"/>
  <c r="G804" i="24"/>
  <c r="H803" i="24"/>
  <c r="I804" i="24"/>
  <c r="K804" i="24"/>
  <c r="J804" i="24"/>
  <c r="B804" i="24"/>
  <c r="D802" i="24"/>
  <c r="C802" i="24"/>
  <c r="E802" i="24"/>
  <c r="F802" i="24"/>
  <c r="J814" i="23"/>
  <c r="D814" i="23"/>
  <c r="L814" i="23"/>
  <c r="K814" i="23"/>
  <c r="G803" i="24"/>
  <c r="H802" i="24"/>
  <c r="I803" i="24"/>
  <c r="K803" i="24"/>
  <c r="J803" i="24"/>
  <c r="B803" i="24"/>
  <c r="D801" i="24"/>
  <c r="C801" i="24"/>
  <c r="E801" i="24"/>
  <c r="F801" i="24"/>
  <c r="J813" i="23"/>
  <c r="D813" i="23"/>
  <c r="L813" i="23"/>
  <c r="K813" i="23"/>
  <c r="G802" i="24"/>
  <c r="H801" i="24"/>
  <c r="I802" i="24"/>
  <c r="K802" i="24"/>
  <c r="J802" i="24"/>
  <c r="B802" i="24"/>
  <c r="D800" i="24"/>
  <c r="C800" i="24"/>
  <c r="E800" i="24"/>
  <c r="F800" i="24"/>
  <c r="J812" i="23"/>
  <c r="D812" i="23"/>
  <c r="L812" i="23"/>
  <c r="K812" i="23"/>
  <c r="G801" i="24"/>
  <c r="H800" i="24"/>
  <c r="I801" i="24"/>
  <c r="K801" i="24"/>
  <c r="J801" i="24"/>
  <c r="B801" i="24"/>
  <c r="D799" i="24"/>
  <c r="C799" i="24"/>
  <c r="E799" i="24"/>
  <c r="F799" i="24"/>
  <c r="J811" i="23"/>
  <c r="D811" i="23"/>
  <c r="L811" i="23"/>
  <c r="K811" i="23"/>
  <c r="G800" i="24"/>
  <c r="H799" i="24"/>
  <c r="I800" i="24"/>
  <c r="K800" i="24"/>
  <c r="J800" i="24"/>
  <c r="B800" i="24"/>
  <c r="D798" i="24"/>
  <c r="C798" i="24"/>
  <c r="E798" i="24"/>
  <c r="F798" i="24"/>
  <c r="J810" i="23"/>
  <c r="D810" i="23"/>
  <c r="L810" i="23"/>
  <c r="K810" i="23"/>
  <c r="G799" i="24"/>
  <c r="H798" i="24"/>
  <c r="I799" i="24"/>
  <c r="K799" i="24"/>
  <c r="J799" i="24"/>
  <c r="B799" i="24"/>
  <c r="D797" i="24"/>
  <c r="C797" i="24"/>
  <c r="E797" i="24"/>
  <c r="F797" i="24"/>
  <c r="J809" i="23"/>
  <c r="D809" i="23"/>
  <c r="L809" i="23"/>
  <c r="K809" i="23"/>
  <c r="G798" i="24"/>
  <c r="H797" i="24"/>
  <c r="I798" i="24"/>
  <c r="K798" i="24"/>
  <c r="J798" i="24"/>
  <c r="B798" i="24"/>
  <c r="D796" i="24"/>
  <c r="C796" i="24"/>
  <c r="E796" i="24"/>
  <c r="F796" i="24"/>
  <c r="J808" i="23"/>
  <c r="D808" i="23"/>
  <c r="L808" i="23"/>
  <c r="K808" i="23"/>
  <c r="G797" i="24"/>
  <c r="H796" i="24"/>
  <c r="I797" i="24"/>
  <c r="K797" i="24"/>
  <c r="J797" i="24"/>
  <c r="B797" i="24"/>
  <c r="D795" i="24"/>
  <c r="C795" i="24"/>
  <c r="E795" i="24"/>
  <c r="F795" i="24"/>
  <c r="J807" i="23"/>
  <c r="D807" i="23"/>
  <c r="L807" i="23"/>
  <c r="K807" i="23"/>
  <c r="G796" i="24"/>
  <c r="H795" i="24"/>
  <c r="I796" i="24"/>
  <c r="K796" i="24"/>
  <c r="J796" i="24"/>
  <c r="B796" i="24"/>
  <c r="D794" i="24"/>
  <c r="C794" i="24"/>
  <c r="E794" i="24"/>
  <c r="F794" i="24"/>
  <c r="J806" i="23"/>
  <c r="D806" i="23"/>
  <c r="L806" i="23"/>
  <c r="K806" i="23"/>
  <c r="G795" i="24"/>
  <c r="H794" i="24"/>
  <c r="I795" i="24"/>
  <c r="K795" i="24"/>
  <c r="J795" i="24"/>
  <c r="B795" i="24"/>
  <c r="D793" i="24"/>
  <c r="C793" i="24"/>
  <c r="E793" i="24"/>
  <c r="F793" i="24"/>
  <c r="J805" i="23"/>
  <c r="D805" i="23"/>
  <c r="L805" i="23"/>
  <c r="K805" i="23"/>
  <c r="G794" i="24"/>
  <c r="H793" i="24"/>
  <c r="I794" i="24"/>
  <c r="K794" i="24"/>
  <c r="J794" i="24"/>
  <c r="B794" i="24"/>
  <c r="D792" i="24"/>
  <c r="C792" i="24"/>
  <c r="E792" i="24"/>
  <c r="F792" i="24"/>
  <c r="J804" i="23"/>
  <c r="D804" i="23"/>
  <c r="L804" i="23"/>
  <c r="K804" i="23"/>
  <c r="G793" i="24"/>
  <c r="H792" i="24"/>
  <c r="I793" i="24"/>
  <c r="K793" i="24"/>
  <c r="J793" i="24"/>
  <c r="B793" i="24"/>
  <c r="D791" i="24"/>
  <c r="C791" i="24"/>
  <c r="E791" i="24"/>
  <c r="F791" i="24"/>
  <c r="J803" i="23"/>
  <c r="D803" i="23"/>
  <c r="L803" i="23"/>
  <c r="K803" i="23"/>
  <c r="G792" i="24"/>
  <c r="H791" i="24"/>
  <c r="I792" i="24"/>
  <c r="K792" i="24"/>
  <c r="J792" i="24"/>
  <c r="B792" i="24"/>
  <c r="D790" i="24"/>
  <c r="C790" i="24"/>
  <c r="E790" i="24"/>
  <c r="F790" i="24"/>
  <c r="J802" i="23"/>
  <c r="D802" i="23"/>
  <c r="L802" i="23"/>
  <c r="K802" i="23"/>
  <c r="G791" i="24"/>
  <c r="H790" i="24"/>
  <c r="I791" i="24"/>
  <c r="K791" i="24"/>
  <c r="J791" i="24"/>
  <c r="B791" i="24"/>
  <c r="D789" i="24"/>
  <c r="C789" i="24"/>
  <c r="E789" i="24"/>
  <c r="F789" i="24"/>
  <c r="J801" i="23"/>
  <c r="D801" i="23"/>
  <c r="L801" i="23"/>
  <c r="K801" i="23"/>
  <c r="G790" i="24"/>
  <c r="H789" i="24"/>
  <c r="I790" i="24"/>
  <c r="K790" i="24"/>
  <c r="J790" i="24"/>
  <c r="B790" i="24"/>
  <c r="D788" i="24"/>
  <c r="C788" i="24"/>
  <c r="E788" i="24"/>
  <c r="F788" i="24"/>
  <c r="J800" i="23"/>
  <c r="D800" i="23"/>
  <c r="L800" i="23"/>
  <c r="K800" i="23"/>
  <c r="G789" i="24"/>
  <c r="H788" i="24"/>
  <c r="I789" i="24"/>
  <c r="K789" i="24"/>
  <c r="J789" i="24"/>
  <c r="B789" i="24"/>
  <c r="D787" i="24"/>
  <c r="C787" i="24"/>
  <c r="E787" i="24"/>
  <c r="F787" i="24"/>
  <c r="J799" i="23"/>
  <c r="D799" i="23"/>
  <c r="L799" i="23"/>
  <c r="K799" i="23"/>
  <c r="G788" i="24"/>
  <c r="H787" i="24"/>
  <c r="I788" i="24"/>
  <c r="K788" i="24"/>
  <c r="J788" i="24"/>
  <c r="B788" i="24"/>
  <c r="D786" i="24"/>
  <c r="C786" i="24"/>
  <c r="E786" i="24"/>
  <c r="F786" i="24"/>
  <c r="J798" i="23"/>
  <c r="D798" i="23"/>
  <c r="L798" i="23"/>
  <c r="K798" i="23"/>
  <c r="G787" i="24"/>
  <c r="H786" i="24"/>
  <c r="I787" i="24"/>
  <c r="K787" i="24"/>
  <c r="J787" i="24"/>
  <c r="B787" i="24"/>
  <c r="D785" i="24"/>
  <c r="C785" i="24"/>
  <c r="E785" i="24"/>
  <c r="F785" i="24"/>
  <c r="J797" i="23"/>
  <c r="D797" i="23"/>
  <c r="L797" i="23"/>
  <c r="K797" i="23"/>
  <c r="G786" i="24"/>
  <c r="H785" i="24"/>
  <c r="I786" i="24"/>
  <c r="K786" i="24"/>
  <c r="J786" i="24"/>
  <c r="B786" i="24"/>
  <c r="D784" i="24"/>
  <c r="C784" i="24"/>
  <c r="E784" i="24"/>
  <c r="F784" i="24"/>
  <c r="J796" i="23"/>
  <c r="D796" i="23"/>
  <c r="L796" i="23"/>
  <c r="K796" i="23"/>
  <c r="G785" i="24"/>
  <c r="H784" i="24"/>
  <c r="I785" i="24"/>
  <c r="K785" i="24"/>
  <c r="J785" i="24"/>
  <c r="B785" i="24"/>
  <c r="D783" i="24"/>
  <c r="C783" i="24"/>
  <c r="E783" i="24"/>
  <c r="F783" i="24"/>
  <c r="J795" i="23"/>
  <c r="D795" i="23"/>
  <c r="L795" i="23"/>
  <c r="K795" i="23"/>
  <c r="G784" i="24"/>
  <c r="H783" i="24"/>
  <c r="I784" i="24"/>
  <c r="K784" i="24"/>
  <c r="J784" i="24"/>
  <c r="B784" i="24"/>
  <c r="D782" i="24"/>
  <c r="C782" i="24"/>
  <c r="E782" i="24"/>
  <c r="F782" i="24"/>
  <c r="J794" i="23"/>
  <c r="D794" i="23"/>
  <c r="L794" i="23"/>
  <c r="K794" i="23"/>
  <c r="G783" i="24"/>
  <c r="H782" i="24"/>
  <c r="I783" i="24"/>
  <c r="K783" i="24"/>
  <c r="J783" i="24"/>
  <c r="B783" i="24"/>
  <c r="D781" i="24"/>
  <c r="C781" i="24"/>
  <c r="E781" i="24"/>
  <c r="F781" i="24"/>
  <c r="J793" i="23"/>
  <c r="D793" i="23"/>
  <c r="L793" i="23"/>
  <c r="K793" i="23"/>
  <c r="G782" i="24"/>
  <c r="H781" i="24"/>
  <c r="I782" i="24"/>
  <c r="K782" i="24"/>
  <c r="J782" i="24"/>
  <c r="B782" i="24"/>
  <c r="D780" i="24"/>
  <c r="C780" i="24"/>
  <c r="E780" i="24"/>
  <c r="F780" i="24"/>
  <c r="J792" i="23"/>
  <c r="D792" i="23"/>
  <c r="L792" i="23"/>
  <c r="K792" i="23"/>
  <c r="G781" i="24"/>
  <c r="H780" i="24"/>
  <c r="I781" i="24"/>
  <c r="K781" i="24"/>
  <c r="J781" i="24"/>
  <c r="B781" i="24"/>
  <c r="D779" i="24"/>
  <c r="C779" i="24"/>
  <c r="E779" i="24"/>
  <c r="F779" i="24"/>
  <c r="J791" i="23"/>
  <c r="D791" i="23"/>
  <c r="L791" i="23"/>
  <c r="K791" i="23"/>
  <c r="G780" i="24"/>
  <c r="H779" i="24"/>
  <c r="I780" i="24"/>
  <c r="K780" i="24"/>
  <c r="J780" i="24"/>
  <c r="B780" i="24"/>
  <c r="D778" i="24"/>
  <c r="C778" i="24"/>
  <c r="E778" i="24"/>
  <c r="F778" i="24"/>
  <c r="J790" i="23"/>
  <c r="D790" i="23"/>
  <c r="L790" i="23"/>
  <c r="K790" i="23"/>
  <c r="G779" i="24"/>
  <c r="H778" i="24"/>
  <c r="I779" i="24"/>
  <c r="K779" i="24"/>
  <c r="J779" i="24"/>
  <c r="B779" i="24"/>
  <c r="D777" i="24"/>
  <c r="C777" i="24"/>
  <c r="E777" i="24"/>
  <c r="F777" i="24"/>
  <c r="J789" i="23"/>
  <c r="D789" i="23"/>
  <c r="L789" i="23"/>
  <c r="K789" i="23"/>
  <c r="G778" i="24"/>
  <c r="H777" i="24"/>
  <c r="I778" i="24"/>
  <c r="K778" i="24"/>
  <c r="J778" i="24"/>
  <c r="B778" i="24"/>
  <c r="D776" i="24"/>
  <c r="C776" i="24"/>
  <c r="E776" i="24"/>
  <c r="F776" i="24"/>
  <c r="J788" i="23"/>
  <c r="D788" i="23"/>
  <c r="L788" i="23"/>
  <c r="K788" i="23"/>
  <c r="G777" i="24"/>
  <c r="H776" i="24"/>
  <c r="I777" i="24"/>
  <c r="K777" i="24"/>
  <c r="J777" i="24"/>
  <c r="B777" i="24"/>
  <c r="D775" i="24"/>
  <c r="C775" i="24"/>
  <c r="E775" i="24"/>
  <c r="F775" i="24"/>
  <c r="J787" i="23"/>
  <c r="D787" i="23"/>
  <c r="L787" i="23"/>
  <c r="K787" i="23"/>
  <c r="G776" i="24"/>
  <c r="H775" i="24"/>
  <c r="I776" i="24"/>
  <c r="K776" i="24"/>
  <c r="J776" i="24"/>
  <c r="B776" i="24"/>
  <c r="D774" i="24"/>
  <c r="C774" i="24"/>
  <c r="E774" i="24"/>
  <c r="F774" i="24"/>
  <c r="J786" i="23"/>
  <c r="D786" i="23"/>
  <c r="L786" i="23"/>
  <c r="K786" i="23"/>
  <c r="G775" i="24"/>
  <c r="H774" i="24"/>
  <c r="I775" i="24"/>
  <c r="K775" i="24"/>
  <c r="J775" i="24"/>
  <c r="B775" i="24"/>
  <c r="D773" i="24"/>
  <c r="C773" i="24"/>
  <c r="E773" i="24"/>
  <c r="F773" i="24"/>
  <c r="J785" i="23"/>
  <c r="D785" i="23"/>
  <c r="L785" i="23"/>
  <c r="K785" i="23"/>
  <c r="G774" i="24"/>
  <c r="H773" i="24"/>
  <c r="I774" i="24"/>
  <c r="K774" i="24"/>
  <c r="J774" i="24"/>
  <c r="B774" i="24"/>
  <c r="D772" i="24"/>
  <c r="C772" i="24"/>
  <c r="E772" i="24"/>
  <c r="F772" i="24"/>
  <c r="J784" i="23"/>
  <c r="D784" i="23"/>
  <c r="L784" i="23"/>
  <c r="K784" i="23"/>
  <c r="G773" i="24"/>
  <c r="H772" i="24"/>
  <c r="I773" i="24"/>
  <c r="K773" i="24"/>
  <c r="J773" i="24"/>
  <c r="B773" i="24"/>
  <c r="D771" i="24"/>
  <c r="C771" i="24"/>
  <c r="E771" i="24"/>
  <c r="F771" i="24"/>
  <c r="J783" i="23"/>
  <c r="D783" i="23"/>
  <c r="L783" i="23"/>
  <c r="K783" i="23"/>
  <c r="G772" i="24"/>
  <c r="H771" i="24"/>
  <c r="I772" i="24"/>
  <c r="K772" i="24"/>
  <c r="J772" i="24"/>
  <c r="B772" i="24"/>
  <c r="D770" i="24"/>
  <c r="C770" i="24"/>
  <c r="E770" i="24"/>
  <c r="F770" i="24"/>
  <c r="J782" i="23"/>
  <c r="D782" i="23"/>
  <c r="L782" i="23"/>
  <c r="K782" i="23"/>
  <c r="G771" i="24"/>
  <c r="H770" i="24"/>
  <c r="I771" i="24"/>
  <c r="K771" i="24"/>
  <c r="J771" i="24"/>
  <c r="B771" i="24"/>
  <c r="D769" i="24"/>
  <c r="C769" i="24"/>
  <c r="E769" i="24"/>
  <c r="F769" i="24"/>
  <c r="J781" i="23"/>
  <c r="D781" i="23"/>
  <c r="L781" i="23"/>
  <c r="K781" i="23"/>
  <c r="G770" i="24"/>
  <c r="H769" i="24"/>
  <c r="I770" i="24"/>
  <c r="K770" i="24"/>
  <c r="J770" i="24"/>
  <c r="B770" i="24"/>
  <c r="D768" i="24"/>
  <c r="C768" i="24"/>
  <c r="E768" i="24"/>
  <c r="F768" i="24"/>
  <c r="J780" i="23"/>
  <c r="D780" i="23"/>
  <c r="L780" i="23"/>
  <c r="K780" i="23"/>
  <c r="G769" i="24"/>
  <c r="H768" i="24"/>
  <c r="I769" i="24"/>
  <c r="K769" i="24"/>
  <c r="J769" i="24"/>
  <c r="B769" i="24"/>
  <c r="D767" i="24"/>
  <c r="C767" i="24"/>
  <c r="E767" i="24"/>
  <c r="F767" i="24"/>
  <c r="J779" i="23"/>
  <c r="D779" i="23"/>
  <c r="L779" i="23"/>
  <c r="K779" i="23"/>
  <c r="G768" i="24"/>
  <c r="H767" i="24"/>
  <c r="I768" i="24"/>
  <c r="K768" i="24"/>
  <c r="J768" i="24"/>
  <c r="B768" i="24"/>
  <c r="D766" i="24"/>
  <c r="C766" i="24"/>
  <c r="E766" i="24"/>
  <c r="F766" i="24"/>
  <c r="J778" i="23"/>
  <c r="D778" i="23"/>
  <c r="L778" i="23"/>
  <c r="K778" i="23"/>
  <c r="G767" i="24"/>
  <c r="H766" i="24"/>
  <c r="I767" i="24"/>
  <c r="K767" i="24"/>
  <c r="J767" i="24"/>
  <c r="B767" i="24"/>
  <c r="D765" i="24"/>
  <c r="C765" i="24"/>
  <c r="E765" i="24"/>
  <c r="F765" i="24"/>
  <c r="J777" i="23"/>
  <c r="D777" i="23"/>
  <c r="L777" i="23"/>
  <c r="K777" i="23"/>
  <c r="G766" i="24"/>
  <c r="H765" i="24"/>
  <c r="I766" i="24"/>
  <c r="K766" i="24"/>
  <c r="J766" i="24"/>
  <c r="B766" i="24"/>
  <c r="D764" i="24"/>
  <c r="C764" i="24"/>
  <c r="E764" i="24"/>
  <c r="F764" i="24"/>
  <c r="J776" i="23"/>
  <c r="D776" i="23"/>
  <c r="L776" i="23"/>
  <c r="K776" i="23"/>
  <c r="G765" i="24"/>
  <c r="H764" i="24"/>
  <c r="I765" i="24"/>
  <c r="K765" i="24"/>
  <c r="J765" i="24"/>
  <c r="B765" i="24"/>
  <c r="D763" i="24"/>
  <c r="C763" i="24"/>
  <c r="E763" i="24"/>
  <c r="F763" i="24"/>
  <c r="J775" i="23"/>
  <c r="D775" i="23"/>
  <c r="L775" i="23"/>
  <c r="K775" i="23"/>
  <c r="G764" i="24"/>
  <c r="H763" i="24"/>
  <c r="I764" i="24"/>
  <c r="K764" i="24"/>
  <c r="J764" i="24"/>
  <c r="B764" i="24"/>
  <c r="D762" i="24"/>
  <c r="C762" i="24"/>
  <c r="E762" i="24"/>
  <c r="F762" i="24"/>
  <c r="J774" i="23"/>
  <c r="D774" i="23"/>
  <c r="L774" i="23"/>
  <c r="K774" i="23"/>
  <c r="G763" i="24"/>
  <c r="H762" i="24"/>
  <c r="I763" i="24"/>
  <c r="K763" i="24"/>
  <c r="J763" i="24"/>
  <c r="B763" i="24"/>
  <c r="D761" i="24"/>
  <c r="C761" i="24"/>
  <c r="E761" i="24"/>
  <c r="F761" i="24"/>
  <c r="J773" i="23"/>
  <c r="D773" i="23"/>
  <c r="L773" i="23"/>
  <c r="K773" i="23"/>
  <c r="G762" i="24"/>
  <c r="H761" i="24"/>
  <c r="I762" i="24"/>
  <c r="K762" i="24"/>
  <c r="J762" i="24"/>
  <c r="B762" i="24"/>
  <c r="D760" i="24"/>
  <c r="C760" i="24"/>
  <c r="E760" i="24"/>
  <c r="F760" i="24"/>
  <c r="J772" i="23"/>
  <c r="D772" i="23"/>
  <c r="L772" i="23"/>
  <c r="K772" i="23"/>
  <c r="G761" i="24"/>
  <c r="H760" i="24"/>
  <c r="I761" i="24"/>
  <c r="K761" i="24"/>
  <c r="J761" i="24"/>
  <c r="B761" i="24"/>
  <c r="D759" i="24"/>
  <c r="C759" i="24"/>
  <c r="E759" i="24"/>
  <c r="F759" i="24"/>
  <c r="J771" i="23"/>
  <c r="D771" i="23"/>
  <c r="L771" i="23"/>
  <c r="K771" i="23"/>
  <c r="G760" i="24"/>
  <c r="H759" i="24"/>
  <c r="I760" i="24"/>
  <c r="K760" i="24"/>
  <c r="J760" i="24"/>
  <c r="B760" i="24"/>
  <c r="D758" i="24"/>
  <c r="C758" i="24"/>
  <c r="E758" i="24"/>
  <c r="F758" i="24"/>
  <c r="J770" i="23"/>
  <c r="D770" i="23"/>
  <c r="L770" i="23"/>
  <c r="K770" i="23"/>
  <c r="G759" i="24"/>
  <c r="H758" i="24"/>
  <c r="I759" i="24"/>
  <c r="K759" i="24"/>
  <c r="J759" i="24"/>
  <c r="B759" i="24"/>
  <c r="D757" i="24"/>
  <c r="C757" i="24"/>
  <c r="E757" i="24"/>
  <c r="F757" i="24"/>
  <c r="J769" i="23"/>
  <c r="D769" i="23"/>
  <c r="L769" i="23"/>
  <c r="K769" i="23"/>
  <c r="G758" i="24"/>
  <c r="H757" i="24"/>
  <c r="I758" i="24"/>
  <c r="K758" i="24"/>
  <c r="J758" i="24"/>
  <c r="B758" i="24"/>
  <c r="D756" i="24"/>
  <c r="C756" i="24"/>
  <c r="E756" i="24"/>
  <c r="F756" i="24"/>
  <c r="J768" i="23"/>
  <c r="D768" i="23"/>
  <c r="L768" i="23"/>
  <c r="K768" i="23"/>
  <c r="G757" i="24"/>
  <c r="H756" i="24"/>
  <c r="I757" i="24"/>
  <c r="K757" i="24"/>
  <c r="J757" i="24"/>
  <c r="B757" i="24"/>
  <c r="D755" i="24"/>
  <c r="C755" i="24"/>
  <c r="E755" i="24"/>
  <c r="F755" i="24"/>
  <c r="J767" i="23"/>
  <c r="D767" i="23"/>
  <c r="L767" i="23"/>
  <c r="K767" i="23"/>
  <c r="G756" i="24"/>
  <c r="H755" i="24"/>
  <c r="I756" i="24"/>
  <c r="K756" i="24"/>
  <c r="J756" i="24"/>
  <c r="B756" i="24"/>
  <c r="D754" i="24"/>
  <c r="C754" i="24"/>
  <c r="E754" i="24"/>
  <c r="F754" i="24"/>
  <c r="J766" i="23"/>
  <c r="D766" i="23"/>
  <c r="L766" i="23"/>
  <c r="K766" i="23"/>
  <c r="G755" i="24"/>
  <c r="H754" i="24"/>
  <c r="I755" i="24"/>
  <c r="K755" i="24"/>
  <c r="J755" i="24"/>
  <c r="B755" i="24"/>
  <c r="D753" i="24"/>
  <c r="C753" i="24"/>
  <c r="E753" i="24"/>
  <c r="F753" i="24"/>
  <c r="J765" i="23"/>
  <c r="D765" i="23"/>
  <c r="L765" i="23"/>
  <c r="K765" i="23"/>
  <c r="G754" i="24"/>
  <c r="H753" i="24"/>
  <c r="I754" i="24"/>
  <c r="K754" i="24"/>
  <c r="J754" i="24"/>
  <c r="B754" i="24"/>
  <c r="D752" i="24"/>
  <c r="C752" i="24"/>
  <c r="E752" i="24"/>
  <c r="F752" i="24"/>
  <c r="J764" i="23"/>
  <c r="D764" i="23"/>
  <c r="L764" i="23"/>
  <c r="K764" i="23"/>
  <c r="G753" i="24"/>
  <c r="H752" i="24"/>
  <c r="I753" i="24"/>
  <c r="K753" i="24"/>
  <c r="J753" i="24"/>
  <c r="B753" i="24"/>
  <c r="D751" i="24"/>
  <c r="C751" i="24"/>
  <c r="E751" i="24"/>
  <c r="F751" i="24"/>
  <c r="J763" i="23"/>
  <c r="D763" i="23"/>
  <c r="L763" i="23"/>
  <c r="K763" i="23"/>
  <c r="G752" i="24"/>
  <c r="H751" i="24"/>
  <c r="I752" i="24"/>
  <c r="K752" i="24"/>
  <c r="J752" i="24"/>
  <c r="B752" i="24"/>
  <c r="D750" i="24"/>
  <c r="C750" i="24"/>
  <c r="E750" i="24"/>
  <c r="F750" i="24"/>
  <c r="J762" i="23"/>
  <c r="D762" i="23"/>
  <c r="L762" i="23"/>
  <c r="K762" i="23"/>
  <c r="G751" i="24"/>
  <c r="H750" i="24"/>
  <c r="I751" i="24"/>
  <c r="K751" i="24"/>
  <c r="J751" i="24"/>
  <c r="B751" i="24"/>
  <c r="D749" i="24"/>
  <c r="C749" i="24"/>
  <c r="E749" i="24"/>
  <c r="F749" i="24"/>
  <c r="J761" i="23"/>
  <c r="D761" i="23"/>
  <c r="L761" i="23"/>
  <c r="K761" i="23"/>
  <c r="G750" i="24"/>
  <c r="H749" i="24"/>
  <c r="I750" i="24"/>
  <c r="K750" i="24"/>
  <c r="J750" i="24"/>
  <c r="B750" i="24"/>
  <c r="D748" i="24"/>
  <c r="C748" i="24"/>
  <c r="E748" i="24"/>
  <c r="F748" i="24"/>
  <c r="J760" i="23"/>
  <c r="D760" i="23"/>
  <c r="L760" i="23"/>
  <c r="K760" i="23"/>
  <c r="G749" i="24"/>
  <c r="H748" i="24"/>
  <c r="I749" i="24"/>
  <c r="K749" i="24"/>
  <c r="J749" i="24"/>
  <c r="B749" i="24"/>
  <c r="D747" i="24"/>
  <c r="C747" i="24"/>
  <c r="E747" i="24"/>
  <c r="F747" i="24"/>
  <c r="J759" i="23"/>
  <c r="D759" i="23"/>
  <c r="L759" i="23"/>
  <c r="K759" i="23"/>
  <c r="G748" i="24"/>
  <c r="H747" i="24"/>
  <c r="I748" i="24"/>
  <c r="K748" i="24"/>
  <c r="J748" i="24"/>
  <c r="B748" i="24"/>
  <c r="D746" i="24"/>
  <c r="C746" i="24"/>
  <c r="E746" i="24"/>
  <c r="F746" i="24"/>
  <c r="J758" i="23"/>
  <c r="D758" i="23"/>
  <c r="L758" i="23"/>
  <c r="K758" i="23"/>
  <c r="G747" i="24"/>
  <c r="H746" i="24"/>
  <c r="I747" i="24"/>
  <c r="K747" i="24"/>
  <c r="J747" i="24"/>
  <c r="B747" i="24"/>
  <c r="D745" i="24"/>
  <c r="C745" i="24"/>
  <c r="E745" i="24"/>
  <c r="F745" i="24"/>
  <c r="J757" i="23"/>
  <c r="D757" i="23"/>
  <c r="L757" i="23"/>
  <c r="K757" i="23"/>
  <c r="G746" i="24"/>
  <c r="H745" i="24"/>
  <c r="I746" i="24"/>
  <c r="K746" i="24"/>
  <c r="J746" i="24"/>
  <c r="B746" i="24"/>
  <c r="D744" i="24"/>
  <c r="C744" i="24"/>
  <c r="E744" i="24"/>
  <c r="F744" i="24"/>
  <c r="J756" i="23"/>
  <c r="D756" i="23"/>
  <c r="L756" i="23"/>
  <c r="K756" i="23"/>
  <c r="G745" i="24"/>
  <c r="H744" i="24"/>
  <c r="I745" i="24"/>
  <c r="K745" i="24"/>
  <c r="J745" i="24"/>
  <c r="B745" i="24"/>
  <c r="D743" i="24"/>
  <c r="C743" i="24"/>
  <c r="E743" i="24"/>
  <c r="F743" i="24"/>
  <c r="J755" i="23"/>
  <c r="D755" i="23"/>
  <c r="L755" i="23"/>
  <c r="K755" i="23"/>
  <c r="G744" i="24"/>
  <c r="H743" i="24"/>
  <c r="I744" i="24"/>
  <c r="K744" i="24"/>
  <c r="J744" i="24"/>
  <c r="B744" i="24"/>
  <c r="D742" i="24"/>
  <c r="C742" i="24"/>
  <c r="E742" i="24"/>
  <c r="F742" i="24"/>
  <c r="J754" i="23"/>
  <c r="D754" i="23"/>
  <c r="L754" i="23"/>
  <c r="K754" i="23"/>
  <c r="G743" i="24"/>
  <c r="H742" i="24"/>
  <c r="I743" i="24"/>
  <c r="K743" i="24"/>
  <c r="J743" i="24"/>
  <c r="B743" i="24"/>
  <c r="D741" i="24"/>
  <c r="C741" i="24"/>
  <c r="E741" i="24"/>
  <c r="F741" i="24"/>
  <c r="J753" i="23"/>
  <c r="D753" i="23"/>
  <c r="L753" i="23"/>
  <c r="K753" i="23"/>
  <c r="G742" i="24"/>
  <c r="H741" i="24"/>
  <c r="I742" i="24"/>
  <c r="K742" i="24"/>
  <c r="J742" i="24"/>
  <c r="B742" i="24"/>
  <c r="D740" i="24"/>
  <c r="C740" i="24"/>
  <c r="E740" i="24"/>
  <c r="F740" i="24"/>
  <c r="J752" i="23"/>
  <c r="D752" i="23"/>
  <c r="L752" i="23"/>
  <c r="K752" i="23"/>
  <c r="G741" i="24"/>
  <c r="H740" i="24"/>
  <c r="I741" i="24"/>
  <c r="K741" i="24"/>
  <c r="J741" i="24"/>
  <c r="B741" i="24"/>
  <c r="D739" i="24"/>
  <c r="C739" i="24"/>
  <c r="E739" i="24"/>
  <c r="F739" i="24"/>
  <c r="J751" i="23"/>
  <c r="D751" i="23"/>
  <c r="L751" i="23"/>
  <c r="K751" i="23"/>
  <c r="G740" i="24"/>
  <c r="H739" i="24"/>
  <c r="I740" i="24"/>
  <c r="K740" i="24"/>
  <c r="J740" i="24"/>
  <c r="B740" i="24"/>
  <c r="D738" i="24"/>
  <c r="C738" i="24"/>
  <c r="E738" i="24"/>
  <c r="F738" i="24"/>
  <c r="J750" i="23"/>
  <c r="D750" i="23"/>
  <c r="L750" i="23"/>
  <c r="K750" i="23"/>
  <c r="G739" i="24"/>
  <c r="H738" i="24"/>
  <c r="I739" i="24"/>
  <c r="K739" i="24"/>
  <c r="J739" i="24"/>
  <c r="B739" i="24"/>
  <c r="D737" i="24"/>
  <c r="C737" i="24"/>
  <c r="E737" i="24"/>
  <c r="F737" i="24"/>
  <c r="J749" i="23"/>
  <c r="D749" i="23"/>
  <c r="L749" i="23"/>
  <c r="K749" i="23"/>
  <c r="G738" i="24"/>
  <c r="H737" i="24"/>
  <c r="I738" i="24"/>
  <c r="K738" i="24"/>
  <c r="J738" i="24"/>
  <c r="B738" i="24"/>
  <c r="D736" i="24"/>
  <c r="C736" i="24"/>
  <c r="E736" i="24"/>
  <c r="F736" i="24"/>
  <c r="J748" i="23"/>
  <c r="D748" i="23"/>
  <c r="L748" i="23"/>
  <c r="K748" i="23"/>
  <c r="G737" i="24"/>
  <c r="H736" i="24"/>
  <c r="I737" i="24"/>
  <c r="K737" i="24"/>
  <c r="J737" i="24"/>
  <c r="B737" i="24"/>
  <c r="D735" i="24"/>
  <c r="C735" i="24"/>
  <c r="E735" i="24"/>
  <c r="F735" i="24"/>
  <c r="J747" i="23"/>
  <c r="D747" i="23"/>
  <c r="L747" i="23"/>
  <c r="K747" i="23"/>
  <c r="G736" i="24"/>
  <c r="H735" i="24"/>
  <c r="I736" i="24"/>
  <c r="K736" i="24"/>
  <c r="J736" i="24"/>
  <c r="B736" i="24"/>
  <c r="D734" i="24"/>
  <c r="C734" i="24"/>
  <c r="E734" i="24"/>
  <c r="F734" i="24"/>
  <c r="J746" i="23"/>
  <c r="D746" i="23"/>
  <c r="L746" i="23"/>
  <c r="K746" i="23"/>
  <c r="G735" i="24"/>
  <c r="H734" i="24"/>
  <c r="I735" i="24"/>
  <c r="K735" i="24"/>
  <c r="J735" i="24"/>
  <c r="B735" i="24"/>
  <c r="D733" i="24"/>
  <c r="C733" i="24"/>
  <c r="E733" i="24"/>
  <c r="F733" i="24"/>
  <c r="J745" i="23"/>
  <c r="D745" i="23"/>
  <c r="L745" i="23"/>
  <c r="K745" i="23"/>
  <c r="G734" i="24"/>
  <c r="H733" i="24"/>
  <c r="I734" i="24"/>
  <c r="K734" i="24"/>
  <c r="J734" i="24"/>
  <c r="B734" i="24"/>
  <c r="D732" i="24"/>
  <c r="C732" i="24"/>
  <c r="E732" i="24"/>
  <c r="F732" i="24"/>
  <c r="J744" i="23"/>
  <c r="D744" i="23"/>
  <c r="L744" i="23"/>
  <c r="K744" i="23"/>
  <c r="G733" i="24"/>
  <c r="H732" i="24"/>
  <c r="I733" i="24"/>
  <c r="K733" i="24"/>
  <c r="J733" i="24"/>
  <c r="B733" i="24"/>
  <c r="D731" i="24"/>
  <c r="C731" i="24"/>
  <c r="E731" i="24"/>
  <c r="F731" i="24"/>
  <c r="J743" i="23"/>
  <c r="D743" i="23"/>
  <c r="L743" i="23"/>
  <c r="K743" i="23"/>
  <c r="G732" i="24"/>
  <c r="H731" i="24"/>
  <c r="I732" i="24"/>
  <c r="K732" i="24"/>
  <c r="J732" i="24"/>
  <c r="B732" i="24"/>
  <c r="D730" i="24"/>
  <c r="C730" i="24"/>
  <c r="E730" i="24"/>
  <c r="F730" i="24"/>
  <c r="J742" i="23"/>
  <c r="D742" i="23"/>
  <c r="L742" i="23"/>
  <c r="K742" i="23"/>
  <c r="G731" i="24"/>
  <c r="H730" i="24"/>
  <c r="I731" i="24"/>
  <c r="K731" i="24"/>
  <c r="J731" i="24"/>
  <c r="B731" i="24"/>
  <c r="D729" i="24"/>
  <c r="C729" i="24"/>
  <c r="E729" i="24"/>
  <c r="F729" i="24"/>
  <c r="J741" i="23"/>
  <c r="D741" i="23"/>
  <c r="L741" i="23"/>
  <c r="K741" i="23"/>
  <c r="G730" i="24"/>
  <c r="H729" i="24"/>
  <c r="I730" i="24"/>
  <c r="K730" i="24"/>
  <c r="J730" i="24"/>
  <c r="B730" i="24"/>
  <c r="D728" i="24"/>
  <c r="C728" i="24"/>
  <c r="E728" i="24"/>
  <c r="F728" i="24"/>
  <c r="J740" i="23"/>
  <c r="D740" i="23"/>
  <c r="L740" i="23"/>
  <c r="K740" i="23"/>
  <c r="G729" i="24"/>
  <c r="H728" i="24"/>
  <c r="I729" i="24"/>
  <c r="K729" i="24"/>
  <c r="J729" i="24"/>
  <c r="B729" i="24"/>
  <c r="D727" i="24"/>
  <c r="C727" i="24"/>
  <c r="E727" i="24"/>
  <c r="F727" i="24"/>
  <c r="J739" i="23"/>
  <c r="D739" i="23"/>
  <c r="L739" i="23"/>
  <c r="K739" i="23"/>
  <c r="G728" i="24"/>
  <c r="H727" i="24"/>
  <c r="I728" i="24"/>
  <c r="K728" i="24"/>
  <c r="J728" i="24"/>
  <c r="B728" i="24"/>
  <c r="D726" i="24"/>
  <c r="C726" i="24"/>
  <c r="E726" i="24"/>
  <c r="F726" i="24"/>
  <c r="J738" i="23"/>
  <c r="D738" i="23"/>
  <c r="L738" i="23"/>
  <c r="K738" i="23"/>
  <c r="G727" i="24"/>
  <c r="H726" i="24"/>
  <c r="I727" i="24"/>
  <c r="K727" i="24"/>
  <c r="J727" i="24"/>
  <c r="B727" i="24"/>
  <c r="D725" i="24"/>
  <c r="C725" i="24"/>
  <c r="E725" i="24"/>
  <c r="F725" i="24"/>
  <c r="J737" i="23"/>
  <c r="D737" i="23"/>
  <c r="L737" i="23"/>
  <c r="K737" i="23"/>
  <c r="G726" i="24"/>
  <c r="H725" i="24"/>
  <c r="I726" i="24"/>
  <c r="K726" i="24"/>
  <c r="J726" i="24"/>
  <c r="B726" i="24"/>
  <c r="D724" i="24"/>
  <c r="C724" i="24"/>
  <c r="E724" i="24"/>
  <c r="F724" i="24"/>
  <c r="J736" i="23"/>
  <c r="D736" i="23"/>
  <c r="L736" i="23"/>
  <c r="K736" i="23"/>
  <c r="G725" i="24"/>
  <c r="H724" i="24"/>
  <c r="I725" i="24"/>
  <c r="K725" i="24"/>
  <c r="J725" i="24"/>
  <c r="B725" i="24"/>
  <c r="D723" i="24"/>
  <c r="C723" i="24"/>
  <c r="E723" i="24"/>
  <c r="F723" i="24"/>
  <c r="J735" i="23"/>
  <c r="D735" i="23"/>
  <c r="L735" i="23"/>
  <c r="K735" i="23"/>
  <c r="G724" i="24"/>
  <c r="H723" i="24"/>
  <c r="I724" i="24"/>
  <c r="K724" i="24"/>
  <c r="J724" i="24"/>
  <c r="B724" i="24"/>
  <c r="D722" i="24"/>
  <c r="C722" i="24"/>
  <c r="E722" i="24"/>
  <c r="F722" i="24"/>
  <c r="J734" i="23"/>
  <c r="D734" i="23"/>
  <c r="L734" i="23"/>
  <c r="K734" i="23"/>
  <c r="G723" i="24"/>
  <c r="H722" i="24"/>
  <c r="I723" i="24"/>
  <c r="K723" i="24"/>
  <c r="J723" i="24"/>
  <c r="B723" i="24"/>
  <c r="D721" i="24"/>
  <c r="C721" i="24"/>
  <c r="E721" i="24"/>
  <c r="F721" i="24"/>
  <c r="J733" i="23"/>
  <c r="D733" i="23"/>
  <c r="L733" i="23"/>
  <c r="K733" i="23"/>
  <c r="G722" i="24"/>
  <c r="H721" i="24"/>
  <c r="I722" i="24"/>
  <c r="K722" i="24"/>
  <c r="J722" i="24"/>
  <c r="B722" i="24"/>
  <c r="D720" i="24"/>
  <c r="C720" i="24"/>
  <c r="E720" i="24"/>
  <c r="F720" i="24"/>
  <c r="J732" i="23"/>
  <c r="D732" i="23"/>
  <c r="L732" i="23"/>
  <c r="K732" i="23"/>
  <c r="G721" i="24"/>
  <c r="H720" i="24"/>
  <c r="I721" i="24"/>
  <c r="K721" i="24"/>
  <c r="J721" i="24"/>
  <c r="B721" i="24"/>
  <c r="D719" i="24"/>
  <c r="C719" i="24"/>
  <c r="E719" i="24"/>
  <c r="F719" i="24"/>
  <c r="J731" i="23"/>
  <c r="D731" i="23"/>
  <c r="L731" i="23"/>
  <c r="K731" i="23"/>
  <c r="G720" i="24"/>
  <c r="H719" i="24"/>
  <c r="I720" i="24"/>
  <c r="K720" i="24"/>
  <c r="J720" i="24"/>
  <c r="B720" i="24"/>
  <c r="D718" i="24"/>
  <c r="C718" i="24"/>
  <c r="E718" i="24"/>
  <c r="F718" i="24"/>
  <c r="J730" i="23"/>
  <c r="D730" i="23"/>
  <c r="L730" i="23"/>
  <c r="K730" i="23"/>
  <c r="G719" i="24"/>
  <c r="H718" i="24"/>
  <c r="I719" i="24"/>
  <c r="K719" i="24"/>
  <c r="J719" i="24"/>
  <c r="B719" i="24"/>
  <c r="D717" i="24"/>
  <c r="C717" i="24"/>
  <c r="E717" i="24"/>
  <c r="F717" i="24"/>
  <c r="J729" i="23"/>
  <c r="D729" i="23"/>
  <c r="L729" i="23"/>
  <c r="K729" i="23"/>
  <c r="G718" i="24"/>
  <c r="H717" i="24"/>
  <c r="I718" i="24"/>
  <c r="K718" i="24"/>
  <c r="J718" i="24"/>
  <c r="B718" i="24"/>
  <c r="D716" i="24"/>
  <c r="C716" i="24"/>
  <c r="E716" i="24"/>
  <c r="F716" i="24"/>
  <c r="J728" i="23"/>
  <c r="D728" i="23"/>
  <c r="L728" i="23"/>
  <c r="K728" i="23"/>
  <c r="G717" i="24"/>
  <c r="H716" i="24"/>
  <c r="I717" i="24"/>
  <c r="K717" i="24"/>
  <c r="J717" i="24"/>
  <c r="B717" i="24"/>
  <c r="D715" i="24"/>
  <c r="C715" i="24"/>
  <c r="E715" i="24"/>
  <c r="F715" i="24"/>
  <c r="J727" i="23"/>
  <c r="D727" i="23"/>
  <c r="L727" i="23"/>
  <c r="K727" i="23"/>
  <c r="G716" i="24"/>
  <c r="H715" i="24"/>
  <c r="I716" i="24"/>
  <c r="K716" i="24"/>
  <c r="J716" i="24"/>
  <c r="B716" i="24"/>
  <c r="D714" i="24"/>
  <c r="C714" i="24"/>
  <c r="E714" i="24"/>
  <c r="F714" i="24"/>
  <c r="J726" i="23"/>
  <c r="D726" i="23"/>
  <c r="L726" i="23"/>
  <c r="K726" i="23"/>
  <c r="G715" i="24"/>
  <c r="H714" i="24"/>
  <c r="I715" i="24"/>
  <c r="K715" i="24"/>
  <c r="J715" i="24"/>
  <c r="B715" i="24"/>
  <c r="D713" i="24"/>
  <c r="C713" i="24"/>
  <c r="E713" i="24"/>
  <c r="F713" i="24"/>
  <c r="J725" i="23"/>
  <c r="D725" i="23"/>
  <c r="L725" i="23"/>
  <c r="K725" i="23"/>
  <c r="G714" i="24"/>
  <c r="H713" i="24"/>
  <c r="I714" i="24"/>
  <c r="K714" i="24"/>
  <c r="J714" i="24"/>
  <c r="B714" i="24"/>
  <c r="D712" i="24"/>
  <c r="C712" i="24"/>
  <c r="E712" i="24"/>
  <c r="F712" i="24"/>
  <c r="J724" i="23"/>
  <c r="D724" i="23"/>
  <c r="L724" i="23"/>
  <c r="K724" i="23"/>
  <c r="G713" i="24"/>
  <c r="H712" i="24"/>
  <c r="I713" i="24"/>
  <c r="K713" i="24"/>
  <c r="J713" i="24"/>
  <c r="B713" i="24"/>
  <c r="D711" i="24"/>
  <c r="C711" i="24"/>
  <c r="E711" i="24"/>
  <c r="F711" i="24"/>
  <c r="J723" i="23"/>
  <c r="D723" i="23"/>
  <c r="L723" i="23"/>
  <c r="K723" i="23"/>
  <c r="G712" i="24"/>
  <c r="H711" i="24"/>
  <c r="I712" i="24"/>
  <c r="K712" i="24"/>
  <c r="J712" i="24"/>
  <c r="B712" i="24"/>
  <c r="D710" i="24"/>
  <c r="C710" i="24"/>
  <c r="E710" i="24"/>
  <c r="F710" i="24"/>
  <c r="J722" i="23"/>
  <c r="D722" i="23"/>
  <c r="L722" i="23"/>
  <c r="K722" i="23"/>
  <c r="G711" i="24"/>
  <c r="H710" i="24"/>
  <c r="I711" i="24"/>
  <c r="K711" i="24"/>
  <c r="J711" i="24"/>
  <c r="B711" i="24"/>
  <c r="D709" i="24"/>
  <c r="C709" i="24"/>
  <c r="E709" i="24"/>
  <c r="F709" i="24"/>
  <c r="J721" i="23"/>
  <c r="D721" i="23"/>
  <c r="L721" i="23"/>
  <c r="K721" i="23"/>
  <c r="G710" i="24"/>
  <c r="H709" i="24"/>
  <c r="I710" i="24"/>
  <c r="K710" i="24"/>
  <c r="J710" i="24"/>
  <c r="B710" i="24"/>
  <c r="D708" i="24"/>
  <c r="C708" i="24"/>
  <c r="E708" i="24"/>
  <c r="F708" i="24"/>
  <c r="J720" i="23"/>
  <c r="D720" i="23"/>
  <c r="L720" i="23"/>
  <c r="K720" i="23"/>
  <c r="G709" i="24"/>
  <c r="H708" i="24"/>
  <c r="I709" i="24"/>
  <c r="K709" i="24"/>
  <c r="J709" i="24"/>
  <c r="B709" i="24"/>
  <c r="D707" i="24"/>
  <c r="C707" i="24"/>
  <c r="E707" i="24"/>
  <c r="F707" i="24"/>
  <c r="J719" i="23"/>
  <c r="D719" i="23"/>
  <c r="L719" i="23"/>
  <c r="K719" i="23"/>
  <c r="G708" i="24"/>
  <c r="H707" i="24"/>
  <c r="I708" i="24"/>
  <c r="K708" i="24"/>
  <c r="J708" i="24"/>
  <c r="B708" i="24"/>
  <c r="D706" i="24"/>
  <c r="C706" i="24"/>
  <c r="E706" i="24"/>
  <c r="F706" i="24"/>
  <c r="J718" i="23"/>
  <c r="D718" i="23"/>
  <c r="L718" i="23"/>
  <c r="K718" i="23"/>
  <c r="G707" i="24"/>
  <c r="H706" i="24"/>
  <c r="I707" i="24"/>
  <c r="K707" i="24"/>
  <c r="J707" i="24"/>
  <c r="B707" i="24"/>
  <c r="D705" i="24"/>
  <c r="C705" i="24"/>
  <c r="E705" i="24"/>
  <c r="F705" i="24"/>
  <c r="J717" i="23"/>
  <c r="D717" i="23"/>
  <c r="L717" i="23"/>
  <c r="K717" i="23"/>
  <c r="G706" i="24"/>
  <c r="H705" i="24"/>
  <c r="I706" i="24"/>
  <c r="K706" i="24"/>
  <c r="J706" i="24"/>
  <c r="B706" i="24"/>
  <c r="D704" i="24"/>
  <c r="C704" i="24"/>
  <c r="E704" i="24"/>
  <c r="F704" i="24"/>
  <c r="J716" i="23"/>
  <c r="D716" i="23"/>
  <c r="L716" i="23"/>
  <c r="K716" i="23"/>
  <c r="G705" i="24"/>
  <c r="H704" i="24"/>
  <c r="I705" i="24"/>
  <c r="K705" i="24"/>
  <c r="J705" i="24"/>
  <c r="B705" i="24"/>
  <c r="D703" i="24"/>
  <c r="C703" i="24"/>
  <c r="E703" i="24"/>
  <c r="F703" i="24"/>
  <c r="J715" i="23"/>
  <c r="D715" i="23"/>
  <c r="L715" i="23"/>
  <c r="K715" i="23"/>
  <c r="G704" i="24"/>
  <c r="H703" i="24"/>
  <c r="I704" i="24"/>
  <c r="K704" i="24"/>
  <c r="J704" i="24"/>
  <c r="B704" i="24"/>
  <c r="D702" i="24"/>
  <c r="C702" i="24"/>
  <c r="E702" i="24"/>
  <c r="F702" i="24"/>
  <c r="J714" i="23"/>
  <c r="D714" i="23"/>
  <c r="L714" i="23"/>
  <c r="K714" i="23"/>
  <c r="G703" i="24"/>
  <c r="H702" i="24"/>
  <c r="I703" i="24"/>
  <c r="K703" i="24"/>
  <c r="J703" i="24"/>
  <c r="B703" i="24"/>
  <c r="D701" i="24"/>
  <c r="C701" i="24"/>
  <c r="E701" i="24"/>
  <c r="F701" i="24"/>
  <c r="J713" i="23"/>
  <c r="D713" i="23"/>
  <c r="L713" i="23"/>
  <c r="K713" i="23"/>
  <c r="G702" i="24"/>
  <c r="H701" i="24"/>
  <c r="I702" i="24"/>
  <c r="K702" i="24"/>
  <c r="J702" i="24"/>
  <c r="B702" i="24"/>
  <c r="D700" i="24"/>
  <c r="C700" i="24"/>
  <c r="E700" i="24"/>
  <c r="F700" i="24"/>
  <c r="J712" i="23"/>
  <c r="D712" i="23"/>
  <c r="L712" i="23"/>
  <c r="K712" i="23"/>
  <c r="G701" i="24"/>
  <c r="H700" i="24"/>
  <c r="I701" i="24"/>
  <c r="K701" i="24"/>
  <c r="J701" i="24"/>
  <c r="B701" i="24"/>
  <c r="D699" i="24"/>
  <c r="C699" i="24"/>
  <c r="E699" i="24"/>
  <c r="F699" i="24"/>
  <c r="J711" i="23"/>
  <c r="D711" i="23"/>
  <c r="L711" i="23"/>
  <c r="K711" i="23"/>
  <c r="G700" i="24"/>
  <c r="H699" i="24"/>
  <c r="I700" i="24"/>
  <c r="K700" i="24"/>
  <c r="J700" i="24"/>
  <c r="B700" i="24"/>
  <c r="D698" i="24"/>
  <c r="C698" i="24"/>
  <c r="E698" i="24"/>
  <c r="F698" i="24"/>
  <c r="J710" i="23"/>
  <c r="D710" i="23"/>
  <c r="L710" i="23"/>
  <c r="K710" i="23"/>
  <c r="G699" i="24"/>
  <c r="H698" i="24"/>
  <c r="I699" i="24"/>
  <c r="K699" i="24"/>
  <c r="J699" i="24"/>
  <c r="B699" i="24"/>
  <c r="D697" i="24"/>
  <c r="C697" i="24"/>
  <c r="E697" i="24"/>
  <c r="F697" i="24"/>
  <c r="J709" i="23"/>
  <c r="D709" i="23"/>
  <c r="L709" i="23"/>
  <c r="K709" i="23"/>
  <c r="G698" i="24"/>
  <c r="H697" i="24"/>
  <c r="I698" i="24"/>
  <c r="K698" i="24"/>
  <c r="J698" i="24"/>
  <c r="B698" i="24"/>
  <c r="D696" i="24"/>
  <c r="C696" i="24"/>
  <c r="E696" i="24"/>
  <c r="F696" i="24"/>
  <c r="J708" i="23"/>
  <c r="D708" i="23"/>
  <c r="L708" i="23"/>
  <c r="K708" i="23"/>
  <c r="G697" i="24"/>
  <c r="H696" i="24"/>
  <c r="I697" i="24"/>
  <c r="K697" i="24"/>
  <c r="J697" i="24"/>
  <c r="B697" i="24"/>
  <c r="D695" i="24"/>
  <c r="C695" i="24"/>
  <c r="E695" i="24"/>
  <c r="F695" i="24"/>
  <c r="J707" i="23"/>
  <c r="D707" i="23"/>
  <c r="L707" i="23"/>
  <c r="K707" i="23"/>
  <c r="G696" i="24"/>
  <c r="H695" i="24"/>
  <c r="I696" i="24"/>
  <c r="K696" i="24"/>
  <c r="J696" i="24"/>
  <c r="B696" i="24"/>
  <c r="D694" i="24"/>
  <c r="C694" i="24"/>
  <c r="E694" i="24"/>
  <c r="F694" i="24"/>
  <c r="J706" i="23"/>
  <c r="D706" i="23"/>
  <c r="L706" i="23"/>
  <c r="K706" i="23"/>
  <c r="G695" i="24"/>
  <c r="H694" i="24"/>
  <c r="I695" i="24"/>
  <c r="K695" i="24"/>
  <c r="J695" i="24"/>
  <c r="B695" i="24"/>
  <c r="D693" i="24"/>
  <c r="C693" i="24"/>
  <c r="E693" i="24"/>
  <c r="F693" i="24"/>
  <c r="J705" i="23"/>
  <c r="D705" i="23"/>
  <c r="L705" i="23"/>
  <c r="K705" i="23"/>
  <c r="G694" i="24"/>
  <c r="H693" i="24"/>
  <c r="I694" i="24"/>
  <c r="K694" i="24"/>
  <c r="J694" i="24"/>
  <c r="B694" i="24"/>
  <c r="D692" i="24"/>
  <c r="C692" i="24"/>
  <c r="E692" i="24"/>
  <c r="F692" i="24"/>
  <c r="J704" i="23"/>
  <c r="D704" i="23"/>
  <c r="L704" i="23"/>
  <c r="K704" i="23"/>
  <c r="G693" i="24"/>
  <c r="H692" i="24"/>
  <c r="I693" i="24"/>
  <c r="K693" i="24"/>
  <c r="J693" i="24"/>
  <c r="B693" i="24"/>
  <c r="D691" i="24"/>
  <c r="C691" i="24"/>
  <c r="E691" i="24"/>
  <c r="F691" i="24"/>
  <c r="J703" i="23"/>
  <c r="D703" i="23"/>
  <c r="L703" i="23"/>
  <c r="K703" i="23"/>
  <c r="G692" i="24"/>
  <c r="H691" i="24"/>
  <c r="I692" i="24"/>
  <c r="K692" i="24"/>
  <c r="J692" i="24"/>
  <c r="B692" i="24"/>
  <c r="D690" i="24"/>
  <c r="C690" i="24"/>
  <c r="E690" i="24"/>
  <c r="F690" i="24"/>
  <c r="J702" i="23"/>
  <c r="D702" i="23"/>
  <c r="L702" i="23"/>
  <c r="K702" i="23"/>
  <c r="G691" i="24"/>
  <c r="H690" i="24"/>
  <c r="I691" i="24"/>
  <c r="K691" i="24"/>
  <c r="J691" i="24"/>
  <c r="B691" i="24"/>
  <c r="D689" i="24"/>
  <c r="C689" i="24"/>
  <c r="E689" i="24"/>
  <c r="F689" i="24"/>
  <c r="J701" i="23"/>
  <c r="D701" i="23"/>
  <c r="L701" i="23"/>
  <c r="K701" i="23"/>
  <c r="G690" i="24"/>
  <c r="H689" i="24"/>
  <c r="I690" i="24"/>
  <c r="K690" i="24"/>
  <c r="J690" i="24"/>
  <c r="B690" i="24"/>
  <c r="D688" i="24"/>
  <c r="C688" i="24"/>
  <c r="E688" i="24"/>
  <c r="F688" i="24"/>
  <c r="J700" i="23"/>
  <c r="D700" i="23"/>
  <c r="L700" i="23"/>
  <c r="K700" i="23"/>
  <c r="G689" i="24"/>
  <c r="H688" i="24"/>
  <c r="I689" i="24"/>
  <c r="K689" i="24"/>
  <c r="J689" i="24"/>
  <c r="B689" i="24"/>
  <c r="D687" i="24"/>
  <c r="C687" i="24"/>
  <c r="E687" i="24"/>
  <c r="F687" i="24"/>
  <c r="J699" i="23"/>
  <c r="D699" i="23"/>
  <c r="L699" i="23"/>
  <c r="K699" i="23"/>
  <c r="G688" i="24"/>
  <c r="H687" i="24"/>
  <c r="I688" i="24"/>
  <c r="K688" i="24"/>
  <c r="J688" i="24"/>
  <c r="B688" i="24"/>
  <c r="D686" i="24"/>
  <c r="C686" i="24"/>
  <c r="E686" i="24"/>
  <c r="F686" i="24"/>
  <c r="J698" i="23"/>
  <c r="D698" i="23"/>
  <c r="L698" i="23"/>
  <c r="K698" i="23"/>
  <c r="G687" i="24"/>
  <c r="H686" i="24"/>
  <c r="I687" i="24"/>
  <c r="K687" i="24"/>
  <c r="J687" i="24"/>
  <c r="B687" i="24"/>
  <c r="D685" i="24"/>
  <c r="C685" i="24"/>
  <c r="E685" i="24"/>
  <c r="F685" i="24"/>
  <c r="J697" i="23"/>
  <c r="D697" i="23"/>
  <c r="L697" i="23"/>
  <c r="K697" i="23"/>
  <c r="G686" i="24"/>
  <c r="H685" i="24"/>
  <c r="I686" i="24"/>
  <c r="K686" i="24"/>
  <c r="J686" i="24"/>
  <c r="B686" i="24"/>
  <c r="D684" i="24"/>
  <c r="C684" i="24"/>
  <c r="E684" i="24"/>
  <c r="F684" i="24"/>
  <c r="J696" i="23"/>
  <c r="D696" i="23"/>
  <c r="L696" i="23"/>
  <c r="K696" i="23"/>
  <c r="G685" i="24"/>
  <c r="H684" i="24"/>
  <c r="I685" i="24"/>
  <c r="K685" i="24"/>
  <c r="J685" i="24"/>
  <c r="B685" i="24"/>
  <c r="D683" i="24"/>
  <c r="C683" i="24"/>
  <c r="E683" i="24"/>
  <c r="F683" i="24"/>
  <c r="J695" i="23"/>
  <c r="D695" i="23"/>
  <c r="L695" i="23"/>
  <c r="K695" i="23"/>
  <c r="G684" i="24"/>
  <c r="H683" i="24"/>
  <c r="I684" i="24"/>
  <c r="K684" i="24"/>
  <c r="J684" i="24"/>
  <c r="B684" i="24"/>
  <c r="D682" i="24"/>
  <c r="C682" i="24"/>
  <c r="E682" i="24"/>
  <c r="F682" i="24"/>
  <c r="J694" i="23"/>
  <c r="D694" i="23"/>
  <c r="L694" i="23"/>
  <c r="K694" i="23"/>
  <c r="G683" i="24"/>
  <c r="H682" i="24"/>
  <c r="I683" i="24"/>
  <c r="K683" i="24"/>
  <c r="J683" i="24"/>
  <c r="B683" i="24"/>
  <c r="D681" i="24"/>
  <c r="C681" i="24"/>
  <c r="E681" i="24"/>
  <c r="F681" i="24"/>
  <c r="J693" i="23"/>
  <c r="D693" i="23"/>
  <c r="L693" i="23"/>
  <c r="K693" i="23"/>
  <c r="G682" i="24"/>
  <c r="H681" i="24"/>
  <c r="I682" i="24"/>
  <c r="K682" i="24"/>
  <c r="J682" i="24"/>
  <c r="B682" i="24"/>
  <c r="D680" i="24"/>
  <c r="C680" i="24"/>
  <c r="E680" i="24"/>
  <c r="F680" i="24"/>
  <c r="J692" i="23"/>
  <c r="D692" i="23"/>
  <c r="L692" i="23"/>
  <c r="K692" i="23"/>
  <c r="G681" i="24"/>
  <c r="H680" i="24"/>
  <c r="I681" i="24"/>
  <c r="K681" i="24"/>
  <c r="J681" i="24"/>
  <c r="B681" i="24"/>
  <c r="D679" i="24"/>
  <c r="C679" i="24"/>
  <c r="E679" i="24"/>
  <c r="F679" i="24"/>
  <c r="J691" i="23"/>
  <c r="D691" i="23"/>
  <c r="L691" i="23"/>
  <c r="K691" i="23"/>
  <c r="G680" i="24"/>
  <c r="H679" i="24"/>
  <c r="I680" i="24"/>
  <c r="K680" i="24"/>
  <c r="J680" i="24"/>
  <c r="B680" i="24"/>
  <c r="D678" i="24"/>
  <c r="C678" i="24"/>
  <c r="E678" i="24"/>
  <c r="F678" i="24"/>
  <c r="J690" i="23"/>
  <c r="D690" i="23"/>
  <c r="L690" i="23"/>
  <c r="K690" i="23"/>
  <c r="G679" i="24"/>
  <c r="H678" i="24"/>
  <c r="I679" i="24"/>
  <c r="K679" i="24"/>
  <c r="J679" i="24"/>
  <c r="B679" i="24"/>
  <c r="D677" i="24"/>
  <c r="C677" i="24"/>
  <c r="E677" i="24"/>
  <c r="F677" i="24"/>
  <c r="J689" i="23"/>
  <c r="D689" i="23"/>
  <c r="L689" i="23"/>
  <c r="K689" i="23"/>
  <c r="G678" i="24"/>
  <c r="H677" i="24"/>
  <c r="I678" i="24"/>
  <c r="K678" i="24"/>
  <c r="J678" i="24"/>
  <c r="B678" i="24"/>
  <c r="D676" i="24"/>
  <c r="C676" i="24"/>
  <c r="E676" i="24"/>
  <c r="F676" i="24"/>
  <c r="J688" i="23"/>
  <c r="D688" i="23"/>
  <c r="L688" i="23"/>
  <c r="K688" i="23"/>
  <c r="G677" i="24"/>
  <c r="H676" i="24"/>
  <c r="I677" i="24"/>
  <c r="K677" i="24"/>
  <c r="J677" i="24"/>
  <c r="B677" i="24"/>
  <c r="D675" i="24"/>
  <c r="C675" i="24"/>
  <c r="E675" i="24"/>
  <c r="F675" i="24"/>
  <c r="J687" i="23"/>
  <c r="D687" i="23"/>
  <c r="L687" i="23"/>
  <c r="K687" i="23"/>
  <c r="G676" i="24"/>
  <c r="H675" i="24"/>
  <c r="I676" i="24"/>
  <c r="K676" i="24"/>
  <c r="J676" i="24"/>
  <c r="B676" i="24"/>
  <c r="D674" i="24"/>
  <c r="C674" i="24"/>
  <c r="E674" i="24"/>
  <c r="F674" i="24"/>
  <c r="J686" i="23"/>
  <c r="D686" i="23"/>
  <c r="L686" i="23"/>
  <c r="K686" i="23"/>
  <c r="G675" i="24"/>
  <c r="H674" i="24"/>
  <c r="I675" i="24"/>
  <c r="K675" i="24"/>
  <c r="J675" i="24"/>
  <c r="B675" i="24"/>
  <c r="D673" i="24"/>
  <c r="C673" i="24"/>
  <c r="E673" i="24"/>
  <c r="F673" i="24"/>
  <c r="J685" i="23"/>
  <c r="D685" i="23"/>
  <c r="L685" i="23"/>
  <c r="K685" i="23"/>
  <c r="G674" i="24"/>
  <c r="H673" i="24"/>
  <c r="I674" i="24"/>
  <c r="K674" i="24"/>
  <c r="J674" i="24"/>
  <c r="B674" i="24"/>
  <c r="D672" i="24"/>
  <c r="C672" i="24"/>
  <c r="E672" i="24"/>
  <c r="F672" i="24"/>
  <c r="J684" i="23"/>
  <c r="D684" i="23"/>
  <c r="L684" i="23"/>
  <c r="K684" i="23"/>
  <c r="G673" i="24"/>
  <c r="H672" i="24"/>
  <c r="I673" i="24"/>
  <c r="K673" i="24"/>
  <c r="J673" i="24"/>
  <c r="B673" i="24"/>
  <c r="D671" i="24"/>
  <c r="C671" i="24"/>
  <c r="E671" i="24"/>
  <c r="F671" i="24"/>
  <c r="J683" i="23"/>
  <c r="D683" i="23"/>
  <c r="L683" i="23"/>
  <c r="K683" i="23"/>
  <c r="G672" i="24"/>
  <c r="H671" i="24"/>
  <c r="I672" i="24"/>
  <c r="K672" i="24"/>
  <c r="J672" i="24"/>
  <c r="B672" i="24"/>
  <c r="D670" i="24"/>
  <c r="C670" i="24"/>
  <c r="E670" i="24"/>
  <c r="F670" i="24"/>
  <c r="J682" i="23"/>
  <c r="D682" i="23"/>
  <c r="L682" i="23"/>
  <c r="K682" i="23"/>
  <c r="G671" i="24"/>
  <c r="H670" i="24"/>
  <c r="I671" i="24"/>
  <c r="K671" i="24"/>
  <c r="J671" i="24"/>
  <c r="B671" i="24"/>
  <c r="D669" i="24"/>
  <c r="C669" i="24"/>
  <c r="E669" i="24"/>
  <c r="F669" i="24"/>
  <c r="J681" i="23"/>
  <c r="D681" i="23"/>
  <c r="L681" i="23"/>
  <c r="K681" i="23"/>
  <c r="G670" i="24"/>
  <c r="H669" i="24"/>
  <c r="I670" i="24"/>
  <c r="K670" i="24"/>
  <c r="J670" i="24"/>
  <c r="B670" i="24"/>
  <c r="D668" i="24"/>
  <c r="C668" i="24"/>
  <c r="E668" i="24"/>
  <c r="F668" i="24"/>
  <c r="J680" i="23"/>
  <c r="D680" i="23"/>
  <c r="L680" i="23"/>
  <c r="K680" i="23"/>
  <c r="G669" i="24"/>
  <c r="H668" i="24"/>
  <c r="I669" i="24"/>
  <c r="K669" i="24"/>
  <c r="J669" i="24"/>
  <c r="B669" i="24"/>
  <c r="D667" i="24"/>
  <c r="C667" i="24"/>
  <c r="E667" i="24"/>
  <c r="F667" i="24"/>
  <c r="J679" i="23"/>
  <c r="D679" i="23"/>
  <c r="L679" i="23"/>
  <c r="K679" i="23"/>
  <c r="G668" i="24"/>
  <c r="H667" i="24"/>
  <c r="I668" i="24"/>
  <c r="K668" i="24"/>
  <c r="J668" i="24"/>
  <c r="B668" i="24"/>
  <c r="D666" i="24"/>
  <c r="C666" i="24"/>
  <c r="E666" i="24"/>
  <c r="F666" i="24"/>
  <c r="J678" i="23"/>
  <c r="D678" i="23"/>
  <c r="L678" i="23"/>
  <c r="K678" i="23"/>
  <c r="G667" i="24"/>
  <c r="H666" i="24"/>
  <c r="I667" i="24"/>
  <c r="K667" i="24"/>
  <c r="J667" i="24"/>
  <c r="B667" i="24"/>
  <c r="D665" i="24"/>
  <c r="C665" i="24"/>
  <c r="E665" i="24"/>
  <c r="F665" i="24"/>
  <c r="J677" i="23"/>
  <c r="D677" i="23"/>
  <c r="L677" i="23"/>
  <c r="K677" i="23"/>
  <c r="G666" i="24"/>
  <c r="H665" i="24"/>
  <c r="I666" i="24"/>
  <c r="K666" i="24"/>
  <c r="J666" i="24"/>
  <c r="B666" i="24"/>
  <c r="D664" i="24"/>
  <c r="C664" i="24"/>
  <c r="E664" i="24"/>
  <c r="F664" i="24"/>
  <c r="J676" i="23"/>
  <c r="D676" i="23"/>
  <c r="L676" i="23"/>
  <c r="K676" i="23"/>
  <c r="G665" i="24"/>
  <c r="H664" i="24"/>
  <c r="I665" i="24"/>
  <c r="K665" i="24"/>
  <c r="J665" i="24"/>
  <c r="B665" i="24"/>
  <c r="D663" i="24"/>
  <c r="C663" i="24"/>
  <c r="E663" i="24"/>
  <c r="F663" i="24"/>
  <c r="J675" i="23"/>
  <c r="D675" i="23"/>
  <c r="L675" i="23"/>
  <c r="K675" i="23"/>
  <c r="G664" i="24"/>
  <c r="H663" i="24"/>
  <c r="I664" i="24"/>
  <c r="K664" i="24"/>
  <c r="J664" i="24"/>
  <c r="B664" i="24"/>
  <c r="D662" i="24"/>
  <c r="C662" i="24"/>
  <c r="E662" i="24"/>
  <c r="F662" i="24"/>
  <c r="J674" i="23"/>
  <c r="D674" i="23"/>
  <c r="L674" i="23"/>
  <c r="K674" i="23"/>
  <c r="G663" i="24"/>
  <c r="H662" i="24"/>
  <c r="I663" i="24"/>
  <c r="K663" i="24"/>
  <c r="J663" i="24"/>
  <c r="B663" i="24"/>
  <c r="D661" i="24"/>
  <c r="C661" i="24"/>
  <c r="E661" i="24"/>
  <c r="F661" i="24"/>
  <c r="J673" i="23"/>
  <c r="D673" i="23"/>
  <c r="L673" i="23"/>
  <c r="K673" i="23"/>
  <c r="G662" i="24"/>
  <c r="H661" i="24"/>
  <c r="I662" i="24"/>
  <c r="K662" i="24"/>
  <c r="J662" i="24"/>
  <c r="B662" i="24"/>
  <c r="D660" i="24"/>
  <c r="C660" i="24"/>
  <c r="E660" i="24"/>
  <c r="F660" i="24"/>
  <c r="J672" i="23"/>
  <c r="D672" i="23"/>
  <c r="L672" i="23"/>
  <c r="K672" i="23"/>
  <c r="G661" i="24"/>
  <c r="H660" i="24"/>
  <c r="I661" i="24"/>
  <c r="K661" i="24"/>
  <c r="J661" i="24"/>
  <c r="B661" i="24"/>
  <c r="D659" i="24"/>
  <c r="C659" i="24"/>
  <c r="E659" i="24"/>
  <c r="F659" i="24"/>
  <c r="J671" i="23"/>
  <c r="D671" i="23"/>
  <c r="L671" i="23"/>
  <c r="K671" i="23"/>
  <c r="G660" i="24"/>
  <c r="H659" i="24"/>
  <c r="I660" i="24"/>
  <c r="K660" i="24"/>
  <c r="J660" i="24"/>
  <c r="B660" i="24"/>
  <c r="D658" i="24"/>
  <c r="C658" i="24"/>
  <c r="E658" i="24"/>
  <c r="F658" i="24"/>
  <c r="J670" i="23"/>
  <c r="D670" i="23"/>
  <c r="L670" i="23"/>
  <c r="K670" i="23"/>
  <c r="G659" i="24"/>
  <c r="H658" i="24"/>
  <c r="I659" i="24"/>
  <c r="K659" i="24"/>
  <c r="J659" i="24"/>
  <c r="B659" i="24"/>
  <c r="D657" i="24"/>
  <c r="C657" i="24"/>
  <c r="E657" i="24"/>
  <c r="F657" i="24"/>
  <c r="J669" i="23"/>
  <c r="D669" i="23"/>
  <c r="L669" i="23"/>
  <c r="K669" i="23"/>
  <c r="G658" i="24"/>
  <c r="H657" i="24"/>
  <c r="I658" i="24"/>
  <c r="K658" i="24"/>
  <c r="J658" i="24"/>
  <c r="B658" i="24"/>
  <c r="D656" i="24"/>
  <c r="C656" i="24"/>
  <c r="E656" i="24"/>
  <c r="F656" i="24"/>
  <c r="J668" i="23"/>
  <c r="D668" i="23"/>
  <c r="L668" i="23"/>
  <c r="K668" i="23"/>
  <c r="G657" i="24"/>
  <c r="H656" i="24"/>
  <c r="I657" i="24"/>
  <c r="K657" i="24"/>
  <c r="J657" i="24"/>
  <c r="B657" i="24"/>
  <c r="D655" i="24"/>
  <c r="C655" i="24"/>
  <c r="E655" i="24"/>
  <c r="F655" i="24"/>
  <c r="J667" i="23"/>
  <c r="D667" i="23"/>
  <c r="L667" i="23"/>
  <c r="K667" i="23"/>
  <c r="G656" i="24"/>
  <c r="H655" i="24"/>
  <c r="I656" i="24"/>
  <c r="K656" i="24"/>
  <c r="J656" i="24"/>
  <c r="B656" i="24"/>
  <c r="D654" i="24"/>
  <c r="C654" i="24"/>
  <c r="E654" i="24"/>
  <c r="F654" i="24"/>
  <c r="J666" i="23"/>
  <c r="D666" i="23"/>
  <c r="L666" i="23"/>
  <c r="K666" i="23"/>
  <c r="G655" i="24"/>
  <c r="H654" i="24"/>
  <c r="I655" i="24"/>
  <c r="K655" i="24"/>
  <c r="J655" i="24"/>
  <c r="B655" i="24"/>
  <c r="D653" i="24"/>
  <c r="C653" i="24"/>
  <c r="E653" i="24"/>
  <c r="F653" i="24"/>
  <c r="J665" i="23"/>
  <c r="D665" i="23"/>
  <c r="L665" i="23"/>
  <c r="K665" i="23"/>
  <c r="G654" i="24"/>
  <c r="H653" i="24"/>
  <c r="I654" i="24"/>
  <c r="K654" i="24"/>
  <c r="J654" i="24"/>
  <c r="B654" i="24"/>
  <c r="D652" i="24"/>
  <c r="C652" i="24"/>
  <c r="E652" i="24"/>
  <c r="F652" i="24"/>
  <c r="J664" i="23"/>
  <c r="D664" i="23"/>
  <c r="L664" i="23"/>
  <c r="K664" i="23"/>
  <c r="G653" i="24"/>
  <c r="H652" i="24"/>
  <c r="I653" i="24"/>
  <c r="K653" i="24"/>
  <c r="J653" i="24"/>
  <c r="B653" i="24"/>
  <c r="D651" i="24"/>
  <c r="C651" i="24"/>
  <c r="E651" i="24"/>
  <c r="F651" i="24"/>
  <c r="J663" i="23"/>
  <c r="D663" i="23"/>
  <c r="L663" i="23"/>
  <c r="K663" i="23"/>
  <c r="G652" i="24"/>
  <c r="H651" i="24"/>
  <c r="I652" i="24"/>
  <c r="K652" i="24"/>
  <c r="J652" i="24"/>
  <c r="B652" i="24"/>
  <c r="D650" i="24"/>
  <c r="C650" i="24"/>
  <c r="E650" i="24"/>
  <c r="F650" i="24"/>
  <c r="J662" i="23"/>
  <c r="D662" i="23"/>
  <c r="L662" i="23"/>
  <c r="K662" i="23"/>
  <c r="G651" i="24"/>
  <c r="H650" i="24"/>
  <c r="I651" i="24"/>
  <c r="K651" i="24"/>
  <c r="J651" i="24"/>
  <c r="B651" i="24"/>
  <c r="D649" i="24"/>
  <c r="C649" i="24"/>
  <c r="E649" i="24"/>
  <c r="F649" i="24"/>
  <c r="J661" i="23"/>
  <c r="D661" i="23"/>
  <c r="L661" i="23"/>
  <c r="K661" i="23"/>
  <c r="G650" i="24"/>
  <c r="H649" i="24"/>
  <c r="I650" i="24"/>
  <c r="K650" i="24"/>
  <c r="J650" i="24"/>
  <c r="B650" i="24"/>
  <c r="D648" i="24"/>
  <c r="C648" i="24"/>
  <c r="E648" i="24"/>
  <c r="F648" i="24"/>
  <c r="J660" i="23"/>
  <c r="D660" i="23"/>
  <c r="L660" i="23"/>
  <c r="K660" i="23"/>
  <c r="G649" i="24"/>
  <c r="H648" i="24"/>
  <c r="I649" i="24"/>
  <c r="K649" i="24"/>
  <c r="J649" i="24"/>
  <c r="B649" i="24"/>
  <c r="D647" i="24"/>
  <c r="C647" i="24"/>
  <c r="E647" i="24"/>
  <c r="F647" i="24"/>
  <c r="J659" i="23"/>
  <c r="D659" i="23"/>
  <c r="L659" i="23"/>
  <c r="K659" i="23"/>
  <c r="G648" i="24"/>
  <c r="H647" i="24"/>
  <c r="I648" i="24"/>
  <c r="K648" i="24"/>
  <c r="J648" i="24"/>
  <c r="B648" i="24"/>
  <c r="D646" i="24"/>
  <c r="C646" i="24"/>
  <c r="E646" i="24"/>
  <c r="F646" i="24"/>
  <c r="J658" i="23"/>
  <c r="D658" i="23"/>
  <c r="L658" i="23"/>
  <c r="K658" i="23"/>
  <c r="G647" i="24"/>
  <c r="H646" i="24"/>
  <c r="I647" i="24"/>
  <c r="K647" i="24"/>
  <c r="J647" i="24"/>
  <c r="B647" i="24"/>
  <c r="D645" i="24"/>
  <c r="C645" i="24"/>
  <c r="E645" i="24"/>
  <c r="F645" i="24"/>
  <c r="J657" i="23"/>
  <c r="D657" i="23"/>
  <c r="L657" i="23"/>
  <c r="K657" i="23"/>
  <c r="G646" i="24"/>
  <c r="H645" i="24"/>
  <c r="I646" i="24"/>
  <c r="K646" i="24"/>
  <c r="J646" i="24"/>
  <c r="B646" i="24"/>
  <c r="D644" i="24"/>
  <c r="C644" i="24"/>
  <c r="E644" i="24"/>
  <c r="F644" i="24"/>
  <c r="J656" i="23"/>
  <c r="D656" i="23"/>
  <c r="L656" i="23"/>
  <c r="K656" i="23"/>
  <c r="G645" i="24"/>
  <c r="H644" i="24"/>
  <c r="I645" i="24"/>
  <c r="K645" i="24"/>
  <c r="J645" i="24"/>
  <c r="B645" i="24"/>
  <c r="D643" i="24"/>
  <c r="C643" i="24"/>
  <c r="E643" i="24"/>
  <c r="F643" i="24"/>
  <c r="J655" i="23"/>
  <c r="D655" i="23"/>
  <c r="L655" i="23"/>
  <c r="K655" i="23"/>
  <c r="G644" i="24"/>
  <c r="H643" i="24"/>
  <c r="I644" i="24"/>
  <c r="K644" i="24"/>
  <c r="J644" i="24"/>
  <c r="B644" i="24"/>
  <c r="D642" i="24"/>
  <c r="C642" i="24"/>
  <c r="E642" i="24"/>
  <c r="F642" i="24"/>
  <c r="J654" i="23"/>
  <c r="D654" i="23"/>
  <c r="L654" i="23"/>
  <c r="K654" i="23"/>
  <c r="G643" i="24"/>
  <c r="H642" i="24"/>
  <c r="I643" i="24"/>
  <c r="K643" i="24"/>
  <c r="J643" i="24"/>
  <c r="B643" i="24"/>
  <c r="D641" i="24"/>
  <c r="C641" i="24"/>
  <c r="E641" i="24"/>
  <c r="F641" i="24"/>
  <c r="J653" i="23"/>
  <c r="D653" i="23"/>
  <c r="L653" i="23"/>
  <c r="K653" i="23"/>
  <c r="G642" i="24"/>
  <c r="H641" i="24"/>
  <c r="I642" i="24"/>
  <c r="K642" i="24"/>
  <c r="J642" i="24"/>
  <c r="B642" i="24"/>
  <c r="D640" i="24"/>
  <c r="C640" i="24"/>
  <c r="E640" i="24"/>
  <c r="F640" i="24"/>
  <c r="J652" i="23"/>
  <c r="D652" i="23"/>
  <c r="L652" i="23"/>
  <c r="K652" i="23"/>
  <c r="G641" i="24"/>
  <c r="H640" i="24"/>
  <c r="I641" i="24"/>
  <c r="K641" i="24"/>
  <c r="J641" i="24"/>
  <c r="B641" i="24"/>
  <c r="D639" i="24"/>
  <c r="C639" i="24"/>
  <c r="E639" i="24"/>
  <c r="F639" i="24"/>
  <c r="J651" i="23"/>
  <c r="D651" i="23"/>
  <c r="L651" i="23"/>
  <c r="K651" i="23"/>
  <c r="G640" i="24"/>
  <c r="H639" i="24"/>
  <c r="I640" i="24"/>
  <c r="K640" i="24"/>
  <c r="J640" i="24"/>
  <c r="B640" i="24"/>
  <c r="D638" i="24"/>
  <c r="C638" i="24"/>
  <c r="E638" i="24"/>
  <c r="F638" i="24"/>
  <c r="J650" i="23"/>
  <c r="D650" i="23"/>
  <c r="L650" i="23"/>
  <c r="K650" i="23"/>
  <c r="G639" i="24"/>
  <c r="H638" i="24"/>
  <c r="I639" i="24"/>
  <c r="K639" i="24"/>
  <c r="J639" i="24"/>
  <c r="B639" i="24"/>
  <c r="D637" i="24"/>
  <c r="C637" i="24"/>
  <c r="E637" i="24"/>
  <c r="F637" i="24"/>
  <c r="J649" i="23"/>
  <c r="D649" i="23"/>
  <c r="L649" i="23"/>
  <c r="K649" i="23"/>
  <c r="G638" i="24"/>
  <c r="H637" i="24"/>
  <c r="I638" i="24"/>
  <c r="K638" i="24"/>
  <c r="J638" i="24"/>
  <c r="B638" i="24"/>
  <c r="D636" i="24"/>
  <c r="C636" i="24"/>
  <c r="E636" i="24"/>
  <c r="F636" i="24"/>
  <c r="J648" i="23"/>
  <c r="D648" i="23"/>
  <c r="L648" i="23"/>
  <c r="K648" i="23"/>
  <c r="G637" i="24"/>
  <c r="H636" i="24"/>
  <c r="I637" i="24"/>
  <c r="K637" i="24"/>
  <c r="J637" i="24"/>
  <c r="B637" i="24"/>
  <c r="D635" i="24"/>
  <c r="C635" i="24"/>
  <c r="E635" i="24"/>
  <c r="F635" i="24"/>
  <c r="J647" i="23"/>
  <c r="D647" i="23"/>
  <c r="L647" i="23"/>
  <c r="K647" i="23"/>
  <c r="G636" i="24"/>
  <c r="H635" i="24"/>
  <c r="I636" i="24"/>
  <c r="K636" i="24"/>
  <c r="J636" i="24"/>
  <c r="B636" i="24"/>
  <c r="D634" i="24"/>
  <c r="C634" i="24"/>
  <c r="E634" i="24"/>
  <c r="F634" i="24"/>
  <c r="J646" i="23"/>
  <c r="D646" i="23"/>
  <c r="L646" i="23"/>
  <c r="K646" i="23"/>
  <c r="G635" i="24"/>
  <c r="H634" i="24"/>
  <c r="I635" i="24"/>
  <c r="K635" i="24"/>
  <c r="J635" i="24"/>
  <c r="B635" i="24"/>
  <c r="D633" i="24"/>
  <c r="C633" i="24"/>
  <c r="E633" i="24"/>
  <c r="F633" i="24"/>
  <c r="J645" i="23"/>
  <c r="D645" i="23"/>
  <c r="L645" i="23"/>
  <c r="K645" i="23"/>
  <c r="G634" i="24"/>
  <c r="H633" i="24"/>
  <c r="I634" i="24"/>
  <c r="K634" i="24"/>
  <c r="J634" i="24"/>
  <c r="B634" i="24"/>
  <c r="D632" i="24"/>
  <c r="C632" i="24"/>
  <c r="E632" i="24"/>
  <c r="F632" i="24"/>
  <c r="J644" i="23"/>
  <c r="D644" i="23"/>
  <c r="L644" i="23"/>
  <c r="K644" i="23"/>
  <c r="G633" i="24"/>
  <c r="H632" i="24"/>
  <c r="I633" i="24"/>
  <c r="K633" i="24"/>
  <c r="J633" i="24"/>
  <c r="B633" i="24"/>
  <c r="D631" i="24"/>
  <c r="C631" i="24"/>
  <c r="E631" i="24"/>
  <c r="F631" i="24"/>
  <c r="J643" i="23"/>
  <c r="D643" i="23"/>
  <c r="L643" i="23"/>
  <c r="K643" i="23"/>
  <c r="G632" i="24"/>
  <c r="H631" i="24"/>
  <c r="I632" i="24"/>
  <c r="K632" i="24"/>
  <c r="J632" i="24"/>
  <c r="B632" i="24"/>
  <c r="D630" i="24"/>
  <c r="C630" i="24"/>
  <c r="E630" i="24"/>
  <c r="F630" i="24"/>
  <c r="J642" i="23"/>
  <c r="D642" i="23"/>
  <c r="L642" i="23"/>
  <c r="K642" i="23"/>
  <c r="G631" i="24"/>
  <c r="H630" i="24"/>
  <c r="I631" i="24"/>
  <c r="K631" i="24"/>
  <c r="J631" i="24"/>
  <c r="B631" i="24"/>
  <c r="D629" i="24"/>
  <c r="C629" i="24"/>
  <c r="E629" i="24"/>
  <c r="F629" i="24"/>
  <c r="J641" i="23"/>
  <c r="D641" i="23"/>
  <c r="L641" i="23"/>
  <c r="K641" i="23"/>
  <c r="G630" i="24"/>
  <c r="H629" i="24"/>
  <c r="I630" i="24"/>
  <c r="K630" i="24"/>
  <c r="J630" i="24"/>
  <c r="B630" i="24"/>
  <c r="D628" i="24"/>
  <c r="C628" i="24"/>
  <c r="E628" i="24"/>
  <c r="F628" i="24"/>
  <c r="J640" i="23"/>
  <c r="D640" i="23"/>
  <c r="L640" i="23"/>
  <c r="K640" i="23"/>
  <c r="G629" i="24"/>
  <c r="H628" i="24"/>
  <c r="I629" i="24"/>
  <c r="K629" i="24"/>
  <c r="J629" i="24"/>
  <c r="B629" i="24"/>
  <c r="D627" i="24"/>
  <c r="C627" i="24"/>
  <c r="E627" i="24"/>
  <c r="F627" i="24"/>
  <c r="J639" i="23"/>
  <c r="D639" i="23"/>
  <c r="L639" i="23"/>
  <c r="K639" i="23"/>
  <c r="G628" i="24"/>
  <c r="H627" i="24"/>
  <c r="I628" i="24"/>
  <c r="K628" i="24"/>
  <c r="J628" i="24"/>
  <c r="B628" i="24"/>
  <c r="D626" i="24"/>
  <c r="C626" i="24"/>
  <c r="E626" i="24"/>
  <c r="F626" i="24"/>
  <c r="J638" i="23"/>
  <c r="D638" i="23"/>
  <c r="L638" i="23"/>
  <c r="K638" i="23"/>
  <c r="G627" i="24"/>
  <c r="H626" i="24"/>
  <c r="I627" i="24"/>
  <c r="K627" i="24"/>
  <c r="J627" i="24"/>
  <c r="B627" i="24"/>
  <c r="D625" i="24"/>
  <c r="C625" i="24"/>
  <c r="E625" i="24"/>
  <c r="F625" i="24"/>
  <c r="J637" i="23"/>
  <c r="D637" i="23"/>
  <c r="L637" i="23"/>
  <c r="K637" i="23"/>
  <c r="G626" i="24"/>
  <c r="H625" i="24"/>
  <c r="I626" i="24"/>
  <c r="K626" i="24"/>
  <c r="J626" i="24"/>
  <c r="B626" i="24"/>
  <c r="D624" i="24"/>
  <c r="C624" i="24"/>
  <c r="E624" i="24"/>
  <c r="F624" i="24"/>
  <c r="J636" i="23"/>
  <c r="D636" i="23"/>
  <c r="L636" i="23"/>
  <c r="K636" i="23"/>
  <c r="G625" i="24"/>
  <c r="H624" i="24"/>
  <c r="I625" i="24"/>
  <c r="K625" i="24"/>
  <c r="J625" i="24"/>
  <c r="B625" i="24"/>
  <c r="D623" i="24"/>
  <c r="C623" i="24"/>
  <c r="E623" i="24"/>
  <c r="F623" i="24"/>
  <c r="J635" i="23"/>
  <c r="D635" i="23"/>
  <c r="L635" i="23"/>
  <c r="K635" i="23"/>
  <c r="G624" i="24"/>
  <c r="H623" i="24"/>
  <c r="I624" i="24"/>
  <c r="K624" i="24"/>
  <c r="J624" i="24"/>
  <c r="B624" i="24"/>
  <c r="D622" i="24"/>
  <c r="C622" i="24"/>
  <c r="E622" i="24"/>
  <c r="F622" i="24"/>
  <c r="J634" i="23"/>
  <c r="D634" i="23"/>
  <c r="L634" i="23"/>
  <c r="K634" i="23"/>
  <c r="G623" i="24"/>
  <c r="H622" i="24"/>
  <c r="I623" i="24"/>
  <c r="K623" i="24"/>
  <c r="J623" i="24"/>
  <c r="B623" i="24"/>
  <c r="D621" i="24"/>
  <c r="C621" i="24"/>
  <c r="E621" i="24"/>
  <c r="F621" i="24"/>
  <c r="J633" i="23"/>
  <c r="D633" i="23"/>
  <c r="L633" i="23"/>
  <c r="K633" i="23"/>
  <c r="G622" i="24"/>
  <c r="H621" i="24"/>
  <c r="I622" i="24"/>
  <c r="K622" i="24"/>
  <c r="J622" i="24"/>
  <c r="B622" i="24"/>
  <c r="D620" i="24"/>
  <c r="C620" i="24"/>
  <c r="E620" i="24"/>
  <c r="F620" i="24"/>
  <c r="J632" i="23"/>
  <c r="D632" i="23"/>
  <c r="L632" i="23"/>
  <c r="K632" i="23"/>
  <c r="G621" i="24"/>
  <c r="H620" i="24"/>
  <c r="I621" i="24"/>
  <c r="K621" i="24"/>
  <c r="J621" i="24"/>
  <c r="B621" i="24"/>
  <c r="D619" i="24"/>
  <c r="C619" i="24"/>
  <c r="E619" i="24"/>
  <c r="F619" i="24"/>
  <c r="J631" i="23"/>
  <c r="D631" i="23"/>
  <c r="L631" i="23"/>
  <c r="K631" i="23"/>
  <c r="G620" i="24"/>
  <c r="H619" i="24"/>
  <c r="I620" i="24"/>
  <c r="K620" i="24"/>
  <c r="J620" i="24"/>
  <c r="B620" i="24"/>
  <c r="D618" i="24"/>
  <c r="C618" i="24"/>
  <c r="E618" i="24"/>
  <c r="F618" i="24"/>
  <c r="J630" i="23"/>
  <c r="D630" i="23"/>
  <c r="L630" i="23"/>
  <c r="K630" i="23"/>
  <c r="G619" i="24"/>
  <c r="H618" i="24"/>
  <c r="I619" i="24"/>
  <c r="K619" i="24"/>
  <c r="J619" i="24"/>
  <c r="B619" i="24"/>
  <c r="D617" i="24"/>
  <c r="C617" i="24"/>
  <c r="E617" i="24"/>
  <c r="F617" i="24"/>
  <c r="J629" i="23"/>
  <c r="D629" i="23"/>
  <c r="L629" i="23"/>
  <c r="K629" i="23"/>
  <c r="G618" i="24"/>
  <c r="H617" i="24"/>
  <c r="I618" i="24"/>
  <c r="K618" i="24"/>
  <c r="J618" i="24"/>
  <c r="B618" i="24"/>
  <c r="D616" i="24"/>
  <c r="C616" i="24"/>
  <c r="E616" i="24"/>
  <c r="F616" i="24"/>
  <c r="J628" i="23"/>
  <c r="D628" i="23"/>
  <c r="L628" i="23"/>
  <c r="K628" i="23"/>
  <c r="G617" i="24"/>
  <c r="H616" i="24"/>
  <c r="I617" i="24"/>
  <c r="K617" i="24"/>
  <c r="J617" i="24"/>
  <c r="B617" i="24"/>
  <c r="D615" i="24"/>
  <c r="C615" i="24"/>
  <c r="E615" i="24"/>
  <c r="F615" i="24"/>
  <c r="J627" i="23"/>
  <c r="D627" i="23"/>
  <c r="L627" i="23"/>
  <c r="K627" i="23"/>
  <c r="G616" i="24"/>
  <c r="H615" i="24"/>
  <c r="I616" i="24"/>
  <c r="K616" i="24"/>
  <c r="J616" i="24"/>
  <c r="B616" i="24"/>
  <c r="D614" i="24"/>
  <c r="C614" i="24"/>
  <c r="E614" i="24"/>
  <c r="F614" i="24"/>
  <c r="J626" i="23"/>
  <c r="D626" i="23"/>
  <c r="L626" i="23"/>
  <c r="K626" i="23"/>
  <c r="G615" i="24"/>
  <c r="H614" i="24"/>
  <c r="I615" i="24"/>
  <c r="K615" i="24"/>
  <c r="J615" i="24"/>
  <c r="B615" i="24"/>
  <c r="D613" i="24"/>
  <c r="C613" i="24"/>
  <c r="E613" i="24"/>
  <c r="F613" i="24"/>
  <c r="J625" i="23"/>
  <c r="D625" i="23"/>
  <c r="L625" i="23"/>
  <c r="K625" i="23"/>
  <c r="G614" i="24"/>
  <c r="H613" i="24"/>
  <c r="I614" i="24"/>
  <c r="K614" i="24"/>
  <c r="J614" i="24"/>
  <c r="B614" i="24"/>
  <c r="D612" i="24"/>
  <c r="C612" i="24"/>
  <c r="E612" i="24"/>
  <c r="F612" i="24"/>
  <c r="J624" i="23"/>
  <c r="D624" i="23"/>
  <c r="L624" i="23"/>
  <c r="K624" i="23"/>
  <c r="G613" i="24"/>
  <c r="H612" i="24"/>
  <c r="I613" i="24"/>
  <c r="K613" i="24"/>
  <c r="J613" i="24"/>
  <c r="B613" i="24"/>
  <c r="D611" i="24"/>
  <c r="C611" i="24"/>
  <c r="E611" i="24"/>
  <c r="F611" i="24"/>
  <c r="J623" i="23"/>
  <c r="D623" i="23"/>
  <c r="L623" i="23"/>
  <c r="K623" i="23"/>
  <c r="G612" i="24"/>
  <c r="H611" i="24"/>
  <c r="I612" i="24"/>
  <c r="K612" i="24"/>
  <c r="J612" i="24"/>
  <c r="B612" i="24"/>
  <c r="D610" i="24"/>
  <c r="C610" i="24"/>
  <c r="E610" i="24"/>
  <c r="F610" i="24"/>
  <c r="J622" i="23"/>
  <c r="D622" i="23"/>
  <c r="L622" i="23"/>
  <c r="K622" i="23"/>
  <c r="G611" i="24"/>
  <c r="H610" i="24"/>
  <c r="I611" i="24"/>
  <c r="K611" i="24"/>
  <c r="J611" i="24"/>
  <c r="B611" i="24"/>
  <c r="D609" i="24"/>
  <c r="C609" i="24"/>
  <c r="E609" i="24"/>
  <c r="F609" i="24"/>
  <c r="J621" i="23"/>
  <c r="D621" i="23"/>
  <c r="L621" i="23"/>
  <c r="K621" i="23"/>
  <c r="G610" i="24"/>
  <c r="H609" i="24"/>
  <c r="I610" i="24"/>
  <c r="K610" i="24"/>
  <c r="J610" i="24"/>
  <c r="B610" i="24"/>
  <c r="D608" i="24"/>
  <c r="C608" i="24"/>
  <c r="E608" i="24"/>
  <c r="F608" i="24"/>
  <c r="J620" i="23"/>
  <c r="D620" i="23"/>
  <c r="L620" i="23"/>
  <c r="K620" i="23"/>
  <c r="G609" i="24"/>
  <c r="H608" i="24"/>
  <c r="I609" i="24"/>
  <c r="K609" i="24"/>
  <c r="J609" i="24"/>
  <c r="B609" i="24"/>
  <c r="D607" i="24"/>
  <c r="C607" i="24"/>
  <c r="E607" i="24"/>
  <c r="F607" i="24"/>
  <c r="J619" i="23"/>
  <c r="D619" i="23"/>
  <c r="L619" i="23"/>
  <c r="K619" i="23"/>
  <c r="G608" i="24"/>
  <c r="H607" i="24"/>
  <c r="I608" i="24"/>
  <c r="K608" i="24"/>
  <c r="J608" i="24"/>
  <c r="B608" i="24"/>
  <c r="D606" i="24"/>
  <c r="C606" i="24"/>
  <c r="E606" i="24"/>
  <c r="F606" i="24"/>
  <c r="J618" i="23"/>
  <c r="D618" i="23"/>
  <c r="L618" i="23"/>
  <c r="K618" i="23"/>
  <c r="G607" i="24"/>
  <c r="H606" i="24"/>
  <c r="I607" i="24"/>
  <c r="K607" i="24"/>
  <c r="J607" i="24"/>
  <c r="B607" i="24"/>
  <c r="D605" i="24"/>
  <c r="C605" i="24"/>
  <c r="E605" i="24"/>
  <c r="F605" i="24"/>
  <c r="J617" i="23"/>
  <c r="D617" i="23"/>
  <c r="L617" i="23"/>
  <c r="K617" i="23"/>
  <c r="G606" i="24"/>
  <c r="H605" i="24"/>
  <c r="I606" i="24"/>
  <c r="K606" i="24"/>
  <c r="J606" i="24"/>
  <c r="B606" i="24"/>
  <c r="D604" i="24"/>
  <c r="C604" i="24"/>
  <c r="E604" i="24"/>
  <c r="F604" i="24"/>
  <c r="J616" i="23"/>
  <c r="D616" i="23"/>
  <c r="L616" i="23"/>
  <c r="K616" i="23"/>
  <c r="G605" i="24"/>
  <c r="H604" i="24"/>
  <c r="I605" i="24"/>
  <c r="K605" i="24"/>
  <c r="J605" i="24"/>
  <c r="B605" i="24"/>
  <c r="D603" i="24"/>
  <c r="C603" i="24"/>
  <c r="E603" i="24"/>
  <c r="F603" i="24"/>
  <c r="J615" i="23"/>
  <c r="D615" i="23"/>
  <c r="L615" i="23"/>
  <c r="K615" i="23"/>
  <c r="G604" i="24"/>
  <c r="H603" i="24"/>
  <c r="I604" i="24"/>
  <c r="K604" i="24"/>
  <c r="J604" i="24"/>
  <c r="B604" i="24"/>
  <c r="D602" i="24"/>
  <c r="C602" i="24"/>
  <c r="E602" i="24"/>
  <c r="F602" i="24"/>
  <c r="J614" i="23"/>
  <c r="D614" i="23"/>
  <c r="L614" i="23"/>
  <c r="K614" i="23"/>
  <c r="G603" i="24"/>
  <c r="H602" i="24"/>
  <c r="I603" i="24"/>
  <c r="K603" i="24"/>
  <c r="J603" i="24"/>
  <c r="B603" i="24"/>
  <c r="D601" i="24"/>
  <c r="C601" i="24"/>
  <c r="E601" i="24"/>
  <c r="F601" i="24"/>
  <c r="J613" i="23"/>
  <c r="D613" i="23"/>
  <c r="L613" i="23"/>
  <c r="K613" i="23"/>
  <c r="G602" i="24"/>
  <c r="H601" i="24"/>
  <c r="I602" i="24"/>
  <c r="K602" i="24"/>
  <c r="J602" i="24"/>
  <c r="B602" i="24"/>
  <c r="D600" i="24"/>
  <c r="C600" i="24"/>
  <c r="E600" i="24"/>
  <c r="F600" i="24"/>
  <c r="J612" i="23"/>
  <c r="D612" i="23"/>
  <c r="L612" i="23"/>
  <c r="K612" i="23"/>
  <c r="G601" i="24"/>
  <c r="H600" i="24"/>
  <c r="I601" i="24"/>
  <c r="K601" i="24"/>
  <c r="J601" i="24"/>
  <c r="B601" i="24"/>
  <c r="D599" i="24"/>
  <c r="C599" i="24"/>
  <c r="E599" i="24"/>
  <c r="F599" i="24"/>
  <c r="J611" i="23"/>
  <c r="D611" i="23"/>
  <c r="L611" i="23"/>
  <c r="K611" i="23"/>
  <c r="G600" i="24"/>
  <c r="H599" i="24"/>
  <c r="I600" i="24"/>
  <c r="K600" i="24"/>
  <c r="J600" i="24"/>
  <c r="B600" i="24"/>
  <c r="D598" i="24"/>
  <c r="C598" i="24"/>
  <c r="E598" i="24"/>
  <c r="F598" i="24"/>
  <c r="J610" i="23"/>
  <c r="D610" i="23"/>
  <c r="L610" i="23"/>
  <c r="K610" i="23"/>
  <c r="G599" i="24"/>
  <c r="H598" i="24"/>
  <c r="I599" i="24"/>
  <c r="K599" i="24"/>
  <c r="J599" i="24"/>
  <c r="B599" i="24"/>
  <c r="D597" i="24"/>
  <c r="C597" i="24"/>
  <c r="E597" i="24"/>
  <c r="F597" i="24"/>
  <c r="J609" i="23"/>
  <c r="D609" i="23"/>
  <c r="L609" i="23"/>
  <c r="K609" i="23"/>
  <c r="G598" i="24"/>
  <c r="H597" i="24"/>
  <c r="I598" i="24"/>
  <c r="K598" i="24"/>
  <c r="J598" i="24"/>
  <c r="B598" i="24"/>
  <c r="D596" i="24"/>
  <c r="C596" i="24"/>
  <c r="E596" i="24"/>
  <c r="F596" i="24"/>
  <c r="J608" i="23"/>
  <c r="D608" i="23"/>
  <c r="L608" i="23"/>
  <c r="K608" i="23"/>
  <c r="G597" i="24"/>
  <c r="H596" i="24"/>
  <c r="I597" i="24"/>
  <c r="K597" i="24"/>
  <c r="J597" i="24"/>
  <c r="B597" i="24"/>
  <c r="D595" i="24"/>
  <c r="C595" i="24"/>
  <c r="E595" i="24"/>
  <c r="F595" i="24"/>
  <c r="J607" i="23"/>
  <c r="D607" i="23"/>
  <c r="L607" i="23"/>
  <c r="K607" i="23"/>
  <c r="G596" i="24"/>
  <c r="H595" i="24"/>
  <c r="I596" i="24"/>
  <c r="K596" i="24"/>
  <c r="J596" i="24"/>
  <c r="B596" i="24"/>
  <c r="D594" i="24"/>
  <c r="C594" i="24"/>
  <c r="E594" i="24"/>
  <c r="F594" i="24"/>
  <c r="J606" i="23"/>
  <c r="D606" i="23"/>
  <c r="L606" i="23"/>
  <c r="K606" i="23"/>
  <c r="G595" i="24"/>
  <c r="H594" i="24"/>
  <c r="I595" i="24"/>
  <c r="K595" i="24"/>
  <c r="J595" i="24"/>
  <c r="B595" i="24"/>
  <c r="D593" i="24"/>
  <c r="C593" i="24"/>
  <c r="E593" i="24"/>
  <c r="F593" i="24"/>
  <c r="J605" i="23"/>
  <c r="D605" i="23"/>
  <c r="L605" i="23"/>
  <c r="K605" i="23"/>
  <c r="G594" i="24"/>
  <c r="H593" i="24"/>
  <c r="I594" i="24"/>
  <c r="K594" i="24"/>
  <c r="J594" i="24"/>
  <c r="B594" i="24"/>
  <c r="D592" i="24"/>
  <c r="C592" i="24"/>
  <c r="E592" i="24"/>
  <c r="F592" i="24"/>
  <c r="J604" i="23"/>
  <c r="D604" i="23"/>
  <c r="L604" i="23"/>
  <c r="K604" i="23"/>
  <c r="G593" i="24"/>
  <c r="H592" i="24"/>
  <c r="I593" i="24"/>
  <c r="K593" i="24"/>
  <c r="J593" i="24"/>
  <c r="B593" i="24"/>
  <c r="D591" i="24"/>
  <c r="C591" i="24"/>
  <c r="E591" i="24"/>
  <c r="F591" i="24"/>
  <c r="J603" i="23"/>
  <c r="D603" i="23"/>
  <c r="L603" i="23"/>
  <c r="K603" i="23"/>
  <c r="G592" i="24"/>
  <c r="H591" i="24"/>
  <c r="I592" i="24"/>
  <c r="K592" i="24"/>
  <c r="J592" i="24"/>
  <c r="B592" i="24"/>
  <c r="D590" i="24"/>
  <c r="C590" i="24"/>
  <c r="E590" i="24"/>
  <c r="F590" i="24"/>
  <c r="J602" i="23"/>
  <c r="D602" i="23"/>
  <c r="L602" i="23"/>
  <c r="K602" i="23"/>
  <c r="G591" i="24"/>
  <c r="H590" i="24"/>
  <c r="I591" i="24"/>
  <c r="K591" i="24"/>
  <c r="J591" i="24"/>
  <c r="B591" i="24"/>
  <c r="D589" i="24"/>
  <c r="C589" i="24"/>
  <c r="E589" i="24"/>
  <c r="F589" i="24"/>
  <c r="J601" i="23"/>
  <c r="D601" i="23"/>
  <c r="L601" i="23"/>
  <c r="K601" i="23"/>
  <c r="G590" i="24"/>
  <c r="H589" i="24"/>
  <c r="I590" i="24"/>
  <c r="K590" i="24"/>
  <c r="J590" i="24"/>
  <c r="B590" i="24"/>
  <c r="D588" i="24"/>
  <c r="C588" i="24"/>
  <c r="E588" i="24"/>
  <c r="F588" i="24"/>
  <c r="J600" i="23"/>
  <c r="D600" i="23"/>
  <c r="L600" i="23"/>
  <c r="K600" i="23"/>
  <c r="G589" i="24"/>
  <c r="H588" i="24"/>
  <c r="I589" i="24"/>
  <c r="K589" i="24"/>
  <c r="J589" i="24"/>
  <c r="B589" i="24"/>
  <c r="D587" i="24"/>
  <c r="C587" i="24"/>
  <c r="E587" i="24"/>
  <c r="F587" i="24"/>
  <c r="J599" i="23"/>
  <c r="D599" i="23"/>
  <c r="L599" i="23"/>
  <c r="K599" i="23"/>
  <c r="G588" i="24"/>
  <c r="H587" i="24"/>
  <c r="I588" i="24"/>
  <c r="K588" i="24"/>
  <c r="J588" i="24"/>
  <c r="B588" i="24"/>
  <c r="D586" i="24"/>
  <c r="C586" i="24"/>
  <c r="E586" i="24"/>
  <c r="F586" i="24"/>
  <c r="J598" i="23"/>
  <c r="D598" i="23"/>
  <c r="L598" i="23"/>
  <c r="K598" i="23"/>
  <c r="G587" i="24"/>
  <c r="H586" i="24"/>
  <c r="I587" i="24"/>
  <c r="K587" i="24"/>
  <c r="J587" i="24"/>
  <c r="B587" i="24"/>
  <c r="D585" i="24"/>
  <c r="C585" i="24"/>
  <c r="E585" i="24"/>
  <c r="F585" i="24"/>
  <c r="J597" i="23"/>
  <c r="D597" i="23"/>
  <c r="L597" i="23"/>
  <c r="K597" i="23"/>
  <c r="G586" i="24"/>
  <c r="H585" i="24"/>
  <c r="I586" i="24"/>
  <c r="K586" i="24"/>
  <c r="J586" i="24"/>
  <c r="B586" i="24"/>
  <c r="D584" i="24"/>
  <c r="C584" i="24"/>
  <c r="E584" i="24"/>
  <c r="F584" i="24"/>
  <c r="J596" i="23"/>
  <c r="D596" i="23"/>
  <c r="L596" i="23"/>
  <c r="K596" i="23"/>
  <c r="G585" i="24"/>
  <c r="H584" i="24"/>
  <c r="I585" i="24"/>
  <c r="K585" i="24"/>
  <c r="J585" i="24"/>
  <c r="B585" i="24"/>
  <c r="D583" i="24"/>
  <c r="C583" i="24"/>
  <c r="E583" i="24"/>
  <c r="F583" i="24"/>
  <c r="J595" i="23"/>
  <c r="D595" i="23"/>
  <c r="L595" i="23"/>
  <c r="K595" i="23"/>
  <c r="G584" i="24"/>
  <c r="H583" i="24"/>
  <c r="I584" i="24"/>
  <c r="K584" i="24"/>
  <c r="J584" i="24"/>
  <c r="B584" i="24"/>
  <c r="D582" i="24"/>
  <c r="C582" i="24"/>
  <c r="E582" i="24"/>
  <c r="F582" i="24"/>
  <c r="J594" i="23"/>
  <c r="D594" i="23"/>
  <c r="L594" i="23"/>
  <c r="K594" i="23"/>
  <c r="G583" i="24"/>
  <c r="H582" i="24"/>
  <c r="I583" i="24"/>
  <c r="K583" i="24"/>
  <c r="J583" i="24"/>
  <c r="B583" i="24"/>
  <c r="D581" i="24"/>
  <c r="C581" i="24"/>
  <c r="E581" i="24"/>
  <c r="F581" i="24"/>
  <c r="J593" i="23"/>
  <c r="D593" i="23"/>
  <c r="L593" i="23"/>
  <c r="K593" i="23"/>
  <c r="G582" i="24"/>
  <c r="H581" i="24"/>
  <c r="I582" i="24"/>
  <c r="K582" i="24"/>
  <c r="J582" i="24"/>
  <c r="B582" i="24"/>
  <c r="D580" i="24"/>
  <c r="C580" i="24"/>
  <c r="E580" i="24"/>
  <c r="F580" i="24"/>
  <c r="J592" i="23"/>
  <c r="D592" i="23"/>
  <c r="L592" i="23"/>
  <c r="K592" i="23"/>
  <c r="G581" i="24"/>
  <c r="H580" i="24"/>
  <c r="I581" i="24"/>
  <c r="K581" i="24"/>
  <c r="J581" i="24"/>
  <c r="B581" i="24"/>
  <c r="D579" i="24"/>
  <c r="C579" i="24"/>
  <c r="E579" i="24"/>
  <c r="F579" i="24"/>
  <c r="J591" i="23"/>
  <c r="D591" i="23"/>
  <c r="L591" i="23"/>
  <c r="K591" i="23"/>
  <c r="G580" i="24"/>
  <c r="H579" i="24"/>
  <c r="I580" i="24"/>
  <c r="K580" i="24"/>
  <c r="J580" i="24"/>
  <c r="B580" i="24"/>
  <c r="D578" i="24"/>
  <c r="C578" i="24"/>
  <c r="E578" i="24"/>
  <c r="F578" i="24"/>
  <c r="J590" i="23"/>
  <c r="D590" i="23"/>
  <c r="L590" i="23"/>
  <c r="K590" i="23"/>
  <c r="G579" i="24"/>
  <c r="H578" i="24"/>
  <c r="I579" i="24"/>
  <c r="K579" i="24"/>
  <c r="J579" i="24"/>
  <c r="B579" i="24"/>
  <c r="D577" i="24"/>
  <c r="C577" i="24"/>
  <c r="E577" i="24"/>
  <c r="F577" i="24"/>
  <c r="J589" i="23"/>
  <c r="D589" i="23"/>
  <c r="L589" i="23"/>
  <c r="K589" i="23"/>
  <c r="G578" i="24"/>
  <c r="H577" i="24"/>
  <c r="I578" i="24"/>
  <c r="K578" i="24"/>
  <c r="J578" i="24"/>
  <c r="B578" i="24"/>
  <c r="D576" i="24"/>
  <c r="C576" i="24"/>
  <c r="E576" i="24"/>
  <c r="F576" i="24"/>
  <c r="J588" i="23"/>
  <c r="D588" i="23"/>
  <c r="L588" i="23"/>
  <c r="K588" i="23"/>
  <c r="G577" i="24"/>
  <c r="H576" i="24"/>
  <c r="I577" i="24"/>
  <c r="K577" i="24"/>
  <c r="J577" i="24"/>
  <c r="B577" i="24"/>
  <c r="D575" i="24"/>
  <c r="C575" i="24"/>
  <c r="E575" i="24"/>
  <c r="F575" i="24"/>
  <c r="J587" i="23"/>
  <c r="D587" i="23"/>
  <c r="L587" i="23"/>
  <c r="K587" i="23"/>
  <c r="G576" i="24"/>
  <c r="H575" i="24"/>
  <c r="I576" i="24"/>
  <c r="K576" i="24"/>
  <c r="J576" i="24"/>
  <c r="B576" i="24"/>
  <c r="D574" i="24"/>
  <c r="C574" i="24"/>
  <c r="E574" i="24"/>
  <c r="F574" i="24"/>
  <c r="J586" i="23"/>
  <c r="D586" i="23"/>
  <c r="L586" i="23"/>
  <c r="K586" i="23"/>
  <c r="G575" i="24"/>
  <c r="H574" i="24"/>
  <c r="I575" i="24"/>
  <c r="K575" i="24"/>
  <c r="J575" i="24"/>
  <c r="B575" i="24"/>
  <c r="D573" i="24"/>
  <c r="C573" i="24"/>
  <c r="E573" i="24"/>
  <c r="F573" i="24"/>
  <c r="J585" i="23"/>
  <c r="D585" i="23"/>
  <c r="L585" i="23"/>
  <c r="K585" i="23"/>
  <c r="G574" i="24"/>
  <c r="H573" i="24"/>
  <c r="I574" i="24"/>
  <c r="K574" i="24"/>
  <c r="J574" i="24"/>
  <c r="B574" i="24"/>
  <c r="D572" i="24"/>
  <c r="C572" i="24"/>
  <c r="E572" i="24"/>
  <c r="F572" i="24"/>
  <c r="J584" i="23"/>
  <c r="D584" i="23"/>
  <c r="L584" i="23"/>
  <c r="K584" i="23"/>
  <c r="G573" i="24"/>
  <c r="H572" i="24"/>
  <c r="I573" i="24"/>
  <c r="K573" i="24"/>
  <c r="J573" i="24"/>
  <c r="B573" i="24"/>
  <c r="D571" i="24"/>
  <c r="C571" i="24"/>
  <c r="E571" i="24"/>
  <c r="F571" i="24"/>
  <c r="J583" i="23"/>
  <c r="D583" i="23"/>
  <c r="L583" i="23"/>
  <c r="K583" i="23"/>
  <c r="G572" i="24"/>
  <c r="H571" i="24"/>
  <c r="I572" i="24"/>
  <c r="K572" i="24"/>
  <c r="J572" i="24"/>
  <c r="B572" i="24"/>
  <c r="D570" i="24"/>
  <c r="C570" i="24"/>
  <c r="E570" i="24"/>
  <c r="F570" i="24"/>
  <c r="J582" i="23"/>
  <c r="D582" i="23"/>
  <c r="L582" i="23"/>
  <c r="K582" i="23"/>
  <c r="G571" i="24"/>
  <c r="H570" i="24"/>
  <c r="I571" i="24"/>
  <c r="K571" i="24"/>
  <c r="J571" i="24"/>
  <c r="B571" i="24"/>
  <c r="D569" i="24"/>
  <c r="C569" i="24"/>
  <c r="E569" i="24"/>
  <c r="F569" i="24"/>
  <c r="J581" i="23"/>
  <c r="D581" i="23"/>
  <c r="L581" i="23"/>
  <c r="K581" i="23"/>
  <c r="G570" i="24"/>
  <c r="H569" i="24"/>
  <c r="I570" i="24"/>
  <c r="K570" i="24"/>
  <c r="J570" i="24"/>
  <c r="B570" i="24"/>
  <c r="D568" i="24"/>
  <c r="C568" i="24"/>
  <c r="E568" i="24"/>
  <c r="F568" i="24"/>
  <c r="J580" i="23"/>
  <c r="D580" i="23"/>
  <c r="L580" i="23"/>
  <c r="K580" i="23"/>
  <c r="G569" i="24"/>
  <c r="H568" i="24"/>
  <c r="I569" i="24"/>
  <c r="K569" i="24"/>
  <c r="J569" i="24"/>
  <c r="B569" i="24"/>
  <c r="D567" i="24"/>
  <c r="C567" i="24"/>
  <c r="E567" i="24"/>
  <c r="F567" i="24"/>
  <c r="J579" i="23"/>
  <c r="D579" i="23"/>
  <c r="L579" i="23"/>
  <c r="K579" i="23"/>
  <c r="G568" i="24"/>
  <c r="H567" i="24"/>
  <c r="I568" i="24"/>
  <c r="K568" i="24"/>
  <c r="J568" i="24"/>
  <c r="B568" i="24"/>
  <c r="D566" i="24"/>
  <c r="C566" i="24"/>
  <c r="E566" i="24"/>
  <c r="F566" i="24"/>
  <c r="J578" i="23"/>
  <c r="D578" i="23"/>
  <c r="L578" i="23"/>
  <c r="K578" i="23"/>
  <c r="G567" i="24"/>
  <c r="H566" i="24"/>
  <c r="I567" i="24"/>
  <c r="K567" i="24"/>
  <c r="J567" i="24"/>
  <c r="B567" i="24"/>
  <c r="D565" i="24"/>
  <c r="C565" i="24"/>
  <c r="E565" i="24"/>
  <c r="F565" i="24"/>
  <c r="J577" i="23"/>
  <c r="D577" i="23"/>
  <c r="L577" i="23"/>
  <c r="K577" i="23"/>
  <c r="G566" i="24"/>
  <c r="H565" i="24"/>
  <c r="I566" i="24"/>
  <c r="K566" i="24"/>
  <c r="J566" i="24"/>
  <c r="B566" i="24"/>
  <c r="D564" i="24"/>
  <c r="C564" i="24"/>
  <c r="E564" i="24"/>
  <c r="F564" i="24"/>
  <c r="J576" i="23"/>
  <c r="D576" i="23"/>
  <c r="L576" i="23"/>
  <c r="K576" i="23"/>
  <c r="G565" i="24"/>
  <c r="H564" i="24"/>
  <c r="I565" i="24"/>
  <c r="K565" i="24"/>
  <c r="J565" i="24"/>
  <c r="B565" i="24"/>
  <c r="D563" i="24"/>
  <c r="C563" i="24"/>
  <c r="E563" i="24"/>
  <c r="F563" i="24"/>
  <c r="J575" i="23"/>
  <c r="D575" i="23"/>
  <c r="L575" i="23"/>
  <c r="K575" i="23"/>
  <c r="G564" i="24"/>
  <c r="H563" i="24"/>
  <c r="I564" i="24"/>
  <c r="K564" i="24"/>
  <c r="J564" i="24"/>
  <c r="B564" i="24"/>
  <c r="D562" i="24"/>
  <c r="C562" i="24"/>
  <c r="E562" i="24"/>
  <c r="F562" i="24"/>
  <c r="J574" i="23"/>
  <c r="D574" i="23"/>
  <c r="L574" i="23"/>
  <c r="K574" i="23"/>
  <c r="G563" i="24"/>
  <c r="H562" i="24"/>
  <c r="I563" i="24"/>
  <c r="K563" i="24"/>
  <c r="J563" i="24"/>
  <c r="B563" i="24"/>
  <c r="D561" i="24"/>
  <c r="C561" i="24"/>
  <c r="E561" i="24"/>
  <c r="F561" i="24"/>
  <c r="J573" i="23"/>
  <c r="D573" i="23"/>
  <c r="L573" i="23"/>
  <c r="K573" i="23"/>
  <c r="G562" i="24"/>
  <c r="H561" i="24"/>
  <c r="I562" i="24"/>
  <c r="K562" i="24"/>
  <c r="J562" i="24"/>
  <c r="B562" i="24"/>
  <c r="D560" i="24"/>
  <c r="C560" i="24"/>
  <c r="E560" i="24"/>
  <c r="F560" i="24"/>
  <c r="J572" i="23"/>
  <c r="D572" i="23"/>
  <c r="L572" i="23"/>
  <c r="K572" i="23"/>
  <c r="G561" i="24"/>
  <c r="H560" i="24"/>
  <c r="I561" i="24"/>
  <c r="K561" i="24"/>
  <c r="J561" i="24"/>
  <c r="B561" i="24"/>
  <c r="D559" i="24"/>
  <c r="C559" i="24"/>
  <c r="E559" i="24"/>
  <c r="F559" i="24"/>
  <c r="J571" i="23"/>
  <c r="D571" i="23"/>
  <c r="L571" i="23"/>
  <c r="K571" i="23"/>
  <c r="G560" i="24"/>
  <c r="H559" i="24"/>
  <c r="I560" i="24"/>
  <c r="K560" i="24"/>
  <c r="J560" i="24"/>
  <c r="B560" i="24"/>
  <c r="D558" i="24"/>
  <c r="C558" i="24"/>
  <c r="E558" i="24"/>
  <c r="F558" i="24"/>
  <c r="J570" i="23"/>
  <c r="D570" i="23"/>
  <c r="L570" i="23"/>
  <c r="K570" i="23"/>
  <c r="G559" i="24"/>
  <c r="H558" i="24"/>
  <c r="I559" i="24"/>
  <c r="K559" i="24"/>
  <c r="J559" i="24"/>
  <c r="B559" i="24"/>
  <c r="D557" i="24"/>
  <c r="C557" i="24"/>
  <c r="E557" i="24"/>
  <c r="F557" i="24"/>
  <c r="J569" i="23"/>
  <c r="D569" i="23"/>
  <c r="L569" i="23"/>
  <c r="K569" i="23"/>
  <c r="G558" i="24"/>
  <c r="H557" i="24"/>
  <c r="I558" i="24"/>
  <c r="K558" i="24"/>
  <c r="J558" i="24"/>
  <c r="B558" i="24"/>
  <c r="D556" i="24"/>
  <c r="C556" i="24"/>
  <c r="E556" i="24"/>
  <c r="F556" i="24"/>
  <c r="J568" i="23"/>
  <c r="D568" i="23"/>
  <c r="L568" i="23"/>
  <c r="K568" i="23"/>
  <c r="G557" i="24"/>
  <c r="H556" i="24"/>
  <c r="I557" i="24"/>
  <c r="K557" i="24"/>
  <c r="J557" i="24"/>
  <c r="B557" i="24"/>
  <c r="D555" i="24"/>
  <c r="C555" i="24"/>
  <c r="E555" i="24"/>
  <c r="F555" i="24"/>
  <c r="J567" i="23"/>
  <c r="D567" i="23"/>
  <c r="L567" i="23"/>
  <c r="K567" i="23"/>
  <c r="G556" i="24"/>
  <c r="H555" i="24"/>
  <c r="I556" i="24"/>
  <c r="K556" i="24"/>
  <c r="J556" i="24"/>
  <c r="B556" i="24"/>
  <c r="D554" i="24"/>
  <c r="C554" i="24"/>
  <c r="E554" i="24"/>
  <c r="F554" i="24"/>
  <c r="J566" i="23"/>
  <c r="D566" i="23"/>
  <c r="L566" i="23"/>
  <c r="K566" i="23"/>
  <c r="G555" i="24"/>
  <c r="H554" i="24"/>
  <c r="I555" i="24"/>
  <c r="K555" i="24"/>
  <c r="J555" i="24"/>
  <c r="B555" i="24"/>
  <c r="D553" i="24"/>
  <c r="C553" i="24"/>
  <c r="E553" i="24"/>
  <c r="F553" i="24"/>
  <c r="J565" i="23"/>
  <c r="D565" i="23"/>
  <c r="L565" i="23"/>
  <c r="K565" i="23"/>
  <c r="G554" i="24"/>
  <c r="H553" i="24"/>
  <c r="I554" i="24"/>
  <c r="K554" i="24"/>
  <c r="J554" i="24"/>
  <c r="B554" i="24"/>
  <c r="D552" i="24"/>
  <c r="C552" i="24"/>
  <c r="E552" i="24"/>
  <c r="F552" i="24"/>
  <c r="J564" i="23"/>
  <c r="D564" i="23"/>
  <c r="L564" i="23"/>
  <c r="K564" i="23"/>
  <c r="G553" i="24"/>
  <c r="H552" i="24"/>
  <c r="I553" i="24"/>
  <c r="K553" i="24"/>
  <c r="J553" i="24"/>
  <c r="B553" i="24"/>
  <c r="D551" i="24"/>
  <c r="C551" i="24"/>
  <c r="E551" i="24"/>
  <c r="F551" i="24"/>
  <c r="J563" i="23"/>
  <c r="D563" i="23"/>
  <c r="L563" i="23"/>
  <c r="K563" i="23"/>
  <c r="G552" i="24"/>
  <c r="H551" i="24"/>
  <c r="I552" i="24"/>
  <c r="K552" i="24"/>
  <c r="J552" i="24"/>
  <c r="B552" i="24"/>
  <c r="D550" i="24"/>
  <c r="C550" i="24"/>
  <c r="E550" i="24"/>
  <c r="F550" i="24"/>
  <c r="J562" i="23"/>
  <c r="D562" i="23"/>
  <c r="L562" i="23"/>
  <c r="K562" i="23"/>
  <c r="G551" i="24"/>
  <c r="H550" i="24"/>
  <c r="I551" i="24"/>
  <c r="K551" i="24"/>
  <c r="J551" i="24"/>
  <c r="B551" i="24"/>
  <c r="D549" i="24"/>
  <c r="C549" i="24"/>
  <c r="E549" i="24"/>
  <c r="F549" i="24"/>
  <c r="J561" i="23"/>
  <c r="D561" i="23"/>
  <c r="L561" i="23"/>
  <c r="K561" i="23"/>
  <c r="G550" i="24"/>
  <c r="H549" i="24"/>
  <c r="I550" i="24"/>
  <c r="K550" i="24"/>
  <c r="J550" i="24"/>
  <c r="B550" i="24"/>
  <c r="D548" i="24"/>
  <c r="C548" i="24"/>
  <c r="E548" i="24"/>
  <c r="F548" i="24"/>
  <c r="J560" i="23"/>
  <c r="D560" i="23"/>
  <c r="L560" i="23"/>
  <c r="K560" i="23"/>
  <c r="G549" i="24"/>
  <c r="H548" i="24"/>
  <c r="I549" i="24"/>
  <c r="K549" i="24"/>
  <c r="J549" i="24"/>
  <c r="B549" i="24"/>
  <c r="D547" i="24"/>
  <c r="C547" i="24"/>
  <c r="E547" i="24"/>
  <c r="F547" i="24"/>
  <c r="J559" i="23"/>
  <c r="D559" i="23"/>
  <c r="L559" i="23"/>
  <c r="K559" i="23"/>
  <c r="G548" i="24"/>
  <c r="H547" i="24"/>
  <c r="I548" i="24"/>
  <c r="K548" i="24"/>
  <c r="J548" i="24"/>
  <c r="B548" i="24"/>
  <c r="D546" i="24"/>
  <c r="C546" i="24"/>
  <c r="E546" i="24"/>
  <c r="F546" i="24"/>
  <c r="J558" i="23"/>
  <c r="D558" i="23"/>
  <c r="L558" i="23"/>
  <c r="K558" i="23"/>
  <c r="G547" i="24"/>
  <c r="H546" i="24"/>
  <c r="I547" i="24"/>
  <c r="K547" i="24"/>
  <c r="J547" i="24"/>
  <c r="B547" i="24"/>
  <c r="D545" i="24"/>
  <c r="C545" i="24"/>
  <c r="E545" i="24"/>
  <c r="F545" i="24"/>
  <c r="J557" i="23"/>
  <c r="D557" i="23"/>
  <c r="L557" i="23"/>
  <c r="K557" i="23"/>
  <c r="G546" i="24"/>
  <c r="H545" i="24"/>
  <c r="I546" i="24"/>
  <c r="K546" i="24"/>
  <c r="J546" i="24"/>
  <c r="B546" i="24"/>
  <c r="D544" i="24"/>
  <c r="C544" i="24"/>
  <c r="E544" i="24"/>
  <c r="F544" i="24"/>
  <c r="J556" i="23"/>
  <c r="D556" i="23"/>
  <c r="L556" i="23"/>
  <c r="K556" i="23"/>
  <c r="G545" i="24"/>
  <c r="H544" i="24"/>
  <c r="I545" i="24"/>
  <c r="K545" i="24"/>
  <c r="J545" i="24"/>
  <c r="B545" i="24"/>
  <c r="D543" i="24"/>
  <c r="C543" i="24"/>
  <c r="E543" i="24"/>
  <c r="F543" i="24"/>
  <c r="J555" i="23"/>
  <c r="D555" i="23"/>
  <c r="L555" i="23"/>
  <c r="K555" i="23"/>
  <c r="G544" i="24"/>
  <c r="H543" i="24"/>
  <c r="I544" i="24"/>
  <c r="K544" i="24"/>
  <c r="J544" i="24"/>
  <c r="B544" i="24"/>
  <c r="D542" i="24"/>
  <c r="C542" i="24"/>
  <c r="E542" i="24"/>
  <c r="F542" i="24"/>
  <c r="J554" i="23"/>
  <c r="D554" i="23"/>
  <c r="L554" i="23"/>
  <c r="K554" i="23"/>
  <c r="G543" i="24"/>
  <c r="H542" i="24"/>
  <c r="I543" i="24"/>
  <c r="K543" i="24"/>
  <c r="J543" i="24"/>
  <c r="B543" i="24"/>
  <c r="D541" i="24"/>
  <c r="C541" i="24"/>
  <c r="E541" i="24"/>
  <c r="F541" i="24"/>
  <c r="J553" i="23"/>
  <c r="D553" i="23"/>
  <c r="L553" i="23"/>
  <c r="K553" i="23"/>
  <c r="G542" i="24"/>
  <c r="H541" i="24"/>
  <c r="I542" i="24"/>
  <c r="K542" i="24"/>
  <c r="J542" i="24"/>
  <c r="B542" i="24"/>
  <c r="D540" i="24"/>
  <c r="C540" i="24"/>
  <c r="E540" i="24"/>
  <c r="F540" i="24"/>
  <c r="J552" i="23"/>
  <c r="D552" i="23"/>
  <c r="L552" i="23"/>
  <c r="K552" i="23"/>
  <c r="G541" i="24"/>
  <c r="H540" i="24"/>
  <c r="I541" i="24"/>
  <c r="K541" i="24"/>
  <c r="J541" i="24"/>
  <c r="B541" i="24"/>
  <c r="D539" i="24"/>
  <c r="C539" i="24"/>
  <c r="E539" i="24"/>
  <c r="F539" i="24"/>
  <c r="J551" i="23"/>
  <c r="D551" i="23"/>
  <c r="L551" i="23"/>
  <c r="K551" i="23"/>
  <c r="G540" i="24"/>
  <c r="H539" i="24"/>
  <c r="I540" i="24"/>
  <c r="K540" i="24"/>
  <c r="J540" i="24"/>
  <c r="B540" i="24"/>
  <c r="D538" i="24"/>
  <c r="C538" i="24"/>
  <c r="E538" i="24"/>
  <c r="F538" i="24"/>
  <c r="J550" i="23"/>
  <c r="D550" i="23"/>
  <c r="L550" i="23"/>
  <c r="K550" i="23"/>
  <c r="G539" i="24"/>
  <c r="H538" i="24"/>
  <c r="I539" i="24"/>
  <c r="K539" i="24"/>
  <c r="J539" i="24"/>
  <c r="B539" i="24"/>
  <c r="D537" i="24"/>
  <c r="C537" i="24"/>
  <c r="E537" i="24"/>
  <c r="F537" i="24"/>
  <c r="J549" i="23"/>
  <c r="D549" i="23"/>
  <c r="L549" i="23"/>
  <c r="K549" i="23"/>
  <c r="G538" i="24"/>
  <c r="H537" i="24"/>
  <c r="I538" i="24"/>
  <c r="K538" i="24"/>
  <c r="J538" i="24"/>
  <c r="B538" i="24"/>
  <c r="D536" i="24"/>
  <c r="C536" i="24"/>
  <c r="E536" i="24"/>
  <c r="F536" i="24"/>
  <c r="J548" i="23"/>
  <c r="D548" i="23"/>
  <c r="L548" i="23"/>
  <c r="K548" i="23"/>
  <c r="G537" i="24"/>
  <c r="H536" i="24"/>
  <c r="I537" i="24"/>
  <c r="K537" i="24"/>
  <c r="J537" i="24"/>
  <c r="B537" i="24"/>
  <c r="D535" i="24"/>
  <c r="C535" i="24"/>
  <c r="E535" i="24"/>
  <c r="F535" i="24"/>
  <c r="J547" i="23"/>
  <c r="D547" i="23"/>
  <c r="L547" i="23"/>
  <c r="K547" i="23"/>
  <c r="G536" i="24"/>
  <c r="H535" i="24"/>
  <c r="I536" i="24"/>
  <c r="K536" i="24"/>
  <c r="J536" i="24"/>
  <c r="B536" i="24"/>
  <c r="D534" i="24"/>
  <c r="C534" i="24"/>
  <c r="E534" i="24"/>
  <c r="F534" i="24"/>
  <c r="J546" i="23"/>
  <c r="D546" i="23"/>
  <c r="L546" i="23"/>
  <c r="K546" i="23"/>
  <c r="G535" i="24"/>
  <c r="H534" i="24"/>
  <c r="I535" i="24"/>
  <c r="K535" i="24"/>
  <c r="J535" i="24"/>
  <c r="B535" i="24"/>
  <c r="D533" i="24"/>
  <c r="C533" i="24"/>
  <c r="E533" i="24"/>
  <c r="F533" i="24"/>
  <c r="J545" i="23"/>
  <c r="D545" i="23"/>
  <c r="L545" i="23"/>
  <c r="K545" i="23"/>
  <c r="G534" i="24"/>
  <c r="H533" i="24"/>
  <c r="I534" i="24"/>
  <c r="K534" i="24"/>
  <c r="J534" i="24"/>
  <c r="B534" i="24"/>
  <c r="D532" i="24"/>
  <c r="C532" i="24"/>
  <c r="E532" i="24"/>
  <c r="F532" i="24"/>
  <c r="J544" i="23"/>
  <c r="D544" i="23"/>
  <c r="L544" i="23"/>
  <c r="K544" i="23"/>
  <c r="G533" i="24"/>
  <c r="H532" i="24"/>
  <c r="I533" i="24"/>
  <c r="K533" i="24"/>
  <c r="J533" i="24"/>
  <c r="B533" i="24"/>
  <c r="D531" i="24"/>
  <c r="C531" i="24"/>
  <c r="E531" i="24"/>
  <c r="F531" i="24"/>
  <c r="J543" i="23"/>
  <c r="D543" i="23"/>
  <c r="L543" i="23"/>
  <c r="K543" i="23"/>
  <c r="G532" i="24"/>
  <c r="H531" i="24"/>
  <c r="I532" i="24"/>
  <c r="K532" i="24"/>
  <c r="J532" i="24"/>
  <c r="B532" i="24"/>
  <c r="D530" i="24"/>
  <c r="C530" i="24"/>
  <c r="E530" i="24"/>
  <c r="F530" i="24"/>
  <c r="J542" i="23"/>
  <c r="D542" i="23"/>
  <c r="L542" i="23"/>
  <c r="K542" i="23"/>
  <c r="G531" i="24"/>
  <c r="H530" i="24"/>
  <c r="I531" i="24"/>
  <c r="K531" i="24"/>
  <c r="J531" i="24"/>
  <c r="B531" i="24"/>
  <c r="D529" i="24"/>
  <c r="C529" i="24"/>
  <c r="E529" i="24"/>
  <c r="F529" i="24"/>
  <c r="J541" i="23"/>
  <c r="D541" i="23"/>
  <c r="L541" i="23"/>
  <c r="K541" i="23"/>
  <c r="G530" i="24"/>
  <c r="H529" i="24"/>
  <c r="I530" i="24"/>
  <c r="K530" i="24"/>
  <c r="J530" i="24"/>
  <c r="B530" i="24"/>
  <c r="D528" i="24"/>
  <c r="C528" i="24"/>
  <c r="E528" i="24"/>
  <c r="F528" i="24"/>
  <c r="J540" i="23"/>
  <c r="D540" i="23"/>
  <c r="L540" i="23"/>
  <c r="K540" i="23"/>
  <c r="G529" i="24"/>
  <c r="H528" i="24"/>
  <c r="I529" i="24"/>
  <c r="K529" i="24"/>
  <c r="J529" i="24"/>
  <c r="B529" i="24"/>
  <c r="D527" i="24"/>
  <c r="C527" i="24"/>
  <c r="E527" i="24"/>
  <c r="F527" i="24"/>
  <c r="J539" i="23"/>
  <c r="D539" i="23"/>
  <c r="L539" i="23"/>
  <c r="K539" i="23"/>
  <c r="G528" i="24"/>
  <c r="H527" i="24"/>
  <c r="I528" i="24"/>
  <c r="K528" i="24"/>
  <c r="J528" i="24"/>
  <c r="B528" i="24"/>
  <c r="D526" i="24"/>
  <c r="C526" i="24"/>
  <c r="E526" i="24"/>
  <c r="F526" i="24"/>
  <c r="J538" i="23"/>
  <c r="D538" i="23"/>
  <c r="L538" i="23"/>
  <c r="K538" i="23"/>
  <c r="G527" i="24"/>
  <c r="H526" i="24"/>
  <c r="I527" i="24"/>
  <c r="K527" i="24"/>
  <c r="J527" i="24"/>
  <c r="B527" i="24"/>
  <c r="D525" i="24"/>
  <c r="C525" i="24"/>
  <c r="E525" i="24"/>
  <c r="F525" i="24"/>
  <c r="J537" i="23"/>
  <c r="D537" i="23"/>
  <c r="L537" i="23"/>
  <c r="K537" i="23"/>
  <c r="G526" i="24"/>
  <c r="H525" i="24"/>
  <c r="I526" i="24"/>
  <c r="K526" i="24"/>
  <c r="J526" i="24"/>
  <c r="B526" i="24"/>
  <c r="D524" i="24"/>
  <c r="C524" i="24"/>
  <c r="E524" i="24"/>
  <c r="F524" i="24"/>
  <c r="J536" i="23"/>
  <c r="D536" i="23"/>
  <c r="L536" i="23"/>
  <c r="K536" i="23"/>
  <c r="G525" i="24"/>
  <c r="H524" i="24"/>
  <c r="I525" i="24"/>
  <c r="K525" i="24"/>
  <c r="J525" i="24"/>
  <c r="B525" i="24"/>
  <c r="D523" i="24"/>
  <c r="C523" i="24"/>
  <c r="E523" i="24"/>
  <c r="F523" i="24"/>
  <c r="J535" i="23"/>
  <c r="D535" i="23"/>
  <c r="L535" i="23"/>
  <c r="K535" i="23"/>
  <c r="G524" i="24"/>
  <c r="H523" i="24"/>
  <c r="I524" i="24"/>
  <c r="K524" i="24"/>
  <c r="J524" i="24"/>
  <c r="B524" i="24"/>
  <c r="D522" i="24"/>
  <c r="C522" i="24"/>
  <c r="E522" i="24"/>
  <c r="F522" i="24"/>
  <c r="J534" i="23"/>
  <c r="D534" i="23"/>
  <c r="L534" i="23"/>
  <c r="K534" i="23"/>
  <c r="G523" i="24"/>
  <c r="H522" i="24"/>
  <c r="I523" i="24"/>
  <c r="K523" i="24"/>
  <c r="J523" i="24"/>
  <c r="B523" i="24"/>
  <c r="D521" i="24"/>
  <c r="C521" i="24"/>
  <c r="E521" i="24"/>
  <c r="F521" i="24"/>
  <c r="J533" i="23"/>
  <c r="D533" i="23"/>
  <c r="L533" i="23"/>
  <c r="K533" i="23"/>
  <c r="G522" i="24"/>
  <c r="H521" i="24"/>
  <c r="I522" i="24"/>
  <c r="K522" i="24"/>
  <c r="J522" i="24"/>
  <c r="B522" i="24"/>
  <c r="D520" i="24"/>
  <c r="C520" i="24"/>
  <c r="E520" i="24"/>
  <c r="F520" i="24"/>
  <c r="J532" i="23"/>
  <c r="D532" i="23"/>
  <c r="L532" i="23"/>
  <c r="K532" i="23"/>
  <c r="G521" i="24"/>
  <c r="H520" i="24"/>
  <c r="I521" i="24"/>
  <c r="K521" i="24"/>
  <c r="J521" i="24"/>
  <c r="B521" i="24"/>
  <c r="D519" i="24"/>
  <c r="C519" i="24"/>
  <c r="E519" i="24"/>
  <c r="F519" i="24"/>
  <c r="J531" i="23"/>
  <c r="D531" i="23"/>
  <c r="L531" i="23"/>
  <c r="K531" i="23"/>
  <c r="G520" i="24"/>
  <c r="H519" i="24"/>
  <c r="I520" i="24"/>
  <c r="K520" i="24"/>
  <c r="J520" i="24"/>
  <c r="B520" i="24"/>
  <c r="D518" i="24"/>
  <c r="C518" i="24"/>
  <c r="E518" i="24"/>
  <c r="F518" i="24"/>
  <c r="J530" i="23"/>
  <c r="D530" i="23"/>
  <c r="L530" i="23"/>
  <c r="K530" i="23"/>
  <c r="G519" i="24"/>
  <c r="H518" i="24"/>
  <c r="I519" i="24"/>
  <c r="K519" i="24"/>
  <c r="J519" i="24"/>
  <c r="B519" i="24"/>
  <c r="D517" i="24"/>
  <c r="C517" i="24"/>
  <c r="E517" i="24"/>
  <c r="F517" i="24"/>
  <c r="J529" i="23"/>
  <c r="D529" i="23"/>
  <c r="L529" i="23"/>
  <c r="K529" i="23"/>
  <c r="G518" i="24"/>
  <c r="H517" i="24"/>
  <c r="I518" i="24"/>
  <c r="K518" i="24"/>
  <c r="J518" i="24"/>
  <c r="B518" i="24"/>
  <c r="D516" i="24"/>
  <c r="C516" i="24"/>
  <c r="E516" i="24"/>
  <c r="F516" i="24"/>
  <c r="J528" i="23"/>
  <c r="D528" i="23"/>
  <c r="L528" i="23"/>
  <c r="K528" i="23"/>
  <c r="G517" i="24"/>
  <c r="H516" i="24"/>
  <c r="I517" i="24"/>
  <c r="K517" i="24"/>
  <c r="J517" i="24"/>
  <c r="B517" i="24"/>
  <c r="D515" i="24"/>
  <c r="C515" i="24"/>
  <c r="E515" i="24"/>
  <c r="F515" i="24"/>
  <c r="J527" i="23"/>
  <c r="D527" i="23"/>
  <c r="L527" i="23"/>
  <c r="K527" i="23"/>
  <c r="G516" i="24"/>
  <c r="H515" i="24"/>
  <c r="I516" i="24"/>
  <c r="K516" i="24"/>
  <c r="J516" i="24"/>
  <c r="B516" i="24"/>
  <c r="D514" i="24"/>
  <c r="C514" i="24"/>
  <c r="E514" i="24"/>
  <c r="F514" i="24"/>
  <c r="J526" i="23"/>
  <c r="D526" i="23"/>
  <c r="L526" i="23"/>
  <c r="K526" i="23"/>
  <c r="G515" i="24"/>
  <c r="H514" i="24"/>
  <c r="I515" i="24"/>
  <c r="K515" i="24"/>
  <c r="J515" i="24"/>
  <c r="B515" i="24"/>
  <c r="D513" i="24"/>
  <c r="C513" i="24"/>
  <c r="E513" i="24"/>
  <c r="F513" i="24"/>
  <c r="J525" i="23"/>
  <c r="D525" i="23"/>
  <c r="L525" i="23"/>
  <c r="K525" i="23"/>
  <c r="G514" i="24"/>
  <c r="H513" i="24"/>
  <c r="I514" i="24"/>
  <c r="K514" i="24"/>
  <c r="J514" i="24"/>
  <c r="B514" i="24"/>
  <c r="D512" i="24"/>
  <c r="C512" i="24"/>
  <c r="E512" i="24"/>
  <c r="F512" i="24"/>
  <c r="J524" i="23"/>
  <c r="D524" i="23"/>
  <c r="L524" i="23"/>
  <c r="K524" i="23"/>
  <c r="G513" i="24"/>
  <c r="H512" i="24"/>
  <c r="I513" i="24"/>
  <c r="K513" i="24"/>
  <c r="J513" i="24"/>
  <c r="B513" i="24"/>
  <c r="D511" i="24"/>
  <c r="C511" i="24"/>
  <c r="E511" i="24"/>
  <c r="F511" i="24"/>
  <c r="J523" i="23"/>
  <c r="D523" i="23"/>
  <c r="L523" i="23"/>
  <c r="K523" i="23"/>
  <c r="G512" i="24"/>
  <c r="H511" i="24"/>
  <c r="I512" i="24"/>
  <c r="K512" i="24"/>
  <c r="J512" i="24"/>
  <c r="B512" i="24"/>
  <c r="D510" i="24"/>
  <c r="C510" i="24"/>
  <c r="E510" i="24"/>
  <c r="F510" i="24"/>
  <c r="J522" i="23"/>
  <c r="D522" i="23"/>
  <c r="L522" i="23"/>
  <c r="K522" i="23"/>
  <c r="G511" i="24"/>
  <c r="H510" i="24"/>
  <c r="I511" i="24"/>
  <c r="K511" i="24"/>
  <c r="J511" i="24"/>
  <c r="B511" i="24"/>
  <c r="D509" i="24"/>
  <c r="C509" i="24"/>
  <c r="E509" i="24"/>
  <c r="F509" i="24"/>
  <c r="J521" i="23"/>
  <c r="D521" i="23"/>
  <c r="L521" i="23"/>
  <c r="K521" i="23"/>
  <c r="G510" i="24"/>
  <c r="H509" i="24"/>
  <c r="I510" i="24"/>
  <c r="K510" i="24"/>
  <c r="J510" i="24"/>
  <c r="B510" i="24"/>
  <c r="D508" i="24"/>
  <c r="C508" i="24"/>
  <c r="E508" i="24"/>
  <c r="F508" i="24"/>
  <c r="J520" i="23"/>
  <c r="D520" i="23"/>
  <c r="L520" i="23"/>
  <c r="K520" i="23"/>
  <c r="G509" i="24"/>
  <c r="H508" i="24"/>
  <c r="I509" i="24"/>
  <c r="K509" i="24"/>
  <c r="J509" i="24"/>
  <c r="B509" i="24"/>
  <c r="D507" i="24"/>
  <c r="C507" i="24"/>
  <c r="E507" i="24"/>
  <c r="F507" i="24"/>
  <c r="J519" i="23"/>
  <c r="D519" i="23"/>
  <c r="L519" i="23"/>
  <c r="K519" i="23"/>
  <c r="G508" i="24"/>
  <c r="H507" i="24"/>
  <c r="I508" i="24"/>
  <c r="K508" i="24"/>
  <c r="J508" i="24"/>
  <c r="B508" i="24"/>
  <c r="D506" i="24"/>
  <c r="C506" i="24"/>
  <c r="E506" i="24"/>
  <c r="F506" i="24"/>
  <c r="J518" i="23"/>
  <c r="D518" i="23"/>
  <c r="L518" i="23"/>
  <c r="K518" i="23"/>
  <c r="G507" i="24"/>
  <c r="H506" i="24"/>
  <c r="I507" i="24"/>
  <c r="K507" i="24"/>
  <c r="J507" i="24"/>
  <c r="B507" i="24"/>
  <c r="D505" i="24"/>
  <c r="C505" i="24"/>
  <c r="E505" i="24"/>
  <c r="F505" i="24"/>
  <c r="J517" i="23"/>
  <c r="D517" i="23"/>
  <c r="L517" i="23"/>
  <c r="K517" i="23"/>
  <c r="G506" i="24"/>
  <c r="H505" i="24"/>
  <c r="I506" i="24"/>
  <c r="K506" i="24"/>
  <c r="J506" i="24"/>
  <c r="B506" i="24"/>
  <c r="D504" i="24"/>
  <c r="C504" i="24"/>
  <c r="E504" i="24"/>
  <c r="F504" i="24"/>
  <c r="J516" i="23"/>
  <c r="D516" i="23"/>
  <c r="L516" i="23"/>
  <c r="K516" i="23"/>
  <c r="G505" i="24"/>
  <c r="H504" i="24"/>
  <c r="I505" i="24"/>
  <c r="K505" i="24"/>
  <c r="J505" i="24"/>
  <c r="B505" i="24"/>
  <c r="D503" i="24"/>
  <c r="C503" i="24"/>
  <c r="E503" i="24"/>
  <c r="F503" i="24"/>
  <c r="J515" i="23"/>
  <c r="D515" i="23"/>
  <c r="L515" i="23"/>
  <c r="K515" i="23"/>
  <c r="G504" i="24"/>
  <c r="H503" i="24"/>
  <c r="I504" i="24"/>
  <c r="K504" i="24"/>
  <c r="J504" i="24"/>
  <c r="B504" i="24"/>
  <c r="D502" i="24"/>
  <c r="C502" i="24"/>
  <c r="E502" i="24"/>
  <c r="F502" i="24"/>
  <c r="J514" i="23"/>
  <c r="D514" i="23"/>
  <c r="L514" i="23"/>
  <c r="K514" i="23"/>
  <c r="G503" i="24"/>
  <c r="H502" i="24"/>
  <c r="I503" i="24"/>
  <c r="K503" i="24"/>
  <c r="J503" i="24"/>
  <c r="B503" i="24"/>
  <c r="D501" i="24"/>
  <c r="C501" i="24"/>
  <c r="E501" i="24"/>
  <c r="F501" i="24"/>
  <c r="J513" i="23"/>
  <c r="D513" i="23"/>
  <c r="L513" i="23"/>
  <c r="K513" i="23"/>
  <c r="G502" i="24"/>
  <c r="H501" i="24"/>
  <c r="I502" i="24"/>
  <c r="K502" i="24"/>
  <c r="J502" i="24"/>
  <c r="B502" i="24"/>
  <c r="D500" i="24"/>
  <c r="C500" i="24"/>
  <c r="E500" i="24"/>
  <c r="F500" i="24"/>
  <c r="J512" i="23"/>
  <c r="D512" i="23"/>
  <c r="L512" i="23"/>
  <c r="K512" i="23"/>
  <c r="G501" i="24"/>
  <c r="H500" i="24"/>
  <c r="I501" i="24"/>
  <c r="K501" i="24"/>
  <c r="J501" i="24"/>
  <c r="B501" i="24"/>
  <c r="D499" i="24"/>
  <c r="C499" i="24"/>
  <c r="E499" i="24"/>
  <c r="F499" i="24"/>
  <c r="J511" i="23"/>
  <c r="D511" i="23"/>
  <c r="L511" i="23"/>
  <c r="K511" i="23"/>
  <c r="G500" i="24"/>
  <c r="H499" i="24"/>
  <c r="I500" i="24"/>
  <c r="K500" i="24"/>
  <c r="J500" i="24"/>
  <c r="B500" i="24"/>
  <c r="D498" i="24"/>
  <c r="C498" i="24"/>
  <c r="E498" i="24"/>
  <c r="F498" i="24"/>
  <c r="J510" i="23"/>
  <c r="D510" i="23"/>
  <c r="L510" i="23"/>
  <c r="K510" i="23"/>
  <c r="G499" i="24"/>
  <c r="H498" i="24"/>
  <c r="I499" i="24"/>
  <c r="K499" i="24"/>
  <c r="J499" i="24"/>
  <c r="B499" i="24"/>
  <c r="D497" i="24"/>
  <c r="C497" i="24"/>
  <c r="E497" i="24"/>
  <c r="F497" i="24"/>
  <c r="J509" i="23"/>
  <c r="D509" i="23"/>
  <c r="L509" i="23"/>
  <c r="K509" i="23"/>
  <c r="G498" i="24"/>
  <c r="H497" i="24"/>
  <c r="I498" i="24"/>
  <c r="K498" i="24"/>
  <c r="J498" i="24"/>
  <c r="B498" i="24"/>
  <c r="D496" i="24"/>
  <c r="C496" i="24"/>
  <c r="E496" i="24"/>
  <c r="F496" i="24"/>
  <c r="J508" i="23"/>
  <c r="D508" i="23"/>
  <c r="L508" i="23"/>
  <c r="K508" i="23"/>
  <c r="G497" i="24"/>
  <c r="H496" i="24"/>
  <c r="I497" i="24"/>
  <c r="K497" i="24"/>
  <c r="J497" i="24"/>
  <c r="B497" i="24"/>
  <c r="D495" i="24"/>
  <c r="C495" i="24"/>
  <c r="E495" i="24"/>
  <c r="F495" i="24"/>
  <c r="J507" i="23"/>
  <c r="D507" i="23"/>
  <c r="L507" i="23"/>
  <c r="K507" i="23"/>
  <c r="G496" i="24"/>
  <c r="H495" i="24"/>
  <c r="I496" i="24"/>
  <c r="K496" i="24"/>
  <c r="J496" i="24"/>
  <c r="B496" i="24"/>
  <c r="D494" i="24"/>
  <c r="C494" i="24"/>
  <c r="E494" i="24"/>
  <c r="F494" i="24"/>
  <c r="J506" i="23"/>
  <c r="D506" i="23"/>
  <c r="L506" i="23"/>
  <c r="K506" i="23"/>
  <c r="G495" i="24"/>
  <c r="H494" i="24"/>
  <c r="I495" i="24"/>
  <c r="K495" i="24"/>
  <c r="J495" i="24"/>
  <c r="B495" i="24"/>
  <c r="D493" i="24"/>
  <c r="C493" i="24"/>
  <c r="E493" i="24"/>
  <c r="F493" i="24"/>
  <c r="J505" i="23"/>
  <c r="D505" i="23"/>
  <c r="L505" i="23"/>
  <c r="K505" i="23"/>
  <c r="G494" i="24"/>
  <c r="H493" i="24"/>
  <c r="I494" i="24"/>
  <c r="K494" i="24"/>
  <c r="J494" i="24"/>
  <c r="B494" i="24"/>
  <c r="D492" i="24"/>
  <c r="C492" i="24"/>
  <c r="E492" i="24"/>
  <c r="F492" i="24"/>
  <c r="J504" i="23"/>
  <c r="D504" i="23"/>
  <c r="L504" i="23"/>
  <c r="K504" i="23"/>
  <c r="G493" i="24"/>
  <c r="H492" i="24"/>
  <c r="I493" i="24"/>
  <c r="K493" i="24"/>
  <c r="J493" i="24"/>
  <c r="B493" i="24"/>
  <c r="D491" i="24"/>
  <c r="C491" i="24"/>
  <c r="E491" i="24"/>
  <c r="F491" i="24"/>
  <c r="J503" i="23"/>
  <c r="D503" i="23"/>
  <c r="L503" i="23"/>
  <c r="K503" i="23"/>
  <c r="G492" i="24"/>
  <c r="H491" i="24"/>
  <c r="I492" i="24"/>
  <c r="K492" i="24"/>
  <c r="J492" i="24"/>
  <c r="B492" i="24"/>
  <c r="D490" i="24"/>
  <c r="C490" i="24"/>
  <c r="E490" i="24"/>
  <c r="F490" i="24"/>
  <c r="J502" i="23"/>
  <c r="D502" i="23"/>
  <c r="L502" i="23"/>
  <c r="K502" i="23"/>
  <c r="G491" i="24"/>
  <c r="H490" i="24"/>
  <c r="I491" i="24"/>
  <c r="K491" i="24"/>
  <c r="J491" i="24"/>
  <c r="B491" i="24"/>
  <c r="D489" i="24"/>
  <c r="C489" i="24"/>
  <c r="E489" i="24"/>
  <c r="F489" i="24"/>
  <c r="J501" i="23"/>
  <c r="D501" i="23"/>
  <c r="L501" i="23"/>
  <c r="K501" i="23"/>
  <c r="G490" i="24"/>
  <c r="H489" i="24"/>
  <c r="I490" i="24"/>
  <c r="K490" i="24"/>
  <c r="J490" i="24"/>
  <c r="B490" i="24"/>
  <c r="D488" i="24"/>
  <c r="C488" i="24"/>
  <c r="E488" i="24"/>
  <c r="F488" i="24"/>
  <c r="J500" i="23"/>
  <c r="D500" i="23"/>
  <c r="L500" i="23"/>
  <c r="K500" i="23"/>
  <c r="G489" i="24"/>
  <c r="H488" i="24"/>
  <c r="I489" i="24"/>
  <c r="K489" i="24"/>
  <c r="J489" i="24"/>
  <c r="B489" i="24"/>
  <c r="D487" i="24"/>
  <c r="C487" i="24"/>
  <c r="E487" i="24"/>
  <c r="F487" i="24"/>
  <c r="J499" i="23"/>
  <c r="D499" i="23"/>
  <c r="L499" i="23"/>
  <c r="K499" i="23"/>
  <c r="G488" i="24"/>
  <c r="H487" i="24"/>
  <c r="I488" i="24"/>
  <c r="K488" i="24"/>
  <c r="J488" i="24"/>
  <c r="B488" i="24"/>
  <c r="D486" i="24"/>
  <c r="C486" i="24"/>
  <c r="E486" i="24"/>
  <c r="F486" i="24"/>
  <c r="J498" i="23"/>
  <c r="D498" i="23"/>
  <c r="L498" i="23"/>
  <c r="K498" i="23"/>
  <c r="G487" i="24"/>
  <c r="H486" i="24"/>
  <c r="I487" i="24"/>
  <c r="K487" i="24"/>
  <c r="J487" i="24"/>
  <c r="B487" i="24"/>
  <c r="D485" i="24"/>
  <c r="C485" i="24"/>
  <c r="E485" i="24"/>
  <c r="F485" i="24"/>
  <c r="J497" i="23"/>
  <c r="D497" i="23"/>
  <c r="L497" i="23"/>
  <c r="K497" i="23"/>
  <c r="G486" i="24"/>
  <c r="H485" i="24"/>
  <c r="I486" i="24"/>
  <c r="K486" i="24"/>
  <c r="J486" i="24"/>
  <c r="B486" i="24"/>
  <c r="D484" i="24"/>
  <c r="C484" i="24"/>
  <c r="E484" i="24"/>
  <c r="F484" i="24"/>
  <c r="J496" i="23"/>
  <c r="D496" i="23"/>
  <c r="L496" i="23"/>
  <c r="K496" i="23"/>
  <c r="G485" i="24"/>
  <c r="H484" i="24"/>
  <c r="I485" i="24"/>
  <c r="K485" i="24"/>
  <c r="J485" i="24"/>
  <c r="B485" i="24"/>
  <c r="D483" i="24"/>
  <c r="C483" i="24"/>
  <c r="E483" i="24"/>
  <c r="F483" i="24"/>
  <c r="J495" i="23"/>
  <c r="D495" i="23"/>
  <c r="L495" i="23"/>
  <c r="K495" i="23"/>
  <c r="G484" i="24"/>
  <c r="H483" i="24"/>
  <c r="I484" i="24"/>
  <c r="K484" i="24"/>
  <c r="J484" i="24"/>
  <c r="B484" i="24"/>
  <c r="D482" i="24"/>
  <c r="C482" i="24"/>
  <c r="E482" i="24"/>
  <c r="F482" i="24"/>
  <c r="J494" i="23"/>
  <c r="D494" i="23"/>
  <c r="L494" i="23"/>
  <c r="K494" i="23"/>
  <c r="G483" i="24"/>
  <c r="H482" i="24"/>
  <c r="I483" i="24"/>
  <c r="K483" i="24"/>
  <c r="J483" i="24"/>
  <c r="B483" i="24"/>
  <c r="D481" i="24"/>
  <c r="C481" i="24"/>
  <c r="E481" i="24"/>
  <c r="F481" i="24"/>
  <c r="J493" i="23"/>
  <c r="D493" i="23"/>
  <c r="L493" i="23"/>
  <c r="K493" i="23"/>
  <c r="G482" i="24"/>
  <c r="H481" i="24"/>
  <c r="I482" i="24"/>
  <c r="K482" i="24"/>
  <c r="J482" i="24"/>
  <c r="B482" i="24"/>
  <c r="D480" i="24"/>
  <c r="C480" i="24"/>
  <c r="E480" i="24"/>
  <c r="F480" i="24"/>
  <c r="J492" i="23"/>
  <c r="D492" i="23"/>
  <c r="L492" i="23"/>
  <c r="K492" i="23"/>
  <c r="G481" i="24"/>
  <c r="H480" i="24"/>
  <c r="I481" i="24"/>
  <c r="K481" i="24"/>
  <c r="J481" i="24"/>
  <c r="B481" i="24"/>
  <c r="D479" i="24"/>
  <c r="C479" i="24"/>
  <c r="E479" i="24"/>
  <c r="F479" i="24"/>
  <c r="J491" i="23"/>
  <c r="D491" i="23"/>
  <c r="L491" i="23"/>
  <c r="K491" i="23"/>
  <c r="G480" i="24"/>
  <c r="H479" i="24"/>
  <c r="I480" i="24"/>
  <c r="K480" i="24"/>
  <c r="J480" i="24"/>
  <c r="B480" i="24"/>
  <c r="D478" i="24"/>
  <c r="C478" i="24"/>
  <c r="E478" i="24"/>
  <c r="F478" i="24"/>
  <c r="J490" i="23"/>
  <c r="D490" i="23"/>
  <c r="L490" i="23"/>
  <c r="K490" i="23"/>
  <c r="G479" i="24"/>
  <c r="H478" i="24"/>
  <c r="I479" i="24"/>
  <c r="K479" i="24"/>
  <c r="J479" i="24"/>
  <c r="B479" i="24"/>
  <c r="D477" i="24"/>
  <c r="C477" i="24"/>
  <c r="E477" i="24"/>
  <c r="F477" i="24"/>
  <c r="J489" i="23"/>
  <c r="D489" i="23"/>
  <c r="L489" i="23"/>
  <c r="K489" i="23"/>
  <c r="G478" i="24"/>
  <c r="H477" i="24"/>
  <c r="I478" i="24"/>
  <c r="K478" i="24"/>
  <c r="J478" i="24"/>
  <c r="B478" i="24"/>
  <c r="D476" i="24"/>
  <c r="C476" i="24"/>
  <c r="E476" i="24"/>
  <c r="F476" i="24"/>
  <c r="J488" i="23"/>
  <c r="D488" i="23"/>
  <c r="L488" i="23"/>
  <c r="K488" i="23"/>
  <c r="G477" i="24"/>
  <c r="H476" i="24"/>
  <c r="I477" i="24"/>
  <c r="K477" i="24"/>
  <c r="J477" i="24"/>
  <c r="B477" i="24"/>
  <c r="D475" i="24"/>
  <c r="C475" i="24"/>
  <c r="E475" i="24"/>
  <c r="F475" i="24"/>
  <c r="J487" i="23"/>
  <c r="D487" i="23"/>
  <c r="L487" i="23"/>
  <c r="K487" i="23"/>
  <c r="G476" i="24"/>
  <c r="H475" i="24"/>
  <c r="I476" i="24"/>
  <c r="K476" i="24"/>
  <c r="J476" i="24"/>
  <c r="B476" i="24"/>
  <c r="D474" i="24"/>
  <c r="C474" i="24"/>
  <c r="E474" i="24"/>
  <c r="F474" i="24"/>
  <c r="J486" i="23"/>
  <c r="D486" i="23"/>
  <c r="L486" i="23"/>
  <c r="K486" i="23"/>
  <c r="G475" i="24"/>
  <c r="H474" i="24"/>
  <c r="I475" i="24"/>
  <c r="K475" i="24"/>
  <c r="J475" i="24"/>
  <c r="B475" i="24"/>
  <c r="D473" i="24"/>
  <c r="C473" i="24"/>
  <c r="E473" i="24"/>
  <c r="F473" i="24"/>
  <c r="J485" i="23"/>
  <c r="D485" i="23"/>
  <c r="L485" i="23"/>
  <c r="K485" i="23"/>
  <c r="G474" i="24"/>
  <c r="H473" i="24"/>
  <c r="I474" i="24"/>
  <c r="K474" i="24"/>
  <c r="J474" i="24"/>
  <c r="B474" i="24"/>
  <c r="D472" i="24"/>
  <c r="C472" i="24"/>
  <c r="E472" i="24"/>
  <c r="F472" i="24"/>
  <c r="J484" i="23"/>
  <c r="D484" i="23"/>
  <c r="L484" i="23"/>
  <c r="K484" i="23"/>
  <c r="G473" i="24"/>
  <c r="H472" i="24"/>
  <c r="I473" i="24"/>
  <c r="K473" i="24"/>
  <c r="J473" i="24"/>
  <c r="B473" i="24"/>
  <c r="D471" i="24"/>
  <c r="C471" i="24"/>
  <c r="E471" i="24"/>
  <c r="F471" i="24"/>
  <c r="J483" i="23"/>
  <c r="D483" i="23"/>
  <c r="L483" i="23"/>
  <c r="K483" i="23"/>
  <c r="G472" i="24"/>
  <c r="H471" i="24"/>
  <c r="I472" i="24"/>
  <c r="K472" i="24"/>
  <c r="J472" i="24"/>
  <c r="B472" i="24"/>
  <c r="D470" i="24"/>
  <c r="C470" i="24"/>
  <c r="E470" i="24"/>
  <c r="F470" i="24"/>
  <c r="J482" i="23"/>
  <c r="D482" i="23"/>
  <c r="L482" i="23"/>
  <c r="K482" i="23"/>
  <c r="G471" i="24"/>
  <c r="H470" i="24"/>
  <c r="I471" i="24"/>
  <c r="K471" i="24"/>
  <c r="J471" i="24"/>
  <c r="B471" i="24"/>
  <c r="D469" i="24"/>
  <c r="C469" i="24"/>
  <c r="E469" i="24"/>
  <c r="F469" i="24"/>
  <c r="J481" i="23"/>
  <c r="D481" i="23"/>
  <c r="L481" i="23"/>
  <c r="K481" i="23"/>
  <c r="G470" i="24"/>
  <c r="H469" i="24"/>
  <c r="I470" i="24"/>
  <c r="K470" i="24"/>
  <c r="J470" i="24"/>
  <c r="B470" i="24"/>
  <c r="D468" i="24"/>
  <c r="C468" i="24"/>
  <c r="E468" i="24"/>
  <c r="F468" i="24"/>
  <c r="J480" i="23"/>
  <c r="D480" i="23"/>
  <c r="L480" i="23"/>
  <c r="K480" i="23"/>
  <c r="G469" i="24"/>
  <c r="H468" i="24"/>
  <c r="I469" i="24"/>
  <c r="K469" i="24"/>
  <c r="J469" i="24"/>
  <c r="B469" i="24"/>
  <c r="D467" i="24"/>
  <c r="C467" i="24"/>
  <c r="E467" i="24"/>
  <c r="F467" i="24"/>
  <c r="J479" i="23"/>
  <c r="D479" i="23"/>
  <c r="L479" i="23"/>
  <c r="K479" i="23"/>
  <c r="G468" i="24"/>
  <c r="H467" i="24"/>
  <c r="I468" i="24"/>
  <c r="K468" i="24"/>
  <c r="J468" i="24"/>
  <c r="B468" i="24"/>
  <c r="D466" i="24"/>
  <c r="C466" i="24"/>
  <c r="E466" i="24"/>
  <c r="F466" i="24"/>
  <c r="J478" i="23"/>
  <c r="D478" i="23"/>
  <c r="L478" i="23"/>
  <c r="K478" i="23"/>
  <c r="G467" i="24"/>
  <c r="H466" i="24"/>
  <c r="I467" i="24"/>
  <c r="K467" i="24"/>
  <c r="J467" i="24"/>
  <c r="B467" i="24"/>
  <c r="D465" i="24"/>
  <c r="C465" i="24"/>
  <c r="E465" i="24"/>
  <c r="F465" i="24"/>
  <c r="J477" i="23"/>
  <c r="D477" i="23"/>
  <c r="L477" i="23"/>
  <c r="K477" i="23"/>
  <c r="G466" i="24"/>
  <c r="H465" i="24"/>
  <c r="I466" i="24"/>
  <c r="K466" i="24"/>
  <c r="J466" i="24"/>
  <c r="B466" i="24"/>
  <c r="D464" i="24"/>
  <c r="C464" i="24"/>
  <c r="E464" i="24"/>
  <c r="F464" i="24"/>
  <c r="J476" i="23"/>
  <c r="D476" i="23"/>
  <c r="L476" i="23"/>
  <c r="K476" i="23"/>
  <c r="G465" i="24"/>
  <c r="H464" i="24"/>
  <c r="I465" i="24"/>
  <c r="K465" i="24"/>
  <c r="J465" i="24"/>
  <c r="B465" i="24"/>
  <c r="D463" i="24"/>
  <c r="C463" i="24"/>
  <c r="E463" i="24"/>
  <c r="F463" i="24"/>
  <c r="J475" i="23"/>
  <c r="D475" i="23"/>
  <c r="L475" i="23"/>
  <c r="K475" i="23"/>
  <c r="G464" i="24"/>
  <c r="H463" i="24"/>
  <c r="I464" i="24"/>
  <c r="K464" i="24"/>
  <c r="J464" i="24"/>
  <c r="B464" i="24"/>
  <c r="D462" i="24"/>
  <c r="C462" i="24"/>
  <c r="E462" i="24"/>
  <c r="F462" i="24"/>
  <c r="J474" i="23"/>
  <c r="D474" i="23"/>
  <c r="L474" i="23"/>
  <c r="K474" i="23"/>
  <c r="G463" i="24"/>
  <c r="H462" i="24"/>
  <c r="I463" i="24"/>
  <c r="K463" i="24"/>
  <c r="J463" i="24"/>
  <c r="B463" i="24"/>
  <c r="D461" i="24"/>
  <c r="C461" i="24"/>
  <c r="E461" i="24"/>
  <c r="F461" i="24"/>
  <c r="J473" i="23"/>
  <c r="D473" i="23"/>
  <c r="L473" i="23"/>
  <c r="K473" i="23"/>
  <c r="G462" i="24"/>
  <c r="H461" i="24"/>
  <c r="I462" i="24"/>
  <c r="K462" i="24"/>
  <c r="J462" i="24"/>
  <c r="B462" i="24"/>
  <c r="D460" i="24"/>
  <c r="C460" i="24"/>
  <c r="E460" i="24"/>
  <c r="F460" i="24"/>
  <c r="J472" i="23"/>
  <c r="D472" i="23"/>
  <c r="L472" i="23"/>
  <c r="K472" i="23"/>
  <c r="G461" i="24"/>
  <c r="H460" i="24"/>
  <c r="I461" i="24"/>
  <c r="K461" i="24"/>
  <c r="J461" i="24"/>
  <c r="B461" i="24"/>
  <c r="D459" i="24"/>
  <c r="C459" i="24"/>
  <c r="E459" i="24"/>
  <c r="F459" i="24"/>
  <c r="J471" i="23"/>
  <c r="D471" i="23"/>
  <c r="L471" i="23"/>
  <c r="K471" i="23"/>
  <c r="G460" i="24"/>
  <c r="H459" i="24"/>
  <c r="I460" i="24"/>
  <c r="K460" i="24"/>
  <c r="J460" i="24"/>
  <c r="B460" i="24"/>
  <c r="D458" i="24"/>
  <c r="C458" i="24"/>
  <c r="E458" i="24"/>
  <c r="F458" i="24"/>
  <c r="J470" i="23"/>
  <c r="D470" i="23"/>
  <c r="L470" i="23"/>
  <c r="K470" i="23"/>
  <c r="G459" i="24"/>
  <c r="H458" i="24"/>
  <c r="I459" i="24"/>
  <c r="K459" i="24"/>
  <c r="J459" i="24"/>
  <c r="B459" i="24"/>
  <c r="D457" i="24"/>
  <c r="C457" i="24"/>
  <c r="E457" i="24"/>
  <c r="F457" i="24"/>
  <c r="J469" i="23"/>
  <c r="D469" i="23"/>
  <c r="L469" i="23"/>
  <c r="K469" i="23"/>
  <c r="G458" i="24"/>
  <c r="H457" i="24"/>
  <c r="I458" i="24"/>
  <c r="K458" i="24"/>
  <c r="J458" i="24"/>
  <c r="B458" i="24"/>
  <c r="D456" i="24"/>
  <c r="C456" i="24"/>
  <c r="E456" i="24"/>
  <c r="F456" i="24"/>
  <c r="J468" i="23"/>
  <c r="D468" i="23"/>
  <c r="L468" i="23"/>
  <c r="K468" i="23"/>
  <c r="G457" i="24"/>
  <c r="H456" i="24"/>
  <c r="I457" i="24"/>
  <c r="K457" i="24"/>
  <c r="J457" i="24"/>
  <c r="B457" i="24"/>
  <c r="D455" i="24"/>
  <c r="C455" i="24"/>
  <c r="E455" i="24"/>
  <c r="F455" i="24"/>
  <c r="J467" i="23"/>
  <c r="D467" i="23"/>
  <c r="L467" i="23"/>
  <c r="K467" i="23"/>
  <c r="G456" i="24"/>
  <c r="H455" i="24"/>
  <c r="I456" i="24"/>
  <c r="K456" i="24"/>
  <c r="J456" i="24"/>
  <c r="B456" i="24"/>
  <c r="D454" i="24"/>
  <c r="C454" i="24"/>
  <c r="E454" i="24"/>
  <c r="F454" i="24"/>
  <c r="J466" i="23"/>
  <c r="D466" i="23"/>
  <c r="L466" i="23"/>
  <c r="K466" i="23"/>
  <c r="G455" i="24"/>
  <c r="H454" i="24"/>
  <c r="I455" i="24"/>
  <c r="K455" i="24"/>
  <c r="J455" i="24"/>
  <c r="B455" i="24"/>
  <c r="D453" i="24"/>
  <c r="C453" i="24"/>
  <c r="E453" i="24"/>
  <c r="F453" i="24"/>
  <c r="J465" i="23"/>
  <c r="D465" i="23"/>
  <c r="L465" i="23"/>
  <c r="K465" i="23"/>
  <c r="G454" i="24"/>
  <c r="H453" i="24"/>
  <c r="I454" i="24"/>
  <c r="K454" i="24"/>
  <c r="J454" i="24"/>
  <c r="B454" i="24"/>
  <c r="D452" i="24"/>
  <c r="C452" i="24"/>
  <c r="E452" i="24"/>
  <c r="F452" i="24"/>
  <c r="J464" i="23"/>
  <c r="D464" i="23"/>
  <c r="L464" i="23"/>
  <c r="K464" i="23"/>
  <c r="G453" i="24"/>
  <c r="H452" i="24"/>
  <c r="I453" i="24"/>
  <c r="K453" i="24"/>
  <c r="J453" i="24"/>
  <c r="B453" i="24"/>
  <c r="D451" i="24"/>
  <c r="C451" i="24"/>
  <c r="E451" i="24"/>
  <c r="F451" i="24"/>
  <c r="J463" i="23"/>
  <c r="D463" i="23"/>
  <c r="L463" i="23"/>
  <c r="K463" i="23"/>
  <c r="G452" i="24"/>
  <c r="H451" i="24"/>
  <c r="I452" i="24"/>
  <c r="K452" i="24"/>
  <c r="J452" i="24"/>
  <c r="B452" i="24"/>
  <c r="D450" i="24"/>
  <c r="C450" i="24"/>
  <c r="E450" i="24"/>
  <c r="F450" i="24"/>
  <c r="J462" i="23"/>
  <c r="D462" i="23"/>
  <c r="L462" i="23"/>
  <c r="K462" i="23"/>
  <c r="G451" i="24"/>
  <c r="H450" i="24"/>
  <c r="I451" i="24"/>
  <c r="K451" i="24"/>
  <c r="J451" i="24"/>
  <c r="B451" i="24"/>
  <c r="D449" i="24"/>
  <c r="C449" i="24"/>
  <c r="E449" i="24"/>
  <c r="F449" i="24"/>
  <c r="J461" i="23"/>
  <c r="D461" i="23"/>
  <c r="L461" i="23"/>
  <c r="K461" i="23"/>
  <c r="G450" i="24"/>
  <c r="H449" i="24"/>
  <c r="I450" i="24"/>
  <c r="K450" i="24"/>
  <c r="J450" i="24"/>
  <c r="B450" i="24"/>
  <c r="D448" i="24"/>
  <c r="C448" i="24"/>
  <c r="E448" i="24"/>
  <c r="F448" i="24"/>
  <c r="J460" i="23"/>
  <c r="D460" i="23"/>
  <c r="L460" i="23"/>
  <c r="K460" i="23"/>
  <c r="G449" i="24"/>
  <c r="H448" i="24"/>
  <c r="I449" i="24"/>
  <c r="K449" i="24"/>
  <c r="J449" i="24"/>
  <c r="B449" i="24"/>
  <c r="D447" i="24"/>
  <c r="C447" i="24"/>
  <c r="E447" i="24"/>
  <c r="F447" i="24"/>
  <c r="J459" i="23"/>
  <c r="D459" i="23"/>
  <c r="L459" i="23"/>
  <c r="K459" i="23"/>
  <c r="G448" i="24"/>
  <c r="H447" i="24"/>
  <c r="I448" i="24"/>
  <c r="K448" i="24"/>
  <c r="J448" i="24"/>
  <c r="B448" i="24"/>
  <c r="D446" i="24"/>
  <c r="C446" i="24"/>
  <c r="E446" i="24"/>
  <c r="F446" i="24"/>
  <c r="J458" i="23"/>
  <c r="D458" i="23"/>
  <c r="L458" i="23"/>
  <c r="K458" i="23"/>
  <c r="G447" i="24"/>
  <c r="H446" i="24"/>
  <c r="I447" i="24"/>
  <c r="K447" i="24"/>
  <c r="J447" i="24"/>
  <c r="B447" i="24"/>
  <c r="D445" i="24"/>
  <c r="C445" i="24"/>
  <c r="E445" i="24"/>
  <c r="F445" i="24"/>
  <c r="J457" i="23"/>
  <c r="D457" i="23"/>
  <c r="L457" i="23"/>
  <c r="K457" i="23"/>
  <c r="G446" i="24"/>
  <c r="H445" i="24"/>
  <c r="I446" i="24"/>
  <c r="K446" i="24"/>
  <c r="J446" i="24"/>
  <c r="B446" i="24"/>
  <c r="D444" i="24"/>
  <c r="C444" i="24"/>
  <c r="E444" i="24"/>
  <c r="F444" i="24"/>
  <c r="J456" i="23"/>
  <c r="D456" i="23"/>
  <c r="L456" i="23"/>
  <c r="K456" i="23"/>
  <c r="G445" i="24"/>
  <c r="H444" i="24"/>
  <c r="I445" i="24"/>
  <c r="K445" i="24"/>
  <c r="J445" i="24"/>
  <c r="B445" i="24"/>
  <c r="D443" i="24"/>
  <c r="C443" i="24"/>
  <c r="E443" i="24"/>
  <c r="F443" i="24"/>
  <c r="J455" i="23"/>
  <c r="D455" i="23"/>
  <c r="L455" i="23"/>
  <c r="K455" i="23"/>
  <c r="G444" i="24"/>
  <c r="H443" i="24"/>
  <c r="I444" i="24"/>
  <c r="K444" i="24"/>
  <c r="J444" i="24"/>
  <c r="B444" i="24"/>
  <c r="D442" i="24"/>
  <c r="C442" i="24"/>
  <c r="E442" i="24"/>
  <c r="F442" i="24"/>
  <c r="J454" i="23"/>
  <c r="D454" i="23"/>
  <c r="L454" i="23"/>
  <c r="K454" i="23"/>
  <c r="G443" i="24"/>
  <c r="H442" i="24"/>
  <c r="I443" i="24"/>
  <c r="K443" i="24"/>
  <c r="J443" i="24"/>
  <c r="B443" i="24"/>
  <c r="D441" i="24"/>
  <c r="C441" i="24"/>
  <c r="E441" i="24"/>
  <c r="F441" i="24"/>
  <c r="J453" i="23"/>
  <c r="D453" i="23"/>
  <c r="L453" i="23"/>
  <c r="K453" i="23"/>
  <c r="G442" i="24"/>
  <c r="H441" i="24"/>
  <c r="I442" i="24"/>
  <c r="K442" i="24"/>
  <c r="J442" i="24"/>
  <c r="B442" i="24"/>
  <c r="D440" i="24"/>
  <c r="C440" i="24"/>
  <c r="E440" i="24"/>
  <c r="F440" i="24"/>
  <c r="J452" i="23"/>
  <c r="D452" i="23"/>
  <c r="L452" i="23"/>
  <c r="K452" i="23"/>
  <c r="G441" i="24"/>
  <c r="H440" i="24"/>
  <c r="I441" i="24"/>
  <c r="K441" i="24"/>
  <c r="J441" i="24"/>
  <c r="B441" i="24"/>
  <c r="D439" i="24"/>
  <c r="C439" i="24"/>
  <c r="E439" i="24"/>
  <c r="F439" i="24"/>
  <c r="J451" i="23"/>
  <c r="D451" i="23"/>
  <c r="L451" i="23"/>
  <c r="K451" i="23"/>
  <c r="G440" i="24"/>
  <c r="H439" i="24"/>
  <c r="I440" i="24"/>
  <c r="K440" i="24"/>
  <c r="J440" i="24"/>
  <c r="B440" i="24"/>
  <c r="D438" i="24"/>
  <c r="C438" i="24"/>
  <c r="E438" i="24"/>
  <c r="F438" i="24"/>
  <c r="J450" i="23"/>
  <c r="D450" i="23"/>
  <c r="L450" i="23"/>
  <c r="K450" i="23"/>
  <c r="G439" i="24"/>
  <c r="H438" i="24"/>
  <c r="I439" i="24"/>
  <c r="K439" i="24"/>
  <c r="J439" i="24"/>
  <c r="B439" i="24"/>
  <c r="D437" i="24"/>
  <c r="C437" i="24"/>
  <c r="E437" i="24"/>
  <c r="F437" i="24"/>
  <c r="J449" i="23"/>
  <c r="D449" i="23"/>
  <c r="L449" i="23"/>
  <c r="K449" i="23"/>
  <c r="G438" i="24"/>
  <c r="H437" i="24"/>
  <c r="I438" i="24"/>
  <c r="K438" i="24"/>
  <c r="J438" i="24"/>
  <c r="B438" i="24"/>
  <c r="D436" i="24"/>
  <c r="C436" i="24"/>
  <c r="E436" i="24"/>
  <c r="F436" i="24"/>
  <c r="J448" i="23"/>
  <c r="D448" i="23"/>
  <c r="L448" i="23"/>
  <c r="K448" i="23"/>
  <c r="G437" i="24"/>
  <c r="H436" i="24"/>
  <c r="I437" i="24"/>
  <c r="K437" i="24"/>
  <c r="J437" i="24"/>
  <c r="B437" i="24"/>
  <c r="D435" i="24"/>
  <c r="C435" i="24"/>
  <c r="E435" i="24"/>
  <c r="F435" i="24"/>
  <c r="J447" i="23"/>
  <c r="D447" i="23"/>
  <c r="L447" i="23"/>
  <c r="K447" i="23"/>
  <c r="G436" i="24"/>
  <c r="H435" i="24"/>
  <c r="I436" i="24"/>
  <c r="K436" i="24"/>
  <c r="J436" i="24"/>
  <c r="B436" i="24"/>
  <c r="D434" i="24"/>
  <c r="C434" i="24"/>
  <c r="E434" i="24"/>
  <c r="F434" i="24"/>
  <c r="J446" i="23"/>
  <c r="D446" i="23"/>
  <c r="L446" i="23"/>
  <c r="K446" i="23"/>
  <c r="G435" i="24"/>
  <c r="H434" i="24"/>
  <c r="I435" i="24"/>
  <c r="K435" i="24"/>
  <c r="J435" i="24"/>
  <c r="B435" i="24"/>
  <c r="D433" i="24"/>
  <c r="C433" i="24"/>
  <c r="E433" i="24"/>
  <c r="F433" i="24"/>
  <c r="J445" i="23"/>
  <c r="D445" i="23"/>
  <c r="L445" i="23"/>
  <c r="K445" i="23"/>
  <c r="G434" i="24"/>
  <c r="H433" i="24"/>
  <c r="I434" i="24"/>
  <c r="K434" i="24"/>
  <c r="J434" i="24"/>
  <c r="B434" i="24"/>
  <c r="D432" i="24"/>
  <c r="C432" i="24"/>
  <c r="E432" i="24"/>
  <c r="F432" i="24"/>
  <c r="J444" i="23"/>
  <c r="D444" i="23"/>
  <c r="L444" i="23"/>
  <c r="K444" i="23"/>
  <c r="G433" i="24"/>
  <c r="H432" i="24"/>
  <c r="I433" i="24"/>
  <c r="K433" i="24"/>
  <c r="J433" i="24"/>
  <c r="B433" i="24"/>
  <c r="D431" i="24"/>
  <c r="C431" i="24"/>
  <c r="E431" i="24"/>
  <c r="F431" i="24"/>
  <c r="J443" i="23"/>
  <c r="D443" i="23"/>
  <c r="L443" i="23"/>
  <c r="K443" i="23"/>
  <c r="G432" i="24"/>
  <c r="H431" i="24"/>
  <c r="I432" i="24"/>
  <c r="K432" i="24"/>
  <c r="J432" i="24"/>
  <c r="B432" i="24"/>
  <c r="D430" i="24"/>
  <c r="C430" i="24"/>
  <c r="E430" i="24"/>
  <c r="F430" i="24"/>
  <c r="J442" i="23"/>
  <c r="D442" i="23"/>
  <c r="L442" i="23"/>
  <c r="K442" i="23"/>
  <c r="G431" i="24"/>
  <c r="H430" i="24"/>
  <c r="I431" i="24"/>
  <c r="K431" i="24"/>
  <c r="J431" i="24"/>
  <c r="B431" i="24"/>
  <c r="D429" i="24"/>
  <c r="C429" i="24"/>
  <c r="E429" i="24"/>
  <c r="F429" i="24"/>
  <c r="J441" i="23"/>
  <c r="D441" i="23"/>
  <c r="L441" i="23"/>
  <c r="K441" i="23"/>
  <c r="G430" i="24"/>
  <c r="H429" i="24"/>
  <c r="I430" i="24"/>
  <c r="K430" i="24"/>
  <c r="J430" i="24"/>
  <c r="B430" i="24"/>
  <c r="D428" i="24"/>
  <c r="C428" i="24"/>
  <c r="E428" i="24"/>
  <c r="F428" i="24"/>
  <c r="J440" i="23"/>
  <c r="D440" i="23"/>
  <c r="L440" i="23"/>
  <c r="K440" i="23"/>
  <c r="G429" i="24"/>
  <c r="H428" i="24"/>
  <c r="I429" i="24"/>
  <c r="K429" i="24"/>
  <c r="J429" i="24"/>
  <c r="B429" i="24"/>
  <c r="D427" i="24"/>
  <c r="C427" i="24"/>
  <c r="E427" i="24"/>
  <c r="F427" i="24"/>
  <c r="J439" i="23"/>
  <c r="D439" i="23"/>
  <c r="L439" i="23"/>
  <c r="K439" i="23"/>
  <c r="G428" i="24"/>
  <c r="H427" i="24"/>
  <c r="I428" i="24"/>
  <c r="K428" i="24"/>
  <c r="J428" i="24"/>
  <c r="B428" i="24"/>
  <c r="D426" i="24"/>
  <c r="C426" i="24"/>
  <c r="E426" i="24"/>
  <c r="F426" i="24"/>
  <c r="J438" i="23"/>
  <c r="D438" i="23"/>
  <c r="L438" i="23"/>
  <c r="K438" i="23"/>
  <c r="G427" i="24"/>
  <c r="H426" i="24"/>
  <c r="I427" i="24"/>
  <c r="K427" i="24"/>
  <c r="J427" i="24"/>
  <c r="B427" i="24"/>
  <c r="D425" i="24"/>
  <c r="C425" i="24"/>
  <c r="E425" i="24"/>
  <c r="F425" i="24"/>
  <c r="J437" i="23"/>
  <c r="D437" i="23"/>
  <c r="L437" i="23"/>
  <c r="K437" i="23"/>
  <c r="G426" i="24"/>
  <c r="H425" i="24"/>
  <c r="I426" i="24"/>
  <c r="K426" i="24"/>
  <c r="J426" i="24"/>
  <c r="B426" i="24"/>
  <c r="D424" i="24"/>
  <c r="C424" i="24"/>
  <c r="E424" i="24"/>
  <c r="F424" i="24"/>
  <c r="J436" i="23"/>
  <c r="D436" i="23"/>
  <c r="L436" i="23"/>
  <c r="K436" i="23"/>
  <c r="G425" i="24"/>
  <c r="H424" i="24"/>
  <c r="I425" i="24"/>
  <c r="K425" i="24"/>
  <c r="J425" i="24"/>
  <c r="B425" i="24"/>
  <c r="D423" i="24"/>
  <c r="C423" i="24"/>
  <c r="E423" i="24"/>
  <c r="F423" i="24"/>
  <c r="J435" i="23"/>
  <c r="D435" i="23"/>
  <c r="L435" i="23"/>
  <c r="K435" i="23"/>
  <c r="G424" i="24"/>
  <c r="H423" i="24"/>
  <c r="I424" i="24"/>
  <c r="K424" i="24"/>
  <c r="J424" i="24"/>
  <c r="B424" i="24"/>
  <c r="D422" i="24"/>
  <c r="C422" i="24"/>
  <c r="E422" i="24"/>
  <c r="F422" i="24"/>
  <c r="J434" i="23"/>
  <c r="D434" i="23"/>
  <c r="L434" i="23"/>
  <c r="K434" i="23"/>
  <c r="G423" i="24"/>
  <c r="H422" i="24"/>
  <c r="I423" i="24"/>
  <c r="K423" i="24"/>
  <c r="J423" i="24"/>
  <c r="B423" i="24"/>
  <c r="D421" i="24"/>
  <c r="C421" i="24"/>
  <c r="E421" i="24"/>
  <c r="F421" i="24"/>
  <c r="J433" i="23"/>
  <c r="D433" i="23"/>
  <c r="L433" i="23"/>
  <c r="K433" i="23"/>
  <c r="G422" i="24"/>
  <c r="H421" i="24"/>
  <c r="I422" i="24"/>
  <c r="K422" i="24"/>
  <c r="J422" i="24"/>
  <c r="B422" i="24"/>
  <c r="D420" i="24"/>
  <c r="C420" i="24"/>
  <c r="E420" i="24"/>
  <c r="F420" i="24"/>
  <c r="J432" i="23"/>
  <c r="D432" i="23"/>
  <c r="L432" i="23"/>
  <c r="K432" i="23"/>
  <c r="G421" i="24"/>
  <c r="H420" i="24"/>
  <c r="I421" i="24"/>
  <c r="K421" i="24"/>
  <c r="J421" i="24"/>
  <c r="B421" i="24"/>
  <c r="D419" i="24"/>
  <c r="C419" i="24"/>
  <c r="E419" i="24"/>
  <c r="F419" i="24"/>
  <c r="J431" i="23"/>
  <c r="D431" i="23"/>
  <c r="L431" i="23"/>
  <c r="K431" i="23"/>
  <c r="G420" i="24"/>
  <c r="H419" i="24"/>
  <c r="I420" i="24"/>
  <c r="K420" i="24"/>
  <c r="J420" i="24"/>
  <c r="B420" i="24"/>
  <c r="D418" i="24"/>
  <c r="C418" i="24"/>
  <c r="E418" i="24"/>
  <c r="F418" i="24"/>
  <c r="J430" i="23"/>
  <c r="D430" i="23"/>
  <c r="L430" i="23"/>
  <c r="K430" i="23"/>
  <c r="G419" i="24"/>
  <c r="H418" i="24"/>
  <c r="I419" i="24"/>
  <c r="K419" i="24"/>
  <c r="J419" i="24"/>
  <c r="B419" i="24"/>
  <c r="D417" i="24"/>
  <c r="C417" i="24"/>
  <c r="E417" i="24"/>
  <c r="F417" i="24"/>
  <c r="J429" i="23"/>
  <c r="D429" i="23"/>
  <c r="L429" i="23"/>
  <c r="K429" i="23"/>
  <c r="G418" i="24"/>
  <c r="H417" i="24"/>
  <c r="I418" i="24"/>
  <c r="K418" i="24"/>
  <c r="J418" i="24"/>
  <c r="B418" i="24"/>
  <c r="D416" i="24"/>
  <c r="C416" i="24"/>
  <c r="E416" i="24"/>
  <c r="F416" i="24"/>
  <c r="J428" i="23"/>
  <c r="D428" i="23"/>
  <c r="L428" i="23"/>
  <c r="K428" i="23"/>
  <c r="G417" i="24"/>
  <c r="H416" i="24"/>
  <c r="I417" i="24"/>
  <c r="K417" i="24"/>
  <c r="J417" i="24"/>
  <c r="B417" i="24"/>
  <c r="D415" i="24"/>
  <c r="C415" i="24"/>
  <c r="E415" i="24"/>
  <c r="F415" i="24"/>
  <c r="J427" i="23"/>
  <c r="D427" i="23"/>
  <c r="L427" i="23"/>
  <c r="K427" i="23"/>
  <c r="G416" i="24"/>
  <c r="H415" i="24"/>
  <c r="I416" i="24"/>
  <c r="K416" i="24"/>
  <c r="J416" i="24"/>
  <c r="B416" i="24"/>
  <c r="D414" i="24"/>
  <c r="C414" i="24"/>
  <c r="E414" i="24"/>
  <c r="F414" i="24"/>
  <c r="J426" i="23"/>
  <c r="D426" i="23"/>
  <c r="L426" i="23"/>
  <c r="K426" i="23"/>
  <c r="G415" i="24"/>
  <c r="H414" i="24"/>
  <c r="I415" i="24"/>
  <c r="K415" i="24"/>
  <c r="J415" i="24"/>
  <c r="B415" i="24"/>
  <c r="D413" i="24"/>
  <c r="C413" i="24"/>
  <c r="E413" i="24"/>
  <c r="F413" i="24"/>
  <c r="J425" i="23"/>
  <c r="D425" i="23"/>
  <c r="L425" i="23"/>
  <c r="K425" i="23"/>
  <c r="G414" i="24"/>
  <c r="H413" i="24"/>
  <c r="I414" i="24"/>
  <c r="K414" i="24"/>
  <c r="J414" i="24"/>
  <c r="B414" i="24"/>
  <c r="D412" i="24"/>
  <c r="C412" i="24"/>
  <c r="E412" i="24"/>
  <c r="F412" i="24"/>
  <c r="J424" i="23"/>
  <c r="D424" i="23"/>
  <c r="L424" i="23"/>
  <c r="K424" i="23"/>
  <c r="G413" i="24"/>
  <c r="H412" i="24"/>
  <c r="I413" i="24"/>
  <c r="K413" i="24"/>
  <c r="J413" i="24"/>
  <c r="B413" i="24"/>
  <c r="D411" i="24"/>
  <c r="C411" i="24"/>
  <c r="E411" i="24"/>
  <c r="F411" i="24"/>
  <c r="J423" i="23"/>
  <c r="D423" i="23"/>
  <c r="L423" i="23"/>
  <c r="K423" i="23"/>
  <c r="G412" i="24"/>
  <c r="H411" i="24"/>
  <c r="I412" i="24"/>
  <c r="K412" i="24"/>
  <c r="J412" i="24"/>
  <c r="B412" i="24"/>
  <c r="D410" i="24"/>
  <c r="C410" i="24"/>
  <c r="E410" i="24"/>
  <c r="F410" i="24"/>
  <c r="J422" i="23"/>
  <c r="D422" i="23"/>
  <c r="L422" i="23"/>
  <c r="K422" i="23"/>
  <c r="G411" i="24"/>
  <c r="H410" i="24"/>
  <c r="I411" i="24"/>
  <c r="K411" i="24"/>
  <c r="J411" i="24"/>
  <c r="B411" i="24"/>
  <c r="D409" i="24"/>
  <c r="C409" i="24"/>
  <c r="E409" i="24"/>
  <c r="F409" i="24"/>
  <c r="J421" i="23"/>
  <c r="D421" i="23"/>
  <c r="L421" i="23"/>
  <c r="K421" i="23"/>
  <c r="G410" i="24"/>
  <c r="H409" i="24"/>
  <c r="I410" i="24"/>
  <c r="K410" i="24"/>
  <c r="J410" i="24"/>
  <c r="B410" i="24"/>
  <c r="D408" i="24"/>
  <c r="C408" i="24"/>
  <c r="E408" i="24"/>
  <c r="F408" i="24"/>
  <c r="J420" i="23"/>
  <c r="D420" i="23"/>
  <c r="L420" i="23"/>
  <c r="K420" i="23"/>
  <c r="G409" i="24"/>
  <c r="H408" i="24"/>
  <c r="I409" i="24"/>
  <c r="K409" i="24"/>
  <c r="J409" i="24"/>
  <c r="B409" i="24"/>
  <c r="D407" i="24"/>
  <c r="C407" i="24"/>
  <c r="E407" i="24"/>
  <c r="F407" i="24"/>
  <c r="J419" i="23"/>
  <c r="D419" i="23"/>
  <c r="L419" i="23"/>
  <c r="K419" i="23"/>
  <c r="G408" i="24"/>
  <c r="H407" i="24"/>
  <c r="I408" i="24"/>
  <c r="K408" i="24"/>
  <c r="J408" i="24"/>
  <c r="B408" i="24"/>
  <c r="D406" i="24"/>
  <c r="C406" i="24"/>
  <c r="E406" i="24"/>
  <c r="F406" i="24"/>
  <c r="J418" i="23"/>
  <c r="D418" i="23"/>
  <c r="L418" i="23"/>
  <c r="K418" i="23"/>
  <c r="G407" i="24"/>
  <c r="H406" i="24"/>
  <c r="I407" i="24"/>
  <c r="K407" i="24"/>
  <c r="J407" i="24"/>
  <c r="B407" i="24"/>
  <c r="D405" i="24"/>
  <c r="C405" i="24"/>
  <c r="E405" i="24"/>
  <c r="F405" i="24"/>
  <c r="J417" i="23"/>
  <c r="D417" i="23"/>
  <c r="L417" i="23"/>
  <c r="K417" i="23"/>
  <c r="G406" i="24"/>
  <c r="H405" i="24"/>
  <c r="I406" i="24"/>
  <c r="K406" i="24"/>
  <c r="J406" i="24"/>
  <c r="B406" i="24"/>
  <c r="D404" i="24"/>
  <c r="C404" i="24"/>
  <c r="E404" i="24"/>
  <c r="F404" i="24"/>
  <c r="J416" i="23"/>
  <c r="D416" i="23"/>
  <c r="L416" i="23"/>
  <c r="K416" i="23"/>
  <c r="G405" i="24"/>
  <c r="H404" i="24"/>
  <c r="I405" i="24"/>
  <c r="K405" i="24"/>
  <c r="J405" i="24"/>
  <c r="B405" i="24"/>
  <c r="D403" i="24"/>
  <c r="C403" i="24"/>
  <c r="E403" i="24"/>
  <c r="F403" i="24"/>
  <c r="J415" i="23"/>
  <c r="D415" i="23"/>
  <c r="L415" i="23"/>
  <c r="K415" i="23"/>
  <c r="G404" i="24"/>
  <c r="H403" i="24"/>
  <c r="I404" i="24"/>
  <c r="K404" i="24"/>
  <c r="J404" i="24"/>
  <c r="B404" i="24"/>
  <c r="D402" i="24"/>
  <c r="C402" i="24"/>
  <c r="E402" i="24"/>
  <c r="F402" i="24"/>
  <c r="J414" i="23"/>
  <c r="D414" i="23"/>
  <c r="L414" i="23"/>
  <c r="K414" i="23"/>
  <c r="G403" i="24"/>
  <c r="H402" i="24"/>
  <c r="I403" i="24"/>
  <c r="K403" i="24"/>
  <c r="J403" i="24"/>
  <c r="B403" i="24"/>
  <c r="D401" i="24"/>
  <c r="C401" i="24"/>
  <c r="E401" i="24"/>
  <c r="F401" i="24"/>
  <c r="J413" i="23"/>
  <c r="D413" i="23"/>
  <c r="L413" i="23"/>
  <c r="K413" i="23"/>
  <c r="G402" i="24"/>
  <c r="H401" i="24"/>
  <c r="I402" i="24"/>
  <c r="K402" i="24"/>
  <c r="J402" i="24"/>
  <c r="B402" i="24"/>
  <c r="D400" i="24"/>
  <c r="C400" i="24"/>
  <c r="E400" i="24"/>
  <c r="F400" i="24"/>
  <c r="J412" i="23"/>
  <c r="D412" i="23"/>
  <c r="L412" i="23"/>
  <c r="K412" i="23"/>
  <c r="G401" i="24"/>
  <c r="H400" i="24"/>
  <c r="I401" i="24"/>
  <c r="K401" i="24"/>
  <c r="J401" i="24"/>
  <c r="B401" i="24"/>
  <c r="D399" i="24"/>
  <c r="C399" i="24"/>
  <c r="E399" i="24"/>
  <c r="F399" i="24"/>
  <c r="J411" i="23"/>
  <c r="D411" i="23"/>
  <c r="L411" i="23"/>
  <c r="K411" i="23"/>
  <c r="G400" i="24"/>
  <c r="H399" i="24"/>
  <c r="I400" i="24"/>
  <c r="K400" i="24"/>
  <c r="J400" i="24"/>
  <c r="B400" i="24"/>
  <c r="D398" i="24"/>
  <c r="C398" i="24"/>
  <c r="E398" i="24"/>
  <c r="F398" i="24"/>
  <c r="J410" i="23"/>
  <c r="D410" i="23"/>
  <c r="L410" i="23"/>
  <c r="K410" i="23"/>
  <c r="G399" i="24"/>
  <c r="H398" i="24"/>
  <c r="I399" i="24"/>
  <c r="K399" i="24"/>
  <c r="J399" i="24"/>
  <c r="B399" i="24"/>
  <c r="D397" i="24"/>
  <c r="C397" i="24"/>
  <c r="E397" i="24"/>
  <c r="F397" i="24"/>
  <c r="J409" i="23"/>
  <c r="D409" i="23"/>
  <c r="L409" i="23"/>
  <c r="K409" i="23"/>
  <c r="G398" i="24"/>
  <c r="H397" i="24"/>
  <c r="I398" i="24"/>
  <c r="K398" i="24"/>
  <c r="J398" i="24"/>
  <c r="B398" i="24"/>
  <c r="D396" i="24"/>
  <c r="C396" i="24"/>
  <c r="E396" i="24"/>
  <c r="F396" i="24"/>
  <c r="J408" i="23"/>
  <c r="D408" i="23"/>
  <c r="L408" i="23"/>
  <c r="K408" i="23"/>
  <c r="G397" i="24"/>
  <c r="H396" i="24"/>
  <c r="I397" i="24"/>
  <c r="K397" i="24"/>
  <c r="J397" i="24"/>
  <c r="B397" i="24"/>
  <c r="D395" i="24"/>
  <c r="C395" i="24"/>
  <c r="E395" i="24"/>
  <c r="F395" i="24"/>
  <c r="J407" i="23"/>
  <c r="D407" i="23"/>
  <c r="L407" i="23"/>
  <c r="K407" i="23"/>
  <c r="G396" i="24"/>
  <c r="H395" i="24"/>
  <c r="I396" i="24"/>
  <c r="K396" i="24"/>
  <c r="J396" i="24"/>
  <c r="B396" i="24"/>
  <c r="D394" i="24"/>
  <c r="C394" i="24"/>
  <c r="E394" i="24"/>
  <c r="F394" i="24"/>
  <c r="J406" i="23"/>
  <c r="D406" i="23"/>
  <c r="L406" i="23"/>
  <c r="K406" i="23"/>
  <c r="G395" i="24"/>
  <c r="H394" i="24"/>
  <c r="I395" i="24"/>
  <c r="K395" i="24"/>
  <c r="J395" i="24"/>
  <c r="B395" i="24"/>
  <c r="D393" i="24"/>
  <c r="C393" i="24"/>
  <c r="E393" i="24"/>
  <c r="F393" i="24"/>
  <c r="J405" i="23"/>
  <c r="D405" i="23"/>
  <c r="L405" i="23"/>
  <c r="K405" i="23"/>
  <c r="G394" i="24"/>
  <c r="H393" i="24"/>
  <c r="I394" i="24"/>
  <c r="K394" i="24"/>
  <c r="J394" i="24"/>
  <c r="B394" i="24"/>
  <c r="D392" i="24"/>
  <c r="C392" i="24"/>
  <c r="E392" i="24"/>
  <c r="F392" i="24"/>
  <c r="J404" i="23"/>
  <c r="D404" i="23"/>
  <c r="L404" i="23"/>
  <c r="K404" i="23"/>
  <c r="G393" i="24"/>
  <c r="H392" i="24"/>
  <c r="I393" i="24"/>
  <c r="K393" i="24"/>
  <c r="J393" i="24"/>
  <c r="B393" i="24"/>
  <c r="D391" i="24"/>
  <c r="C391" i="24"/>
  <c r="E391" i="24"/>
  <c r="F391" i="24"/>
  <c r="J403" i="23"/>
  <c r="D403" i="23"/>
  <c r="L403" i="23"/>
  <c r="K403" i="23"/>
  <c r="G392" i="24"/>
  <c r="H391" i="24"/>
  <c r="I392" i="24"/>
  <c r="K392" i="24"/>
  <c r="J392" i="24"/>
  <c r="B392" i="24"/>
  <c r="D390" i="24"/>
  <c r="C390" i="24"/>
  <c r="E390" i="24"/>
  <c r="F390" i="24"/>
  <c r="J402" i="23"/>
  <c r="D402" i="23"/>
  <c r="L402" i="23"/>
  <c r="K402" i="23"/>
  <c r="G391" i="24"/>
  <c r="H390" i="24"/>
  <c r="I391" i="24"/>
  <c r="K391" i="24"/>
  <c r="J391" i="24"/>
  <c r="B391" i="24"/>
  <c r="D389" i="24"/>
  <c r="C389" i="24"/>
  <c r="E389" i="24"/>
  <c r="F389" i="24"/>
  <c r="J401" i="23"/>
  <c r="D401" i="23"/>
  <c r="L401" i="23"/>
  <c r="K401" i="23"/>
  <c r="G390" i="24"/>
  <c r="H389" i="24"/>
  <c r="I390" i="24"/>
  <c r="K390" i="24"/>
  <c r="J390" i="24"/>
  <c r="B390" i="24"/>
  <c r="D388" i="24"/>
  <c r="C388" i="24"/>
  <c r="E388" i="24"/>
  <c r="F388" i="24"/>
  <c r="J400" i="23"/>
  <c r="D400" i="23"/>
  <c r="L400" i="23"/>
  <c r="K400" i="23"/>
  <c r="G389" i="24"/>
  <c r="H388" i="24"/>
  <c r="I389" i="24"/>
  <c r="K389" i="24"/>
  <c r="J389" i="24"/>
  <c r="B389" i="24"/>
  <c r="D387" i="24"/>
  <c r="C387" i="24"/>
  <c r="E387" i="24"/>
  <c r="F387" i="24"/>
  <c r="J399" i="23"/>
  <c r="D399" i="23"/>
  <c r="L399" i="23"/>
  <c r="K399" i="23"/>
  <c r="G388" i="24"/>
  <c r="H387" i="24"/>
  <c r="I388" i="24"/>
  <c r="K388" i="24"/>
  <c r="J388" i="24"/>
  <c r="B388" i="24"/>
  <c r="D386" i="24"/>
  <c r="C386" i="24"/>
  <c r="E386" i="24"/>
  <c r="F386" i="24"/>
  <c r="J398" i="23"/>
  <c r="D398" i="23"/>
  <c r="L398" i="23"/>
  <c r="K398" i="23"/>
  <c r="G387" i="24"/>
  <c r="H386" i="24"/>
  <c r="I387" i="24"/>
  <c r="K387" i="24"/>
  <c r="J387" i="24"/>
  <c r="B387" i="24"/>
  <c r="D385" i="24"/>
  <c r="C385" i="24"/>
  <c r="E385" i="24"/>
  <c r="F385" i="24"/>
  <c r="J397" i="23"/>
  <c r="D397" i="23"/>
  <c r="L397" i="23"/>
  <c r="K397" i="23"/>
  <c r="G386" i="24"/>
  <c r="H385" i="24"/>
  <c r="I386" i="24"/>
  <c r="K386" i="24"/>
  <c r="J386" i="24"/>
  <c r="B386" i="24"/>
  <c r="D384" i="24"/>
  <c r="C384" i="24"/>
  <c r="E384" i="24"/>
  <c r="F384" i="24"/>
  <c r="J396" i="23"/>
  <c r="D396" i="23"/>
  <c r="L396" i="23"/>
  <c r="K396" i="23"/>
  <c r="G385" i="24"/>
  <c r="H384" i="24"/>
  <c r="I385" i="24"/>
  <c r="K385" i="24"/>
  <c r="J385" i="24"/>
  <c r="B385" i="24"/>
  <c r="D383" i="24"/>
  <c r="C383" i="24"/>
  <c r="E383" i="24"/>
  <c r="F383" i="24"/>
  <c r="J395" i="23"/>
  <c r="D395" i="23"/>
  <c r="L395" i="23"/>
  <c r="K395" i="23"/>
  <c r="G384" i="24"/>
  <c r="H383" i="24"/>
  <c r="I384" i="24"/>
  <c r="K384" i="24"/>
  <c r="J384" i="24"/>
  <c r="B384" i="24"/>
  <c r="D382" i="24"/>
  <c r="C382" i="24"/>
  <c r="E382" i="24"/>
  <c r="F382" i="24"/>
  <c r="J394" i="23"/>
  <c r="D394" i="23"/>
  <c r="L394" i="23"/>
  <c r="K394" i="23"/>
  <c r="G383" i="24"/>
  <c r="H382" i="24"/>
  <c r="I383" i="24"/>
  <c r="K383" i="24"/>
  <c r="J383" i="24"/>
  <c r="B383" i="24"/>
  <c r="D381" i="24"/>
  <c r="C381" i="24"/>
  <c r="E381" i="24"/>
  <c r="F381" i="24"/>
  <c r="J393" i="23"/>
  <c r="D393" i="23"/>
  <c r="L393" i="23"/>
  <c r="K393" i="23"/>
  <c r="G382" i="24"/>
  <c r="H381" i="24"/>
  <c r="I382" i="24"/>
  <c r="K382" i="24"/>
  <c r="J382" i="24"/>
  <c r="B382" i="24"/>
  <c r="D380" i="24"/>
  <c r="C380" i="24"/>
  <c r="E380" i="24"/>
  <c r="F380" i="24"/>
  <c r="J392" i="23"/>
  <c r="D392" i="23"/>
  <c r="L392" i="23"/>
  <c r="K392" i="23"/>
  <c r="G381" i="24"/>
  <c r="H380" i="24"/>
  <c r="I381" i="24"/>
  <c r="K381" i="24"/>
  <c r="J381" i="24"/>
  <c r="B381" i="24"/>
  <c r="D379" i="24"/>
  <c r="C379" i="24"/>
  <c r="E379" i="24"/>
  <c r="F379" i="24"/>
  <c r="J391" i="23"/>
  <c r="D391" i="23"/>
  <c r="L391" i="23"/>
  <c r="K391" i="23"/>
  <c r="G380" i="24"/>
  <c r="H379" i="24"/>
  <c r="I380" i="24"/>
  <c r="K380" i="24"/>
  <c r="J380" i="24"/>
  <c r="B380" i="24"/>
  <c r="D378" i="24"/>
  <c r="C378" i="24"/>
  <c r="E378" i="24"/>
  <c r="F378" i="24"/>
  <c r="J390" i="23"/>
  <c r="D390" i="23"/>
  <c r="L390" i="23"/>
  <c r="K390" i="23"/>
  <c r="G379" i="24"/>
  <c r="H378" i="24"/>
  <c r="I379" i="24"/>
  <c r="K379" i="24"/>
  <c r="J379" i="24"/>
  <c r="B379" i="24"/>
  <c r="D377" i="24"/>
  <c r="C377" i="24"/>
  <c r="E377" i="24"/>
  <c r="F377" i="24"/>
  <c r="J389" i="23"/>
  <c r="D389" i="23"/>
  <c r="L389" i="23"/>
  <c r="K389" i="23"/>
  <c r="G378" i="24"/>
  <c r="H377" i="24"/>
  <c r="I378" i="24"/>
  <c r="K378" i="24"/>
  <c r="J378" i="24"/>
  <c r="B378" i="24"/>
  <c r="D376" i="24"/>
  <c r="C376" i="24"/>
  <c r="E376" i="24"/>
  <c r="F376" i="24"/>
  <c r="J388" i="23"/>
  <c r="D388" i="23"/>
  <c r="L388" i="23"/>
  <c r="K388" i="23"/>
  <c r="G377" i="24"/>
  <c r="H376" i="24"/>
  <c r="I377" i="24"/>
  <c r="K377" i="24"/>
  <c r="J377" i="24"/>
  <c r="B377" i="24"/>
  <c r="D375" i="24"/>
  <c r="C375" i="24"/>
  <c r="E375" i="24"/>
  <c r="F375" i="24"/>
  <c r="J387" i="23"/>
  <c r="D387" i="23"/>
  <c r="L387" i="23"/>
  <c r="K387" i="23"/>
  <c r="G376" i="24"/>
  <c r="H375" i="24"/>
  <c r="I376" i="24"/>
  <c r="K376" i="24"/>
  <c r="J376" i="24"/>
  <c r="B376" i="24"/>
  <c r="D374" i="24"/>
  <c r="C374" i="24"/>
  <c r="E374" i="24"/>
  <c r="F374" i="24"/>
  <c r="J386" i="23"/>
  <c r="D386" i="23"/>
  <c r="L386" i="23"/>
  <c r="K386" i="23"/>
  <c r="G375" i="24"/>
  <c r="H374" i="24"/>
  <c r="I375" i="24"/>
  <c r="K375" i="24"/>
  <c r="J375" i="24"/>
  <c r="B375" i="24"/>
  <c r="D373" i="24"/>
  <c r="C373" i="24"/>
  <c r="E373" i="24"/>
  <c r="F373" i="24"/>
  <c r="J385" i="23"/>
  <c r="D385" i="23"/>
  <c r="L385" i="23"/>
  <c r="K385" i="23"/>
  <c r="G374" i="24"/>
  <c r="H373" i="24"/>
  <c r="I374" i="24"/>
  <c r="K374" i="24"/>
  <c r="J374" i="24"/>
  <c r="B374" i="24"/>
  <c r="D372" i="24"/>
  <c r="C372" i="24"/>
  <c r="E372" i="24"/>
  <c r="F372" i="24"/>
  <c r="J384" i="23"/>
  <c r="D384" i="23"/>
  <c r="L384" i="23"/>
  <c r="K384" i="23"/>
  <c r="G373" i="24"/>
  <c r="H372" i="24"/>
  <c r="I373" i="24"/>
  <c r="K373" i="24"/>
  <c r="J373" i="24"/>
  <c r="B373" i="24"/>
  <c r="D371" i="24"/>
  <c r="C371" i="24"/>
  <c r="E371" i="24"/>
  <c r="F371" i="24"/>
  <c r="J383" i="23"/>
  <c r="D383" i="23"/>
  <c r="L383" i="23"/>
  <c r="K383" i="23"/>
  <c r="G372" i="24"/>
  <c r="H371" i="24"/>
  <c r="I372" i="24"/>
  <c r="K372" i="24"/>
  <c r="J372" i="24"/>
  <c r="B372" i="24"/>
  <c r="D370" i="24"/>
  <c r="C370" i="24"/>
  <c r="E370" i="24"/>
  <c r="F370" i="24"/>
  <c r="J382" i="23"/>
  <c r="D382" i="23"/>
  <c r="L382" i="23"/>
  <c r="K382" i="23"/>
  <c r="G371" i="24"/>
  <c r="H370" i="24"/>
  <c r="I371" i="24"/>
  <c r="K371" i="24"/>
  <c r="J371" i="24"/>
  <c r="B371" i="24"/>
  <c r="D369" i="24"/>
  <c r="C369" i="24"/>
  <c r="E369" i="24"/>
  <c r="F369" i="24"/>
  <c r="J381" i="23"/>
  <c r="D381" i="23"/>
  <c r="L381" i="23"/>
  <c r="K381" i="23"/>
  <c r="G370" i="24"/>
  <c r="H369" i="24"/>
  <c r="I370" i="24"/>
  <c r="K370" i="24"/>
  <c r="J370" i="24"/>
  <c r="B370" i="24"/>
  <c r="D368" i="24"/>
  <c r="C368" i="24"/>
  <c r="E368" i="24"/>
  <c r="F368" i="24"/>
  <c r="J380" i="23"/>
  <c r="D380" i="23"/>
  <c r="L380" i="23"/>
  <c r="K380" i="23"/>
  <c r="G369" i="24"/>
  <c r="H368" i="24"/>
  <c r="I369" i="24"/>
  <c r="K369" i="24"/>
  <c r="J369" i="24"/>
  <c r="B369" i="24"/>
  <c r="D367" i="24"/>
  <c r="C367" i="24"/>
  <c r="E367" i="24"/>
  <c r="F367" i="24"/>
  <c r="J379" i="23"/>
  <c r="D379" i="23"/>
  <c r="L379" i="23"/>
  <c r="K379" i="23"/>
  <c r="G368" i="24"/>
  <c r="H367" i="24"/>
  <c r="I368" i="24"/>
  <c r="K368" i="24"/>
  <c r="J368" i="24"/>
  <c r="B368" i="24"/>
  <c r="D366" i="24"/>
  <c r="C366" i="24"/>
  <c r="E366" i="24"/>
  <c r="F366" i="24"/>
  <c r="J378" i="23"/>
  <c r="D378" i="23"/>
  <c r="L378" i="23"/>
  <c r="K378" i="23"/>
  <c r="G367" i="24"/>
  <c r="H366" i="24"/>
  <c r="I367" i="24"/>
  <c r="K367" i="24"/>
  <c r="J367" i="24"/>
  <c r="B367" i="24"/>
  <c r="D365" i="24"/>
  <c r="C365" i="24"/>
  <c r="E365" i="24"/>
  <c r="F365" i="24"/>
  <c r="J377" i="23"/>
  <c r="D377" i="23"/>
  <c r="L377" i="23"/>
  <c r="K377" i="23"/>
  <c r="G366" i="24"/>
  <c r="H365" i="24"/>
  <c r="I366" i="24"/>
  <c r="K366" i="24"/>
  <c r="J366" i="24"/>
  <c r="B366" i="24"/>
  <c r="D364" i="24"/>
  <c r="C364" i="24"/>
  <c r="E364" i="24"/>
  <c r="F364" i="24"/>
  <c r="J376" i="23"/>
  <c r="D376" i="23"/>
  <c r="L376" i="23"/>
  <c r="K376" i="23"/>
  <c r="G365" i="24"/>
  <c r="H364" i="24"/>
  <c r="I365" i="24"/>
  <c r="K365" i="24"/>
  <c r="J365" i="24"/>
  <c r="B365" i="24"/>
  <c r="D363" i="24"/>
  <c r="C363" i="24"/>
  <c r="E363" i="24"/>
  <c r="F363" i="24"/>
  <c r="J375" i="23"/>
  <c r="D375" i="23"/>
  <c r="L375" i="23"/>
  <c r="K375" i="23"/>
  <c r="G364" i="24"/>
  <c r="H363" i="24"/>
  <c r="I364" i="24"/>
  <c r="K364" i="24"/>
  <c r="J364" i="24"/>
  <c r="B364" i="24"/>
  <c r="D362" i="24"/>
  <c r="C362" i="24"/>
  <c r="E362" i="24"/>
  <c r="F362" i="24"/>
  <c r="J374" i="23"/>
  <c r="D374" i="23"/>
  <c r="L374" i="23"/>
  <c r="K374" i="23"/>
  <c r="G363" i="24"/>
  <c r="H362" i="24"/>
  <c r="I363" i="24"/>
  <c r="K363" i="24"/>
  <c r="J363" i="24"/>
  <c r="B363" i="24"/>
  <c r="D361" i="24"/>
  <c r="C361" i="24"/>
  <c r="E361" i="24"/>
  <c r="F361" i="24"/>
  <c r="J373" i="23"/>
  <c r="D373" i="23"/>
  <c r="L373" i="23"/>
  <c r="K373" i="23"/>
  <c r="G362" i="24"/>
  <c r="H361" i="24"/>
  <c r="I362" i="24"/>
  <c r="K362" i="24"/>
  <c r="J362" i="24"/>
  <c r="B362" i="24"/>
  <c r="D360" i="24"/>
  <c r="C360" i="24"/>
  <c r="E360" i="24"/>
  <c r="F360" i="24"/>
  <c r="J372" i="23"/>
  <c r="D372" i="23"/>
  <c r="L372" i="23"/>
  <c r="K372" i="23"/>
  <c r="G361" i="24"/>
  <c r="H360" i="24"/>
  <c r="I361" i="24"/>
  <c r="K361" i="24"/>
  <c r="J361" i="24"/>
  <c r="B361" i="24"/>
  <c r="D359" i="24"/>
  <c r="C359" i="24"/>
  <c r="E359" i="24"/>
  <c r="F359" i="24"/>
  <c r="J371" i="23"/>
  <c r="D371" i="23"/>
  <c r="L371" i="23"/>
  <c r="K371" i="23"/>
  <c r="G360" i="24"/>
  <c r="H359" i="24"/>
  <c r="I360" i="24"/>
  <c r="K360" i="24"/>
  <c r="J360" i="24"/>
  <c r="B360" i="24"/>
  <c r="D358" i="24"/>
  <c r="C358" i="24"/>
  <c r="E358" i="24"/>
  <c r="F358" i="24"/>
  <c r="J370" i="23"/>
  <c r="D370" i="23"/>
  <c r="L370" i="23"/>
  <c r="K370" i="23"/>
  <c r="G359" i="24"/>
  <c r="H358" i="24"/>
  <c r="I359" i="24"/>
  <c r="K359" i="24"/>
  <c r="J359" i="24"/>
  <c r="B359" i="24"/>
  <c r="D357" i="24"/>
  <c r="C357" i="24"/>
  <c r="E357" i="24"/>
  <c r="F357" i="24"/>
  <c r="J369" i="23"/>
  <c r="D369" i="23"/>
  <c r="L369" i="23"/>
  <c r="K369" i="23"/>
  <c r="G358" i="24"/>
  <c r="H357" i="24"/>
  <c r="I358" i="24"/>
  <c r="K358" i="24"/>
  <c r="J358" i="24"/>
  <c r="B358" i="24"/>
  <c r="D356" i="24"/>
  <c r="C356" i="24"/>
  <c r="E356" i="24"/>
  <c r="F356" i="24"/>
  <c r="J368" i="23"/>
  <c r="D368" i="23"/>
  <c r="L368" i="23"/>
  <c r="K368" i="23"/>
  <c r="G357" i="24"/>
  <c r="H356" i="24"/>
  <c r="I357" i="24"/>
  <c r="K357" i="24"/>
  <c r="J357" i="24"/>
  <c r="B357" i="24"/>
  <c r="D355" i="24"/>
  <c r="C355" i="24"/>
  <c r="E355" i="24"/>
  <c r="F355" i="24"/>
  <c r="J367" i="23"/>
  <c r="D367" i="23"/>
  <c r="L367" i="23"/>
  <c r="K367" i="23"/>
  <c r="G356" i="24"/>
  <c r="H355" i="24"/>
  <c r="I356" i="24"/>
  <c r="K356" i="24"/>
  <c r="J356" i="24"/>
  <c r="B356" i="24"/>
  <c r="D354" i="24"/>
  <c r="C354" i="24"/>
  <c r="E354" i="24"/>
  <c r="F354" i="24"/>
  <c r="J366" i="23"/>
  <c r="D366" i="23"/>
  <c r="L366" i="23"/>
  <c r="K366" i="23"/>
  <c r="G355" i="24"/>
  <c r="H354" i="24"/>
  <c r="I355" i="24"/>
  <c r="K355" i="24"/>
  <c r="J355" i="24"/>
  <c r="B355" i="24"/>
  <c r="D353" i="24"/>
  <c r="C353" i="24"/>
  <c r="E353" i="24"/>
  <c r="F353" i="24"/>
  <c r="J365" i="23"/>
  <c r="D365" i="23"/>
  <c r="L365" i="23"/>
  <c r="K365" i="23"/>
  <c r="G354" i="24"/>
  <c r="H353" i="24"/>
  <c r="I354" i="24"/>
  <c r="K354" i="24"/>
  <c r="J354" i="24"/>
  <c r="B354" i="24"/>
  <c r="D352" i="24"/>
  <c r="C352" i="24"/>
  <c r="E352" i="24"/>
  <c r="F352" i="24"/>
  <c r="J364" i="23"/>
  <c r="D364" i="23"/>
  <c r="L364" i="23"/>
  <c r="K364" i="23"/>
  <c r="G353" i="24"/>
  <c r="H352" i="24"/>
  <c r="I353" i="24"/>
  <c r="K353" i="24"/>
  <c r="J353" i="24"/>
  <c r="B353" i="24"/>
  <c r="D351" i="24"/>
  <c r="C351" i="24"/>
  <c r="E351" i="24"/>
  <c r="F351" i="24"/>
  <c r="J363" i="23"/>
  <c r="D363" i="23"/>
  <c r="L363" i="23"/>
  <c r="K363" i="23"/>
  <c r="G352" i="24"/>
  <c r="H351" i="24"/>
  <c r="I352" i="24"/>
  <c r="K352" i="24"/>
  <c r="J352" i="24"/>
  <c r="B352" i="24"/>
  <c r="D350" i="24"/>
  <c r="C350" i="24"/>
  <c r="E350" i="24"/>
  <c r="F350" i="24"/>
  <c r="J362" i="23"/>
  <c r="D362" i="23"/>
  <c r="L362" i="23"/>
  <c r="K362" i="23"/>
  <c r="G351" i="24"/>
  <c r="H350" i="24"/>
  <c r="I351" i="24"/>
  <c r="K351" i="24"/>
  <c r="J351" i="24"/>
  <c r="B351" i="24"/>
  <c r="D349" i="24"/>
  <c r="C349" i="24"/>
  <c r="E349" i="24"/>
  <c r="F349" i="24"/>
  <c r="J361" i="23"/>
  <c r="D361" i="23"/>
  <c r="L361" i="23"/>
  <c r="K361" i="23"/>
  <c r="G350" i="24"/>
  <c r="H349" i="24"/>
  <c r="I350" i="24"/>
  <c r="K350" i="24"/>
  <c r="J350" i="24"/>
  <c r="B350" i="24"/>
  <c r="D348" i="24"/>
  <c r="C348" i="24"/>
  <c r="E348" i="24"/>
  <c r="F348" i="24"/>
  <c r="J360" i="23"/>
  <c r="D360" i="23"/>
  <c r="L360" i="23"/>
  <c r="K360" i="23"/>
  <c r="G349" i="24"/>
  <c r="H348" i="24"/>
  <c r="I349" i="24"/>
  <c r="K349" i="24"/>
  <c r="J349" i="24"/>
  <c r="B349" i="24"/>
  <c r="D347" i="24"/>
  <c r="C347" i="24"/>
  <c r="E347" i="24"/>
  <c r="F347" i="24"/>
  <c r="J359" i="23"/>
  <c r="D359" i="23"/>
  <c r="L359" i="23"/>
  <c r="K359" i="23"/>
  <c r="G348" i="24"/>
  <c r="H347" i="24"/>
  <c r="I348" i="24"/>
  <c r="K348" i="24"/>
  <c r="J348" i="24"/>
  <c r="B348" i="24"/>
  <c r="D346" i="24"/>
  <c r="C346" i="24"/>
  <c r="E346" i="24"/>
  <c r="F346" i="24"/>
  <c r="J358" i="23"/>
  <c r="D358" i="23"/>
  <c r="L358" i="23"/>
  <c r="K358" i="23"/>
  <c r="G347" i="24"/>
  <c r="H346" i="24"/>
  <c r="I347" i="24"/>
  <c r="K347" i="24"/>
  <c r="J347" i="24"/>
  <c r="B347" i="24"/>
  <c r="D345" i="24"/>
  <c r="C345" i="24"/>
  <c r="E345" i="24"/>
  <c r="F345" i="24"/>
  <c r="J357" i="23"/>
  <c r="D357" i="23"/>
  <c r="L357" i="23"/>
  <c r="K357" i="23"/>
  <c r="G346" i="24"/>
  <c r="H345" i="24"/>
  <c r="I346" i="24"/>
  <c r="K346" i="24"/>
  <c r="J346" i="24"/>
  <c r="B346" i="24"/>
  <c r="D344" i="24"/>
  <c r="C344" i="24"/>
  <c r="E344" i="24"/>
  <c r="F344" i="24"/>
  <c r="J356" i="23"/>
  <c r="D356" i="23"/>
  <c r="L356" i="23"/>
  <c r="K356" i="23"/>
  <c r="G345" i="24"/>
  <c r="H344" i="24"/>
  <c r="I345" i="24"/>
  <c r="K345" i="24"/>
  <c r="J345" i="24"/>
  <c r="B345" i="24"/>
  <c r="D343" i="24"/>
  <c r="C343" i="24"/>
  <c r="E343" i="24"/>
  <c r="F343" i="24"/>
  <c r="J355" i="23"/>
  <c r="D355" i="23"/>
  <c r="L355" i="23"/>
  <c r="K355" i="23"/>
  <c r="G344" i="24"/>
  <c r="H343" i="24"/>
  <c r="I344" i="24"/>
  <c r="K344" i="24"/>
  <c r="J344" i="24"/>
  <c r="B344" i="24"/>
  <c r="D342" i="24"/>
  <c r="C342" i="24"/>
  <c r="E342" i="24"/>
  <c r="F342" i="24"/>
  <c r="J354" i="23"/>
  <c r="D354" i="23"/>
  <c r="L354" i="23"/>
  <c r="K354" i="23"/>
  <c r="G343" i="24"/>
  <c r="H342" i="24"/>
  <c r="I343" i="24"/>
  <c r="K343" i="24"/>
  <c r="J343" i="24"/>
  <c r="B343" i="24"/>
  <c r="D341" i="24"/>
  <c r="C341" i="24"/>
  <c r="E341" i="24"/>
  <c r="F341" i="24"/>
  <c r="J353" i="23"/>
  <c r="D353" i="23"/>
  <c r="L353" i="23"/>
  <c r="K353" i="23"/>
  <c r="G342" i="24"/>
  <c r="H341" i="24"/>
  <c r="I342" i="24"/>
  <c r="K342" i="24"/>
  <c r="J342" i="24"/>
  <c r="B342" i="24"/>
  <c r="D340" i="24"/>
  <c r="C340" i="24"/>
  <c r="E340" i="24"/>
  <c r="F340" i="24"/>
  <c r="J352" i="23"/>
  <c r="D352" i="23"/>
  <c r="L352" i="23"/>
  <c r="K352" i="23"/>
  <c r="G341" i="24"/>
  <c r="H340" i="24"/>
  <c r="I341" i="24"/>
  <c r="K341" i="24"/>
  <c r="J341" i="24"/>
  <c r="B341" i="24"/>
  <c r="D339" i="24"/>
  <c r="C339" i="24"/>
  <c r="E339" i="24"/>
  <c r="F339" i="24"/>
  <c r="J351" i="23"/>
  <c r="D351" i="23"/>
  <c r="L351" i="23"/>
  <c r="K351" i="23"/>
  <c r="G340" i="24"/>
  <c r="H339" i="24"/>
  <c r="I340" i="24"/>
  <c r="K340" i="24"/>
  <c r="J340" i="24"/>
  <c r="B340" i="24"/>
  <c r="D338" i="24"/>
  <c r="C338" i="24"/>
  <c r="E338" i="24"/>
  <c r="F338" i="24"/>
  <c r="J350" i="23"/>
  <c r="D350" i="23"/>
  <c r="L350" i="23"/>
  <c r="K350" i="23"/>
  <c r="G339" i="24"/>
  <c r="H338" i="24"/>
  <c r="I339" i="24"/>
  <c r="K339" i="24"/>
  <c r="J339" i="24"/>
  <c r="B339" i="24"/>
  <c r="D337" i="24"/>
  <c r="C337" i="24"/>
  <c r="E337" i="24"/>
  <c r="F337" i="24"/>
  <c r="J349" i="23"/>
  <c r="D349" i="23"/>
  <c r="L349" i="23"/>
  <c r="K349" i="23"/>
  <c r="G338" i="24"/>
  <c r="H337" i="24"/>
  <c r="I338" i="24"/>
  <c r="K338" i="24"/>
  <c r="J338" i="24"/>
  <c r="B338" i="24"/>
  <c r="D336" i="24"/>
  <c r="C336" i="24"/>
  <c r="E336" i="24"/>
  <c r="F336" i="24"/>
  <c r="J348" i="23"/>
  <c r="D348" i="23"/>
  <c r="L348" i="23"/>
  <c r="K348" i="23"/>
  <c r="G337" i="24"/>
  <c r="H336" i="24"/>
  <c r="I337" i="24"/>
  <c r="K337" i="24"/>
  <c r="J337" i="24"/>
  <c r="B337" i="24"/>
  <c r="D335" i="24"/>
  <c r="C335" i="24"/>
  <c r="E335" i="24"/>
  <c r="F335" i="24"/>
  <c r="J347" i="23"/>
  <c r="D347" i="23"/>
  <c r="L347" i="23"/>
  <c r="K347" i="23"/>
  <c r="G336" i="24"/>
  <c r="H335" i="24"/>
  <c r="I336" i="24"/>
  <c r="K336" i="24"/>
  <c r="J336" i="24"/>
  <c r="B336" i="24"/>
  <c r="D334" i="24"/>
  <c r="C334" i="24"/>
  <c r="E334" i="24"/>
  <c r="F334" i="24"/>
  <c r="J346" i="23"/>
  <c r="D346" i="23"/>
  <c r="L346" i="23"/>
  <c r="K346" i="23"/>
  <c r="G335" i="24"/>
  <c r="H334" i="24"/>
  <c r="I335" i="24"/>
  <c r="K335" i="24"/>
  <c r="J335" i="24"/>
  <c r="B335" i="24"/>
  <c r="D333" i="24"/>
  <c r="C333" i="24"/>
  <c r="E333" i="24"/>
  <c r="F333" i="24"/>
  <c r="J345" i="23"/>
  <c r="D345" i="23"/>
  <c r="L345" i="23"/>
  <c r="K345" i="23"/>
  <c r="G334" i="24"/>
  <c r="H333" i="24"/>
  <c r="I334" i="24"/>
  <c r="K334" i="24"/>
  <c r="J334" i="24"/>
  <c r="B334" i="24"/>
  <c r="D332" i="24"/>
  <c r="C332" i="24"/>
  <c r="E332" i="24"/>
  <c r="F332" i="24"/>
  <c r="J344" i="23"/>
  <c r="D344" i="23"/>
  <c r="L344" i="23"/>
  <c r="K344" i="23"/>
  <c r="G333" i="24"/>
  <c r="H332" i="24"/>
  <c r="I333" i="24"/>
  <c r="K333" i="24"/>
  <c r="J333" i="24"/>
  <c r="B333" i="24"/>
  <c r="D331" i="24"/>
  <c r="C331" i="24"/>
  <c r="E331" i="24"/>
  <c r="F331" i="24"/>
  <c r="J343" i="23"/>
  <c r="D343" i="23"/>
  <c r="L343" i="23"/>
  <c r="K343" i="23"/>
  <c r="G332" i="24"/>
  <c r="H331" i="24"/>
  <c r="I332" i="24"/>
  <c r="K332" i="24"/>
  <c r="J332" i="24"/>
  <c r="B332" i="24"/>
  <c r="D330" i="24"/>
  <c r="C330" i="24"/>
  <c r="E330" i="24"/>
  <c r="F330" i="24"/>
  <c r="J342" i="23"/>
  <c r="D342" i="23"/>
  <c r="L342" i="23"/>
  <c r="K342" i="23"/>
  <c r="G331" i="24"/>
  <c r="H330" i="24"/>
  <c r="I331" i="24"/>
  <c r="K331" i="24"/>
  <c r="J331" i="24"/>
  <c r="B331" i="24"/>
  <c r="D329" i="24"/>
  <c r="C329" i="24"/>
  <c r="E329" i="24"/>
  <c r="F329" i="24"/>
  <c r="J341" i="23"/>
  <c r="D341" i="23"/>
  <c r="L341" i="23"/>
  <c r="K341" i="23"/>
  <c r="G330" i="24"/>
  <c r="H329" i="24"/>
  <c r="I330" i="24"/>
  <c r="K330" i="24"/>
  <c r="J330" i="24"/>
  <c r="B330" i="24"/>
  <c r="D328" i="24"/>
  <c r="C328" i="24"/>
  <c r="E328" i="24"/>
  <c r="F328" i="24"/>
  <c r="J340" i="23"/>
  <c r="D340" i="23"/>
  <c r="L340" i="23"/>
  <c r="K340" i="23"/>
  <c r="G329" i="24"/>
  <c r="H328" i="24"/>
  <c r="I329" i="24"/>
  <c r="K329" i="24"/>
  <c r="J329" i="24"/>
  <c r="B329" i="24"/>
  <c r="D327" i="24"/>
  <c r="C327" i="24"/>
  <c r="E327" i="24"/>
  <c r="F327" i="24"/>
  <c r="J339" i="23"/>
  <c r="D339" i="23"/>
  <c r="L339" i="23"/>
  <c r="K339" i="23"/>
  <c r="G328" i="24"/>
  <c r="H327" i="24"/>
  <c r="I328" i="24"/>
  <c r="K328" i="24"/>
  <c r="J328" i="24"/>
  <c r="B328" i="24"/>
  <c r="D326" i="24"/>
  <c r="C326" i="24"/>
  <c r="E326" i="24"/>
  <c r="F326" i="24"/>
  <c r="J338" i="23"/>
  <c r="D338" i="23"/>
  <c r="L338" i="23"/>
  <c r="K338" i="23"/>
  <c r="G327" i="24"/>
  <c r="H326" i="24"/>
  <c r="I327" i="24"/>
  <c r="K327" i="24"/>
  <c r="J327" i="24"/>
  <c r="B327" i="24"/>
  <c r="D325" i="24"/>
  <c r="C325" i="24"/>
  <c r="E325" i="24"/>
  <c r="F325" i="24"/>
  <c r="J337" i="23"/>
  <c r="D337" i="23"/>
  <c r="L337" i="23"/>
  <c r="K337" i="23"/>
  <c r="G326" i="24"/>
  <c r="H325" i="24"/>
  <c r="I326" i="24"/>
  <c r="K326" i="24"/>
  <c r="J326" i="24"/>
  <c r="B326" i="24"/>
  <c r="D324" i="24"/>
  <c r="C324" i="24"/>
  <c r="E324" i="24"/>
  <c r="F324" i="24"/>
  <c r="J336" i="23"/>
  <c r="D336" i="23"/>
  <c r="L336" i="23"/>
  <c r="K336" i="23"/>
  <c r="G325" i="24"/>
  <c r="H324" i="24"/>
  <c r="I325" i="24"/>
  <c r="K325" i="24"/>
  <c r="J325" i="24"/>
  <c r="B325" i="24"/>
  <c r="D323" i="24"/>
  <c r="C323" i="24"/>
  <c r="E323" i="24"/>
  <c r="F323" i="24"/>
  <c r="J335" i="23"/>
  <c r="D335" i="23"/>
  <c r="L335" i="23"/>
  <c r="K335" i="23"/>
  <c r="G324" i="24"/>
  <c r="H323" i="24"/>
  <c r="I324" i="24"/>
  <c r="K324" i="24"/>
  <c r="J324" i="24"/>
  <c r="B324" i="24"/>
  <c r="D322" i="24"/>
  <c r="C322" i="24"/>
  <c r="E322" i="24"/>
  <c r="F322" i="24"/>
  <c r="J334" i="23"/>
  <c r="D334" i="23"/>
  <c r="L334" i="23"/>
  <c r="K334" i="23"/>
  <c r="G323" i="24"/>
  <c r="H322" i="24"/>
  <c r="I323" i="24"/>
  <c r="K323" i="24"/>
  <c r="J323" i="24"/>
  <c r="B323" i="24"/>
  <c r="D321" i="24"/>
  <c r="C321" i="24"/>
  <c r="E321" i="24"/>
  <c r="F321" i="24"/>
  <c r="J333" i="23"/>
  <c r="D333" i="23"/>
  <c r="L333" i="23"/>
  <c r="K333" i="23"/>
  <c r="G322" i="24"/>
  <c r="H321" i="24"/>
  <c r="I322" i="24"/>
  <c r="K322" i="24"/>
  <c r="J322" i="24"/>
  <c r="B322" i="24"/>
  <c r="D320" i="24"/>
  <c r="C320" i="24"/>
  <c r="E320" i="24"/>
  <c r="F320" i="24"/>
  <c r="J332" i="23"/>
  <c r="D332" i="23"/>
  <c r="L332" i="23"/>
  <c r="K332" i="23"/>
  <c r="G321" i="24"/>
  <c r="H320" i="24"/>
  <c r="I321" i="24"/>
  <c r="K321" i="24"/>
  <c r="J321" i="24"/>
  <c r="B321" i="24"/>
  <c r="D319" i="24"/>
  <c r="C319" i="24"/>
  <c r="E319" i="24"/>
  <c r="F319" i="24"/>
  <c r="J331" i="23"/>
  <c r="D331" i="23"/>
  <c r="L331" i="23"/>
  <c r="K331" i="23"/>
  <c r="G320" i="24"/>
  <c r="H319" i="24"/>
  <c r="I320" i="24"/>
  <c r="K320" i="24"/>
  <c r="J320" i="24"/>
  <c r="B320" i="24"/>
  <c r="D318" i="24"/>
  <c r="C318" i="24"/>
  <c r="E318" i="24"/>
  <c r="F318" i="24"/>
  <c r="J330" i="23"/>
  <c r="D330" i="23"/>
  <c r="L330" i="23"/>
  <c r="K330" i="23"/>
  <c r="G319" i="24"/>
  <c r="H318" i="24"/>
  <c r="I319" i="24"/>
  <c r="K319" i="24"/>
  <c r="J319" i="24"/>
  <c r="B319" i="24"/>
  <c r="D317" i="24"/>
  <c r="C317" i="24"/>
  <c r="E317" i="24"/>
  <c r="F317" i="24"/>
  <c r="J329" i="23"/>
  <c r="D329" i="23"/>
  <c r="L329" i="23"/>
  <c r="K329" i="23"/>
  <c r="G318" i="24"/>
  <c r="H317" i="24"/>
  <c r="I318" i="24"/>
  <c r="K318" i="24"/>
  <c r="J318" i="24"/>
  <c r="B318" i="24"/>
  <c r="D316" i="24"/>
  <c r="C316" i="24"/>
  <c r="E316" i="24"/>
  <c r="F316" i="24"/>
  <c r="J328" i="23"/>
  <c r="D328" i="23"/>
  <c r="L328" i="23"/>
  <c r="K328" i="23"/>
  <c r="G317" i="24"/>
  <c r="H316" i="24"/>
  <c r="I317" i="24"/>
  <c r="K317" i="24"/>
  <c r="J317" i="24"/>
  <c r="B317" i="24"/>
  <c r="D315" i="24"/>
  <c r="C315" i="24"/>
  <c r="E315" i="24"/>
  <c r="F315" i="24"/>
  <c r="J327" i="23"/>
  <c r="D327" i="23"/>
  <c r="L327" i="23"/>
  <c r="K327" i="23"/>
  <c r="G316" i="24"/>
  <c r="H315" i="24"/>
  <c r="I316" i="24"/>
  <c r="K316" i="24"/>
  <c r="J316" i="24"/>
  <c r="B316" i="24"/>
  <c r="D314" i="24"/>
  <c r="C314" i="24"/>
  <c r="E314" i="24"/>
  <c r="F314" i="24"/>
  <c r="J326" i="23"/>
  <c r="D326" i="23"/>
  <c r="L326" i="23"/>
  <c r="K326" i="23"/>
  <c r="G315" i="24"/>
  <c r="H314" i="24"/>
  <c r="I315" i="24"/>
  <c r="K315" i="24"/>
  <c r="J315" i="24"/>
  <c r="B315" i="24"/>
  <c r="D313" i="24"/>
  <c r="C313" i="24"/>
  <c r="E313" i="24"/>
  <c r="F313" i="24"/>
  <c r="J325" i="23"/>
  <c r="D325" i="23"/>
  <c r="L325" i="23"/>
  <c r="K325" i="23"/>
  <c r="G314" i="24"/>
  <c r="H313" i="24"/>
  <c r="I314" i="24"/>
  <c r="K314" i="24"/>
  <c r="J314" i="24"/>
  <c r="B314" i="24"/>
  <c r="D312" i="24"/>
  <c r="C312" i="24"/>
  <c r="E312" i="24"/>
  <c r="F312" i="24"/>
  <c r="J324" i="23"/>
  <c r="D324" i="23"/>
  <c r="L324" i="23"/>
  <c r="K324" i="23"/>
  <c r="G313" i="24"/>
  <c r="H312" i="24"/>
  <c r="I313" i="24"/>
  <c r="K313" i="24"/>
  <c r="J313" i="24"/>
  <c r="B313" i="24"/>
  <c r="D311" i="24"/>
  <c r="C311" i="24"/>
  <c r="E311" i="24"/>
  <c r="F311" i="24"/>
  <c r="J323" i="23"/>
  <c r="D323" i="23"/>
  <c r="L323" i="23"/>
  <c r="K323" i="23"/>
  <c r="G312" i="24"/>
  <c r="H311" i="24"/>
  <c r="I312" i="24"/>
  <c r="K312" i="24"/>
  <c r="J312" i="24"/>
  <c r="B312" i="24"/>
  <c r="D310" i="24"/>
  <c r="C310" i="24"/>
  <c r="E310" i="24"/>
  <c r="F310" i="24"/>
  <c r="J322" i="23"/>
  <c r="D322" i="23"/>
  <c r="L322" i="23"/>
  <c r="K322" i="23"/>
  <c r="G311" i="24"/>
  <c r="H310" i="24"/>
  <c r="I311" i="24"/>
  <c r="K311" i="24"/>
  <c r="J311" i="24"/>
  <c r="B311" i="24"/>
  <c r="D309" i="24"/>
  <c r="C309" i="24"/>
  <c r="E309" i="24"/>
  <c r="F309" i="24"/>
  <c r="J321" i="23"/>
  <c r="D321" i="23"/>
  <c r="L321" i="23"/>
  <c r="K321" i="23"/>
  <c r="G310" i="24"/>
  <c r="H309" i="24"/>
  <c r="I310" i="24"/>
  <c r="K310" i="24"/>
  <c r="J310" i="24"/>
  <c r="B310" i="24"/>
  <c r="D308" i="24"/>
  <c r="C308" i="24"/>
  <c r="E308" i="24"/>
  <c r="F308" i="24"/>
  <c r="J320" i="23"/>
  <c r="D320" i="23"/>
  <c r="L320" i="23"/>
  <c r="K320" i="23"/>
  <c r="G309" i="24"/>
  <c r="H308" i="24"/>
  <c r="I309" i="24"/>
  <c r="K309" i="24"/>
  <c r="J309" i="24"/>
  <c r="B309" i="24"/>
  <c r="D307" i="24"/>
  <c r="C307" i="24"/>
  <c r="E307" i="24"/>
  <c r="F307" i="24"/>
  <c r="J319" i="23"/>
  <c r="D319" i="23"/>
  <c r="L319" i="23"/>
  <c r="K319" i="23"/>
  <c r="G308" i="24"/>
  <c r="H307" i="24"/>
  <c r="I308" i="24"/>
  <c r="K308" i="24"/>
  <c r="J308" i="24"/>
  <c r="B308" i="24"/>
  <c r="D306" i="24"/>
  <c r="C306" i="24"/>
  <c r="E306" i="24"/>
  <c r="F306" i="24"/>
  <c r="J318" i="23"/>
  <c r="D318" i="23"/>
  <c r="L318" i="23"/>
  <c r="K318" i="23"/>
  <c r="G307" i="24"/>
  <c r="H306" i="24"/>
  <c r="I307" i="24"/>
  <c r="K307" i="24"/>
  <c r="J307" i="24"/>
  <c r="B307" i="24"/>
  <c r="D305" i="24"/>
  <c r="C305" i="24"/>
  <c r="E305" i="24"/>
  <c r="F305" i="24"/>
  <c r="J317" i="23"/>
  <c r="D317" i="23"/>
  <c r="L317" i="23"/>
  <c r="K317" i="23"/>
  <c r="G306" i="24"/>
  <c r="H305" i="24"/>
  <c r="I306" i="24"/>
  <c r="K306" i="24"/>
  <c r="J306" i="24"/>
  <c r="B306" i="24"/>
  <c r="D304" i="24"/>
  <c r="C304" i="24"/>
  <c r="E304" i="24"/>
  <c r="F304" i="24"/>
  <c r="J316" i="23"/>
  <c r="D316" i="23"/>
  <c r="L316" i="23"/>
  <c r="K316" i="23"/>
  <c r="G305" i="24"/>
  <c r="H304" i="24"/>
  <c r="I305" i="24"/>
  <c r="K305" i="24"/>
  <c r="J305" i="24"/>
  <c r="B305" i="24"/>
  <c r="D303" i="24"/>
  <c r="C303" i="24"/>
  <c r="E303" i="24"/>
  <c r="F303" i="24"/>
  <c r="J315" i="23"/>
  <c r="D315" i="23"/>
  <c r="L315" i="23"/>
  <c r="K315" i="23"/>
  <c r="G304" i="24"/>
  <c r="H303" i="24"/>
  <c r="I304" i="24"/>
  <c r="K304" i="24"/>
  <c r="J304" i="24"/>
  <c r="B304" i="24"/>
  <c r="D302" i="24"/>
  <c r="C302" i="24"/>
  <c r="E302" i="24"/>
  <c r="F302" i="24"/>
  <c r="J314" i="23"/>
  <c r="D314" i="23"/>
  <c r="L314" i="23"/>
  <c r="K314" i="23"/>
  <c r="G303" i="24"/>
  <c r="H302" i="24"/>
  <c r="I303" i="24"/>
  <c r="K303" i="24"/>
  <c r="J303" i="24"/>
  <c r="B303" i="24"/>
  <c r="D301" i="24"/>
  <c r="C301" i="24"/>
  <c r="E301" i="24"/>
  <c r="F301" i="24"/>
  <c r="J313" i="23"/>
  <c r="D313" i="23"/>
  <c r="L313" i="23"/>
  <c r="K313" i="23"/>
  <c r="G302" i="24"/>
  <c r="H301" i="24"/>
  <c r="I302" i="24"/>
  <c r="K302" i="24"/>
  <c r="J302" i="24"/>
  <c r="B302" i="24"/>
  <c r="D300" i="24"/>
  <c r="C300" i="24"/>
  <c r="E300" i="24"/>
  <c r="F300" i="24"/>
  <c r="J312" i="23"/>
  <c r="D312" i="23"/>
  <c r="L312" i="23"/>
  <c r="K312" i="23"/>
  <c r="G301" i="24"/>
  <c r="H300" i="24"/>
  <c r="I301" i="24"/>
  <c r="K301" i="24"/>
  <c r="J301" i="24"/>
  <c r="B301" i="24"/>
  <c r="D299" i="24"/>
  <c r="C299" i="24"/>
  <c r="E299" i="24"/>
  <c r="F299" i="24"/>
  <c r="J311" i="23"/>
  <c r="D311" i="23"/>
  <c r="L311" i="23"/>
  <c r="K311" i="23"/>
  <c r="G300" i="24"/>
  <c r="H299" i="24"/>
  <c r="I300" i="24"/>
  <c r="K300" i="24"/>
  <c r="J300" i="24"/>
  <c r="B300" i="24"/>
  <c r="D298" i="24"/>
  <c r="C298" i="24"/>
  <c r="E298" i="24"/>
  <c r="F298" i="24"/>
  <c r="J310" i="23"/>
  <c r="D310" i="23"/>
  <c r="L310" i="23"/>
  <c r="K310" i="23"/>
  <c r="G299" i="24"/>
  <c r="H298" i="24"/>
  <c r="I299" i="24"/>
  <c r="K299" i="24"/>
  <c r="J299" i="24"/>
  <c r="B299" i="24"/>
  <c r="D297" i="24"/>
  <c r="C297" i="24"/>
  <c r="E297" i="24"/>
  <c r="F297" i="24"/>
  <c r="J309" i="23"/>
  <c r="D309" i="23"/>
  <c r="L309" i="23"/>
  <c r="K309" i="23"/>
  <c r="G298" i="24"/>
  <c r="H297" i="24"/>
  <c r="I298" i="24"/>
  <c r="K298" i="24"/>
  <c r="J298" i="24"/>
  <c r="B298" i="24"/>
  <c r="D296" i="24"/>
  <c r="C296" i="24"/>
  <c r="E296" i="24"/>
  <c r="F296" i="24"/>
  <c r="J308" i="23"/>
  <c r="D308" i="23"/>
  <c r="L308" i="23"/>
  <c r="K308" i="23"/>
  <c r="G297" i="24"/>
  <c r="H296" i="24"/>
  <c r="I297" i="24"/>
  <c r="K297" i="24"/>
  <c r="J297" i="24"/>
  <c r="B297" i="24"/>
  <c r="D295" i="24"/>
  <c r="C295" i="24"/>
  <c r="E295" i="24"/>
  <c r="F295" i="24"/>
  <c r="J307" i="23"/>
  <c r="D307" i="23"/>
  <c r="L307" i="23"/>
  <c r="K307" i="23"/>
  <c r="G296" i="24"/>
  <c r="H295" i="24"/>
  <c r="I296" i="24"/>
  <c r="K296" i="24"/>
  <c r="J296" i="24"/>
  <c r="B296" i="24"/>
  <c r="D294" i="24"/>
  <c r="C294" i="24"/>
  <c r="E294" i="24"/>
  <c r="F294" i="24"/>
  <c r="J306" i="23"/>
  <c r="D306" i="23"/>
  <c r="L306" i="23"/>
  <c r="K306" i="23"/>
  <c r="G295" i="24"/>
  <c r="H294" i="24"/>
  <c r="I295" i="24"/>
  <c r="K295" i="24"/>
  <c r="J295" i="24"/>
  <c r="B295" i="24"/>
  <c r="D293" i="24"/>
  <c r="C293" i="24"/>
  <c r="E293" i="24"/>
  <c r="F293" i="24"/>
  <c r="J305" i="23"/>
  <c r="D305" i="23"/>
  <c r="L305" i="23"/>
  <c r="K305" i="23"/>
  <c r="G294" i="24"/>
  <c r="H293" i="24"/>
  <c r="I294" i="24"/>
  <c r="K294" i="24"/>
  <c r="J294" i="24"/>
  <c r="B294" i="24"/>
  <c r="D292" i="24"/>
  <c r="C292" i="24"/>
  <c r="E292" i="24"/>
  <c r="F292" i="24"/>
  <c r="J304" i="23"/>
  <c r="D304" i="23"/>
  <c r="L304" i="23"/>
  <c r="K304" i="23"/>
  <c r="G293" i="24"/>
  <c r="H292" i="24"/>
  <c r="I293" i="24"/>
  <c r="K293" i="24"/>
  <c r="J293" i="24"/>
  <c r="B293" i="24"/>
  <c r="D291" i="24"/>
  <c r="C291" i="24"/>
  <c r="E291" i="24"/>
  <c r="F291" i="24"/>
  <c r="J303" i="23"/>
  <c r="D303" i="23"/>
  <c r="L303" i="23"/>
  <c r="K303" i="23"/>
  <c r="G292" i="24"/>
  <c r="H291" i="24"/>
  <c r="I292" i="24"/>
  <c r="K292" i="24"/>
  <c r="J292" i="24"/>
  <c r="B292" i="24"/>
  <c r="D290" i="24"/>
  <c r="C290" i="24"/>
  <c r="E290" i="24"/>
  <c r="F290" i="24"/>
  <c r="J302" i="23"/>
  <c r="D302" i="23"/>
  <c r="L302" i="23"/>
  <c r="K302" i="23"/>
  <c r="G291" i="24"/>
  <c r="H290" i="24"/>
  <c r="I291" i="24"/>
  <c r="K291" i="24"/>
  <c r="J291" i="24"/>
  <c r="B291" i="24"/>
  <c r="D289" i="24"/>
  <c r="C289" i="24"/>
  <c r="E289" i="24"/>
  <c r="F289" i="24"/>
  <c r="J301" i="23"/>
  <c r="D301" i="23"/>
  <c r="L301" i="23"/>
  <c r="K301" i="23"/>
  <c r="G290" i="24"/>
  <c r="H289" i="24"/>
  <c r="I290" i="24"/>
  <c r="K290" i="24"/>
  <c r="J290" i="24"/>
  <c r="B290" i="24"/>
  <c r="D288" i="24"/>
  <c r="C288" i="24"/>
  <c r="E288" i="24"/>
  <c r="F288" i="24"/>
  <c r="J300" i="23"/>
  <c r="D300" i="23"/>
  <c r="L300" i="23"/>
  <c r="K300" i="23"/>
  <c r="G289" i="24"/>
  <c r="H288" i="24"/>
  <c r="I289" i="24"/>
  <c r="K289" i="24"/>
  <c r="J289" i="24"/>
  <c r="B289" i="24"/>
  <c r="D287" i="24"/>
  <c r="C287" i="24"/>
  <c r="E287" i="24"/>
  <c r="F287" i="24"/>
  <c r="J299" i="23"/>
  <c r="D299" i="23"/>
  <c r="L299" i="23"/>
  <c r="K299" i="23"/>
  <c r="G288" i="24"/>
  <c r="H287" i="24"/>
  <c r="I288" i="24"/>
  <c r="K288" i="24"/>
  <c r="J288" i="24"/>
  <c r="B288" i="24"/>
  <c r="D286" i="24"/>
  <c r="C286" i="24"/>
  <c r="E286" i="24"/>
  <c r="F286" i="24"/>
  <c r="J298" i="23"/>
  <c r="D298" i="23"/>
  <c r="L298" i="23"/>
  <c r="K298" i="23"/>
  <c r="G287" i="24"/>
  <c r="H286" i="24"/>
  <c r="I287" i="24"/>
  <c r="K287" i="24"/>
  <c r="J287" i="24"/>
  <c r="B287" i="24"/>
  <c r="D285" i="24"/>
  <c r="C285" i="24"/>
  <c r="E285" i="24"/>
  <c r="F285" i="24"/>
  <c r="J297" i="23"/>
  <c r="D297" i="23"/>
  <c r="L297" i="23"/>
  <c r="K297" i="23"/>
  <c r="G286" i="24"/>
  <c r="H285" i="24"/>
  <c r="I286" i="24"/>
  <c r="K286" i="24"/>
  <c r="J286" i="24"/>
  <c r="B286" i="24"/>
  <c r="D284" i="24"/>
  <c r="C284" i="24"/>
  <c r="E284" i="24"/>
  <c r="F284" i="24"/>
  <c r="J296" i="23"/>
  <c r="D296" i="23"/>
  <c r="L296" i="23"/>
  <c r="K296" i="23"/>
  <c r="G285" i="24"/>
  <c r="H284" i="24"/>
  <c r="I285" i="24"/>
  <c r="K285" i="24"/>
  <c r="J285" i="24"/>
  <c r="B285" i="24"/>
  <c r="D283" i="24"/>
  <c r="C283" i="24"/>
  <c r="E283" i="24"/>
  <c r="F283" i="24"/>
  <c r="J295" i="23"/>
  <c r="D295" i="23"/>
  <c r="L295" i="23"/>
  <c r="K295" i="23"/>
  <c r="G284" i="24"/>
  <c r="H283" i="24"/>
  <c r="I284" i="24"/>
  <c r="K284" i="24"/>
  <c r="J284" i="24"/>
  <c r="B284" i="24"/>
  <c r="D282" i="24"/>
  <c r="C282" i="24"/>
  <c r="E282" i="24"/>
  <c r="F282" i="24"/>
  <c r="J294" i="23"/>
  <c r="D294" i="23"/>
  <c r="L294" i="23"/>
  <c r="K294" i="23"/>
  <c r="G283" i="24"/>
  <c r="H282" i="24"/>
  <c r="I283" i="24"/>
  <c r="K283" i="24"/>
  <c r="J283" i="24"/>
  <c r="B283" i="24"/>
  <c r="D281" i="24"/>
  <c r="C281" i="24"/>
  <c r="E281" i="24"/>
  <c r="F281" i="24"/>
  <c r="J293" i="23"/>
  <c r="D293" i="23"/>
  <c r="L293" i="23"/>
  <c r="K293" i="23"/>
  <c r="G282" i="24"/>
  <c r="H281" i="24"/>
  <c r="I282" i="24"/>
  <c r="K282" i="24"/>
  <c r="J282" i="24"/>
  <c r="B282" i="24"/>
  <c r="D280" i="24"/>
  <c r="C280" i="24"/>
  <c r="E280" i="24"/>
  <c r="F280" i="24"/>
  <c r="J292" i="23"/>
  <c r="D292" i="23"/>
  <c r="L292" i="23"/>
  <c r="K292" i="23"/>
  <c r="G281" i="24"/>
  <c r="H280" i="24"/>
  <c r="I281" i="24"/>
  <c r="K281" i="24"/>
  <c r="J281" i="24"/>
  <c r="B281" i="24"/>
  <c r="D279" i="24"/>
  <c r="C279" i="24"/>
  <c r="E279" i="24"/>
  <c r="F279" i="24"/>
  <c r="J291" i="23"/>
  <c r="D291" i="23"/>
  <c r="L291" i="23"/>
  <c r="K291" i="23"/>
  <c r="G280" i="24"/>
  <c r="H279" i="24"/>
  <c r="I280" i="24"/>
  <c r="K280" i="24"/>
  <c r="J280" i="24"/>
  <c r="B280" i="24"/>
  <c r="D278" i="24"/>
  <c r="C278" i="24"/>
  <c r="E278" i="24"/>
  <c r="F278" i="24"/>
  <c r="J290" i="23"/>
  <c r="D290" i="23"/>
  <c r="L290" i="23"/>
  <c r="K290" i="23"/>
  <c r="G279" i="24"/>
  <c r="H278" i="24"/>
  <c r="I279" i="24"/>
  <c r="K279" i="24"/>
  <c r="J279" i="24"/>
  <c r="B279" i="24"/>
  <c r="D277" i="24"/>
  <c r="C277" i="24"/>
  <c r="E277" i="24"/>
  <c r="F277" i="24"/>
  <c r="J289" i="23"/>
  <c r="D289" i="23"/>
  <c r="L289" i="23"/>
  <c r="K289" i="23"/>
  <c r="G278" i="24"/>
  <c r="H277" i="24"/>
  <c r="I278" i="24"/>
  <c r="K278" i="24"/>
  <c r="J278" i="24"/>
  <c r="B278" i="24"/>
  <c r="D276" i="24"/>
  <c r="C276" i="24"/>
  <c r="E276" i="24"/>
  <c r="F276" i="24"/>
  <c r="J288" i="23"/>
  <c r="D288" i="23"/>
  <c r="L288" i="23"/>
  <c r="K288" i="23"/>
  <c r="G277" i="24"/>
  <c r="H276" i="24"/>
  <c r="I277" i="24"/>
  <c r="K277" i="24"/>
  <c r="J277" i="24"/>
  <c r="B277" i="24"/>
  <c r="D275" i="24"/>
  <c r="C275" i="24"/>
  <c r="E275" i="24"/>
  <c r="F275" i="24"/>
  <c r="J287" i="23"/>
  <c r="D287" i="23"/>
  <c r="L287" i="23"/>
  <c r="K287" i="23"/>
  <c r="G276" i="24"/>
  <c r="H275" i="24"/>
  <c r="I276" i="24"/>
  <c r="K276" i="24"/>
  <c r="J276" i="24"/>
  <c r="B276" i="24"/>
  <c r="D274" i="24"/>
  <c r="C274" i="24"/>
  <c r="E274" i="24"/>
  <c r="F274" i="24"/>
  <c r="J286" i="23"/>
  <c r="D286" i="23"/>
  <c r="L286" i="23"/>
  <c r="K286" i="23"/>
  <c r="G275" i="24"/>
  <c r="H274" i="24"/>
  <c r="I275" i="24"/>
  <c r="K275" i="24"/>
  <c r="J275" i="24"/>
  <c r="B275" i="24"/>
  <c r="D273" i="24"/>
  <c r="C273" i="24"/>
  <c r="E273" i="24"/>
  <c r="F273" i="24"/>
  <c r="J285" i="23"/>
  <c r="D285" i="23"/>
  <c r="L285" i="23"/>
  <c r="K285" i="23"/>
  <c r="G274" i="24"/>
  <c r="H273" i="24"/>
  <c r="I274" i="24"/>
  <c r="K274" i="24"/>
  <c r="J274" i="24"/>
  <c r="B274" i="24"/>
  <c r="D272" i="24"/>
  <c r="C272" i="24"/>
  <c r="E272" i="24"/>
  <c r="F272" i="24"/>
  <c r="J284" i="23"/>
  <c r="D284" i="23"/>
  <c r="L284" i="23"/>
  <c r="K284" i="23"/>
  <c r="G273" i="24"/>
  <c r="H272" i="24"/>
  <c r="I273" i="24"/>
  <c r="K273" i="24"/>
  <c r="J273" i="24"/>
  <c r="B273" i="24"/>
  <c r="D271" i="24"/>
  <c r="C271" i="24"/>
  <c r="E271" i="24"/>
  <c r="F271" i="24"/>
  <c r="J283" i="23"/>
  <c r="D283" i="23"/>
  <c r="L283" i="23"/>
  <c r="K283" i="23"/>
  <c r="G272" i="24"/>
  <c r="H271" i="24"/>
  <c r="I272" i="24"/>
  <c r="K272" i="24"/>
  <c r="J272" i="24"/>
  <c r="B272" i="24"/>
  <c r="D270" i="24"/>
  <c r="C270" i="24"/>
  <c r="E270" i="24"/>
  <c r="F270" i="24"/>
  <c r="J282" i="23"/>
  <c r="D282" i="23"/>
  <c r="L282" i="23"/>
  <c r="K282" i="23"/>
  <c r="G271" i="24"/>
  <c r="H270" i="24"/>
  <c r="I271" i="24"/>
  <c r="K271" i="24"/>
  <c r="J271" i="24"/>
  <c r="B271" i="24"/>
  <c r="D269" i="24"/>
  <c r="C269" i="24"/>
  <c r="E269" i="24"/>
  <c r="F269" i="24"/>
  <c r="J281" i="23"/>
  <c r="D281" i="23"/>
  <c r="L281" i="23"/>
  <c r="K281" i="23"/>
  <c r="G270" i="24"/>
  <c r="H269" i="24"/>
  <c r="I270" i="24"/>
  <c r="K270" i="24"/>
  <c r="J270" i="24"/>
  <c r="B270" i="24"/>
  <c r="D268" i="24"/>
  <c r="C268" i="24"/>
  <c r="E268" i="24"/>
  <c r="F268" i="24"/>
  <c r="J280" i="23"/>
  <c r="D280" i="23"/>
  <c r="L280" i="23"/>
  <c r="K280" i="23"/>
  <c r="G269" i="24"/>
  <c r="H268" i="24"/>
  <c r="I269" i="24"/>
  <c r="K269" i="24"/>
  <c r="J269" i="24"/>
  <c r="B269" i="24"/>
  <c r="D267" i="24"/>
  <c r="C267" i="24"/>
  <c r="E267" i="24"/>
  <c r="F267" i="24"/>
  <c r="J279" i="23"/>
  <c r="D279" i="23"/>
  <c r="L279" i="23"/>
  <c r="K279" i="23"/>
  <c r="G268" i="24"/>
  <c r="H267" i="24"/>
  <c r="I268" i="24"/>
  <c r="K268" i="24"/>
  <c r="J268" i="24"/>
  <c r="B268" i="24"/>
  <c r="D266" i="24"/>
  <c r="C266" i="24"/>
  <c r="E266" i="24"/>
  <c r="F266" i="24"/>
  <c r="J278" i="23"/>
  <c r="D278" i="23"/>
  <c r="L278" i="23"/>
  <c r="K278" i="23"/>
  <c r="G267" i="24"/>
  <c r="H266" i="24"/>
  <c r="I267" i="24"/>
  <c r="K267" i="24"/>
  <c r="J267" i="24"/>
  <c r="B267" i="24"/>
  <c r="D265" i="24"/>
  <c r="C265" i="24"/>
  <c r="E265" i="24"/>
  <c r="F265" i="24"/>
  <c r="J277" i="23"/>
  <c r="D277" i="23"/>
  <c r="L277" i="23"/>
  <c r="K277" i="23"/>
  <c r="G266" i="24"/>
  <c r="H265" i="24"/>
  <c r="I266" i="24"/>
  <c r="K266" i="24"/>
  <c r="J266" i="24"/>
  <c r="B266" i="24"/>
  <c r="D264" i="24"/>
  <c r="C264" i="24"/>
  <c r="E264" i="24"/>
  <c r="F264" i="24"/>
  <c r="J276" i="23"/>
  <c r="D276" i="23"/>
  <c r="L276" i="23"/>
  <c r="K276" i="23"/>
  <c r="G265" i="24"/>
  <c r="H264" i="24"/>
  <c r="I265" i="24"/>
  <c r="K265" i="24"/>
  <c r="J265" i="24"/>
  <c r="B265" i="24"/>
  <c r="D263" i="24"/>
  <c r="C263" i="24"/>
  <c r="E263" i="24"/>
  <c r="F263" i="24"/>
  <c r="J275" i="23"/>
  <c r="D275" i="23"/>
  <c r="L275" i="23"/>
  <c r="K275" i="23"/>
  <c r="G264" i="24"/>
  <c r="H263" i="24"/>
  <c r="I264" i="24"/>
  <c r="K264" i="24"/>
  <c r="J264" i="24"/>
  <c r="B264" i="24"/>
  <c r="D262" i="24"/>
  <c r="C262" i="24"/>
  <c r="E262" i="24"/>
  <c r="F262" i="24"/>
  <c r="J274" i="23"/>
  <c r="D274" i="23"/>
  <c r="L274" i="23"/>
  <c r="K274" i="23"/>
  <c r="G263" i="24"/>
  <c r="H262" i="24"/>
  <c r="I263" i="24"/>
  <c r="K263" i="24"/>
  <c r="J263" i="24"/>
  <c r="B263" i="24"/>
  <c r="D261" i="24"/>
  <c r="C261" i="24"/>
  <c r="E261" i="24"/>
  <c r="F261" i="24"/>
  <c r="J273" i="23"/>
  <c r="D273" i="23"/>
  <c r="L273" i="23"/>
  <c r="K273" i="23"/>
  <c r="G262" i="24"/>
  <c r="H261" i="24"/>
  <c r="I262" i="24"/>
  <c r="K262" i="24"/>
  <c r="J262" i="24"/>
  <c r="B262" i="24"/>
  <c r="D260" i="24"/>
  <c r="C260" i="24"/>
  <c r="E260" i="24"/>
  <c r="F260" i="24"/>
  <c r="J272" i="23"/>
  <c r="D272" i="23"/>
  <c r="L272" i="23"/>
  <c r="K272" i="23"/>
  <c r="G261" i="24"/>
  <c r="H260" i="24"/>
  <c r="I261" i="24"/>
  <c r="K261" i="24"/>
  <c r="J261" i="24"/>
  <c r="B261" i="24"/>
  <c r="D259" i="24"/>
  <c r="C259" i="24"/>
  <c r="E259" i="24"/>
  <c r="F259" i="24"/>
  <c r="J271" i="23"/>
  <c r="D271" i="23"/>
  <c r="L271" i="23"/>
  <c r="K271" i="23"/>
  <c r="G260" i="24"/>
  <c r="H259" i="24"/>
  <c r="I260" i="24"/>
  <c r="K260" i="24"/>
  <c r="J260" i="24"/>
  <c r="B260" i="24"/>
  <c r="D258" i="24"/>
  <c r="C258" i="24"/>
  <c r="E258" i="24"/>
  <c r="F258" i="24"/>
  <c r="J270" i="23"/>
  <c r="D270" i="23"/>
  <c r="L270" i="23"/>
  <c r="K270" i="23"/>
  <c r="G259" i="24"/>
  <c r="H258" i="24"/>
  <c r="I259" i="24"/>
  <c r="K259" i="24"/>
  <c r="J259" i="24"/>
  <c r="B259" i="24"/>
  <c r="D257" i="24"/>
  <c r="C257" i="24"/>
  <c r="E257" i="24"/>
  <c r="F257" i="24"/>
  <c r="J269" i="23"/>
  <c r="D269" i="23"/>
  <c r="L269" i="23"/>
  <c r="K269" i="23"/>
  <c r="G258" i="24"/>
  <c r="H257" i="24"/>
  <c r="I258" i="24"/>
  <c r="K258" i="24"/>
  <c r="J258" i="24"/>
  <c r="B258" i="24"/>
  <c r="D256" i="24"/>
  <c r="C256" i="24"/>
  <c r="E256" i="24"/>
  <c r="F256" i="24"/>
  <c r="J268" i="23"/>
  <c r="D268" i="23"/>
  <c r="L268" i="23"/>
  <c r="K268" i="23"/>
  <c r="G257" i="24"/>
  <c r="H256" i="24"/>
  <c r="I257" i="24"/>
  <c r="K257" i="24"/>
  <c r="J257" i="24"/>
  <c r="B257" i="24"/>
  <c r="D255" i="24"/>
  <c r="C255" i="24"/>
  <c r="E255" i="24"/>
  <c r="F255" i="24"/>
  <c r="J267" i="23"/>
  <c r="D267" i="23"/>
  <c r="L267" i="23"/>
  <c r="K267" i="23"/>
  <c r="G256" i="24"/>
  <c r="H255" i="24"/>
  <c r="I256" i="24"/>
  <c r="K256" i="24"/>
  <c r="J256" i="24"/>
  <c r="B256" i="24"/>
  <c r="D254" i="24"/>
  <c r="C254" i="24"/>
  <c r="E254" i="24"/>
  <c r="F254" i="24"/>
  <c r="J266" i="23"/>
  <c r="D266" i="23"/>
  <c r="L266" i="23"/>
  <c r="K266" i="23"/>
  <c r="G255" i="24"/>
  <c r="H254" i="24"/>
  <c r="I255" i="24"/>
  <c r="K255" i="24"/>
  <c r="J255" i="24"/>
  <c r="B255" i="24"/>
  <c r="D253" i="24"/>
  <c r="C253" i="24"/>
  <c r="E253" i="24"/>
  <c r="F253" i="24"/>
  <c r="J265" i="23"/>
  <c r="D265" i="23"/>
  <c r="L265" i="23"/>
  <c r="K265" i="23"/>
  <c r="G254" i="24"/>
  <c r="H253" i="24"/>
  <c r="I254" i="24"/>
  <c r="K254" i="24"/>
  <c r="J254" i="24"/>
  <c r="B254" i="24"/>
  <c r="D252" i="24"/>
  <c r="C252" i="24"/>
  <c r="E252" i="24"/>
  <c r="F252" i="24"/>
  <c r="J264" i="23"/>
  <c r="D264" i="23"/>
  <c r="L264" i="23"/>
  <c r="K264" i="23"/>
  <c r="G253" i="24"/>
  <c r="H252" i="24"/>
  <c r="I253" i="24"/>
  <c r="K253" i="24"/>
  <c r="J253" i="24"/>
  <c r="B253" i="24"/>
  <c r="D251" i="24"/>
  <c r="C251" i="24"/>
  <c r="E251" i="24"/>
  <c r="F251" i="24"/>
  <c r="J263" i="23"/>
  <c r="D263" i="23"/>
  <c r="L263" i="23"/>
  <c r="K263" i="23"/>
  <c r="G252" i="24"/>
  <c r="H251" i="24"/>
  <c r="I252" i="24"/>
  <c r="K252" i="24"/>
  <c r="J252" i="24"/>
  <c r="B252" i="24"/>
  <c r="D250" i="24"/>
  <c r="C250" i="24"/>
  <c r="E250" i="24"/>
  <c r="F250" i="24"/>
  <c r="J262" i="23"/>
  <c r="D262" i="23"/>
  <c r="L262" i="23"/>
  <c r="K262" i="23"/>
  <c r="G251" i="24"/>
  <c r="H250" i="24"/>
  <c r="I251" i="24"/>
  <c r="K251" i="24"/>
  <c r="J251" i="24"/>
  <c r="B251" i="24"/>
  <c r="D249" i="24"/>
  <c r="C249" i="24"/>
  <c r="E249" i="24"/>
  <c r="F249" i="24"/>
  <c r="J261" i="23"/>
  <c r="D261" i="23"/>
  <c r="L261" i="23"/>
  <c r="K261" i="23"/>
  <c r="G250" i="24"/>
  <c r="H249" i="24"/>
  <c r="I250" i="24"/>
  <c r="K250" i="24"/>
  <c r="J250" i="24"/>
  <c r="B250" i="24"/>
  <c r="D248" i="24"/>
  <c r="C248" i="24"/>
  <c r="E248" i="24"/>
  <c r="F248" i="24"/>
  <c r="J260" i="23"/>
  <c r="D260" i="23"/>
  <c r="L260" i="23"/>
  <c r="K260" i="23"/>
  <c r="G249" i="24"/>
  <c r="H248" i="24"/>
  <c r="I249" i="24"/>
  <c r="K249" i="24"/>
  <c r="J249" i="24"/>
  <c r="B249" i="24"/>
  <c r="D247" i="24"/>
  <c r="C247" i="24"/>
  <c r="E247" i="24"/>
  <c r="F247" i="24"/>
  <c r="J259" i="23"/>
  <c r="D259" i="23"/>
  <c r="L259" i="23"/>
  <c r="K259" i="23"/>
  <c r="G248" i="24"/>
  <c r="H247" i="24"/>
  <c r="I248" i="24"/>
  <c r="K248" i="24"/>
  <c r="J248" i="24"/>
  <c r="B248" i="24"/>
  <c r="D246" i="24"/>
  <c r="C246" i="24"/>
  <c r="E246" i="24"/>
  <c r="F246" i="24"/>
  <c r="J258" i="23"/>
  <c r="D258" i="23"/>
  <c r="L258" i="23"/>
  <c r="K258" i="23"/>
  <c r="G247" i="24"/>
  <c r="H246" i="24"/>
  <c r="I247" i="24"/>
  <c r="K247" i="24"/>
  <c r="J247" i="24"/>
  <c r="B247" i="24"/>
  <c r="D245" i="24"/>
  <c r="C245" i="24"/>
  <c r="E245" i="24"/>
  <c r="F245" i="24"/>
  <c r="J257" i="23"/>
  <c r="D257" i="23"/>
  <c r="L257" i="23"/>
  <c r="K257" i="23"/>
  <c r="G246" i="24"/>
  <c r="H245" i="24"/>
  <c r="I246" i="24"/>
  <c r="K246" i="24"/>
  <c r="J246" i="24"/>
  <c r="B246" i="24"/>
  <c r="D244" i="24"/>
  <c r="C244" i="24"/>
  <c r="E244" i="24"/>
  <c r="F244" i="24"/>
  <c r="J256" i="23"/>
  <c r="D256" i="23"/>
  <c r="L256" i="23"/>
  <c r="K256" i="23"/>
  <c r="G245" i="24"/>
  <c r="H244" i="24"/>
  <c r="I245" i="24"/>
  <c r="K245" i="24"/>
  <c r="J245" i="24"/>
  <c r="B245" i="24"/>
  <c r="D243" i="24"/>
  <c r="C243" i="24"/>
  <c r="E243" i="24"/>
  <c r="F243" i="24"/>
  <c r="J255" i="23"/>
  <c r="D255" i="23"/>
  <c r="L255" i="23"/>
  <c r="K255" i="23"/>
  <c r="G244" i="24"/>
  <c r="H243" i="24"/>
  <c r="I244" i="24"/>
  <c r="K244" i="24"/>
  <c r="J244" i="24"/>
  <c r="B244" i="24"/>
  <c r="D242" i="24"/>
  <c r="C242" i="24"/>
  <c r="E242" i="24"/>
  <c r="F242" i="24"/>
  <c r="J254" i="23"/>
  <c r="D254" i="23"/>
  <c r="L254" i="23"/>
  <c r="K254" i="23"/>
  <c r="G243" i="24"/>
  <c r="H242" i="24"/>
  <c r="I243" i="24"/>
  <c r="K243" i="24"/>
  <c r="J243" i="24"/>
  <c r="B243" i="24"/>
  <c r="D241" i="24"/>
  <c r="C241" i="24"/>
  <c r="E241" i="24"/>
  <c r="F241" i="24"/>
  <c r="J253" i="23"/>
  <c r="L253" i="23"/>
  <c r="K253" i="23"/>
  <c r="G242" i="24"/>
  <c r="H241" i="24"/>
  <c r="I242" i="24"/>
  <c r="K242" i="24"/>
  <c r="J242" i="24"/>
  <c r="B242" i="24"/>
  <c r="D240" i="24"/>
  <c r="C240" i="24"/>
  <c r="E240" i="24"/>
  <c r="F240" i="24"/>
  <c r="J252" i="23"/>
  <c r="L252" i="23"/>
  <c r="K252" i="23"/>
  <c r="G241" i="24"/>
  <c r="H240" i="24"/>
  <c r="I241" i="24"/>
  <c r="K241" i="24"/>
  <c r="J241" i="24"/>
  <c r="B241" i="24"/>
  <c r="D239" i="24"/>
  <c r="C239" i="24"/>
  <c r="E239" i="24"/>
  <c r="F239" i="24"/>
  <c r="J251" i="23"/>
  <c r="L251" i="23"/>
  <c r="K251" i="23"/>
  <c r="G240" i="24"/>
  <c r="H239" i="24"/>
  <c r="I240" i="24"/>
  <c r="K240" i="24"/>
  <c r="J240" i="24"/>
  <c r="B240" i="24"/>
  <c r="D238" i="24"/>
  <c r="C238" i="24"/>
  <c r="E238" i="24"/>
  <c r="F238" i="24"/>
  <c r="J250" i="23"/>
  <c r="L250" i="23"/>
  <c r="K250" i="23"/>
  <c r="G239" i="24"/>
  <c r="H238" i="24"/>
  <c r="I239" i="24"/>
  <c r="K239" i="24"/>
  <c r="J239" i="24"/>
  <c r="B239" i="24"/>
  <c r="D237" i="24"/>
  <c r="C237" i="24"/>
  <c r="E237" i="24"/>
  <c r="F237" i="24"/>
  <c r="J249" i="23"/>
  <c r="L249" i="23"/>
  <c r="K249" i="23"/>
  <c r="G238" i="24"/>
  <c r="H237" i="24"/>
  <c r="I238" i="24"/>
  <c r="K238" i="24"/>
  <c r="J238" i="24"/>
  <c r="B238" i="24"/>
  <c r="D236" i="24"/>
  <c r="C236" i="24"/>
  <c r="E236" i="24"/>
  <c r="F236" i="24"/>
  <c r="J248" i="23"/>
  <c r="L248" i="23"/>
  <c r="K248" i="23"/>
  <c r="G237" i="24"/>
  <c r="H236" i="24"/>
  <c r="I237" i="24"/>
  <c r="K237" i="24"/>
  <c r="J237" i="24"/>
  <c r="B237" i="24"/>
  <c r="D235" i="24"/>
  <c r="C235" i="24"/>
  <c r="E235" i="24"/>
  <c r="F235" i="24"/>
  <c r="J247" i="23"/>
  <c r="L247" i="23"/>
  <c r="K247" i="23"/>
  <c r="G236" i="24"/>
  <c r="H235" i="24"/>
  <c r="I236" i="24"/>
  <c r="K236" i="24"/>
  <c r="J236" i="24"/>
  <c r="B236" i="24"/>
  <c r="D234" i="24"/>
  <c r="C234" i="24"/>
  <c r="E234" i="24"/>
  <c r="F234" i="24"/>
  <c r="J246" i="23"/>
  <c r="L246" i="23"/>
  <c r="K246" i="23"/>
  <c r="G235" i="24"/>
  <c r="H234" i="24"/>
  <c r="I235" i="24"/>
  <c r="K235" i="24"/>
  <c r="J235" i="24"/>
  <c r="B235" i="24"/>
  <c r="D233" i="24"/>
  <c r="C233" i="24"/>
  <c r="E233" i="24"/>
  <c r="F233" i="24"/>
  <c r="J245" i="23"/>
  <c r="L245" i="23"/>
  <c r="K245" i="23"/>
  <c r="G234" i="24"/>
  <c r="H233" i="24"/>
  <c r="I234" i="24"/>
  <c r="K234" i="24"/>
  <c r="J234" i="24"/>
  <c r="B234" i="24"/>
  <c r="D232" i="24"/>
  <c r="C232" i="24"/>
  <c r="E232" i="24"/>
  <c r="F232" i="24"/>
  <c r="J244" i="23"/>
  <c r="L244" i="23"/>
  <c r="K244" i="23"/>
  <c r="G233" i="24"/>
  <c r="H232" i="24"/>
  <c r="I233" i="24"/>
  <c r="K233" i="24"/>
  <c r="J233" i="24"/>
  <c r="B233" i="24"/>
  <c r="D231" i="24"/>
  <c r="C231" i="24"/>
  <c r="E231" i="24"/>
  <c r="F231" i="24"/>
  <c r="J243" i="23"/>
  <c r="L243" i="23"/>
  <c r="K243" i="23"/>
  <c r="G232" i="24"/>
  <c r="H231" i="24"/>
  <c r="I232" i="24"/>
  <c r="K232" i="24"/>
  <c r="J232" i="24"/>
  <c r="B232" i="24"/>
  <c r="D230" i="24"/>
  <c r="C230" i="24"/>
  <c r="E230" i="24"/>
  <c r="F230" i="24"/>
  <c r="J242" i="23"/>
  <c r="L242" i="23"/>
  <c r="K242" i="23"/>
  <c r="G231" i="24"/>
  <c r="H230" i="24"/>
  <c r="I231" i="24"/>
  <c r="K231" i="24"/>
  <c r="J231" i="24"/>
  <c r="B231" i="24"/>
  <c r="D229" i="24"/>
  <c r="C229" i="24"/>
  <c r="E229" i="24"/>
  <c r="F229" i="24"/>
  <c r="J241" i="23"/>
  <c r="L241" i="23"/>
  <c r="K241" i="23"/>
  <c r="G230" i="24"/>
  <c r="H229" i="24"/>
  <c r="I230" i="24"/>
  <c r="K230" i="24"/>
  <c r="J230" i="24"/>
  <c r="B230" i="24"/>
  <c r="D228" i="24"/>
  <c r="C228" i="24"/>
  <c r="E228" i="24"/>
  <c r="F228" i="24"/>
  <c r="J240" i="23"/>
  <c r="L240" i="23"/>
  <c r="K240" i="23"/>
  <c r="G229" i="24"/>
  <c r="H228" i="24"/>
  <c r="I229" i="24"/>
  <c r="K229" i="24"/>
  <c r="J229" i="24"/>
  <c r="B229" i="24"/>
  <c r="D227" i="24"/>
  <c r="C227" i="24"/>
  <c r="E227" i="24"/>
  <c r="F227" i="24"/>
  <c r="J239" i="23"/>
  <c r="L239" i="23"/>
  <c r="K239" i="23"/>
  <c r="G228" i="24"/>
  <c r="H227" i="24"/>
  <c r="I228" i="24"/>
  <c r="K228" i="24"/>
  <c r="J228" i="24"/>
  <c r="B228" i="24"/>
  <c r="D226" i="24"/>
  <c r="C226" i="24"/>
  <c r="E226" i="24"/>
  <c r="F226" i="24"/>
  <c r="J238" i="23"/>
  <c r="L238" i="23"/>
  <c r="K238" i="23"/>
  <c r="G227" i="24"/>
  <c r="H226" i="24"/>
  <c r="I227" i="24"/>
  <c r="K227" i="24"/>
  <c r="J227" i="24"/>
  <c r="B227" i="24"/>
  <c r="D225" i="24"/>
  <c r="C225" i="24"/>
  <c r="E225" i="24"/>
  <c r="F225" i="24"/>
  <c r="J237" i="23"/>
  <c r="L237" i="23"/>
  <c r="K237" i="23"/>
  <c r="G226" i="24"/>
  <c r="H225" i="24"/>
  <c r="I226" i="24"/>
  <c r="K226" i="24"/>
  <c r="J226" i="24"/>
  <c r="B226" i="24"/>
  <c r="D224" i="24"/>
  <c r="C224" i="24"/>
  <c r="E224" i="24"/>
  <c r="F224" i="24"/>
  <c r="J236" i="23"/>
  <c r="L236" i="23"/>
  <c r="K236" i="23"/>
  <c r="G225" i="24"/>
  <c r="H224" i="24"/>
  <c r="I225" i="24"/>
  <c r="K225" i="24"/>
  <c r="J225" i="24"/>
  <c r="B225" i="24"/>
  <c r="D223" i="24"/>
  <c r="C223" i="24"/>
  <c r="E223" i="24"/>
  <c r="F223" i="24"/>
  <c r="J235" i="23"/>
  <c r="L235" i="23"/>
  <c r="K235" i="23"/>
  <c r="G224" i="24"/>
  <c r="H223" i="24"/>
  <c r="I224" i="24"/>
  <c r="K224" i="24"/>
  <c r="J224" i="24"/>
  <c r="B224" i="24"/>
  <c r="D222" i="24"/>
  <c r="C222" i="24"/>
  <c r="E222" i="24"/>
  <c r="F222" i="24"/>
  <c r="J234" i="23"/>
  <c r="L234" i="23"/>
  <c r="K234" i="23"/>
  <c r="G223" i="24"/>
  <c r="H222" i="24"/>
  <c r="I223" i="24"/>
  <c r="K223" i="24"/>
  <c r="J223" i="24"/>
  <c r="B223" i="24"/>
  <c r="D221" i="24"/>
  <c r="C221" i="24"/>
  <c r="E221" i="24"/>
  <c r="F221" i="24"/>
  <c r="J233" i="23"/>
  <c r="L233" i="23"/>
  <c r="K233" i="23"/>
  <c r="G222" i="24"/>
  <c r="H221" i="24"/>
  <c r="I222" i="24"/>
  <c r="K222" i="24"/>
  <c r="J222" i="24"/>
  <c r="B222" i="24"/>
  <c r="D220" i="24"/>
  <c r="C220" i="24"/>
  <c r="E220" i="24"/>
  <c r="F220" i="24"/>
  <c r="J232" i="23"/>
  <c r="L232" i="23"/>
  <c r="K232" i="23"/>
  <c r="G221" i="24"/>
  <c r="H220" i="24"/>
  <c r="I221" i="24"/>
  <c r="K221" i="24"/>
  <c r="J221" i="24"/>
  <c r="B221" i="24"/>
  <c r="D219" i="24"/>
  <c r="C219" i="24"/>
  <c r="E219" i="24"/>
  <c r="F219" i="24"/>
  <c r="J231" i="23"/>
  <c r="L231" i="23"/>
  <c r="K231" i="23"/>
  <c r="G220" i="24"/>
  <c r="H219" i="24"/>
  <c r="I220" i="24"/>
  <c r="K220" i="24"/>
  <c r="J220" i="24"/>
  <c r="B220" i="24"/>
  <c r="D218" i="24"/>
  <c r="C218" i="24"/>
  <c r="E218" i="24"/>
  <c r="F218" i="24"/>
  <c r="J230" i="23"/>
  <c r="L230" i="23"/>
  <c r="K230" i="23"/>
  <c r="G219" i="24"/>
  <c r="H218" i="24"/>
  <c r="I219" i="24"/>
  <c r="K219" i="24"/>
  <c r="J219" i="24"/>
  <c r="B219" i="24"/>
  <c r="D217" i="24"/>
  <c r="C217" i="24"/>
  <c r="E217" i="24"/>
  <c r="F217" i="24"/>
  <c r="J229" i="23"/>
  <c r="L229" i="23"/>
  <c r="K229" i="23"/>
  <c r="G218" i="24"/>
  <c r="H217" i="24"/>
  <c r="I218" i="24"/>
  <c r="K218" i="24"/>
  <c r="J218" i="24"/>
  <c r="B218" i="24"/>
  <c r="D216" i="24"/>
  <c r="C216" i="24"/>
  <c r="E216" i="24"/>
  <c r="F216" i="24"/>
  <c r="J228" i="23"/>
  <c r="L228" i="23"/>
  <c r="K228" i="23"/>
  <c r="G217" i="24"/>
  <c r="H216" i="24"/>
  <c r="I217" i="24"/>
  <c r="K217" i="24"/>
  <c r="J217" i="24"/>
  <c r="B217" i="24"/>
  <c r="D215" i="24"/>
  <c r="C215" i="24"/>
  <c r="E215" i="24"/>
  <c r="F215" i="24"/>
  <c r="J227" i="23"/>
  <c r="L227" i="23"/>
  <c r="K227" i="23"/>
  <c r="G216" i="24"/>
  <c r="H215" i="24"/>
  <c r="I216" i="24"/>
  <c r="K216" i="24"/>
  <c r="J216" i="24"/>
  <c r="B216" i="24"/>
  <c r="D214" i="24"/>
  <c r="C214" i="24"/>
  <c r="E214" i="24"/>
  <c r="F214" i="24"/>
  <c r="J226" i="23"/>
  <c r="L226" i="23"/>
  <c r="K226" i="23"/>
  <c r="G215" i="24"/>
  <c r="H214" i="24"/>
  <c r="I215" i="24"/>
  <c r="K215" i="24"/>
  <c r="J215" i="24"/>
  <c r="B215" i="24"/>
  <c r="D213" i="24"/>
  <c r="C213" i="24"/>
  <c r="E213" i="24"/>
  <c r="F213" i="24"/>
  <c r="J225" i="23"/>
  <c r="L225" i="23"/>
  <c r="K225" i="23"/>
  <c r="G214" i="24"/>
  <c r="H213" i="24"/>
  <c r="I214" i="24"/>
  <c r="K214" i="24"/>
  <c r="J214" i="24"/>
  <c r="B214" i="24"/>
  <c r="D212" i="24"/>
  <c r="C212" i="24"/>
  <c r="E212" i="24"/>
  <c r="F212" i="24"/>
  <c r="J224" i="23"/>
  <c r="L224" i="23"/>
  <c r="K224" i="23"/>
  <c r="G213" i="24"/>
  <c r="H212" i="24"/>
  <c r="I213" i="24"/>
  <c r="K213" i="24"/>
  <c r="J213" i="24"/>
  <c r="B213" i="24"/>
  <c r="D211" i="24"/>
  <c r="C211" i="24"/>
  <c r="E211" i="24"/>
  <c r="F211" i="24"/>
  <c r="J223" i="23"/>
  <c r="L223" i="23"/>
  <c r="K223" i="23"/>
  <c r="G212" i="24"/>
  <c r="H211" i="24"/>
  <c r="I212" i="24"/>
  <c r="K212" i="24"/>
  <c r="J212" i="24"/>
  <c r="B212" i="24"/>
  <c r="D210" i="24"/>
  <c r="C210" i="24"/>
  <c r="E210" i="24"/>
  <c r="F210" i="24"/>
  <c r="J222" i="23"/>
  <c r="L222" i="23"/>
  <c r="K222" i="23"/>
  <c r="G211" i="24"/>
  <c r="H210" i="24"/>
  <c r="I211" i="24"/>
  <c r="K211" i="24"/>
  <c r="J211" i="24"/>
  <c r="B211" i="24"/>
  <c r="D209" i="24"/>
  <c r="C209" i="24"/>
  <c r="E209" i="24"/>
  <c r="F209" i="24"/>
  <c r="J221" i="23"/>
  <c r="L221" i="23"/>
  <c r="K221" i="23"/>
  <c r="G210" i="24"/>
  <c r="H209" i="24"/>
  <c r="I210" i="24"/>
  <c r="K210" i="24"/>
  <c r="J210" i="24"/>
  <c r="B210" i="24"/>
  <c r="D208" i="24"/>
  <c r="C208" i="24"/>
  <c r="E208" i="24"/>
  <c r="F208" i="24"/>
  <c r="J220" i="23"/>
  <c r="L220" i="23"/>
  <c r="K220" i="23"/>
  <c r="G209" i="24"/>
  <c r="H208" i="24"/>
  <c r="I209" i="24"/>
  <c r="K209" i="24"/>
  <c r="J209" i="24"/>
  <c r="B209" i="24"/>
  <c r="D207" i="24"/>
  <c r="C207" i="24"/>
  <c r="E207" i="24"/>
  <c r="F207" i="24"/>
  <c r="J219" i="23"/>
  <c r="L219" i="23"/>
  <c r="K219" i="23"/>
  <c r="G208" i="24"/>
  <c r="H207" i="24"/>
  <c r="I208" i="24"/>
  <c r="K208" i="24"/>
  <c r="J208" i="24"/>
  <c r="B208" i="24"/>
  <c r="D206" i="24"/>
  <c r="C206" i="24"/>
  <c r="E206" i="24"/>
  <c r="F206" i="24"/>
  <c r="J218" i="23"/>
  <c r="L218" i="23"/>
  <c r="K218" i="23"/>
  <c r="G207" i="24"/>
  <c r="H206" i="24"/>
  <c r="I207" i="24"/>
  <c r="K207" i="24"/>
  <c r="J207" i="24"/>
  <c r="B207" i="24"/>
  <c r="D205" i="24"/>
  <c r="C205" i="24"/>
  <c r="E205" i="24"/>
  <c r="F205" i="24"/>
  <c r="J217" i="23"/>
  <c r="L217" i="23"/>
  <c r="K217" i="23"/>
  <c r="G206" i="24"/>
  <c r="H205" i="24"/>
  <c r="I206" i="24"/>
  <c r="K206" i="24"/>
  <c r="J206" i="24"/>
  <c r="B206" i="24"/>
  <c r="D204" i="24"/>
  <c r="C204" i="24"/>
  <c r="E204" i="24"/>
  <c r="F204" i="24"/>
  <c r="J216" i="23"/>
  <c r="L216" i="23"/>
  <c r="K216" i="23"/>
  <c r="G205" i="24"/>
  <c r="H204" i="24"/>
  <c r="I205" i="24"/>
  <c r="K205" i="24"/>
  <c r="J205" i="24"/>
  <c r="B205" i="24"/>
  <c r="D203" i="24"/>
  <c r="C203" i="24"/>
  <c r="E203" i="24"/>
  <c r="F203" i="24"/>
  <c r="J215" i="23"/>
  <c r="L215" i="23"/>
  <c r="K215" i="23"/>
  <c r="G204" i="24"/>
  <c r="H203" i="24"/>
  <c r="I204" i="24"/>
  <c r="K204" i="24"/>
  <c r="J204" i="24"/>
  <c r="B204" i="24"/>
  <c r="D202" i="24"/>
  <c r="C202" i="24"/>
  <c r="E202" i="24"/>
  <c r="F202" i="24"/>
  <c r="J214" i="23"/>
  <c r="L214" i="23"/>
  <c r="K214" i="23"/>
  <c r="G203" i="24"/>
  <c r="H202" i="24"/>
  <c r="I203" i="24"/>
  <c r="K203" i="24"/>
  <c r="J203" i="24"/>
  <c r="B203" i="24"/>
  <c r="D201" i="24"/>
  <c r="C201" i="24"/>
  <c r="E201" i="24"/>
  <c r="F201" i="24"/>
  <c r="J213" i="23"/>
  <c r="L213" i="23"/>
  <c r="K213" i="23"/>
  <c r="G202" i="24"/>
  <c r="H201" i="24"/>
  <c r="I202" i="24"/>
  <c r="K202" i="24"/>
  <c r="J202" i="24"/>
  <c r="B202" i="24"/>
  <c r="D200" i="24"/>
  <c r="C200" i="24"/>
  <c r="E200" i="24"/>
  <c r="F200" i="24"/>
  <c r="J212" i="23"/>
  <c r="L212" i="23"/>
  <c r="K212" i="23"/>
  <c r="G201" i="24"/>
  <c r="H200" i="24"/>
  <c r="I201" i="24"/>
  <c r="K201" i="24"/>
  <c r="J201" i="24"/>
  <c r="B201" i="24"/>
  <c r="D199" i="24"/>
  <c r="C199" i="24"/>
  <c r="E199" i="24"/>
  <c r="F199" i="24"/>
  <c r="J211" i="23"/>
  <c r="L211" i="23"/>
  <c r="K211" i="23"/>
  <c r="G200" i="24"/>
  <c r="H199" i="24"/>
  <c r="I200" i="24"/>
  <c r="K200" i="24"/>
  <c r="J200" i="24"/>
  <c r="B200" i="24"/>
  <c r="D198" i="24"/>
  <c r="C198" i="24"/>
  <c r="E198" i="24"/>
  <c r="F198" i="24"/>
  <c r="J210" i="23"/>
  <c r="L210" i="23"/>
  <c r="K210" i="23"/>
  <c r="G199" i="24"/>
  <c r="H198" i="24"/>
  <c r="I199" i="24"/>
  <c r="K199" i="24"/>
  <c r="J199" i="24"/>
  <c r="B199" i="24"/>
  <c r="D197" i="24"/>
  <c r="C197" i="24"/>
  <c r="E197" i="24"/>
  <c r="F197" i="24"/>
  <c r="J209" i="23"/>
  <c r="L209" i="23"/>
  <c r="K209" i="23"/>
  <c r="G198" i="24"/>
  <c r="H197" i="24"/>
  <c r="I198" i="24"/>
  <c r="K198" i="24"/>
  <c r="J198" i="24"/>
  <c r="B198" i="24"/>
  <c r="D196" i="24"/>
  <c r="C196" i="24"/>
  <c r="E196" i="24"/>
  <c r="F196" i="24"/>
  <c r="J208" i="23"/>
  <c r="L208" i="23"/>
  <c r="K208" i="23"/>
  <c r="G197" i="24"/>
  <c r="H196" i="24"/>
  <c r="I197" i="24"/>
  <c r="K197" i="24"/>
  <c r="J197" i="24"/>
  <c r="B197" i="24"/>
  <c r="D195" i="24"/>
  <c r="C195" i="24"/>
  <c r="E195" i="24"/>
  <c r="F195" i="24"/>
  <c r="J207" i="23"/>
  <c r="L207" i="23"/>
  <c r="K207" i="23"/>
  <c r="G196" i="24"/>
  <c r="H195" i="24"/>
  <c r="I196" i="24"/>
  <c r="K196" i="24"/>
  <c r="J196" i="24"/>
  <c r="B196" i="24"/>
  <c r="D194" i="24"/>
  <c r="C194" i="24"/>
  <c r="E194" i="24"/>
  <c r="F194" i="24"/>
  <c r="J206" i="23"/>
  <c r="L206" i="23"/>
  <c r="K206" i="23"/>
  <c r="G195" i="24"/>
  <c r="H194" i="24"/>
  <c r="I195" i="24"/>
  <c r="K195" i="24"/>
  <c r="J195" i="24"/>
  <c r="B195" i="24"/>
  <c r="D193" i="24"/>
  <c r="C193" i="24"/>
  <c r="E193" i="24"/>
  <c r="F193" i="24"/>
  <c r="J205" i="23"/>
  <c r="L205" i="23"/>
  <c r="K205" i="23"/>
  <c r="G194" i="24"/>
  <c r="H193" i="24"/>
  <c r="I194" i="24"/>
  <c r="K194" i="24"/>
  <c r="J194" i="24"/>
  <c r="B194" i="24"/>
  <c r="D192" i="24"/>
  <c r="C192" i="24"/>
  <c r="E192" i="24"/>
  <c r="F192" i="24"/>
  <c r="J204" i="23"/>
  <c r="L204" i="23"/>
  <c r="K204" i="23"/>
  <c r="G193" i="24"/>
  <c r="H192" i="24"/>
  <c r="I193" i="24"/>
  <c r="K193" i="24"/>
  <c r="J193" i="24"/>
  <c r="B193" i="24"/>
  <c r="D191" i="24"/>
  <c r="C191" i="24"/>
  <c r="E191" i="24"/>
  <c r="F191" i="24"/>
  <c r="J203" i="23"/>
  <c r="L203" i="23"/>
  <c r="K203" i="23"/>
  <c r="G192" i="24"/>
  <c r="H191" i="24"/>
  <c r="I192" i="24"/>
  <c r="K192" i="24"/>
  <c r="J192" i="24"/>
  <c r="B192" i="24"/>
  <c r="D190" i="24"/>
  <c r="C190" i="24"/>
  <c r="E190" i="24"/>
  <c r="F190" i="24"/>
  <c r="J202" i="23"/>
  <c r="L202" i="23"/>
  <c r="K202" i="23"/>
  <c r="G191" i="24"/>
  <c r="H190" i="24"/>
  <c r="I191" i="24"/>
  <c r="K191" i="24"/>
  <c r="J191" i="24"/>
  <c r="B191" i="24"/>
  <c r="D189" i="24"/>
  <c r="C189" i="24"/>
  <c r="E189" i="24"/>
  <c r="F189" i="24"/>
  <c r="J201" i="23"/>
  <c r="L201" i="23"/>
  <c r="K201" i="23"/>
  <c r="G190" i="24"/>
  <c r="H189" i="24"/>
  <c r="I190" i="24"/>
  <c r="K190" i="24"/>
  <c r="J190" i="24"/>
  <c r="B190" i="24"/>
  <c r="D188" i="24"/>
  <c r="C188" i="24"/>
  <c r="E188" i="24"/>
  <c r="F188" i="24"/>
  <c r="J200" i="23"/>
  <c r="L200" i="23"/>
  <c r="K200" i="23"/>
  <c r="G189" i="24"/>
  <c r="H188" i="24"/>
  <c r="I189" i="24"/>
  <c r="K189" i="24"/>
  <c r="J189" i="24"/>
  <c r="B189" i="24"/>
  <c r="D187" i="24"/>
  <c r="C187" i="24"/>
  <c r="E187" i="24"/>
  <c r="F187" i="24"/>
  <c r="J199" i="23"/>
  <c r="L199" i="23"/>
  <c r="K199" i="23"/>
  <c r="G188" i="24"/>
  <c r="H187" i="24"/>
  <c r="I188" i="24"/>
  <c r="K188" i="24"/>
  <c r="J188" i="24"/>
  <c r="B188" i="24"/>
  <c r="D186" i="24"/>
  <c r="C186" i="24"/>
  <c r="E186" i="24"/>
  <c r="F186" i="24"/>
  <c r="J198" i="23"/>
  <c r="L198" i="23"/>
  <c r="K198" i="23"/>
  <c r="G187" i="24"/>
  <c r="H186" i="24"/>
  <c r="I187" i="24"/>
  <c r="K187" i="24"/>
  <c r="J187" i="24"/>
  <c r="B187" i="24"/>
  <c r="D185" i="24"/>
  <c r="C185" i="24"/>
  <c r="E185" i="24"/>
  <c r="F185" i="24"/>
  <c r="J197" i="23"/>
  <c r="L197" i="23"/>
  <c r="K197" i="23"/>
  <c r="G186" i="24"/>
  <c r="H185" i="24"/>
  <c r="I186" i="24"/>
  <c r="K186" i="24"/>
  <c r="J186" i="24"/>
  <c r="B186" i="24"/>
  <c r="D184" i="24"/>
  <c r="C184" i="24"/>
  <c r="E184" i="24"/>
  <c r="F184" i="24"/>
  <c r="J196" i="23"/>
  <c r="L196" i="23"/>
  <c r="K196" i="23"/>
  <c r="G185" i="24"/>
  <c r="H184" i="24"/>
  <c r="I185" i="24"/>
  <c r="K185" i="24"/>
  <c r="J185" i="24"/>
  <c r="B185" i="24"/>
  <c r="D183" i="24"/>
  <c r="C183" i="24"/>
  <c r="E183" i="24"/>
  <c r="F183" i="24"/>
  <c r="J195" i="23"/>
  <c r="L195" i="23"/>
  <c r="K195" i="23"/>
  <c r="G184" i="24"/>
  <c r="H183" i="24"/>
  <c r="I184" i="24"/>
  <c r="K184" i="24"/>
  <c r="J184" i="24"/>
  <c r="B184" i="24"/>
  <c r="D182" i="24"/>
  <c r="C182" i="24"/>
  <c r="E182" i="24"/>
  <c r="F182" i="24"/>
  <c r="J194" i="23"/>
  <c r="L194" i="23"/>
  <c r="K194" i="23"/>
  <c r="G183" i="24"/>
  <c r="H182" i="24"/>
  <c r="I183" i="24"/>
  <c r="K183" i="24"/>
  <c r="J183" i="24"/>
  <c r="B183" i="24"/>
  <c r="D181" i="24"/>
  <c r="C181" i="24"/>
  <c r="E181" i="24"/>
  <c r="F181" i="24"/>
  <c r="J193" i="23"/>
  <c r="L193" i="23"/>
  <c r="K193" i="23"/>
  <c r="G182" i="24"/>
  <c r="H181" i="24"/>
  <c r="I182" i="24"/>
  <c r="K182" i="24"/>
  <c r="J182" i="24"/>
  <c r="B182" i="24"/>
  <c r="D180" i="24"/>
  <c r="C180" i="24"/>
  <c r="E180" i="24"/>
  <c r="F180" i="24"/>
  <c r="J192" i="23"/>
  <c r="L192" i="23"/>
  <c r="K192" i="23"/>
  <c r="G181" i="24"/>
  <c r="H180" i="24"/>
  <c r="I181" i="24"/>
  <c r="K181" i="24"/>
  <c r="J181" i="24"/>
  <c r="B181" i="24"/>
  <c r="D179" i="24"/>
  <c r="C179" i="24"/>
  <c r="E179" i="24"/>
  <c r="F179" i="24"/>
  <c r="J191" i="23"/>
  <c r="L191" i="23"/>
  <c r="K191" i="23"/>
  <c r="G180" i="24"/>
  <c r="H179" i="24"/>
  <c r="I180" i="24"/>
  <c r="K180" i="24"/>
  <c r="J180" i="24"/>
  <c r="B180" i="24"/>
  <c r="D178" i="24"/>
  <c r="C178" i="24"/>
  <c r="E178" i="24"/>
  <c r="F178" i="24"/>
  <c r="J190" i="23"/>
  <c r="L190" i="23"/>
  <c r="K190" i="23"/>
  <c r="G179" i="24"/>
  <c r="H178" i="24"/>
  <c r="I179" i="24"/>
  <c r="K179" i="24"/>
  <c r="J179" i="24"/>
  <c r="B179" i="24"/>
  <c r="D177" i="24"/>
  <c r="C177" i="24"/>
  <c r="E177" i="24"/>
  <c r="F177" i="24"/>
  <c r="J189" i="23"/>
  <c r="L189" i="23"/>
  <c r="K189" i="23"/>
  <c r="G178" i="24"/>
  <c r="H177" i="24"/>
  <c r="I178" i="24"/>
  <c r="K178" i="24"/>
  <c r="J178" i="24"/>
  <c r="B178" i="24"/>
  <c r="D176" i="24"/>
  <c r="C176" i="24"/>
  <c r="E176" i="24"/>
  <c r="F176" i="24"/>
  <c r="J188" i="23"/>
  <c r="L188" i="23"/>
  <c r="K188" i="23"/>
  <c r="G177" i="24"/>
  <c r="H176" i="24"/>
  <c r="I177" i="24"/>
  <c r="K177" i="24"/>
  <c r="J177" i="24"/>
  <c r="B177" i="24"/>
  <c r="D175" i="24"/>
  <c r="C175" i="24"/>
  <c r="E175" i="24"/>
  <c r="F175" i="24"/>
  <c r="J187" i="23"/>
  <c r="L187" i="23"/>
  <c r="K187" i="23"/>
  <c r="G176" i="24"/>
  <c r="H175" i="24"/>
  <c r="I176" i="24"/>
  <c r="K176" i="24"/>
  <c r="J176" i="24"/>
  <c r="B176" i="24"/>
  <c r="D174" i="24"/>
  <c r="C174" i="24"/>
  <c r="E174" i="24"/>
  <c r="F174" i="24"/>
  <c r="J186" i="23"/>
  <c r="L186" i="23"/>
  <c r="K186" i="23"/>
  <c r="G175" i="24"/>
  <c r="H174" i="24"/>
  <c r="I175" i="24"/>
  <c r="K175" i="24"/>
  <c r="J175" i="24"/>
  <c r="B175" i="24"/>
  <c r="D173" i="24"/>
  <c r="C173" i="24"/>
  <c r="E173" i="24"/>
  <c r="F173" i="24"/>
  <c r="J185" i="23"/>
  <c r="L185" i="23"/>
  <c r="K185" i="23"/>
  <c r="G174" i="24"/>
  <c r="H173" i="24"/>
  <c r="I174" i="24"/>
  <c r="K174" i="24"/>
  <c r="J174" i="24"/>
  <c r="B174" i="24"/>
  <c r="D172" i="24"/>
  <c r="C172" i="24"/>
  <c r="E172" i="24"/>
  <c r="F172" i="24"/>
  <c r="J184" i="23"/>
  <c r="L184" i="23"/>
  <c r="K184" i="23"/>
  <c r="G173" i="24"/>
  <c r="H172" i="24"/>
  <c r="I173" i="24"/>
  <c r="K173" i="24"/>
  <c r="J173" i="24"/>
  <c r="B173" i="24"/>
  <c r="D171" i="24"/>
  <c r="C171" i="24"/>
  <c r="E171" i="24"/>
  <c r="F171" i="24"/>
  <c r="J183" i="23"/>
  <c r="L183" i="23"/>
  <c r="K183" i="23"/>
  <c r="G172" i="24"/>
  <c r="H171" i="24"/>
  <c r="I172" i="24"/>
  <c r="K172" i="24"/>
  <c r="J172" i="24"/>
  <c r="B172" i="24"/>
  <c r="D170" i="24"/>
  <c r="C170" i="24"/>
  <c r="E170" i="24"/>
  <c r="F170" i="24"/>
  <c r="J182" i="23"/>
  <c r="L182" i="23"/>
  <c r="K182" i="23"/>
  <c r="G171" i="24"/>
  <c r="H170" i="24"/>
  <c r="I171" i="24"/>
  <c r="K171" i="24"/>
  <c r="J171" i="24"/>
  <c r="B171" i="24"/>
  <c r="D169" i="24"/>
  <c r="C169" i="24"/>
  <c r="E169" i="24"/>
  <c r="F169" i="24"/>
  <c r="J181" i="23"/>
  <c r="L181" i="23"/>
  <c r="K181" i="23"/>
  <c r="G170" i="24"/>
  <c r="H169" i="24"/>
  <c r="I170" i="24"/>
  <c r="K170" i="24"/>
  <c r="J170" i="24"/>
  <c r="B170" i="24"/>
  <c r="D168" i="24"/>
  <c r="C168" i="24"/>
  <c r="E168" i="24"/>
  <c r="F168" i="24"/>
  <c r="J180" i="23"/>
  <c r="L180" i="23"/>
  <c r="K180" i="23"/>
  <c r="G169" i="24"/>
  <c r="H168" i="24"/>
  <c r="I169" i="24"/>
  <c r="K169" i="24"/>
  <c r="J169" i="24"/>
  <c r="B169" i="24"/>
  <c r="D167" i="24"/>
  <c r="C167" i="24"/>
  <c r="E167" i="24"/>
  <c r="F167" i="24"/>
  <c r="J179" i="23"/>
  <c r="L179" i="23"/>
  <c r="K179" i="23"/>
  <c r="G168" i="24"/>
  <c r="H167" i="24"/>
  <c r="I168" i="24"/>
  <c r="K168" i="24"/>
  <c r="J168" i="24"/>
  <c r="B168" i="24"/>
  <c r="D166" i="24"/>
  <c r="C166" i="24"/>
  <c r="E166" i="24"/>
  <c r="F166" i="24"/>
  <c r="J178" i="23"/>
  <c r="L178" i="23"/>
  <c r="K178" i="23"/>
  <c r="G167" i="24"/>
  <c r="H166" i="24"/>
  <c r="I167" i="24"/>
  <c r="K167" i="24"/>
  <c r="J167" i="24"/>
  <c r="B167" i="24"/>
  <c r="D165" i="24"/>
  <c r="C165" i="24"/>
  <c r="E165" i="24"/>
  <c r="F165" i="24"/>
  <c r="J177" i="23"/>
  <c r="L177" i="23"/>
  <c r="K177" i="23"/>
  <c r="G166" i="24"/>
  <c r="H165" i="24"/>
  <c r="I166" i="24"/>
  <c r="K166" i="24"/>
  <c r="J166" i="24"/>
  <c r="B166" i="24"/>
  <c r="D164" i="24"/>
  <c r="C164" i="24"/>
  <c r="E164" i="24"/>
  <c r="F164" i="24"/>
  <c r="J176" i="23"/>
  <c r="L176" i="23"/>
  <c r="K176" i="23"/>
  <c r="G165" i="24"/>
  <c r="H164" i="24"/>
  <c r="I165" i="24"/>
  <c r="K165" i="24"/>
  <c r="J165" i="24"/>
  <c r="B165" i="24"/>
  <c r="D163" i="24"/>
  <c r="C163" i="24"/>
  <c r="E163" i="24"/>
  <c r="F163" i="24"/>
  <c r="J175" i="23"/>
  <c r="L175" i="23"/>
  <c r="K175" i="23"/>
  <c r="G164" i="24"/>
  <c r="H163" i="24"/>
  <c r="I164" i="24"/>
  <c r="K164" i="24"/>
  <c r="J164" i="24"/>
  <c r="B164" i="24"/>
  <c r="D162" i="24"/>
  <c r="C162" i="24"/>
  <c r="E162" i="24"/>
  <c r="F162" i="24"/>
  <c r="J174" i="23"/>
  <c r="L174" i="23"/>
  <c r="K174" i="23"/>
  <c r="G163" i="24"/>
  <c r="H162" i="24"/>
  <c r="I163" i="24"/>
  <c r="K163" i="24"/>
  <c r="J163" i="24"/>
  <c r="B163" i="24"/>
  <c r="D161" i="24"/>
  <c r="C161" i="24"/>
  <c r="E161" i="24"/>
  <c r="F161" i="24"/>
  <c r="J173" i="23"/>
  <c r="L173" i="23"/>
  <c r="K173" i="23"/>
  <c r="G162" i="24"/>
  <c r="H161" i="24"/>
  <c r="I162" i="24"/>
  <c r="K162" i="24"/>
  <c r="J162" i="24"/>
  <c r="B162" i="24"/>
  <c r="D160" i="24"/>
  <c r="C160" i="24"/>
  <c r="E160" i="24"/>
  <c r="F160" i="24"/>
  <c r="J172" i="23"/>
  <c r="L172" i="23"/>
  <c r="K172" i="23"/>
  <c r="G161" i="24"/>
  <c r="H160" i="24"/>
  <c r="I161" i="24"/>
  <c r="K161" i="24"/>
  <c r="J161" i="24"/>
  <c r="B161" i="24"/>
  <c r="D159" i="24"/>
  <c r="C159" i="24"/>
  <c r="E159" i="24"/>
  <c r="F159" i="24"/>
  <c r="J171" i="23"/>
  <c r="L171" i="23"/>
  <c r="K171" i="23"/>
  <c r="G160" i="24"/>
  <c r="H159" i="24"/>
  <c r="I160" i="24"/>
  <c r="K160" i="24"/>
  <c r="J160" i="24"/>
  <c r="B160" i="24"/>
  <c r="D158" i="24"/>
  <c r="C158" i="24"/>
  <c r="E158" i="24"/>
  <c r="F158" i="24"/>
  <c r="J170" i="23"/>
  <c r="L170" i="23"/>
  <c r="K170" i="23"/>
  <c r="G159" i="24"/>
  <c r="H158" i="24"/>
  <c r="I159" i="24"/>
  <c r="K159" i="24"/>
  <c r="J159" i="24"/>
  <c r="B159" i="24"/>
  <c r="D157" i="24"/>
  <c r="C157" i="24"/>
  <c r="E157" i="24"/>
  <c r="F157" i="24"/>
  <c r="J169" i="23"/>
  <c r="L169" i="23"/>
  <c r="K169" i="23"/>
  <c r="G158" i="24"/>
  <c r="H157" i="24"/>
  <c r="I158" i="24"/>
  <c r="K158" i="24"/>
  <c r="J158" i="24"/>
  <c r="B158" i="24"/>
  <c r="D156" i="24"/>
  <c r="C156" i="24"/>
  <c r="E156" i="24"/>
  <c r="F156" i="24"/>
  <c r="J168" i="23"/>
  <c r="L168" i="23"/>
  <c r="K168" i="23"/>
  <c r="G157" i="24"/>
  <c r="H156" i="24"/>
  <c r="I157" i="24"/>
  <c r="K157" i="24"/>
  <c r="J157" i="24"/>
  <c r="B157" i="24"/>
  <c r="D155" i="24"/>
  <c r="C155" i="24"/>
  <c r="E155" i="24"/>
  <c r="F155" i="24"/>
  <c r="J167" i="23"/>
  <c r="L167" i="23"/>
  <c r="K167" i="23"/>
  <c r="G156" i="24"/>
  <c r="H155" i="24"/>
  <c r="I156" i="24"/>
  <c r="K156" i="24"/>
  <c r="J156" i="24"/>
  <c r="B156" i="24"/>
  <c r="D154" i="24"/>
  <c r="C154" i="24"/>
  <c r="E154" i="24"/>
  <c r="F154" i="24"/>
  <c r="J166" i="23"/>
  <c r="L166" i="23"/>
  <c r="K166" i="23"/>
  <c r="G155" i="24"/>
  <c r="H154" i="24"/>
  <c r="I155" i="24"/>
  <c r="K155" i="24"/>
  <c r="J155" i="24"/>
  <c r="B155" i="24"/>
  <c r="D153" i="24"/>
  <c r="C153" i="24"/>
  <c r="E153" i="24"/>
  <c r="F153" i="24"/>
  <c r="J165" i="23"/>
  <c r="L165" i="23"/>
  <c r="K165" i="23"/>
  <c r="G154" i="24"/>
  <c r="H153" i="24"/>
  <c r="I154" i="24"/>
  <c r="K154" i="24"/>
  <c r="J154" i="24"/>
  <c r="B154" i="24"/>
  <c r="D152" i="24"/>
  <c r="C152" i="24"/>
  <c r="E152" i="24"/>
  <c r="F152" i="24"/>
  <c r="J164" i="23"/>
  <c r="L164" i="23"/>
  <c r="K164" i="23"/>
  <c r="G153" i="24"/>
  <c r="H152" i="24"/>
  <c r="I153" i="24"/>
  <c r="K153" i="24"/>
  <c r="J153" i="24"/>
  <c r="B153" i="24"/>
  <c r="D151" i="24"/>
  <c r="C151" i="24"/>
  <c r="E151" i="24"/>
  <c r="F151" i="24"/>
  <c r="J163" i="23"/>
  <c r="L163" i="23"/>
  <c r="K163" i="23"/>
  <c r="G152" i="24"/>
  <c r="H151" i="24"/>
  <c r="I152" i="24"/>
  <c r="K152" i="24"/>
  <c r="J152" i="24"/>
  <c r="B152" i="24"/>
  <c r="D150" i="24"/>
  <c r="C150" i="24"/>
  <c r="E150" i="24"/>
  <c r="F150" i="24"/>
  <c r="J162" i="23"/>
  <c r="L162" i="23"/>
  <c r="K162" i="23"/>
  <c r="G151" i="24"/>
  <c r="H150" i="24"/>
  <c r="I151" i="24"/>
  <c r="K151" i="24"/>
  <c r="J151" i="24"/>
  <c r="B151" i="24"/>
  <c r="D149" i="24"/>
  <c r="C149" i="24"/>
  <c r="E149" i="24"/>
  <c r="F149" i="24"/>
  <c r="J161" i="23"/>
  <c r="L161" i="23"/>
  <c r="K161" i="23"/>
  <c r="G150" i="24"/>
  <c r="H149" i="24"/>
  <c r="I150" i="24"/>
  <c r="K150" i="24"/>
  <c r="J150" i="24"/>
  <c r="B150" i="24"/>
  <c r="D148" i="24"/>
  <c r="C148" i="24"/>
  <c r="E148" i="24"/>
  <c r="F148" i="24"/>
  <c r="J160" i="23"/>
  <c r="L160" i="23"/>
  <c r="K160" i="23"/>
  <c r="G149" i="24"/>
  <c r="H148" i="24"/>
  <c r="I149" i="24"/>
  <c r="K149" i="24"/>
  <c r="J149" i="24"/>
  <c r="B149" i="24"/>
  <c r="D147" i="24"/>
  <c r="C147" i="24"/>
  <c r="E147" i="24"/>
  <c r="F147" i="24"/>
  <c r="J159" i="23"/>
  <c r="L159" i="23"/>
  <c r="K159" i="23"/>
  <c r="G148" i="24"/>
  <c r="H147" i="24"/>
  <c r="I148" i="24"/>
  <c r="K148" i="24"/>
  <c r="J148" i="24"/>
  <c r="B148" i="24"/>
  <c r="D146" i="24"/>
  <c r="C146" i="24"/>
  <c r="E146" i="24"/>
  <c r="F146" i="24"/>
  <c r="J158" i="23"/>
  <c r="L158" i="23"/>
  <c r="K158" i="23"/>
  <c r="G147" i="24"/>
  <c r="H146" i="24"/>
  <c r="I147" i="24"/>
  <c r="K147" i="24"/>
  <c r="J147" i="24"/>
  <c r="B147" i="24"/>
  <c r="D145" i="24"/>
  <c r="C145" i="24"/>
  <c r="E145" i="24"/>
  <c r="F145" i="24"/>
  <c r="J157" i="23"/>
  <c r="L157" i="23"/>
  <c r="K157" i="23"/>
  <c r="G146" i="24"/>
  <c r="H145" i="24"/>
  <c r="I146" i="24"/>
  <c r="K146" i="24"/>
  <c r="J146" i="24"/>
  <c r="B146" i="24"/>
  <c r="D144" i="24"/>
  <c r="C144" i="24"/>
  <c r="E144" i="24"/>
  <c r="F144" i="24"/>
  <c r="J156" i="23"/>
  <c r="L156" i="23"/>
  <c r="K156" i="23"/>
  <c r="G145" i="24"/>
  <c r="H144" i="24"/>
  <c r="I145" i="24"/>
  <c r="K145" i="24"/>
  <c r="J145" i="24"/>
  <c r="B145" i="24"/>
  <c r="D143" i="24"/>
  <c r="C143" i="24"/>
  <c r="E143" i="24"/>
  <c r="F143" i="24"/>
  <c r="J155" i="23"/>
  <c r="L155" i="23"/>
  <c r="K155" i="23"/>
  <c r="G144" i="24"/>
  <c r="H143" i="24"/>
  <c r="I144" i="24"/>
  <c r="K144" i="24"/>
  <c r="J144" i="24"/>
  <c r="B144" i="24"/>
  <c r="D142" i="24"/>
  <c r="C142" i="24"/>
  <c r="E142" i="24"/>
  <c r="F142" i="24"/>
  <c r="J154" i="23"/>
  <c r="L154" i="23"/>
  <c r="K154" i="23"/>
  <c r="G143" i="24"/>
  <c r="H142" i="24"/>
  <c r="I143" i="24"/>
  <c r="K143" i="24"/>
  <c r="J143" i="24"/>
  <c r="B143" i="24"/>
  <c r="D141" i="24"/>
  <c r="C141" i="24"/>
  <c r="E141" i="24"/>
  <c r="F141" i="24"/>
  <c r="J153" i="23"/>
  <c r="L153" i="23"/>
  <c r="K153" i="23"/>
  <c r="G142" i="24"/>
  <c r="H141" i="24"/>
  <c r="I142" i="24"/>
  <c r="K142" i="24"/>
  <c r="J142" i="24"/>
  <c r="B142" i="24"/>
  <c r="D140" i="24"/>
  <c r="C140" i="24"/>
  <c r="E140" i="24"/>
  <c r="F140" i="24"/>
  <c r="J152" i="23"/>
  <c r="L152" i="23"/>
  <c r="K152" i="23"/>
  <c r="G141" i="24"/>
  <c r="H140" i="24"/>
  <c r="I141" i="24"/>
  <c r="K141" i="24"/>
  <c r="J141" i="24"/>
  <c r="B141" i="24"/>
  <c r="D139" i="24"/>
  <c r="C139" i="24"/>
  <c r="E139" i="24"/>
  <c r="F139" i="24"/>
  <c r="J151" i="23"/>
  <c r="L151" i="23"/>
  <c r="K151" i="23"/>
  <c r="G140" i="24"/>
  <c r="H139" i="24"/>
  <c r="I140" i="24"/>
  <c r="K140" i="24"/>
  <c r="J140" i="24"/>
  <c r="B140" i="24"/>
  <c r="D138" i="24"/>
  <c r="C138" i="24"/>
  <c r="E138" i="24"/>
  <c r="F138" i="24"/>
  <c r="J150" i="23"/>
  <c r="L150" i="23"/>
  <c r="K150" i="23"/>
  <c r="G139" i="24"/>
  <c r="H138" i="24"/>
  <c r="I139" i="24"/>
  <c r="K139" i="24"/>
  <c r="J139" i="24"/>
  <c r="B139" i="24"/>
  <c r="D137" i="24"/>
  <c r="C137" i="24"/>
  <c r="E137" i="24"/>
  <c r="F137" i="24"/>
  <c r="J149" i="23"/>
  <c r="L149" i="23"/>
  <c r="K149" i="23"/>
  <c r="G138" i="24"/>
  <c r="H137" i="24"/>
  <c r="I138" i="24"/>
  <c r="K138" i="24"/>
  <c r="J138" i="24"/>
  <c r="B138" i="24"/>
  <c r="D136" i="24"/>
  <c r="C136" i="24"/>
  <c r="E136" i="24"/>
  <c r="F136" i="24"/>
  <c r="J148" i="23"/>
  <c r="L148" i="23"/>
  <c r="K148" i="23"/>
  <c r="G137" i="24"/>
  <c r="H136" i="24"/>
  <c r="I137" i="24"/>
  <c r="K137" i="24"/>
  <c r="J137" i="24"/>
  <c r="B137" i="24"/>
  <c r="D135" i="24"/>
  <c r="C135" i="24"/>
  <c r="E135" i="24"/>
  <c r="F135" i="24"/>
  <c r="J147" i="23"/>
  <c r="L147" i="23"/>
  <c r="K147" i="23"/>
  <c r="G136" i="24"/>
  <c r="H135" i="24"/>
  <c r="I136" i="24"/>
  <c r="K136" i="24"/>
  <c r="J136" i="24"/>
  <c r="B136" i="24"/>
  <c r="D134" i="24"/>
  <c r="C134" i="24"/>
  <c r="E134" i="24"/>
  <c r="F134" i="24"/>
  <c r="J146" i="23"/>
  <c r="L146" i="23"/>
  <c r="K146" i="23"/>
  <c r="G135" i="24"/>
  <c r="H134" i="24"/>
  <c r="I135" i="24"/>
  <c r="K135" i="24"/>
  <c r="J135" i="24"/>
  <c r="B135" i="24"/>
  <c r="D133" i="24"/>
  <c r="C133" i="24"/>
  <c r="E133" i="24"/>
  <c r="F133" i="24"/>
  <c r="J145" i="23"/>
  <c r="L145" i="23"/>
  <c r="K145" i="23"/>
  <c r="G134" i="24"/>
  <c r="H133" i="24"/>
  <c r="I134" i="24"/>
  <c r="K134" i="24"/>
  <c r="J134" i="24"/>
  <c r="B134" i="24"/>
  <c r="D132" i="24"/>
  <c r="C132" i="24"/>
  <c r="E132" i="24"/>
  <c r="F132" i="24"/>
  <c r="J144" i="23"/>
  <c r="L144" i="23"/>
  <c r="K144" i="23"/>
  <c r="G133" i="24"/>
  <c r="H132" i="24"/>
  <c r="I133" i="24"/>
  <c r="K133" i="24"/>
  <c r="J133" i="24"/>
  <c r="B133" i="24"/>
  <c r="D131" i="24"/>
  <c r="C131" i="24"/>
  <c r="E131" i="24"/>
  <c r="F131" i="24"/>
  <c r="J143" i="23"/>
  <c r="L143" i="23"/>
  <c r="K143" i="23"/>
  <c r="G132" i="24"/>
  <c r="H131" i="24"/>
  <c r="I132" i="24"/>
  <c r="K132" i="24"/>
  <c r="J132" i="24"/>
  <c r="B132" i="24"/>
  <c r="D130" i="24"/>
  <c r="C130" i="24"/>
  <c r="E130" i="24"/>
  <c r="F130" i="24"/>
  <c r="J142" i="23"/>
  <c r="L142" i="23"/>
  <c r="K142" i="23"/>
  <c r="G131" i="24"/>
  <c r="H130" i="24"/>
  <c r="I131" i="24"/>
  <c r="K131" i="24"/>
  <c r="J131" i="24"/>
  <c r="B131" i="24"/>
  <c r="D129" i="24"/>
  <c r="C129" i="24"/>
  <c r="E129" i="24"/>
  <c r="F129" i="24"/>
  <c r="J141" i="23"/>
  <c r="L141" i="23"/>
  <c r="K141" i="23"/>
  <c r="G130" i="24"/>
  <c r="H129" i="24"/>
  <c r="I130" i="24"/>
  <c r="K130" i="24"/>
  <c r="J130" i="24"/>
  <c r="B130" i="24"/>
  <c r="D128" i="24"/>
  <c r="C128" i="24"/>
  <c r="E128" i="24"/>
  <c r="F128" i="24"/>
  <c r="J140" i="23"/>
  <c r="L140" i="23"/>
  <c r="K140" i="23"/>
  <c r="G129" i="24"/>
  <c r="H128" i="24"/>
  <c r="I129" i="24"/>
  <c r="K129" i="24"/>
  <c r="J129" i="24"/>
  <c r="B129" i="24"/>
  <c r="D127" i="24"/>
  <c r="C127" i="24"/>
  <c r="E127" i="24"/>
  <c r="F127" i="24"/>
  <c r="J139" i="23"/>
  <c r="L139" i="23"/>
  <c r="K139" i="23"/>
  <c r="G128" i="24"/>
  <c r="H127" i="24"/>
  <c r="I128" i="24"/>
  <c r="K128" i="24"/>
  <c r="J128" i="24"/>
  <c r="B128" i="24"/>
  <c r="D126" i="24"/>
  <c r="C126" i="24"/>
  <c r="E126" i="24"/>
  <c r="F126" i="24"/>
  <c r="J138" i="23"/>
  <c r="L138" i="23"/>
  <c r="K138" i="23"/>
  <c r="G127" i="24"/>
  <c r="H126" i="24"/>
  <c r="I127" i="24"/>
  <c r="K127" i="24"/>
  <c r="J127" i="24"/>
  <c r="B127" i="24"/>
  <c r="D125" i="24"/>
  <c r="C125" i="24"/>
  <c r="E125" i="24"/>
  <c r="F125" i="24"/>
  <c r="J137" i="23"/>
  <c r="L137" i="23"/>
  <c r="K137" i="23"/>
  <c r="G126" i="24"/>
  <c r="H125" i="24"/>
  <c r="I126" i="24"/>
  <c r="K126" i="24"/>
  <c r="J126" i="24"/>
  <c r="B126" i="24"/>
  <c r="D124" i="24"/>
  <c r="C124" i="24"/>
  <c r="E124" i="24"/>
  <c r="F124" i="24"/>
  <c r="J136" i="23"/>
  <c r="L136" i="23"/>
  <c r="K136" i="23"/>
  <c r="G125" i="24"/>
  <c r="H124" i="24"/>
  <c r="I125" i="24"/>
  <c r="K125" i="24"/>
  <c r="J125" i="24"/>
  <c r="B125" i="24"/>
  <c r="D123" i="24"/>
  <c r="C123" i="24"/>
  <c r="E123" i="24"/>
  <c r="F123" i="24"/>
  <c r="J135" i="23"/>
  <c r="L135" i="23"/>
  <c r="K135" i="23"/>
  <c r="G124" i="24"/>
  <c r="H123" i="24"/>
  <c r="I124" i="24"/>
  <c r="K124" i="24"/>
  <c r="J124" i="24"/>
  <c r="B124" i="24"/>
  <c r="D122" i="24"/>
  <c r="C122" i="24"/>
  <c r="E122" i="24"/>
  <c r="F122" i="24"/>
  <c r="J134" i="23"/>
  <c r="L134" i="23"/>
  <c r="K134" i="23"/>
  <c r="G123" i="24"/>
  <c r="H122" i="24"/>
  <c r="I123" i="24"/>
  <c r="K123" i="24"/>
  <c r="J123" i="24"/>
  <c r="B123" i="24"/>
  <c r="D121" i="24"/>
  <c r="C121" i="24"/>
  <c r="E121" i="24"/>
  <c r="F121" i="24"/>
  <c r="J133" i="23"/>
  <c r="L133" i="23"/>
  <c r="K133" i="23"/>
  <c r="G122" i="24"/>
  <c r="H121" i="24"/>
  <c r="I122" i="24"/>
  <c r="K122" i="24"/>
  <c r="J122" i="24"/>
  <c r="B122" i="24"/>
  <c r="D120" i="24"/>
  <c r="C120" i="24"/>
  <c r="E120" i="24"/>
  <c r="F120" i="24"/>
  <c r="J132" i="23"/>
  <c r="L132" i="23"/>
  <c r="K132" i="23"/>
  <c r="G121" i="24"/>
  <c r="H120" i="24"/>
  <c r="I121" i="24"/>
  <c r="K121" i="24"/>
  <c r="J121" i="24"/>
  <c r="B121" i="24"/>
  <c r="D119" i="24"/>
  <c r="C119" i="24"/>
  <c r="E119" i="24"/>
  <c r="F119" i="24"/>
  <c r="J131" i="23"/>
  <c r="L131" i="23"/>
  <c r="K131" i="23"/>
  <c r="G120" i="24"/>
  <c r="H119" i="24"/>
  <c r="I120" i="24"/>
  <c r="K120" i="24"/>
  <c r="J120" i="24"/>
  <c r="B120" i="24"/>
  <c r="D118" i="24"/>
  <c r="C118" i="24"/>
  <c r="E118" i="24"/>
  <c r="F118" i="24"/>
  <c r="J130" i="23"/>
  <c r="L130" i="23"/>
  <c r="K130" i="23"/>
  <c r="G119" i="24"/>
  <c r="H118" i="24"/>
  <c r="I119" i="24"/>
  <c r="K119" i="24"/>
  <c r="J119" i="24"/>
  <c r="B119" i="24"/>
  <c r="D117" i="24"/>
  <c r="C117" i="24"/>
  <c r="E117" i="24"/>
  <c r="F117" i="24"/>
  <c r="J129" i="23"/>
  <c r="L129" i="23"/>
  <c r="K129" i="23"/>
  <c r="G118" i="24"/>
  <c r="H117" i="24"/>
  <c r="I118" i="24"/>
  <c r="K118" i="24"/>
  <c r="J118" i="24"/>
  <c r="B118" i="24"/>
  <c r="D116" i="24"/>
  <c r="C116" i="24"/>
  <c r="E116" i="24"/>
  <c r="F116" i="24"/>
  <c r="J128" i="23"/>
  <c r="L128" i="23"/>
  <c r="K128" i="23"/>
  <c r="G117" i="24"/>
  <c r="H116" i="24"/>
  <c r="I117" i="24"/>
  <c r="K117" i="24"/>
  <c r="J117" i="24"/>
  <c r="B117" i="24"/>
  <c r="D115" i="24"/>
  <c r="C115" i="24"/>
  <c r="E115" i="24"/>
  <c r="F115" i="24"/>
  <c r="J127" i="23"/>
  <c r="L127" i="23"/>
  <c r="K127" i="23"/>
  <c r="G116" i="24"/>
  <c r="H115" i="24"/>
  <c r="I116" i="24"/>
  <c r="K116" i="24"/>
  <c r="J116" i="24"/>
  <c r="B116" i="24"/>
  <c r="D114" i="24"/>
  <c r="C114" i="24"/>
  <c r="E114" i="24"/>
  <c r="F114" i="24"/>
  <c r="J126" i="23"/>
  <c r="L126" i="23"/>
  <c r="K126" i="23"/>
  <c r="G115" i="24"/>
  <c r="H114" i="24"/>
  <c r="I115" i="24"/>
  <c r="K115" i="24"/>
  <c r="J115" i="24"/>
  <c r="B115" i="24"/>
  <c r="D113" i="24"/>
  <c r="C113" i="24"/>
  <c r="E113" i="24"/>
  <c r="F113" i="24"/>
  <c r="J125" i="23"/>
  <c r="L125" i="23"/>
  <c r="K125" i="23"/>
  <c r="G114" i="24"/>
  <c r="H113" i="24"/>
  <c r="I114" i="24"/>
  <c r="K114" i="24"/>
  <c r="J114" i="24"/>
  <c r="B114" i="24"/>
  <c r="D112" i="24"/>
  <c r="C112" i="24"/>
  <c r="E112" i="24"/>
  <c r="F112" i="24"/>
  <c r="J124" i="23"/>
  <c r="L124" i="23"/>
  <c r="K124" i="23"/>
  <c r="G113" i="24"/>
  <c r="H112" i="24"/>
  <c r="I113" i="24"/>
  <c r="K113" i="24"/>
  <c r="J113" i="24"/>
  <c r="B113" i="24"/>
  <c r="D111" i="24"/>
  <c r="C111" i="24"/>
  <c r="E111" i="24"/>
  <c r="F111" i="24"/>
  <c r="J123" i="23"/>
  <c r="L123" i="23"/>
  <c r="K123" i="23"/>
  <c r="G112" i="24"/>
  <c r="H111" i="24"/>
  <c r="I112" i="24"/>
  <c r="K112" i="24"/>
  <c r="J112" i="24"/>
  <c r="B112" i="24"/>
  <c r="D110" i="24"/>
  <c r="C110" i="24"/>
  <c r="E110" i="24"/>
  <c r="F110" i="24"/>
  <c r="J122" i="23"/>
  <c r="L122" i="23"/>
  <c r="K122" i="23"/>
  <c r="G111" i="24"/>
  <c r="H110" i="24"/>
  <c r="I111" i="24"/>
  <c r="K111" i="24"/>
  <c r="J111" i="24"/>
  <c r="B111" i="24"/>
  <c r="D109" i="24"/>
  <c r="C109" i="24"/>
  <c r="E109" i="24"/>
  <c r="F109" i="24"/>
  <c r="J121" i="23"/>
  <c r="L121" i="23"/>
  <c r="K121" i="23"/>
  <c r="G110" i="24"/>
  <c r="H109" i="24"/>
  <c r="I110" i="24"/>
  <c r="K110" i="24"/>
  <c r="J110" i="24"/>
  <c r="B110" i="24"/>
  <c r="D108" i="24"/>
  <c r="C108" i="24"/>
  <c r="E108" i="24"/>
  <c r="F108" i="24"/>
  <c r="J120" i="23"/>
  <c r="L120" i="23"/>
  <c r="K120" i="23"/>
  <c r="G109" i="24"/>
  <c r="H108" i="24"/>
  <c r="I109" i="24"/>
  <c r="K109" i="24"/>
  <c r="J109" i="24"/>
  <c r="B109" i="24"/>
  <c r="D107" i="24"/>
  <c r="C107" i="24"/>
  <c r="E107" i="24"/>
  <c r="F107" i="24"/>
  <c r="J119" i="23"/>
  <c r="L119" i="23"/>
  <c r="K119" i="23"/>
  <c r="G108" i="24"/>
  <c r="H107" i="24"/>
  <c r="I108" i="24"/>
  <c r="K108" i="24"/>
  <c r="J108" i="24"/>
  <c r="B108" i="24"/>
  <c r="D106" i="24"/>
  <c r="C106" i="24"/>
  <c r="E106" i="24"/>
  <c r="F106" i="24"/>
  <c r="J118" i="23"/>
  <c r="L118" i="23"/>
  <c r="K118" i="23"/>
  <c r="G107" i="24"/>
  <c r="H106" i="24"/>
  <c r="I107" i="24"/>
  <c r="K107" i="24"/>
  <c r="J107" i="24"/>
  <c r="B107" i="24"/>
  <c r="D105" i="24"/>
  <c r="C105" i="24"/>
  <c r="E105" i="24"/>
  <c r="F105" i="24"/>
  <c r="J117" i="23"/>
  <c r="L117" i="23"/>
  <c r="K117" i="23"/>
  <c r="G106" i="24"/>
  <c r="H105" i="24"/>
  <c r="I106" i="24"/>
  <c r="K106" i="24"/>
  <c r="J106" i="24"/>
  <c r="B106" i="24"/>
  <c r="D104" i="24"/>
  <c r="C104" i="24"/>
  <c r="E104" i="24"/>
  <c r="F104" i="24"/>
  <c r="J116" i="23"/>
  <c r="L116" i="23"/>
  <c r="K116" i="23"/>
  <c r="G105" i="24"/>
  <c r="H104" i="24"/>
  <c r="I105" i="24"/>
  <c r="K105" i="24"/>
  <c r="J105" i="24"/>
  <c r="B105" i="24"/>
  <c r="D103" i="24"/>
  <c r="C103" i="24"/>
  <c r="E103" i="24"/>
  <c r="F103" i="24"/>
  <c r="J115" i="23"/>
  <c r="L115" i="23"/>
  <c r="K115" i="23"/>
  <c r="G104" i="24"/>
  <c r="H103" i="24"/>
  <c r="I104" i="24"/>
  <c r="K104" i="24"/>
  <c r="J104" i="24"/>
  <c r="B104" i="24"/>
  <c r="D102" i="24"/>
  <c r="C102" i="24"/>
  <c r="E102" i="24"/>
  <c r="F102" i="24"/>
  <c r="J114" i="23"/>
  <c r="L114" i="23"/>
  <c r="K114" i="23"/>
  <c r="G103" i="24"/>
  <c r="H102" i="24"/>
  <c r="I103" i="24"/>
  <c r="K103" i="24"/>
  <c r="J103" i="24"/>
  <c r="B103" i="24"/>
  <c r="D101" i="24"/>
  <c r="C101" i="24"/>
  <c r="E101" i="24"/>
  <c r="F101" i="24"/>
  <c r="J113" i="23"/>
  <c r="L113" i="23"/>
  <c r="K113" i="23"/>
  <c r="G102" i="24"/>
  <c r="H101" i="24"/>
  <c r="I102" i="24"/>
  <c r="K102" i="24"/>
  <c r="J102" i="24"/>
  <c r="B102" i="24"/>
  <c r="D100" i="24"/>
  <c r="C100" i="24"/>
  <c r="E100" i="24"/>
  <c r="F100" i="24"/>
  <c r="J112" i="23"/>
  <c r="L112" i="23"/>
  <c r="K112" i="23"/>
  <c r="G101" i="24"/>
  <c r="H100" i="24"/>
  <c r="I101" i="24"/>
  <c r="K101" i="24"/>
  <c r="J101" i="24"/>
  <c r="B101" i="24"/>
  <c r="D99" i="24"/>
  <c r="C99" i="24"/>
  <c r="E99" i="24"/>
  <c r="F99" i="24"/>
  <c r="J111" i="23"/>
  <c r="L111" i="23"/>
  <c r="K111" i="23"/>
  <c r="G100" i="24"/>
  <c r="H99" i="24"/>
  <c r="I100" i="24"/>
  <c r="K100" i="24"/>
  <c r="J100" i="24"/>
  <c r="B100" i="24"/>
  <c r="D98" i="24"/>
  <c r="C98" i="24"/>
  <c r="E98" i="24"/>
  <c r="F98" i="24"/>
  <c r="J110" i="23"/>
  <c r="L110" i="23"/>
  <c r="K110" i="23"/>
  <c r="G99" i="24"/>
  <c r="H98" i="24"/>
  <c r="I99" i="24"/>
  <c r="K99" i="24"/>
  <c r="J99" i="24"/>
  <c r="B99" i="24"/>
  <c r="D97" i="24"/>
  <c r="C97" i="24"/>
  <c r="E97" i="24"/>
  <c r="F97" i="24"/>
  <c r="J109" i="23"/>
  <c r="L109" i="23"/>
  <c r="K109" i="23"/>
  <c r="G98" i="24"/>
  <c r="H97" i="24"/>
  <c r="I98" i="24"/>
  <c r="K98" i="24"/>
  <c r="J98" i="24"/>
  <c r="B98" i="24"/>
  <c r="D96" i="24"/>
  <c r="C96" i="24"/>
  <c r="E96" i="24"/>
  <c r="F96" i="24"/>
  <c r="J108" i="23"/>
  <c r="L108" i="23"/>
  <c r="K108" i="23"/>
  <c r="G97" i="24"/>
  <c r="H96" i="24"/>
  <c r="I97" i="24"/>
  <c r="K97" i="24"/>
  <c r="J97" i="24"/>
  <c r="B97" i="24"/>
  <c r="D95" i="24"/>
  <c r="C95" i="24"/>
  <c r="E95" i="24"/>
  <c r="F95" i="24"/>
  <c r="J107" i="23"/>
  <c r="L107" i="23"/>
  <c r="K107" i="23"/>
  <c r="G96" i="24"/>
  <c r="H95" i="24"/>
  <c r="I96" i="24"/>
  <c r="K96" i="24"/>
  <c r="J96" i="24"/>
  <c r="B96" i="24"/>
  <c r="D94" i="24"/>
  <c r="C94" i="24"/>
  <c r="E94" i="24"/>
  <c r="F94" i="24"/>
  <c r="J106" i="23"/>
  <c r="L106" i="23"/>
  <c r="K106" i="23"/>
  <c r="G95" i="24"/>
  <c r="H94" i="24"/>
  <c r="I95" i="24"/>
  <c r="K95" i="24"/>
  <c r="J95" i="24"/>
  <c r="B95" i="24"/>
  <c r="D93" i="24"/>
  <c r="C93" i="24"/>
  <c r="E93" i="24"/>
  <c r="F93" i="24"/>
  <c r="J105" i="23"/>
  <c r="L105" i="23"/>
  <c r="K105" i="23"/>
  <c r="G94" i="24"/>
  <c r="H93" i="24"/>
  <c r="I94" i="24"/>
  <c r="K94" i="24"/>
  <c r="J94" i="24"/>
  <c r="B94" i="24"/>
  <c r="D92" i="24"/>
  <c r="C92" i="24"/>
  <c r="E92" i="24"/>
  <c r="F92" i="24"/>
  <c r="J104" i="23"/>
  <c r="L104" i="23"/>
  <c r="K104" i="23"/>
  <c r="G93" i="24"/>
  <c r="H92" i="24"/>
  <c r="I93" i="24"/>
  <c r="K93" i="24"/>
  <c r="J93" i="24"/>
  <c r="B93" i="24"/>
  <c r="D91" i="24"/>
  <c r="C91" i="24"/>
  <c r="E91" i="24"/>
  <c r="F91" i="24"/>
  <c r="J103" i="23"/>
  <c r="L103" i="23"/>
  <c r="K103" i="23"/>
  <c r="G92" i="24"/>
  <c r="H91" i="24"/>
  <c r="I92" i="24"/>
  <c r="K92" i="24"/>
  <c r="J92" i="24"/>
  <c r="B92" i="24"/>
  <c r="D90" i="24"/>
  <c r="C90" i="24"/>
  <c r="E90" i="24"/>
  <c r="F90" i="24"/>
  <c r="J102" i="23"/>
  <c r="L102" i="23"/>
  <c r="K102" i="23"/>
  <c r="G91" i="24"/>
  <c r="H90" i="24"/>
  <c r="I91" i="24"/>
  <c r="K91" i="24"/>
  <c r="J91" i="24"/>
  <c r="B91" i="24"/>
  <c r="D89" i="24"/>
  <c r="C89" i="24"/>
  <c r="E89" i="24"/>
  <c r="F89" i="24"/>
  <c r="J101" i="23"/>
  <c r="L101" i="23"/>
  <c r="K101" i="23"/>
  <c r="G90" i="24"/>
  <c r="H89" i="24"/>
  <c r="I90" i="24"/>
  <c r="K90" i="24"/>
  <c r="J90" i="24"/>
  <c r="B90" i="24"/>
  <c r="D88" i="24"/>
  <c r="C88" i="24"/>
  <c r="E88" i="24"/>
  <c r="F88" i="24"/>
  <c r="J100" i="23"/>
  <c r="L100" i="23"/>
  <c r="K100" i="23"/>
  <c r="G89" i="24"/>
  <c r="H88" i="24"/>
  <c r="I89" i="24"/>
  <c r="K89" i="24"/>
  <c r="J89" i="24"/>
  <c r="B89" i="24"/>
  <c r="D87" i="24"/>
  <c r="C87" i="24"/>
  <c r="E87" i="24"/>
  <c r="F87" i="24"/>
  <c r="J99" i="23"/>
  <c r="L99" i="23"/>
  <c r="K99" i="23"/>
  <c r="G88" i="24"/>
  <c r="H87" i="24"/>
  <c r="I88" i="24"/>
  <c r="K88" i="24"/>
  <c r="J88" i="24"/>
  <c r="B88" i="24"/>
  <c r="D86" i="24"/>
  <c r="C86" i="24"/>
  <c r="E86" i="24"/>
  <c r="F86" i="24"/>
  <c r="J98" i="23"/>
  <c r="L98" i="23"/>
  <c r="K98" i="23"/>
  <c r="G87" i="24"/>
  <c r="H86" i="24"/>
  <c r="I87" i="24"/>
  <c r="K87" i="24"/>
  <c r="J87" i="24"/>
  <c r="B87" i="24"/>
  <c r="D85" i="24"/>
  <c r="C85" i="24"/>
  <c r="E85" i="24"/>
  <c r="F85" i="24"/>
  <c r="J97" i="23"/>
  <c r="L97" i="23"/>
  <c r="K97" i="23"/>
  <c r="G86" i="24"/>
  <c r="H85" i="24"/>
  <c r="I86" i="24"/>
  <c r="K86" i="24"/>
  <c r="J86" i="24"/>
  <c r="B86" i="24"/>
  <c r="D84" i="24"/>
  <c r="C84" i="24"/>
  <c r="E84" i="24"/>
  <c r="F84" i="24"/>
  <c r="J96" i="23"/>
  <c r="L96" i="23"/>
  <c r="K96" i="23"/>
  <c r="G85" i="24"/>
  <c r="H84" i="24"/>
  <c r="I85" i="24"/>
  <c r="K85" i="24"/>
  <c r="J85" i="24"/>
  <c r="B85" i="24"/>
  <c r="D83" i="24"/>
  <c r="C83" i="24"/>
  <c r="E83" i="24"/>
  <c r="F83" i="24"/>
  <c r="J95" i="23"/>
  <c r="L95" i="23"/>
  <c r="K95" i="23"/>
  <c r="G84" i="24"/>
  <c r="H83" i="24"/>
  <c r="I84" i="24"/>
  <c r="K84" i="24"/>
  <c r="J84" i="24"/>
  <c r="B84" i="24"/>
  <c r="D82" i="24"/>
  <c r="C82" i="24"/>
  <c r="E82" i="24"/>
  <c r="F82" i="24"/>
  <c r="J94" i="23"/>
  <c r="L94" i="23"/>
  <c r="K94" i="23"/>
  <c r="G83" i="24"/>
  <c r="H82" i="24"/>
  <c r="I83" i="24"/>
  <c r="K83" i="24"/>
  <c r="J83" i="24"/>
  <c r="B83" i="24"/>
  <c r="D81" i="24"/>
  <c r="C81" i="24"/>
  <c r="E81" i="24"/>
  <c r="F81" i="24"/>
  <c r="J93" i="23"/>
  <c r="L93" i="23"/>
  <c r="K93" i="23"/>
  <c r="G82" i="24"/>
  <c r="H81" i="24"/>
  <c r="I82" i="24"/>
  <c r="K82" i="24"/>
  <c r="J82" i="24"/>
  <c r="B82" i="24"/>
  <c r="D80" i="24"/>
  <c r="C80" i="24"/>
  <c r="E80" i="24"/>
  <c r="F80" i="24"/>
  <c r="J92" i="23"/>
  <c r="L92" i="23"/>
  <c r="K92" i="23"/>
  <c r="G81" i="24"/>
  <c r="H80" i="24"/>
  <c r="I81" i="24"/>
  <c r="K81" i="24"/>
  <c r="J81" i="24"/>
  <c r="B81" i="24"/>
  <c r="D79" i="24"/>
  <c r="C79" i="24"/>
  <c r="E79" i="24"/>
  <c r="F79" i="24"/>
  <c r="J91" i="23"/>
  <c r="L91" i="23"/>
  <c r="K91" i="23"/>
  <c r="G80" i="24"/>
  <c r="H79" i="24"/>
  <c r="I80" i="24"/>
  <c r="K80" i="24"/>
  <c r="J80" i="24"/>
  <c r="B80" i="24"/>
  <c r="D78" i="24"/>
  <c r="C78" i="24"/>
  <c r="E78" i="24"/>
  <c r="F78" i="24"/>
  <c r="J90" i="23"/>
  <c r="L90" i="23"/>
  <c r="K90" i="23"/>
  <c r="G79" i="24"/>
  <c r="H78" i="24"/>
  <c r="I79" i="24"/>
  <c r="K79" i="24"/>
  <c r="J79" i="24"/>
  <c r="B79" i="24"/>
  <c r="D77" i="24"/>
  <c r="C77" i="24"/>
  <c r="E77" i="24"/>
  <c r="F77" i="24"/>
  <c r="J89" i="23"/>
  <c r="L89" i="23"/>
  <c r="K89" i="23"/>
  <c r="G78" i="24"/>
  <c r="H77" i="24"/>
  <c r="I78" i="24"/>
  <c r="K78" i="24"/>
  <c r="J78" i="24"/>
  <c r="B78" i="24"/>
  <c r="D76" i="24"/>
  <c r="C76" i="24"/>
  <c r="E76" i="24"/>
  <c r="F76" i="24"/>
  <c r="J88" i="23"/>
  <c r="L88" i="23"/>
  <c r="K88" i="23"/>
  <c r="G77" i="24"/>
  <c r="H76" i="24"/>
  <c r="I77" i="24"/>
  <c r="K77" i="24"/>
  <c r="J77" i="24"/>
  <c r="B77" i="24"/>
  <c r="D75" i="24"/>
  <c r="C75" i="24"/>
  <c r="E75" i="24"/>
  <c r="F75" i="24"/>
  <c r="J87" i="23"/>
  <c r="L87" i="23"/>
  <c r="K87" i="23"/>
  <c r="G76" i="24"/>
  <c r="H75" i="24"/>
  <c r="I76" i="24"/>
  <c r="K76" i="24"/>
  <c r="J76" i="24"/>
  <c r="B76" i="24"/>
  <c r="D74" i="24"/>
  <c r="C74" i="24"/>
  <c r="E74" i="24"/>
  <c r="F74" i="24"/>
  <c r="J86" i="23"/>
  <c r="L86" i="23"/>
  <c r="K86" i="23"/>
  <c r="G75" i="24"/>
  <c r="H74" i="24"/>
  <c r="I75" i="24"/>
  <c r="K75" i="24"/>
  <c r="J75" i="24"/>
  <c r="B75" i="24"/>
  <c r="D73" i="24"/>
  <c r="C73" i="24"/>
  <c r="E73" i="24"/>
  <c r="F73" i="24"/>
  <c r="J85" i="23"/>
  <c r="L85" i="23"/>
  <c r="K85" i="23"/>
  <c r="G74" i="24"/>
  <c r="H73" i="24"/>
  <c r="I74" i="24"/>
  <c r="K74" i="24"/>
  <c r="J74" i="24"/>
  <c r="B74" i="24"/>
  <c r="D72" i="24"/>
  <c r="C72" i="24"/>
  <c r="E72" i="24"/>
  <c r="F72" i="24"/>
  <c r="J84" i="23"/>
  <c r="L84" i="23"/>
  <c r="K84" i="23"/>
  <c r="G73" i="24"/>
  <c r="H72" i="24"/>
  <c r="I73" i="24"/>
  <c r="K73" i="24"/>
  <c r="J73" i="24"/>
  <c r="B73" i="24"/>
  <c r="D71" i="24"/>
  <c r="C71" i="24"/>
  <c r="E71" i="24"/>
  <c r="F71" i="24"/>
  <c r="J83" i="23"/>
  <c r="L83" i="23"/>
  <c r="K83" i="23"/>
  <c r="G72" i="24"/>
  <c r="H71" i="24"/>
  <c r="I72" i="24"/>
  <c r="K72" i="24"/>
  <c r="J72" i="24"/>
  <c r="B72" i="24"/>
  <c r="D70" i="24"/>
  <c r="C70" i="24"/>
  <c r="E70" i="24"/>
  <c r="F70" i="24"/>
  <c r="J82" i="23"/>
  <c r="L82" i="23"/>
  <c r="K82" i="23"/>
  <c r="G71" i="24"/>
  <c r="H70" i="24"/>
  <c r="I71" i="24"/>
  <c r="K71" i="24"/>
  <c r="J71" i="24"/>
  <c r="B71" i="24"/>
  <c r="D69" i="24"/>
  <c r="C69" i="24"/>
  <c r="E69" i="24"/>
  <c r="F69" i="24"/>
  <c r="J81" i="23"/>
  <c r="L81" i="23"/>
  <c r="K81" i="23"/>
  <c r="G70" i="24"/>
  <c r="H69" i="24"/>
  <c r="I70" i="24"/>
  <c r="K70" i="24"/>
  <c r="J70" i="24"/>
  <c r="B70" i="24"/>
  <c r="D68" i="24"/>
  <c r="C68" i="24"/>
  <c r="E68" i="24"/>
  <c r="F68" i="24"/>
  <c r="J80" i="23"/>
  <c r="L80" i="23"/>
  <c r="K80" i="23"/>
  <c r="G69" i="24"/>
  <c r="H68" i="24"/>
  <c r="I69" i="24"/>
  <c r="K69" i="24"/>
  <c r="J69" i="24"/>
  <c r="B69" i="24"/>
  <c r="D67" i="24"/>
  <c r="C67" i="24"/>
  <c r="E67" i="24"/>
  <c r="F67" i="24"/>
  <c r="J79" i="23"/>
  <c r="L79" i="23"/>
  <c r="K79" i="23"/>
  <c r="G68" i="24"/>
  <c r="H67" i="24"/>
  <c r="I68" i="24"/>
  <c r="K68" i="24"/>
  <c r="J68" i="24"/>
  <c r="B68" i="24"/>
  <c r="D66" i="24"/>
  <c r="C66" i="24"/>
  <c r="E66" i="24"/>
  <c r="F66" i="24"/>
  <c r="J78" i="23"/>
  <c r="L78" i="23"/>
  <c r="K78" i="23"/>
  <c r="G67" i="24"/>
  <c r="H66" i="24"/>
  <c r="I67" i="24"/>
  <c r="K67" i="24"/>
  <c r="J67" i="24"/>
  <c r="B67" i="24"/>
  <c r="D65" i="24"/>
  <c r="C65" i="24"/>
  <c r="E65" i="24"/>
  <c r="F65" i="24"/>
  <c r="J77" i="23"/>
  <c r="L77" i="23"/>
  <c r="K77" i="23"/>
  <c r="G66" i="24"/>
  <c r="H65" i="24"/>
  <c r="I66" i="24"/>
  <c r="K66" i="24"/>
  <c r="J66" i="24"/>
  <c r="B66" i="24"/>
  <c r="D64" i="24"/>
  <c r="C64" i="24"/>
  <c r="E64" i="24"/>
  <c r="F64" i="24"/>
  <c r="L18" i="23"/>
  <c r="M18" i="23"/>
  <c r="J19" i="23"/>
  <c r="K19" i="23"/>
  <c r="L19" i="23"/>
  <c r="M19" i="23"/>
  <c r="J20" i="23"/>
  <c r="K20" i="23"/>
  <c r="L20" i="23"/>
  <c r="M20" i="23"/>
  <c r="J21" i="23"/>
  <c r="K21" i="23"/>
  <c r="L21" i="23"/>
  <c r="M21" i="23"/>
  <c r="J22" i="23"/>
  <c r="K22" i="23"/>
  <c r="L22" i="23"/>
  <c r="M22" i="23"/>
  <c r="J23" i="23"/>
  <c r="K23" i="23"/>
  <c r="L23" i="23"/>
  <c r="M23" i="23"/>
  <c r="J24" i="23"/>
  <c r="K24" i="23"/>
  <c r="L24" i="23"/>
  <c r="M24" i="23"/>
  <c r="J25" i="23"/>
  <c r="K25" i="23"/>
  <c r="L25" i="23"/>
  <c r="M25" i="23"/>
  <c r="J26" i="23"/>
  <c r="K26" i="23"/>
  <c r="L26" i="23"/>
  <c r="M26" i="23"/>
  <c r="J27" i="23"/>
  <c r="L27" i="23"/>
  <c r="K27" i="23"/>
  <c r="M27" i="23"/>
  <c r="J28" i="23"/>
  <c r="L28" i="23"/>
  <c r="K28" i="23"/>
  <c r="M28" i="23"/>
  <c r="J29" i="23"/>
  <c r="L29" i="23"/>
  <c r="K29" i="23"/>
  <c r="M29" i="23"/>
  <c r="J30" i="23"/>
  <c r="L30" i="23"/>
  <c r="K30" i="23"/>
  <c r="M30" i="23"/>
  <c r="J31" i="23"/>
  <c r="L31" i="23"/>
  <c r="K31" i="23"/>
  <c r="M31" i="23"/>
  <c r="J32" i="23"/>
  <c r="L32" i="23"/>
  <c r="K32" i="23"/>
  <c r="M32" i="23"/>
  <c r="J33" i="23"/>
  <c r="L33" i="23"/>
  <c r="K33" i="23"/>
  <c r="M33" i="23"/>
  <c r="J34" i="23"/>
  <c r="L34" i="23"/>
  <c r="K34" i="23"/>
  <c r="M34" i="23"/>
  <c r="J35" i="23"/>
  <c r="L35" i="23"/>
  <c r="K35" i="23"/>
  <c r="M35" i="23"/>
  <c r="J36" i="23"/>
  <c r="L36" i="23"/>
  <c r="K36" i="23"/>
  <c r="M36" i="23"/>
  <c r="J37" i="23"/>
  <c r="L37" i="23"/>
  <c r="K37" i="23"/>
  <c r="M37" i="23"/>
  <c r="J38" i="23"/>
  <c r="L38" i="23"/>
  <c r="K38" i="23"/>
  <c r="M38" i="23"/>
  <c r="J39" i="23"/>
  <c r="L39" i="23"/>
  <c r="K39" i="23"/>
  <c r="M39" i="23"/>
  <c r="J40" i="23"/>
  <c r="L40" i="23"/>
  <c r="K40" i="23"/>
  <c r="M40" i="23"/>
  <c r="J41" i="23"/>
  <c r="L41" i="23"/>
  <c r="K41" i="23"/>
  <c r="M41" i="23"/>
  <c r="J42" i="23"/>
  <c r="L42" i="23"/>
  <c r="K42" i="23"/>
  <c r="M42" i="23"/>
  <c r="J43" i="23"/>
  <c r="L43" i="23"/>
  <c r="K43" i="23"/>
  <c r="M43" i="23"/>
  <c r="J44" i="23"/>
  <c r="L44" i="23"/>
  <c r="K44" i="23"/>
  <c r="M44" i="23"/>
  <c r="J45" i="23"/>
  <c r="L45" i="23"/>
  <c r="K45" i="23"/>
  <c r="M45" i="23"/>
  <c r="J46" i="23"/>
  <c r="L46" i="23"/>
  <c r="K46" i="23"/>
  <c r="M46" i="23"/>
  <c r="J47" i="23"/>
  <c r="L47" i="23"/>
  <c r="K47" i="23"/>
  <c r="M47" i="23"/>
  <c r="J48" i="23"/>
  <c r="L48" i="23"/>
  <c r="K48" i="23"/>
  <c r="M48" i="23"/>
  <c r="J49" i="23"/>
  <c r="L49" i="23"/>
  <c r="K49" i="23"/>
  <c r="M49" i="23"/>
  <c r="J50" i="23"/>
  <c r="L50" i="23"/>
  <c r="K50" i="23"/>
  <c r="M50" i="23"/>
  <c r="J51" i="23"/>
  <c r="L51" i="23"/>
  <c r="K51" i="23"/>
  <c r="M51" i="23"/>
  <c r="J52" i="23"/>
  <c r="L52" i="23"/>
  <c r="K52" i="23"/>
  <c r="M52" i="23"/>
  <c r="J53" i="23"/>
  <c r="L53" i="23"/>
  <c r="K53" i="23"/>
  <c r="M53" i="23"/>
  <c r="J54" i="23"/>
  <c r="L54" i="23"/>
  <c r="K54" i="23"/>
  <c r="M54" i="23"/>
  <c r="J55" i="23"/>
  <c r="L55" i="23"/>
  <c r="K55" i="23"/>
  <c r="M55" i="23"/>
  <c r="J56" i="23"/>
  <c r="L56" i="23"/>
  <c r="K56" i="23"/>
  <c r="M56" i="23"/>
  <c r="J57" i="23"/>
  <c r="L57" i="23"/>
  <c r="K57" i="23"/>
  <c r="M57" i="23"/>
  <c r="J58" i="23"/>
  <c r="L58" i="23"/>
  <c r="K58" i="23"/>
  <c r="M58" i="23"/>
  <c r="J59" i="23"/>
  <c r="L59" i="23"/>
  <c r="K59" i="23"/>
  <c r="M59" i="23"/>
  <c r="J60" i="23"/>
  <c r="L60" i="23"/>
  <c r="K60" i="23"/>
  <c r="M60" i="23"/>
  <c r="J61" i="23"/>
  <c r="L61" i="23"/>
  <c r="K61" i="23"/>
  <c r="M61" i="23"/>
  <c r="J62" i="23"/>
  <c r="L62" i="23"/>
  <c r="K62" i="23"/>
  <c r="M62" i="23"/>
  <c r="J63" i="23"/>
  <c r="L63" i="23"/>
  <c r="K63" i="23"/>
  <c r="M63" i="23"/>
  <c r="J64" i="23"/>
  <c r="L64" i="23"/>
  <c r="K64" i="23"/>
  <c r="M64" i="23"/>
  <c r="J65" i="23"/>
  <c r="L65" i="23"/>
  <c r="K65" i="23"/>
  <c r="M65" i="23"/>
  <c r="J66" i="23"/>
  <c r="L66" i="23"/>
  <c r="K66" i="23"/>
  <c r="M66" i="23"/>
  <c r="J67" i="23"/>
  <c r="L67" i="23"/>
  <c r="K67" i="23"/>
  <c r="M67" i="23"/>
  <c r="J68" i="23"/>
  <c r="L68" i="23"/>
  <c r="K68" i="23"/>
  <c r="M68" i="23"/>
  <c r="J69" i="23"/>
  <c r="L69" i="23"/>
  <c r="K69" i="23"/>
  <c r="M69" i="23"/>
  <c r="J70" i="23"/>
  <c r="L70" i="23"/>
  <c r="K70" i="23"/>
  <c r="M70" i="23"/>
  <c r="J71" i="23"/>
  <c r="L71" i="23"/>
  <c r="K71" i="23"/>
  <c r="M71" i="23"/>
  <c r="J72" i="23"/>
  <c r="L72" i="23"/>
  <c r="K72" i="23"/>
  <c r="M72" i="23"/>
  <c r="J73" i="23"/>
  <c r="L73" i="23"/>
  <c r="K73" i="23"/>
  <c r="M73" i="23"/>
  <c r="J74" i="23"/>
  <c r="L74" i="23"/>
  <c r="K74" i="23"/>
  <c r="M74" i="23"/>
  <c r="J75" i="23"/>
  <c r="L75" i="23"/>
  <c r="K75" i="23"/>
  <c r="M75" i="23"/>
  <c r="J76" i="23"/>
  <c r="L76" i="23"/>
  <c r="K76" i="23"/>
  <c r="G65" i="24"/>
  <c r="H64" i="24"/>
  <c r="I65" i="24"/>
  <c r="K65" i="24"/>
  <c r="J65" i="24"/>
  <c r="B65" i="24"/>
  <c r="D63" i="24"/>
  <c r="C63" i="24"/>
  <c r="E63" i="24"/>
  <c r="F63" i="24"/>
  <c r="G64" i="24"/>
  <c r="H63" i="24"/>
  <c r="I64" i="24"/>
  <c r="K64" i="24"/>
  <c r="J64" i="24"/>
  <c r="B64" i="24"/>
  <c r="D62" i="24"/>
  <c r="C62" i="24"/>
  <c r="E62" i="24"/>
  <c r="F62" i="24"/>
  <c r="G63" i="24"/>
  <c r="H62" i="24"/>
  <c r="I63" i="24"/>
  <c r="K63" i="24"/>
  <c r="J63" i="24"/>
  <c r="B63" i="24"/>
  <c r="D61" i="24"/>
  <c r="C61" i="24"/>
  <c r="E61" i="24"/>
  <c r="F61" i="24"/>
  <c r="G62" i="24"/>
  <c r="H61" i="24"/>
  <c r="I62" i="24"/>
  <c r="K62" i="24"/>
  <c r="J62" i="24"/>
  <c r="B62" i="24"/>
  <c r="D60" i="24"/>
  <c r="C60" i="24"/>
  <c r="E60" i="24"/>
  <c r="F60" i="24"/>
  <c r="G61" i="24"/>
  <c r="H60" i="24"/>
  <c r="I61" i="24"/>
  <c r="K61" i="24"/>
  <c r="J61" i="24"/>
  <c r="B61" i="24"/>
  <c r="D59" i="24"/>
  <c r="C59" i="24"/>
  <c r="E59" i="24"/>
  <c r="F59" i="24"/>
  <c r="G60" i="24"/>
  <c r="H59" i="24"/>
  <c r="I60" i="24"/>
  <c r="K60" i="24"/>
  <c r="J60" i="24"/>
  <c r="B60" i="24"/>
  <c r="D58" i="24"/>
  <c r="C58" i="24"/>
  <c r="E58" i="24"/>
  <c r="F58" i="24"/>
  <c r="G59" i="24"/>
  <c r="H58" i="24"/>
  <c r="I59" i="24"/>
  <c r="K59" i="24"/>
  <c r="J59" i="24"/>
  <c r="B59" i="24"/>
  <c r="D57" i="24"/>
  <c r="C57" i="24"/>
  <c r="E57" i="24"/>
  <c r="F57" i="24"/>
  <c r="G58" i="24"/>
  <c r="H57" i="24"/>
  <c r="I58" i="24"/>
  <c r="K58" i="24"/>
  <c r="J58" i="24"/>
  <c r="B58" i="24"/>
  <c r="D56" i="24"/>
  <c r="C56" i="24"/>
  <c r="E56" i="24"/>
  <c r="F56" i="24"/>
  <c r="G57" i="24"/>
  <c r="H56" i="24"/>
  <c r="I57" i="24"/>
  <c r="K57" i="24"/>
  <c r="J57" i="24"/>
  <c r="B57" i="24"/>
  <c r="D55" i="24"/>
  <c r="C55" i="24"/>
  <c r="E55" i="24"/>
  <c r="F55" i="24"/>
  <c r="G56" i="24"/>
  <c r="H55" i="24"/>
  <c r="I56" i="24"/>
  <c r="K56" i="24"/>
  <c r="J56" i="24"/>
  <c r="B56" i="24"/>
  <c r="D54" i="24"/>
  <c r="C54" i="24"/>
  <c r="E54" i="24"/>
  <c r="F54" i="24"/>
  <c r="G55" i="24"/>
  <c r="H54" i="24"/>
  <c r="I55" i="24"/>
  <c r="K55" i="24"/>
  <c r="J55" i="24"/>
  <c r="B55" i="24"/>
  <c r="D53" i="24"/>
  <c r="C53" i="24"/>
  <c r="E53" i="24"/>
  <c r="F53" i="24"/>
  <c r="G54" i="24"/>
  <c r="H53" i="24"/>
  <c r="I54" i="24"/>
  <c r="K54" i="24"/>
  <c r="J54" i="24"/>
  <c r="B54" i="24"/>
  <c r="D52" i="24"/>
  <c r="C52" i="24"/>
  <c r="E52" i="24"/>
  <c r="F52" i="24"/>
  <c r="G53" i="24"/>
  <c r="H52" i="24"/>
  <c r="I53" i="24"/>
  <c r="K53" i="24"/>
  <c r="J53" i="24"/>
  <c r="B53" i="24"/>
  <c r="D51" i="24"/>
  <c r="C51" i="24"/>
  <c r="E51" i="24"/>
  <c r="F51" i="24"/>
  <c r="G52" i="24"/>
  <c r="H51" i="24"/>
  <c r="I52" i="24"/>
  <c r="K52" i="24"/>
  <c r="J52" i="24"/>
  <c r="B52" i="24"/>
  <c r="D50" i="24"/>
  <c r="C50" i="24"/>
  <c r="E50" i="24"/>
  <c r="F50" i="24"/>
  <c r="G51" i="24"/>
  <c r="H50" i="24"/>
  <c r="I51" i="24"/>
  <c r="K51" i="24"/>
  <c r="J51" i="24"/>
  <c r="B51" i="24"/>
  <c r="D49" i="24"/>
  <c r="C49" i="24"/>
  <c r="E49" i="24"/>
  <c r="F49" i="24"/>
  <c r="G50" i="24"/>
  <c r="H49" i="24"/>
  <c r="I50" i="24"/>
  <c r="K50" i="24"/>
  <c r="J50" i="24"/>
  <c r="B50" i="24"/>
  <c r="D48" i="24"/>
  <c r="C48" i="24"/>
  <c r="E48" i="24"/>
  <c r="F48" i="24"/>
  <c r="G49" i="24"/>
  <c r="H48" i="24"/>
  <c r="I49" i="24"/>
  <c r="K49" i="24"/>
  <c r="J49" i="24"/>
  <c r="B49" i="24"/>
  <c r="D47" i="24"/>
  <c r="C47" i="24"/>
  <c r="E47" i="24"/>
  <c r="F47" i="24"/>
  <c r="G48" i="24"/>
  <c r="H47" i="24"/>
  <c r="I48" i="24"/>
  <c r="K48" i="24"/>
  <c r="J48" i="24"/>
  <c r="B48" i="24"/>
  <c r="D46" i="24"/>
  <c r="C46" i="24"/>
  <c r="E46" i="24"/>
  <c r="F46" i="24"/>
  <c r="G47" i="24"/>
  <c r="H46" i="24"/>
  <c r="I47" i="24"/>
  <c r="K47" i="24"/>
  <c r="J47" i="24"/>
  <c r="B47" i="24"/>
  <c r="D45" i="24"/>
  <c r="C45" i="24"/>
  <c r="E45" i="24"/>
  <c r="F45" i="24"/>
  <c r="G46" i="24"/>
  <c r="H45" i="24"/>
  <c r="I46" i="24"/>
  <c r="K46" i="24"/>
  <c r="J46" i="24"/>
  <c r="B46" i="24"/>
  <c r="D44" i="24"/>
  <c r="C44" i="24"/>
  <c r="E44" i="24"/>
  <c r="F44" i="24"/>
  <c r="G45" i="24"/>
  <c r="H44" i="24"/>
  <c r="I45" i="24"/>
  <c r="K45" i="24"/>
  <c r="J45" i="24"/>
  <c r="B45" i="24"/>
  <c r="S43" i="24"/>
  <c r="T44" i="24"/>
  <c r="D43" i="24"/>
  <c r="C43" i="24"/>
  <c r="E43" i="24"/>
  <c r="F43" i="24"/>
  <c r="G44" i="24"/>
  <c r="H43" i="24"/>
  <c r="I44" i="24"/>
  <c r="K44" i="24"/>
  <c r="J44" i="24"/>
  <c r="B44" i="24"/>
  <c r="D42" i="24"/>
  <c r="C42" i="24"/>
  <c r="E42" i="24"/>
  <c r="F42" i="24"/>
  <c r="G43" i="24"/>
  <c r="H42" i="24"/>
  <c r="I43" i="24"/>
  <c r="K43" i="24"/>
  <c r="J43" i="24"/>
  <c r="B43" i="24"/>
  <c r="D41" i="24"/>
  <c r="C41" i="24"/>
  <c r="E41" i="24"/>
  <c r="F41" i="24"/>
  <c r="G42" i="24"/>
  <c r="H41" i="24"/>
  <c r="I42" i="24"/>
  <c r="K42" i="24"/>
  <c r="J42" i="24"/>
  <c r="B42" i="24"/>
  <c r="S13" i="24"/>
  <c r="S34" i="24"/>
  <c r="S40" i="24"/>
  <c r="T41" i="24"/>
  <c r="D40" i="24"/>
  <c r="C40" i="24"/>
  <c r="E40" i="24"/>
  <c r="F40" i="24"/>
  <c r="G41" i="24"/>
  <c r="H40" i="24"/>
  <c r="I41" i="24"/>
  <c r="K41" i="24"/>
  <c r="J41" i="24"/>
  <c r="B41" i="24"/>
  <c r="D39" i="24"/>
  <c r="C39" i="24"/>
  <c r="E39" i="24"/>
  <c r="F39" i="24"/>
  <c r="G40" i="24"/>
  <c r="H39" i="24"/>
  <c r="I40" i="24"/>
  <c r="K40" i="24"/>
  <c r="J40" i="24"/>
  <c r="B40" i="24"/>
  <c r="D38" i="24"/>
  <c r="C38" i="24"/>
  <c r="E38" i="24"/>
  <c r="F38" i="24"/>
  <c r="G39" i="24"/>
  <c r="H38" i="24"/>
  <c r="I39" i="24"/>
  <c r="K39" i="24"/>
  <c r="J39" i="24"/>
  <c r="B39" i="24"/>
  <c r="D37" i="24"/>
  <c r="C37" i="24"/>
  <c r="E37" i="24"/>
  <c r="F37" i="24"/>
  <c r="G38" i="24"/>
  <c r="H37" i="24"/>
  <c r="I38" i="24"/>
  <c r="K38" i="24"/>
  <c r="J38" i="24"/>
  <c r="B38" i="24"/>
  <c r="D36" i="24"/>
  <c r="C36" i="24"/>
  <c r="E36" i="24"/>
  <c r="F36" i="24"/>
  <c r="G37" i="24"/>
  <c r="H36" i="24"/>
  <c r="I37" i="24"/>
  <c r="K37" i="24"/>
  <c r="J37" i="24"/>
  <c r="B37" i="24"/>
  <c r="T15" i="24"/>
  <c r="T36" i="24"/>
  <c r="D35" i="24"/>
  <c r="C35" i="24"/>
  <c r="E35" i="24"/>
  <c r="F35" i="24"/>
  <c r="G36" i="24"/>
  <c r="H35" i="24"/>
  <c r="I36" i="24"/>
  <c r="K36" i="24"/>
  <c r="J36" i="24"/>
  <c r="B36" i="24"/>
  <c r="S14" i="24"/>
  <c r="S35" i="24"/>
  <c r="D34" i="24"/>
  <c r="C34" i="24"/>
  <c r="E34" i="24"/>
  <c r="F34" i="24"/>
  <c r="G35" i="24"/>
  <c r="H34" i="24"/>
  <c r="I35" i="24"/>
  <c r="K35" i="24"/>
  <c r="J35" i="24"/>
  <c r="B35" i="24"/>
  <c r="D33" i="24"/>
  <c r="C33" i="24"/>
  <c r="E33" i="24"/>
  <c r="F33" i="24"/>
  <c r="G34" i="24"/>
  <c r="H33" i="24"/>
  <c r="I34" i="24"/>
  <c r="K34" i="24"/>
  <c r="J34" i="24"/>
  <c r="B34" i="24"/>
  <c r="D32" i="24"/>
  <c r="C32" i="24"/>
  <c r="E32" i="24"/>
  <c r="F32" i="24"/>
  <c r="G33" i="24"/>
  <c r="H32" i="24"/>
  <c r="I33" i="24"/>
  <c r="K33" i="24"/>
  <c r="J33" i="24"/>
  <c r="B33" i="24"/>
  <c r="D31" i="24"/>
  <c r="C31" i="24"/>
  <c r="E31" i="24"/>
  <c r="F31" i="24"/>
  <c r="G32" i="24"/>
  <c r="H31" i="24"/>
  <c r="I32" i="24"/>
  <c r="K32" i="24"/>
  <c r="J32" i="24"/>
  <c r="B32" i="24"/>
  <c r="D30" i="24"/>
  <c r="C30" i="24"/>
  <c r="E30" i="24"/>
  <c r="F30" i="24"/>
  <c r="G31" i="24"/>
  <c r="H30" i="24"/>
  <c r="I31" i="24"/>
  <c r="K31" i="24"/>
  <c r="J31" i="24"/>
  <c r="B31" i="24"/>
  <c r="D29" i="24"/>
  <c r="C29" i="24"/>
  <c r="E29" i="24"/>
  <c r="F29" i="24"/>
  <c r="G30" i="24"/>
  <c r="H29" i="24"/>
  <c r="I30" i="24"/>
  <c r="K30" i="24"/>
  <c r="J30" i="24"/>
  <c r="B30" i="24"/>
  <c r="AK29" i="24"/>
  <c r="AH29" i="24"/>
  <c r="AG29" i="24"/>
  <c r="D28" i="24"/>
  <c r="C28" i="24"/>
  <c r="E28" i="24"/>
  <c r="F28" i="24"/>
  <c r="G29" i="24"/>
  <c r="H28" i="24"/>
  <c r="I29" i="24"/>
  <c r="K29" i="24"/>
  <c r="J29" i="24"/>
  <c r="B29" i="24"/>
  <c r="BH28" i="24"/>
  <c r="I7" i="24"/>
  <c r="AJ26" i="24"/>
  <c r="AE27" i="24"/>
  <c r="AJ27" i="24"/>
  <c r="AJ28" i="24"/>
  <c r="AH28" i="24"/>
  <c r="AG28" i="24"/>
  <c r="D27" i="24"/>
  <c r="C27" i="24"/>
  <c r="E27" i="24"/>
  <c r="F27" i="24"/>
  <c r="G28" i="24"/>
  <c r="H27" i="24"/>
  <c r="I28" i="24"/>
  <c r="K28" i="24"/>
  <c r="J28" i="24"/>
  <c r="B28" i="24"/>
  <c r="BH27" i="24"/>
  <c r="AH27" i="24"/>
  <c r="AG27" i="24"/>
  <c r="AC27" i="24"/>
  <c r="D26" i="24"/>
  <c r="C26" i="24"/>
  <c r="E26" i="24"/>
  <c r="F26" i="24"/>
  <c r="G27" i="24"/>
  <c r="H26" i="24"/>
  <c r="I27" i="24"/>
  <c r="K27" i="24"/>
  <c r="J27" i="24"/>
  <c r="B27" i="24"/>
  <c r="AH26" i="24"/>
  <c r="AG26" i="24"/>
  <c r="AC26" i="24"/>
  <c r="J6" i="24"/>
  <c r="U26" i="24"/>
  <c r="J5" i="24"/>
  <c r="M26" i="24"/>
  <c r="D25" i="24"/>
  <c r="C25" i="24"/>
  <c r="E25" i="24"/>
  <c r="F25" i="24"/>
  <c r="G26" i="24"/>
  <c r="H25" i="24"/>
  <c r="I26" i="24"/>
  <c r="K26" i="24"/>
  <c r="J26" i="24"/>
  <c r="B26" i="24"/>
  <c r="C17" i="23"/>
  <c r="C18" i="23"/>
  <c r="I18" i="23"/>
  <c r="AG25" i="24"/>
  <c r="I17" i="23"/>
  <c r="W25" i="24"/>
  <c r="D24" i="24"/>
  <c r="C24" i="24"/>
  <c r="E24" i="24"/>
  <c r="F24" i="24"/>
  <c r="G25" i="24"/>
  <c r="H24" i="24"/>
  <c r="I25" i="24"/>
  <c r="K25" i="24"/>
  <c r="J25" i="24"/>
  <c r="B25" i="24"/>
  <c r="D23" i="24"/>
  <c r="C23" i="24"/>
  <c r="E23" i="24"/>
  <c r="F23" i="24"/>
  <c r="G24" i="24"/>
  <c r="H23" i="24"/>
  <c r="I24" i="24"/>
  <c r="K24" i="24"/>
  <c r="J24" i="24"/>
  <c r="B24" i="24"/>
  <c r="D22" i="24"/>
  <c r="C22" i="24"/>
  <c r="E22" i="24"/>
  <c r="F22" i="24"/>
  <c r="G23" i="24"/>
  <c r="H22" i="24"/>
  <c r="I23" i="24"/>
  <c r="K23" i="24"/>
  <c r="J23" i="24"/>
  <c r="B23" i="24"/>
  <c r="D21" i="24"/>
  <c r="C21" i="24"/>
  <c r="E21" i="24"/>
  <c r="F21" i="24"/>
  <c r="G22" i="24"/>
  <c r="H21" i="24"/>
  <c r="I22" i="24"/>
  <c r="K22" i="24"/>
  <c r="J22" i="24"/>
  <c r="B22" i="24"/>
  <c r="D20" i="24"/>
  <c r="C20" i="24"/>
  <c r="E20" i="24"/>
  <c r="F20" i="24"/>
  <c r="G21" i="24"/>
  <c r="H20" i="24"/>
  <c r="I21" i="24"/>
  <c r="K21" i="24"/>
  <c r="J21" i="24"/>
  <c r="B21" i="24"/>
  <c r="T20" i="24"/>
  <c r="D19" i="24"/>
  <c r="C19" i="24"/>
  <c r="E19" i="24"/>
  <c r="F19" i="24"/>
  <c r="G20" i="24"/>
  <c r="H19" i="24"/>
  <c r="I20" i="24"/>
  <c r="K20" i="24"/>
  <c r="J20" i="24"/>
  <c r="B20" i="24"/>
  <c r="S18" i="24"/>
  <c r="S19" i="24"/>
  <c r="D18" i="24"/>
  <c r="C18" i="24"/>
  <c r="E18" i="24"/>
  <c r="F18" i="24"/>
  <c r="G19" i="24"/>
  <c r="H18" i="24"/>
  <c r="I19" i="24"/>
  <c r="K19" i="24"/>
  <c r="J19" i="24"/>
  <c r="B19" i="24"/>
  <c r="M18" i="24"/>
  <c r="D17" i="24"/>
  <c r="C17" i="24"/>
  <c r="E17" i="24"/>
  <c r="F17" i="24"/>
  <c r="G18" i="24"/>
  <c r="H17" i="24"/>
  <c r="I18" i="24"/>
  <c r="K18" i="24"/>
  <c r="J18" i="24"/>
  <c r="B18" i="24"/>
  <c r="D16" i="24"/>
  <c r="C16" i="24"/>
  <c r="E16" i="24"/>
  <c r="F16" i="24"/>
  <c r="G17" i="24"/>
  <c r="H16" i="24"/>
  <c r="I17" i="24"/>
  <c r="K17" i="24"/>
  <c r="J17" i="24"/>
  <c r="B17" i="24"/>
  <c r="D15" i="24"/>
  <c r="C15" i="24"/>
  <c r="E15" i="24"/>
  <c r="F15" i="24"/>
  <c r="G16" i="24"/>
  <c r="H15" i="24"/>
  <c r="I16" i="24"/>
  <c r="K16" i="24"/>
  <c r="J16" i="24"/>
  <c r="B16" i="24"/>
  <c r="D14" i="24"/>
  <c r="C14" i="24"/>
  <c r="E14" i="24"/>
  <c r="F14" i="24"/>
  <c r="G15" i="24"/>
  <c r="H14" i="24"/>
  <c r="I15" i="24"/>
  <c r="K15" i="24"/>
  <c r="J15" i="24"/>
  <c r="B15" i="24"/>
  <c r="D13" i="24"/>
  <c r="C13" i="24"/>
  <c r="E13" i="24"/>
  <c r="F13" i="24"/>
  <c r="G14" i="24"/>
  <c r="H13" i="24"/>
  <c r="I14" i="24"/>
  <c r="K14" i="24"/>
  <c r="J14" i="24"/>
  <c r="B14" i="24"/>
  <c r="M13" i="24"/>
  <c r="D12" i="24"/>
  <c r="C12" i="24"/>
  <c r="E12" i="24"/>
  <c r="F12" i="24"/>
  <c r="G13" i="24"/>
  <c r="H12" i="24"/>
  <c r="I13" i="24"/>
  <c r="K13" i="24"/>
  <c r="J13" i="24"/>
  <c r="B13" i="24"/>
  <c r="D11" i="24"/>
  <c r="C11" i="24"/>
  <c r="E11" i="24"/>
  <c r="F11" i="24"/>
  <c r="G12" i="24"/>
  <c r="H11" i="24"/>
  <c r="I12" i="24"/>
  <c r="K12" i="24"/>
  <c r="J12" i="24"/>
  <c r="B12" i="24"/>
  <c r="D10" i="24"/>
  <c r="C10" i="24"/>
  <c r="E10" i="24"/>
  <c r="F10" i="24"/>
  <c r="G11" i="24"/>
  <c r="H10" i="24"/>
  <c r="I11" i="24"/>
  <c r="K11" i="24"/>
  <c r="J11" i="24"/>
  <c r="B11" i="24"/>
  <c r="K4" i="23"/>
  <c r="S9" i="24"/>
  <c r="T10" i="24"/>
  <c r="D9" i="24"/>
  <c r="C9" i="24"/>
  <c r="E9" i="24"/>
  <c r="F9" i="24"/>
  <c r="G10" i="24"/>
  <c r="H9" i="24"/>
  <c r="I10" i="24"/>
  <c r="K10" i="24"/>
  <c r="J10" i="24"/>
  <c r="B10" i="24"/>
  <c r="M9" i="24"/>
  <c r="D8" i="24"/>
  <c r="C8" i="24"/>
  <c r="E8" i="24"/>
  <c r="F8" i="24"/>
  <c r="G9" i="24"/>
  <c r="H8" i="24"/>
  <c r="I9" i="24"/>
  <c r="K9" i="24"/>
  <c r="J9" i="24"/>
  <c r="B9" i="24"/>
  <c r="D7" i="24"/>
  <c r="C7" i="24"/>
  <c r="E7" i="24"/>
  <c r="F7" i="24"/>
  <c r="G8" i="24"/>
  <c r="H7" i="24"/>
  <c r="I8" i="24"/>
  <c r="K8" i="24"/>
  <c r="J8" i="24"/>
  <c r="B8" i="24"/>
  <c r="K7" i="24"/>
  <c r="J7" i="24"/>
  <c r="B7" i="24"/>
  <c r="K6" i="24"/>
  <c r="B6" i="24"/>
  <c r="B5" i="24"/>
  <c r="H4" i="24"/>
  <c r="A2" i="24"/>
  <c r="Q17" i="23"/>
  <c r="R17" i="23"/>
  <c r="S17" i="23"/>
  <c r="Q18" i="23"/>
  <c r="R18" i="23"/>
  <c r="S18" i="23"/>
  <c r="Q19" i="23"/>
  <c r="R19" i="23"/>
  <c r="S19" i="23"/>
  <c r="Q20" i="23"/>
  <c r="R20" i="23"/>
  <c r="S20" i="23"/>
  <c r="Q21" i="23"/>
  <c r="R21" i="23"/>
  <c r="S21" i="23"/>
  <c r="Q22" i="23"/>
  <c r="R22" i="23"/>
  <c r="S22" i="23"/>
  <c r="Q23" i="23"/>
  <c r="R23" i="23"/>
  <c r="S23" i="23"/>
  <c r="Q24" i="23"/>
  <c r="R24" i="23"/>
  <c r="S24" i="23"/>
  <c r="Q25" i="23"/>
  <c r="R25" i="23"/>
  <c r="S25" i="23"/>
  <c r="Q26" i="23"/>
  <c r="R26" i="23"/>
  <c r="S26" i="23"/>
  <c r="S27" i="23"/>
  <c r="S28" i="23"/>
  <c r="S29" i="23"/>
  <c r="S30" i="23"/>
  <c r="S31" i="23"/>
  <c r="S32" i="23"/>
  <c r="S33" i="23"/>
  <c r="S34" i="23"/>
  <c r="S35" i="23"/>
  <c r="S36" i="23"/>
  <c r="S37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57" i="23"/>
  <c r="S58" i="23"/>
  <c r="S59" i="23"/>
  <c r="S60" i="23"/>
  <c r="S61" i="23"/>
  <c r="S62" i="23"/>
  <c r="S63" i="23"/>
  <c r="S64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83" i="23"/>
  <c r="S184" i="23"/>
  <c r="S185" i="23"/>
  <c r="S186" i="23"/>
  <c r="S187" i="23"/>
  <c r="S188" i="23"/>
  <c r="S189" i="23"/>
  <c r="S190" i="23"/>
  <c r="S191" i="23"/>
  <c r="S192" i="23"/>
  <c r="S193" i="23"/>
  <c r="S194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207" i="23"/>
  <c r="S208" i="23"/>
  <c r="S209" i="23"/>
  <c r="S210" i="23"/>
  <c r="S211" i="23"/>
  <c r="S212" i="23"/>
  <c r="S213" i="23"/>
  <c r="S214" i="23"/>
  <c r="S215" i="23"/>
  <c r="S216" i="23"/>
  <c r="S217" i="23"/>
  <c r="S218" i="23"/>
  <c r="S219" i="23"/>
  <c r="S220" i="23"/>
  <c r="S221" i="23"/>
  <c r="S222" i="23"/>
  <c r="S223" i="23"/>
  <c r="S224" i="23"/>
  <c r="S225" i="23"/>
  <c r="S226" i="23"/>
  <c r="S227" i="23"/>
  <c r="S228" i="23"/>
  <c r="S229" i="23"/>
  <c r="S230" i="23"/>
  <c r="S231" i="23"/>
  <c r="S232" i="23"/>
  <c r="S233" i="23"/>
  <c r="S234" i="23"/>
  <c r="S235" i="23"/>
  <c r="S236" i="23"/>
  <c r="S237" i="23"/>
  <c r="S238" i="23"/>
  <c r="S239" i="23"/>
  <c r="S240" i="23"/>
  <c r="S241" i="23"/>
  <c r="S242" i="23"/>
  <c r="S243" i="23"/>
  <c r="S244" i="23"/>
  <c r="S245" i="23"/>
  <c r="S246" i="23"/>
  <c r="S247" i="23"/>
  <c r="S248" i="23"/>
  <c r="S249" i="23"/>
  <c r="S250" i="23"/>
  <c r="S251" i="23"/>
  <c r="S252" i="23"/>
  <c r="S253" i="23"/>
  <c r="S254" i="23"/>
  <c r="S255" i="23"/>
  <c r="S256" i="23"/>
  <c r="S257" i="23"/>
  <c r="S258" i="23"/>
  <c r="S259" i="23"/>
  <c r="S260" i="23"/>
  <c r="S261" i="23"/>
  <c r="S262" i="23"/>
  <c r="S263" i="23"/>
  <c r="S264" i="23"/>
  <c r="S265" i="23"/>
  <c r="S266" i="23"/>
  <c r="S267" i="23"/>
  <c r="S268" i="23"/>
  <c r="S269" i="23"/>
  <c r="S270" i="23"/>
  <c r="S271" i="23"/>
  <c r="S272" i="23"/>
  <c r="S273" i="23"/>
  <c r="S274" i="23"/>
  <c r="S275" i="23"/>
  <c r="S276" i="23"/>
  <c r="S277" i="23"/>
  <c r="S278" i="23"/>
  <c r="S279" i="23"/>
  <c r="S280" i="23"/>
  <c r="S281" i="23"/>
  <c r="S282" i="23"/>
  <c r="S283" i="23"/>
  <c r="S284" i="23"/>
  <c r="S285" i="23"/>
  <c r="S286" i="23"/>
  <c r="S287" i="23"/>
  <c r="S288" i="23"/>
  <c r="S289" i="23"/>
  <c r="S290" i="23"/>
  <c r="S291" i="23"/>
  <c r="S292" i="23"/>
  <c r="S293" i="23"/>
  <c r="S294" i="23"/>
  <c r="S295" i="23"/>
  <c r="S296" i="23"/>
  <c r="S297" i="23"/>
  <c r="S298" i="23"/>
  <c r="S299" i="23"/>
  <c r="S300" i="23"/>
  <c r="S301" i="23"/>
  <c r="S302" i="23"/>
  <c r="S303" i="23"/>
  <c r="S304" i="23"/>
  <c r="S305" i="23"/>
  <c r="S306" i="23"/>
  <c r="S307" i="23"/>
  <c r="S308" i="23"/>
  <c r="S309" i="23"/>
  <c r="S310" i="23"/>
  <c r="S311" i="23"/>
  <c r="S312" i="23"/>
  <c r="S313" i="23"/>
  <c r="S314" i="23"/>
  <c r="S315" i="23"/>
  <c r="S316" i="23"/>
  <c r="S317" i="23"/>
  <c r="S318" i="23"/>
  <c r="S319" i="23"/>
  <c r="S320" i="23"/>
  <c r="S321" i="23"/>
  <c r="S322" i="23"/>
  <c r="S323" i="23"/>
  <c r="S324" i="23"/>
  <c r="S325" i="23"/>
  <c r="S326" i="23"/>
  <c r="S327" i="23"/>
  <c r="S328" i="23"/>
  <c r="S329" i="23"/>
  <c r="S330" i="23"/>
  <c r="S331" i="23"/>
  <c r="S332" i="23"/>
  <c r="S333" i="23"/>
  <c r="S334" i="23"/>
  <c r="S335" i="23"/>
  <c r="S336" i="23"/>
  <c r="S337" i="23"/>
  <c r="S338" i="23"/>
  <c r="S339" i="23"/>
  <c r="S340" i="23"/>
  <c r="S341" i="23"/>
  <c r="S342" i="23"/>
  <c r="S343" i="23"/>
  <c r="S344" i="23"/>
  <c r="S345" i="23"/>
  <c r="S346" i="23"/>
  <c r="S347" i="23"/>
  <c r="S348" i="23"/>
  <c r="S349" i="23"/>
  <c r="S350" i="23"/>
  <c r="S351" i="23"/>
  <c r="S352" i="23"/>
  <c r="S353" i="23"/>
  <c r="S354" i="23"/>
  <c r="S355" i="23"/>
  <c r="S356" i="23"/>
  <c r="S357" i="23"/>
  <c r="S358" i="23"/>
  <c r="S359" i="23"/>
  <c r="S360" i="23"/>
  <c r="S361" i="23"/>
  <c r="S362" i="23"/>
  <c r="S363" i="23"/>
  <c r="S364" i="23"/>
  <c r="S365" i="23"/>
  <c r="S366" i="23"/>
  <c r="S367" i="23"/>
  <c r="S368" i="23"/>
  <c r="S369" i="23"/>
  <c r="S370" i="23"/>
  <c r="S371" i="23"/>
  <c r="S372" i="23"/>
  <c r="S373" i="23"/>
  <c r="S374" i="23"/>
  <c r="S375" i="23"/>
  <c r="S376" i="23"/>
  <c r="S377" i="23"/>
  <c r="S378" i="23"/>
  <c r="S379" i="23"/>
  <c r="S380" i="23"/>
  <c r="S381" i="23"/>
  <c r="S382" i="23"/>
  <c r="S383" i="23"/>
  <c r="S384" i="23"/>
  <c r="S385" i="23"/>
  <c r="S386" i="23"/>
  <c r="S387" i="23"/>
  <c r="S388" i="23"/>
  <c r="S389" i="23"/>
  <c r="S390" i="23"/>
  <c r="S391" i="23"/>
  <c r="S392" i="23"/>
  <c r="S393" i="23"/>
  <c r="S394" i="23"/>
  <c r="S395" i="23"/>
  <c r="S396" i="23"/>
  <c r="S397" i="23"/>
  <c r="S398" i="23"/>
  <c r="S399" i="23"/>
  <c r="S400" i="23"/>
  <c r="S401" i="23"/>
  <c r="S402" i="23"/>
  <c r="S403" i="23"/>
  <c r="S404" i="23"/>
  <c r="S405" i="23"/>
  <c r="S406" i="23"/>
  <c r="S407" i="23"/>
  <c r="S408" i="23"/>
  <c r="S409" i="23"/>
  <c r="S410" i="23"/>
  <c r="S411" i="23"/>
  <c r="S412" i="23"/>
  <c r="S413" i="23"/>
  <c r="S414" i="23"/>
  <c r="S415" i="23"/>
  <c r="S416" i="23"/>
  <c r="S417" i="23"/>
  <c r="S418" i="23"/>
  <c r="S419" i="23"/>
  <c r="S420" i="23"/>
  <c r="S421" i="23"/>
  <c r="S422" i="23"/>
  <c r="S423" i="23"/>
  <c r="S424" i="23"/>
  <c r="S425" i="23"/>
  <c r="S426" i="23"/>
  <c r="S427" i="23"/>
  <c r="S428" i="23"/>
  <c r="S429" i="23"/>
  <c r="S430" i="23"/>
  <c r="S431" i="23"/>
  <c r="S432" i="23"/>
  <c r="S433" i="23"/>
  <c r="S434" i="23"/>
  <c r="S435" i="23"/>
  <c r="S436" i="23"/>
  <c r="S437" i="23"/>
  <c r="S438" i="23"/>
  <c r="S439" i="23"/>
  <c r="S440" i="23"/>
  <c r="S441" i="23"/>
  <c r="S442" i="23"/>
  <c r="S443" i="23"/>
  <c r="S444" i="23"/>
  <c r="S445" i="23"/>
  <c r="S446" i="23"/>
  <c r="S447" i="23"/>
  <c r="S448" i="23"/>
  <c r="S449" i="23"/>
  <c r="S450" i="23"/>
  <c r="S451" i="23"/>
  <c r="S452" i="23"/>
  <c r="S453" i="23"/>
  <c r="S454" i="23"/>
  <c r="S455" i="23"/>
  <c r="S456" i="23"/>
  <c r="S457" i="23"/>
  <c r="S458" i="23"/>
  <c r="S459" i="23"/>
  <c r="S460" i="23"/>
  <c r="S461" i="23"/>
  <c r="S462" i="23"/>
  <c r="S463" i="23"/>
  <c r="S464" i="23"/>
  <c r="S465" i="23"/>
  <c r="S466" i="23"/>
  <c r="S467" i="23"/>
  <c r="S468" i="23"/>
  <c r="S469" i="23"/>
  <c r="S470" i="23"/>
  <c r="S471" i="23"/>
  <c r="S472" i="23"/>
  <c r="S473" i="23"/>
  <c r="S474" i="23"/>
  <c r="S475" i="23"/>
  <c r="S476" i="23"/>
  <c r="S477" i="23"/>
  <c r="S478" i="23"/>
  <c r="S479" i="23"/>
  <c r="S480" i="23"/>
  <c r="S481" i="23"/>
  <c r="S482" i="23"/>
  <c r="S483" i="23"/>
  <c r="S484" i="23"/>
  <c r="S485" i="23"/>
  <c r="S486" i="23"/>
  <c r="S487" i="23"/>
  <c r="S488" i="23"/>
  <c r="S489" i="23"/>
  <c r="S490" i="23"/>
  <c r="S491" i="23"/>
  <c r="S492" i="23"/>
  <c r="S493" i="23"/>
  <c r="S494" i="23"/>
  <c r="S495" i="23"/>
  <c r="S496" i="23"/>
  <c r="S497" i="23"/>
  <c r="S498" i="23"/>
  <c r="S499" i="23"/>
  <c r="S500" i="23"/>
  <c r="S501" i="23"/>
  <c r="S502" i="23"/>
  <c r="S503" i="23"/>
  <c r="S504" i="23"/>
  <c r="S505" i="23"/>
  <c r="S506" i="23"/>
  <c r="S507" i="23"/>
  <c r="S508" i="23"/>
  <c r="S509" i="23"/>
  <c r="S510" i="23"/>
  <c r="S511" i="23"/>
  <c r="S512" i="23"/>
  <c r="S513" i="23"/>
  <c r="S514" i="23"/>
  <c r="S515" i="23"/>
  <c r="S516" i="23"/>
  <c r="S517" i="23"/>
  <c r="S518" i="23"/>
  <c r="S519" i="23"/>
  <c r="S520" i="23"/>
  <c r="S521" i="23"/>
  <c r="S522" i="23"/>
  <c r="S523" i="23"/>
  <c r="S524" i="23"/>
  <c r="S525" i="23"/>
  <c r="S526" i="23"/>
  <c r="S527" i="23"/>
  <c r="S528" i="23"/>
  <c r="S529" i="23"/>
  <c r="S530" i="23"/>
  <c r="S531" i="23"/>
  <c r="S532" i="23"/>
  <c r="S533" i="23"/>
  <c r="S534" i="23"/>
  <c r="S535" i="23"/>
  <c r="S536" i="23"/>
  <c r="S537" i="23"/>
  <c r="S538" i="23"/>
  <c r="S539" i="23"/>
  <c r="S540" i="23"/>
  <c r="S541" i="23"/>
  <c r="S542" i="23"/>
  <c r="S543" i="23"/>
  <c r="S544" i="23"/>
  <c r="S545" i="23"/>
  <c r="S546" i="23"/>
  <c r="S547" i="23"/>
  <c r="S548" i="23"/>
  <c r="S549" i="23"/>
  <c r="S550" i="23"/>
  <c r="S551" i="23"/>
  <c r="S552" i="23"/>
  <c r="S553" i="23"/>
  <c r="S554" i="23"/>
  <c r="S555" i="23"/>
  <c r="S556" i="23"/>
  <c r="S557" i="23"/>
  <c r="S558" i="23"/>
  <c r="S559" i="23"/>
  <c r="S560" i="23"/>
  <c r="S561" i="23"/>
  <c r="S562" i="23"/>
  <c r="S563" i="23"/>
  <c r="S564" i="23"/>
  <c r="S565" i="23"/>
  <c r="S566" i="23"/>
  <c r="S567" i="23"/>
  <c r="S568" i="23"/>
  <c r="S569" i="23"/>
  <c r="S570" i="23"/>
  <c r="S571" i="23"/>
  <c r="S572" i="23"/>
  <c r="S573" i="23"/>
  <c r="S574" i="23"/>
  <c r="S575" i="23"/>
  <c r="S576" i="23"/>
  <c r="S577" i="23"/>
  <c r="S578" i="23"/>
  <c r="S579" i="23"/>
  <c r="S580" i="23"/>
  <c r="S581" i="23"/>
  <c r="S582" i="23"/>
  <c r="S583" i="23"/>
  <c r="S584" i="23"/>
  <c r="S585" i="23"/>
  <c r="S586" i="23"/>
  <c r="S587" i="23"/>
  <c r="S588" i="23"/>
  <c r="S589" i="23"/>
  <c r="S590" i="23"/>
  <c r="S591" i="23"/>
  <c r="S592" i="23"/>
  <c r="S593" i="23"/>
  <c r="S594" i="23"/>
  <c r="S595" i="23"/>
  <c r="S596" i="23"/>
  <c r="S597" i="23"/>
  <c r="S598" i="23"/>
  <c r="S599" i="23"/>
  <c r="S600" i="23"/>
  <c r="S601" i="23"/>
  <c r="S602" i="23"/>
  <c r="S603" i="23"/>
  <c r="S604" i="23"/>
  <c r="S605" i="23"/>
  <c r="S606" i="23"/>
  <c r="S607" i="23"/>
  <c r="S608" i="23"/>
  <c r="S609" i="23"/>
  <c r="S610" i="23"/>
  <c r="S611" i="23"/>
  <c r="S612" i="23"/>
  <c r="S613" i="23"/>
  <c r="S614" i="23"/>
  <c r="S615" i="23"/>
  <c r="S616" i="23"/>
  <c r="S617" i="23"/>
  <c r="S618" i="23"/>
  <c r="S619" i="23"/>
  <c r="S620" i="23"/>
  <c r="S621" i="23"/>
  <c r="S622" i="23"/>
  <c r="S623" i="23"/>
  <c r="S624" i="23"/>
  <c r="S625" i="23"/>
  <c r="S626" i="23"/>
  <c r="S627" i="23"/>
  <c r="S628" i="23"/>
  <c r="S629" i="23"/>
  <c r="S630" i="23"/>
  <c r="S631" i="23"/>
  <c r="S632" i="23"/>
  <c r="S633" i="23"/>
  <c r="S634" i="23"/>
  <c r="S635" i="23"/>
  <c r="S636" i="23"/>
  <c r="S637" i="23"/>
  <c r="S638" i="23"/>
  <c r="S639" i="23"/>
  <c r="S640" i="23"/>
  <c r="S641" i="23"/>
  <c r="S642" i="23"/>
  <c r="S643" i="23"/>
  <c r="S644" i="23"/>
  <c r="S645" i="23"/>
  <c r="S646" i="23"/>
  <c r="S647" i="23"/>
  <c r="S648" i="23"/>
  <c r="S649" i="23"/>
  <c r="S650" i="23"/>
  <c r="S651" i="23"/>
  <c r="S652" i="23"/>
  <c r="S653" i="23"/>
  <c r="S654" i="23"/>
  <c r="S655" i="23"/>
  <c r="S656" i="23"/>
  <c r="S657" i="23"/>
  <c r="S658" i="23"/>
  <c r="S659" i="23"/>
  <c r="S660" i="23"/>
  <c r="S661" i="23"/>
  <c r="S662" i="23"/>
  <c r="S663" i="23"/>
  <c r="S664" i="23"/>
  <c r="S665" i="23"/>
  <c r="S666" i="23"/>
  <c r="S667" i="23"/>
  <c r="S668" i="23"/>
  <c r="S669" i="23"/>
  <c r="S670" i="23"/>
  <c r="S671" i="23"/>
  <c r="S672" i="23"/>
  <c r="S673" i="23"/>
  <c r="S674" i="23"/>
  <c r="S675" i="23"/>
  <c r="S676" i="23"/>
  <c r="S677" i="23"/>
  <c r="S678" i="23"/>
  <c r="S679" i="23"/>
  <c r="S680" i="23"/>
  <c r="S681" i="23"/>
  <c r="S682" i="23"/>
  <c r="S683" i="23"/>
  <c r="S684" i="23"/>
  <c r="S685" i="23"/>
  <c r="S686" i="23"/>
  <c r="S687" i="23"/>
  <c r="S688" i="23"/>
  <c r="S689" i="23"/>
  <c r="S690" i="23"/>
  <c r="S691" i="23"/>
  <c r="S692" i="23"/>
  <c r="S693" i="23"/>
  <c r="S694" i="23"/>
  <c r="S695" i="23"/>
  <c r="S696" i="23"/>
  <c r="S697" i="23"/>
  <c r="S698" i="23"/>
  <c r="S699" i="23"/>
  <c r="S700" i="23"/>
  <c r="S701" i="23"/>
  <c r="S702" i="23"/>
  <c r="S703" i="23"/>
  <c r="S704" i="23"/>
  <c r="S705" i="23"/>
  <c r="S706" i="23"/>
  <c r="S707" i="23"/>
  <c r="S708" i="23"/>
  <c r="S709" i="23"/>
  <c r="S710" i="23"/>
  <c r="S711" i="23"/>
  <c r="S712" i="23"/>
  <c r="S713" i="23"/>
  <c r="S714" i="23"/>
  <c r="S715" i="23"/>
  <c r="S716" i="23"/>
  <c r="S717" i="23"/>
  <c r="S718" i="23"/>
  <c r="S719" i="23"/>
  <c r="S720" i="23"/>
  <c r="S721" i="23"/>
  <c r="S722" i="23"/>
  <c r="S723" i="23"/>
  <c r="S724" i="23"/>
  <c r="S725" i="23"/>
  <c r="S726" i="23"/>
  <c r="S727" i="23"/>
  <c r="S728" i="23"/>
  <c r="S729" i="23"/>
  <c r="S730" i="23"/>
  <c r="S731" i="23"/>
  <c r="S732" i="23"/>
  <c r="S733" i="23"/>
  <c r="S734" i="23"/>
  <c r="S735" i="23"/>
  <c r="S736" i="23"/>
  <c r="S737" i="23"/>
  <c r="S738" i="23"/>
  <c r="S739" i="23"/>
  <c r="S740" i="23"/>
  <c r="S741" i="23"/>
  <c r="S742" i="23"/>
  <c r="S743" i="23"/>
  <c r="S744" i="23"/>
  <c r="S745" i="23"/>
  <c r="S746" i="23"/>
  <c r="S747" i="23"/>
  <c r="S748" i="23"/>
  <c r="S749" i="23"/>
  <c r="S750" i="23"/>
  <c r="S751" i="23"/>
  <c r="S752" i="23"/>
  <c r="S753" i="23"/>
  <c r="S754" i="23"/>
  <c r="S755" i="23"/>
  <c r="S756" i="23"/>
  <c r="S757" i="23"/>
  <c r="S758" i="23"/>
  <c r="S759" i="23"/>
  <c r="S760" i="23"/>
  <c r="S761" i="23"/>
  <c r="S762" i="23"/>
  <c r="S763" i="23"/>
  <c r="S764" i="23"/>
  <c r="S765" i="23"/>
  <c r="S766" i="23"/>
  <c r="S767" i="23"/>
  <c r="S768" i="23"/>
  <c r="S769" i="23"/>
  <c r="S770" i="23"/>
  <c r="S771" i="23"/>
  <c r="S772" i="23"/>
  <c r="S773" i="23"/>
  <c r="S774" i="23"/>
  <c r="S775" i="23"/>
  <c r="S776" i="23"/>
  <c r="S777" i="23"/>
  <c r="S778" i="23"/>
  <c r="S779" i="23"/>
  <c r="S780" i="23"/>
  <c r="S781" i="23"/>
  <c r="S782" i="23"/>
  <c r="S783" i="23"/>
  <c r="S784" i="23"/>
  <c r="S785" i="23"/>
  <c r="S786" i="23"/>
  <c r="S787" i="23"/>
  <c r="S788" i="23"/>
  <c r="S789" i="23"/>
  <c r="S790" i="23"/>
  <c r="S791" i="23"/>
  <c r="S792" i="23"/>
  <c r="S793" i="23"/>
  <c r="S794" i="23"/>
  <c r="S795" i="23"/>
  <c r="S796" i="23"/>
  <c r="S797" i="23"/>
  <c r="S798" i="23"/>
  <c r="S799" i="23"/>
  <c r="S800" i="23"/>
  <c r="S801" i="23"/>
  <c r="S802" i="23"/>
  <c r="S803" i="23"/>
  <c r="S804" i="23"/>
  <c r="S805" i="23"/>
  <c r="S806" i="23"/>
  <c r="S807" i="23"/>
  <c r="S808" i="23"/>
  <c r="S809" i="23"/>
  <c r="S810" i="23"/>
  <c r="S811" i="23"/>
  <c r="S812" i="23"/>
  <c r="S813" i="23"/>
  <c r="S814" i="23"/>
  <c r="S815" i="23"/>
  <c r="S816" i="23"/>
  <c r="S817" i="23"/>
  <c r="S818" i="23"/>
  <c r="S819" i="23"/>
  <c r="S820" i="23"/>
  <c r="S821" i="23"/>
  <c r="S822" i="23"/>
  <c r="S823" i="23"/>
  <c r="S824" i="23"/>
  <c r="S825" i="23"/>
  <c r="S826" i="23"/>
  <c r="S827" i="23"/>
  <c r="S828" i="23"/>
  <c r="S829" i="23"/>
  <c r="S830" i="23"/>
  <c r="S831" i="23"/>
  <c r="S832" i="23"/>
  <c r="S833" i="23"/>
  <c r="S834" i="23"/>
  <c r="S835" i="23"/>
  <c r="S836" i="23"/>
  <c r="S837" i="23"/>
  <c r="S838" i="23"/>
  <c r="S839" i="23"/>
  <c r="S840" i="23"/>
  <c r="S841" i="23"/>
  <c r="S842" i="23"/>
  <c r="S843" i="23"/>
  <c r="S844" i="23"/>
  <c r="S845" i="23"/>
  <c r="S846" i="23"/>
  <c r="S847" i="23"/>
  <c r="S848" i="23"/>
  <c r="S849" i="23"/>
  <c r="S850" i="23"/>
  <c r="S851" i="23"/>
  <c r="S852" i="23"/>
  <c r="S853" i="23"/>
  <c r="S854" i="23"/>
  <c r="S855" i="23"/>
  <c r="S856" i="23"/>
  <c r="S857" i="23"/>
  <c r="S858" i="23"/>
  <c r="S859" i="23"/>
  <c r="S860" i="23"/>
  <c r="S861" i="23"/>
  <c r="S862" i="23"/>
  <c r="S863" i="23"/>
  <c r="S864" i="23"/>
  <c r="S865" i="23"/>
  <c r="S866" i="23"/>
  <c r="S867" i="23"/>
  <c r="S868" i="23"/>
  <c r="S869" i="23"/>
  <c r="S870" i="23"/>
  <c r="S871" i="23"/>
  <c r="S872" i="23"/>
  <c r="S873" i="23"/>
  <c r="S874" i="23"/>
  <c r="S875" i="23"/>
  <c r="S876" i="23"/>
  <c r="S877" i="23"/>
  <c r="S878" i="23"/>
  <c r="S879" i="23"/>
  <c r="S880" i="23"/>
  <c r="S881" i="23"/>
  <c r="S882" i="23"/>
  <c r="S883" i="23"/>
  <c r="S884" i="23"/>
  <c r="S885" i="23"/>
  <c r="S886" i="23"/>
  <c r="S887" i="23"/>
  <c r="S888" i="23"/>
  <c r="S889" i="23"/>
  <c r="S890" i="23"/>
  <c r="S891" i="23"/>
  <c r="S892" i="23"/>
  <c r="S893" i="23"/>
  <c r="S894" i="23"/>
  <c r="S895" i="23"/>
  <c r="S896" i="23"/>
  <c r="S897" i="23"/>
  <c r="S898" i="23"/>
  <c r="S899" i="23"/>
  <c r="S900" i="23"/>
  <c r="S901" i="23"/>
  <c r="S902" i="23"/>
  <c r="S903" i="23"/>
  <c r="S904" i="23"/>
  <c r="S905" i="23"/>
  <c r="S906" i="23"/>
  <c r="S907" i="23"/>
  <c r="S908" i="23"/>
  <c r="S909" i="23"/>
  <c r="S910" i="23"/>
  <c r="S911" i="23"/>
  <c r="S912" i="23"/>
  <c r="S913" i="23"/>
  <c r="S914" i="23"/>
  <c r="S915" i="23"/>
  <c r="S916" i="23"/>
  <c r="S917" i="23"/>
  <c r="S918" i="23"/>
  <c r="S919" i="23"/>
  <c r="S920" i="23"/>
  <c r="S921" i="23"/>
  <c r="S922" i="23"/>
  <c r="S923" i="23"/>
  <c r="S924" i="23"/>
  <c r="S925" i="23"/>
  <c r="S926" i="23"/>
  <c r="S927" i="23"/>
  <c r="S928" i="23"/>
  <c r="S929" i="23"/>
  <c r="S930" i="23"/>
  <c r="S931" i="23"/>
  <c r="S932" i="23"/>
  <c r="S933" i="23"/>
  <c r="S934" i="23"/>
  <c r="S935" i="23"/>
  <c r="S936" i="23"/>
  <c r="S937" i="23"/>
  <c r="S938" i="23"/>
  <c r="S939" i="23"/>
  <c r="S940" i="23"/>
  <c r="S941" i="23"/>
  <c r="S942" i="23"/>
  <c r="S943" i="23"/>
  <c r="S944" i="23"/>
  <c r="S945" i="23"/>
  <c r="S946" i="23"/>
  <c r="S947" i="23"/>
  <c r="S948" i="23"/>
  <c r="S949" i="23"/>
  <c r="S950" i="23"/>
  <c r="S951" i="23"/>
  <c r="S952" i="23"/>
  <c r="S953" i="23"/>
  <c r="S954" i="23"/>
  <c r="S955" i="23"/>
  <c r="S956" i="23"/>
  <c r="S957" i="23"/>
  <c r="S958" i="23"/>
  <c r="S959" i="23"/>
  <c r="S960" i="23"/>
  <c r="S961" i="23"/>
  <c r="S962" i="23"/>
  <c r="S963" i="23"/>
  <c r="S964" i="23"/>
  <c r="S965" i="23"/>
  <c r="S966" i="23"/>
  <c r="S967" i="23"/>
  <c r="S968" i="23"/>
  <c r="S969" i="23"/>
  <c r="S970" i="23"/>
  <c r="S971" i="23"/>
  <c r="S972" i="23"/>
  <c r="S973" i="23"/>
  <c r="S974" i="23"/>
  <c r="S975" i="23"/>
  <c r="S976" i="23"/>
  <c r="S977" i="23"/>
  <c r="S978" i="23"/>
  <c r="S979" i="23"/>
  <c r="S980" i="23"/>
  <c r="S981" i="23"/>
  <c r="S982" i="23"/>
  <c r="S983" i="23"/>
  <c r="S984" i="23"/>
  <c r="S985" i="23"/>
  <c r="S986" i="23"/>
  <c r="S987" i="23"/>
  <c r="S988" i="23"/>
  <c r="S989" i="23"/>
  <c r="S990" i="23"/>
  <c r="S991" i="23"/>
  <c r="S992" i="23"/>
  <c r="S993" i="23"/>
  <c r="S994" i="23"/>
  <c r="S995" i="23"/>
  <c r="S996" i="23"/>
  <c r="S997" i="23"/>
  <c r="S998" i="23"/>
  <c r="S999" i="23"/>
  <c r="S1000" i="23"/>
  <c r="S1001" i="23"/>
  <c r="S1002" i="23"/>
  <c r="S1003" i="23"/>
  <c r="S1004" i="23"/>
  <c r="S1005" i="23"/>
  <c r="S1006" i="23"/>
  <c r="S1007" i="23"/>
  <c r="S1008" i="23"/>
  <c r="S1009" i="23"/>
  <c r="S1010" i="23"/>
  <c r="S1011" i="23"/>
  <c r="S1012" i="23"/>
  <c r="S1013" i="23"/>
  <c r="S1014" i="23"/>
  <c r="S1015" i="23"/>
  <c r="S1016" i="23"/>
  <c r="S1017" i="23"/>
  <c r="S1018" i="23"/>
  <c r="S1019" i="23"/>
  <c r="S1020" i="23"/>
  <c r="S1021" i="23"/>
  <c r="S1022" i="23"/>
  <c r="S1023" i="23"/>
  <c r="S1024" i="23"/>
  <c r="S1025" i="23"/>
  <c r="S1026" i="23"/>
  <c r="S1027" i="23"/>
  <c r="S1028" i="23"/>
  <c r="S1029" i="23"/>
  <c r="S1030" i="23"/>
  <c r="S1031" i="23"/>
  <c r="S1032" i="23"/>
  <c r="S1033" i="23"/>
  <c r="S1034" i="23"/>
  <c r="S1035" i="23"/>
  <c r="S1036" i="23"/>
  <c r="S1037" i="23"/>
  <c r="S1038" i="23"/>
  <c r="S1039" i="23"/>
  <c r="S1040" i="23"/>
  <c r="S1041" i="23"/>
  <c r="S1042" i="23"/>
  <c r="S1043" i="23"/>
  <c r="S1044" i="23"/>
  <c r="S1045" i="23"/>
  <c r="S1046" i="23"/>
  <c r="S1047" i="23"/>
  <c r="S1048" i="23"/>
  <c r="S1049" i="23"/>
  <c r="S1050" i="23"/>
  <c r="S1051" i="23"/>
  <c r="S1052" i="23"/>
  <c r="S1053" i="23"/>
  <c r="S1054" i="23"/>
  <c r="S1055" i="23"/>
  <c r="S1056" i="23"/>
  <c r="S1057" i="23"/>
  <c r="S1058" i="23"/>
  <c r="S1059" i="23"/>
  <c r="S1060" i="23"/>
  <c r="S1061" i="23"/>
  <c r="S1062" i="23"/>
  <c r="S1063" i="23"/>
  <c r="S1064" i="23"/>
  <c r="S1065" i="23"/>
  <c r="S1066" i="23"/>
  <c r="S1067" i="23"/>
  <c r="S1068" i="23"/>
  <c r="S1069" i="23"/>
  <c r="S1070" i="23"/>
  <c r="S1071" i="23"/>
  <c r="S1072" i="23"/>
  <c r="S1073" i="23"/>
  <c r="S1074" i="23"/>
  <c r="S1075" i="23"/>
  <c r="S1076" i="23"/>
  <c r="S1077" i="23"/>
  <c r="S1078" i="23"/>
  <c r="S1079" i="23"/>
  <c r="S1080" i="23"/>
  <c r="S1081" i="23"/>
  <c r="S1082" i="23"/>
  <c r="S1083" i="23"/>
  <c r="S1084" i="23"/>
  <c r="S1085" i="23"/>
  <c r="S1086" i="23"/>
  <c r="S1087" i="23"/>
  <c r="S1088" i="23"/>
  <c r="S1089" i="23"/>
  <c r="S1090" i="23"/>
  <c r="S1091" i="23"/>
  <c r="S1092" i="23"/>
  <c r="S1093" i="23"/>
  <c r="S1094" i="23"/>
  <c r="S1095" i="23"/>
  <c r="S1096" i="23"/>
  <c r="S1097" i="23"/>
  <c r="S1098" i="23"/>
  <c r="S1099" i="23"/>
  <c r="S1100" i="23"/>
  <c r="S1101" i="23"/>
  <c r="S1102" i="23"/>
  <c r="S1103" i="23"/>
  <c r="S1104" i="23"/>
  <c r="S1105" i="23"/>
  <c r="S1106" i="23"/>
  <c r="S1107" i="23"/>
  <c r="S1108" i="23"/>
  <c r="S1109" i="23"/>
  <c r="S1110" i="23"/>
  <c r="S1111" i="23"/>
  <c r="S1112" i="23"/>
  <c r="S1113" i="23"/>
  <c r="S1114" i="23"/>
  <c r="S1115" i="23"/>
  <c r="S1116" i="23"/>
  <c r="S1117" i="23"/>
  <c r="S1118" i="23"/>
  <c r="S1119" i="23"/>
  <c r="S1120" i="23"/>
  <c r="S1121" i="23"/>
  <c r="S1122" i="23"/>
  <c r="S1123" i="23"/>
  <c r="S1124" i="23"/>
  <c r="S1125" i="23"/>
  <c r="S1126" i="23"/>
  <c r="S1127" i="23"/>
  <c r="S1128" i="23"/>
  <c r="S1129" i="23"/>
  <c r="S1130" i="23"/>
  <c r="S1131" i="23"/>
  <c r="S1132" i="23"/>
  <c r="S1133" i="23"/>
  <c r="S1134" i="23"/>
  <c r="S1135" i="23"/>
  <c r="S1136" i="23"/>
  <c r="S1137" i="23"/>
  <c r="S1138" i="23"/>
  <c r="S1139" i="23"/>
  <c r="S1140" i="23"/>
  <c r="S1141" i="23"/>
  <c r="S1142" i="23"/>
  <c r="S1143" i="23"/>
  <c r="S1144" i="23"/>
  <c r="S1145" i="23"/>
  <c r="S1146" i="23"/>
  <c r="S1147" i="23"/>
  <c r="S1148" i="23"/>
  <c r="S1149" i="23"/>
  <c r="S1150" i="23"/>
  <c r="S1151" i="23"/>
  <c r="S1152" i="23"/>
  <c r="S1153" i="23"/>
  <c r="S1154" i="23"/>
  <c r="S1155" i="23"/>
  <c r="S1156" i="23"/>
  <c r="S1157" i="23"/>
  <c r="S1158" i="23"/>
  <c r="S1159" i="23"/>
  <c r="S1160" i="23"/>
  <c r="S1161" i="23"/>
  <c r="S1162" i="23"/>
  <c r="S1163" i="23"/>
  <c r="S1164" i="23"/>
  <c r="S1165" i="23"/>
  <c r="S1166" i="23"/>
  <c r="S1167" i="23"/>
  <c r="S1168" i="23"/>
  <c r="S1169" i="23"/>
  <c r="S1170" i="23"/>
  <c r="S1171" i="23"/>
  <c r="S1172" i="23"/>
  <c r="S1173" i="23"/>
  <c r="S1174" i="23"/>
  <c r="S1175" i="23"/>
  <c r="S1176" i="23"/>
  <c r="S1177" i="23"/>
  <c r="S1178" i="23"/>
  <c r="S1179" i="23"/>
  <c r="S1180" i="23"/>
  <c r="S1181" i="23"/>
  <c r="S1182" i="23"/>
  <c r="S1183" i="23"/>
  <c r="S1184" i="23"/>
  <c r="S1185" i="23"/>
  <c r="S1186" i="23"/>
  <c r="S1187" i="23"/>
  <c r="S1188" i="23"/>
  <c r="S1189" i="23"/>
  <c r="S1190" i="23"/>
  <c r="S1191" i="23"/>
  <c r="S1192" i="23"/>
  <c r="S1193" i="23"/>
  <c r="S1194" i="23"/>
  <c r="S1195" i="23"/>
  <c r="S1196" i="23"/>
  <c r="S1197" i="23"/>
  <c r="S1198" i="23"/>
  <c r="S1199" i="23"/>
  <c r="S1200" i="23"/>
  <c r="S1201" i="23"/>
  <c r="S1202" i="23"/>
  <c r="S1203" i="23"/>
  <c r="S1204" i="23"/>
  <c r="S1205" i="23"/>
  <c r="S1206" i="23"/>
  <c r="S1207" i="23"/>
  <c r="S1208" i="23"/>
  <c r="S1209" i="23"/>
  <c r="S1210" i="23"/>
  <c r="S1211" i="23"/>
  <c r="S1212" i="23"/>
  <c r="S1213" i="23"/>
  <c r="S1214" i="23"/>
  <c r="S1215" i="23"/>
  <c r="S1216" i="23"/>
  <c r="R1216" i="23"/>
  <c r="Q1216" i="23"/>
  <c r="P17" i="23"/>
  <c r="P18" i="23"/>
  <c r="P19" i="23"/>
  <c r="P20" i="23"/>
  <c r="P21" i="23"/>
  <c r="P22" i="23"/>
  <c r="P23" i="23"/>
  <c r="P24" i="23"/>
  <c r="P25" i="23"/>
  <c r="P26" i="23"/>
  <c r="P27" i="23"/>
  <c r="P28" i="23"/>
  <c r="P29" i="23"/>
  <c r="P30" i="23"/>
  <c r="P31" i="23"/>
  <c r="P32" i="23"/>
  <c r="P33" i="23"/>
  <c r="P34" i="23"/>
  <c r="P35" i="23"/>
  <c r="P36" i="23"/>
  <c r="P37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57" i="23"/>
  <c r="P58" i="23"/>
  <c r="P59" i="23"/>
  <c r="P60" i="23"/>
  <c r="P61" i="23"/>
  <c r="P62" i="23"/>
  <c r="P63" i="23"/>
  <c r="P64" i="23"/>
  <c r="P65" i="23"/>
  <c r="P66" i="23"/>
  <c r="P67" i="23"/>
  <c r="P68" i="23"/>
  <c r="P69" i="23"/>
  <c r="P70" i="23"/>
  <c r="P71" i="23"/>
  <c r="P72" i="23"/>
  <c r="P73" i="23"/>
  <c r="P74" i="23"/>
  <c r="P75" i="23"/>
  <c r="P76" i="23"/>
  <c r="P77" i="23"/>
  <c r="P78" i="23"/>
  <c r="P79" i="23"/>
  <c r="P80" i="23"/>
  <c r="P81" i="23"/>
  <c r="P82" i="23"/>
  <c r="P83" i="23"/>
  <c r="P84" i="23"/>
  <c r="P85" i="23"/>
  <c r="P86" i="23"/>
  <c r="P87" i="23"/>
  <c r="P88" i="23"/>
  <c r="P89" i="23"/>
  <c r="P90" i="23"/>
  <c r="P91" i="23"/>
  <c r="P92" i="23"/>
  <c r="P93" i="23"/>
  <c r="P94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0" i="23"/>
  <c r="P111" i="23"/>
  <c r="P112" i="23"/>
  <c r="P113" i="23"/>
  <c r="P114" i="23"/>
  <c r="P115" i="23"/>
  <c r="P116" i="23"/>
  <c r="P117" i="23"/>
  <c r="P118" i="23"/>
  <c r="P119" i="23"/>
  <c r="P120" i="23"/>
  <c r="P121" i="23"/>
  <c r="P122" i="23"/>
  <c r="P123" i="23"/>
  <c r="P124" i="23"/>
  <c r="P125" i="23"/>
  <c r="P126" i="23"/>
  <c r="P127" i="23"/>
  <c r="P128" i="23"/>
  <c r="P129" i="23"/>
  <c r="P130" i="23"/>
  <c r="P131" i="23"/>
  <c r="P132" i="23"/>
  <c r="P133" i="23"/>
  <c r="P134" i="23"/>
  <c r="P135" i="23"/>
  <c r="P136" i="23"/>
  <c r="P137" i="23"/>
  <c r="P138" i="23"/>
  <c r="P139" i="23"/>
  <c r="P140" i="23"/>
  <c r="P141" i="23"/>
  <c r="P142" i="23"/>
  <c r="P143" i="23"/>
  <c r="P144" i="23"/>
  <c r="P145" i="23"/>
  <c r="P146" i="23"/>
  <c r="P147" i="23"/>
  <c r="P148" i="23"/>
  <c r="P149" i="23"/>
  <c r="P150" i="23"/>
  <c r="P151" i="23"/>
  <c r="P152" i="23"/>
  <c r="P153" i="23"/>
  <c r="P154" i="23"/>
  <c r="P155" i="23"/>
  <c r="P156" i="23"/>
  <c r="P157" i="23"/>
  <c r="P158" i="23"/>
  <c r="P159" i="23"/>
  <c r="P160" i="23"/>
  <c r="P161" i="23"/>
  <c r="P162" i="23"/>
  <c r="P163" i="23"/>
  <c r="P164" i="23"/>
  <c r="P165" i="23"/>
  <c r="P166" i="23"/>
  <c r="P167" i="23"/>
  <c r="P168" i="23"/>
  <c r="P169" i="23"/>
  <c r="P170" i="23"/>
  <c r="P171" i="23"/>
  <c r="P172" i="23"/>
  <c r="P173" i="23"/>
  <c r="P174" i="23"/>
  <c r="P175" i="23"/>
  <c r="P176" i="23"/>
  <c r="P177" i="23"/>
  <c r="P178" i="23"/>
  <c r="P179" i="23"/>
  <c r="P180" i="23"/>
  <c r="P181" i="23"/>
  <c r="P182" i="23"/>
  <c r="P183" i="23"/>
  <c r="P184" i="23"/>
  <c r="P185" i="23"/>
  <c r="P186" i="23"/>
  <c r="P187" i="23"/>
  <c r="P188" i="23"/>
  <c r="P189" i="23"/>
  <c r="P190" i="23"/>
  <c r="P191" i="23"/>
  <c r="P192" i="23"/>
  <c r="P193" i="23"/>
  <c r="P194" i="23"/>
  <c r="P195" i="23"/>
  <c r="P196" i="23"/>
  <c r="P197" i="23"/>
  <c r="P198" i="23"/>
  <c r="P199" i="23"/>
  <c r="P200" i="23"/>
  <c r="P201" i="23"/>
  <c r="P202" i="23"/>
  <c r="P203" i="23"/>
  <c r="P204" i="23"/>
  <c r="P205" i="23"/>
  <c r="P206" i="23"/>
  <c r="P207" i="23"/>
  <c r="P208" i="23"/>
  <c r="P209" i="23"/>
  <c r="P210" i="23"/>
  <c r="P211" i="23"/>
  <c r="P212" i="23"/>
  <c r="P213" i="23"/>
  <c r="P214" i="23"/>
  <c r="P215" i="23"/>
  <c r="P216" i="23"/>
  <c r="P217" i="23"/>
  <c r="P218" i="23"/>
  <c r="P219" i="23"/>
  <c r="P220" i="23"/>
  <c r="P221" i="23"/>
  <c r="P222" i="23"/>
  <c r="P223" i="23"/>
  <c r="P224" i="23"/>
  <c r="P225" i="23"/>
  <c r="P226" i="23"/>
  <c r="P227" i="23"/>
  <c r="P228" i="23"/>
  <c r="P229" i="23"/>
  <c r="P230" i="23"/>
  <c r="P231" i="23"/>
  <c r="P232" i="23"/>
  <c r="P233" i="23"/>
  <c r="P234" i="23"/>
  <c r="P235" i="23"/>
  <c r="P236" i="23"/>
  <c r="P237" i="23"/>
  <c r="P238" i="23"/>
  <c r="P239" i="23"/>
  <c r="P240" i="23"/>
  <c r="P241" i="23"/>
  <c r="P242" i="23"/>
  <c r="P243" i="23"/>
  <c r="P244" i="23"/>
  <c r="P245" i="23"/>
  <c r="P246" i="23"/>
  <c r="P247" i="23"/>
  <c r="P248" i="23"/>
  <c r="P249" i="23"/>
  <c r="P250" i="23"/>
  <c r="P251" i="23"/>
  <c r="P252" i="23"/>
  <c r="P253" i="23"/>
  <c r="P254" i="23"/>
  <c r="P255" i="23"/>
  <c r="P256" i="23"/>
  <c r="P257" i="23"/>
  <c r="P258" i="23"/>
  <c r="P259" i="23"/>
  <c r="P260" i="23"/>
  <c r="P261" i="23"/>
  <c r="P262" i="23"/>
  <c r="P263" i="23"/>
  <c r="P264" i="23"/>
  <c r="P265" i="23"/>
  <c r="P266" i="23"/>
  <c r="P267" i="23"/>
  <c r="P268" i="23"/>
  <c r="P269" i="23"/>
  <c r="P270" i="23"/>
  <c r="P271" i="23"/>
  <c r="P272" i="23"/>
  <c r="P273" i="23"/>
  <c r="P274" i="23"/>
  <c r="P275" i="23"/>
  <c r="P276" i="23"/>
  <c r="P277" i="23"/>
  <c r="P278" i="23"/>
  <c r="P279" i="23"/>
  <c r="P280" i="23"/>
  <c r="P281" i="23"/>
  <c r="P282" i="23"/>
  <c r="P283" i="23"/>
  <c r="P284" i="23"/>
  <c r="P285" i="23"/>
  <c r="P286" i="23"/>
  <c r="P287" i="23"/>
  <c r="P288" i="23"/>
  <c r="P289" i="23"/>
  <c r="P290" i="23"/>
  <c r="P291" i="23"/>
  <c r="P292" i="23"/>
  <c r="P293" i="23"/>
  <c r="P294" i="23"/>
  <c r="P295" i="23"/>
  <c r="P296" i="23"/>
  <c r="P297" i="23"/>
  <c r="P298" i="23"/>
  <c r="P299" i="23"/>
  <c r="P300" i="23"/>
  <c r="P301" i="23"/>
  <c r="P302" i="23"/>
  <c r="P303" i="23"/>
  <c r="P304" i="23"/>
  <c r="P305" i="23"/>
  <c r="P306" i="23"/>
  <c r="P307" i="23"/>
  <c r="P308" i="23"/>
  <c r="P309" i="23"/>
  <c r="P310" i="23"/>
  <c r="P311" i="23"/>
  <c r="P312" i="23"/>
  <c r="P313" i="23"/>
  <c r="P314" i="23"/>
  <c r="P315" i="23"/>
  <c r="P316" i="23"/>
  <c r="P317" i="23"/>
  <c r="P318" i="23"/>
  <c r="P319" i="23"/>
  <c r="P320" i="23"/>
  <c r="P321" i="23"/>
  <c r="P322" i="23"/>
  <c r="P323" i="23"/>
  <c r="P324" i="23"/>
  <c r="P325" i="23"/>
  <c r="P326" i="23"/>
  <c r="P327" i="23"/>
  <c r="P328" i="23"/>
  <c r="P329" i="23"/>
  <c r="P330" i="23"/>
  <c r="P331" i="23"/>
  <c r="P332" i="23"/>
  <c r="P333" i="23"/>
  <c r="P334" i="23"/>
  <c r="P335" i="23"/>
  <c r="P336" i="23"/>
  <c r="P337" i="23"/>
  <c r="P338" i="23"/>
  <c r="P339" i="23"/>
  <c r="P340" i="23"/>
  <c r="P341" i="23"/>
  <c r="P342" i="23"/>
  <c r="P343" i="23"/>
  <c r="P344" i="23"/>
  <c r="P345" i="23"/>
  <c r="P346" i="23"/>
  <c r="P347" i="23"/>
  <c r="P348" i="23"/>
  <c r="P349" i="23"/>
  <c r="P350" i="23"/>
  <c r="P351" i="23"/>
  <c r="P352" i="23"/>
  <c r="P353" i="23"/>
  <c r="P354" i="23"/>
  <c r="P355" i="23"/>
  <c r="P356" i="23"/>
  <c r="P357" i="23"/>
  <c r="P358" i="23"/>
  <c r="P359" i="23"/>
  <c r="P360" i="23"/>
  <c r="P361" i="23"/>
  <c r="P362" i="23"/>
  <c r="P363" i="23"/>
  <c r="P364" i="23"/>
  <c r="P365" i="23"/>
  <c r="P366" i="23"/>
  <c r="P367" i="23"/>
  <c r="P368" i="23"/>
  <c r="P369" i="23"/>
  <c r="P370" i="23"/>
  <c r="P371" i="23"/>
  <c r="P372" i="23"/>
  <c r="P373" i="23"/>
  <c r="P374" i="23"/>
  <c r="P375" i="23"/>
  <c r="P376" i="23"/>
  <c r="P377" i="23"/>
  <c r="P378" i="23"/>
  <c r="P379" i="23"/>
  <c r="P380" i="23"/>
  <c r="P381" i="23"/>
  <c r="P382" i="23"/>
  <c r="P383" i="23"/>
  <c r="P384" i="23"/>
  <c r="P385" i="23"/>
  <c r="P386" i="23"/>
  <c r="P387" i="23"/>
  <c r="P388" i="23"/>
  <c r="P389" i="23"/>
  <c r="P390" i="23"/>
  <c r="P391" i="23"/>
  <c r="P392" i="23"/>
  <c r="P393" i="23"/>
  <c r="P394" i="23"/>
  <c r="P395" i="23"/>
  <c r="P396" i="23"/>
  <c r="P397" i="23"/>
  <c r="P398" i="23"/>
  <c r="P399" i="23"/>
  <c r="P400" i="23"/>
  <c r="P401" i="23"/>
  <c r="P402" i="23"/>
  <c r="P403" i="23"/>
  <c r="P404" i="23"/>
  <c r="P405" i="23"/>
  <c r="P406" i="23"/>
  <c r="P407" i="23"/>
  <c r="P408" i="23"/>
  <c r="P409" i="23"/>
  <c r="P410" i="23"/>
  <c r="P411" i="23"/>
  <c r="P412" i="23"/>
  <c r="P413" i="23"/>
  <c r="P414" i="23"/>
  <c r="P415" i="23"/>
  <c r="P416" i="23"/>
  <c r="P417" i="23"/>
  <c r="P418" i="23"/>
  <c r="P419" i="23"/>
  <c r="P420" i="23"/>
  <c r="P421" i="23"/>
  <c r="P422" i="23"/>
  <c r="P423" i="23"/>
  <c r="P424" i="23"/>
  <c r="P425" i="23"/>
  <c r="P426" i="23"/>
  <c r="P427" i="23"/>
  <c r="P428" i="23"/>
  <c r="P429" i="23"/>
  <c r="P430" i="23"/>
  <c r="P431" i="23"/>
  <c r="P432" i="23"/>
  <c r="P433" i="23"/>
  <c r="P434" i="23"/>
  <c r="P435" i="23"/>
  <c r="P436" i="23"/>
  <c r="P437" i="23"/>
  <c r="P438" i="23"/>
  <c r="P439" i="23"/>
  <c r="P440" i="23"/>
  <c r="P441" i="23"/>
  <c r="P442" i="23"/>
  <c r="P443" i="23"/>
  <c r="P444" i="23"/>
  <c r="P445" i="23"/>
  <c r="P446" i="23"/>
  <c r="P447" i="23"/>
  <c r="P448" i="23"/>
  <c r="P449" i="23"/>
  <c r="P450" i="23"/>
  <c r="P451" i="23"/>
  <c r="P452" i="23"/>
  <c r="P453" i="23"/>
  <c r="P454" i="23"/>
  <c r="P455" i="23"/>
  <c r="P456" i="23"/>
  <c r="P457" i="23"/>
  <c r="P458" i="23"/>
  <c r="P459" i="23"/>
  <c r="P460" i="23"/>
  <c r="P461" i="23"/>
  <c r="P462" i="23"/>
  <c r="P463" i="23"/>
  <c r="P464" i="23"/>
  <c r="P465" i="23"/>
  <c r="P466" i="23"/>
  <c r="P467" i="23"/>
  <c r="P468" i="23"/>
  <c r="P469" i="23"/>
  <c r="P470" i="23"/>
  <c r="P471" i="23"/>
  <c r="P472" i="23"/>
  <c r="P473" i="23"/>
  <c r="P474" i="23"/>
  <c r="P475" i="23"/>
  <c r="P476" i="23"/>
  <c r="P477" i="23"/>
  <c r="P478" i="23"/>
  <c r="P479" i="23"/>
  <c r="P480" i="23"/>
  <c r="P481" i="23"/>
  <c r="P482" i="23"/>
  <c r="P483" i="23"/>
  <c r="P484" i="23"/>
  <c r="P485" i="23"/>
  <c r="P486" i="23"/>
  <c r="P487" i="23"/>
  <c r="P488" i="23"/>
  <c r="P489" i="23"/>
  <c r="P490" i="23"/>
  <c r="P491" i="23"/>
  <c r="P492" i="23"/>
  <c r="P493" i="23"/>
  <c r="P494" i="23"/>
  <c r="P495" i="23"/>
  <c r="P496" i="23"/>
  <c r="P497" i="23"/>
  <c r="P498" i="23"/>
  <c r="P499" i="23"/>
  <c r="P500" i="23"/>
  <c r="P501" i="23"/>
  <c r="P502" i="23"/>
  <c r="P503" i="23"/>
  <c r="P504" i="23"/>
  <c r="P505" i="23"/>
  <c r="P506" i="23"/>
  <c r="P507" i="23"/>
  <c r="P508" i="23"/>
  <c r="P509" i="23"/>
  <c r="P510" i="23"/>
  <c r="P511" i="23"/>
  <c r="P512" i="23"/>
  <c r="P513" i="23"/>
  <c r="P514" i="23"/>
  <c r="P515" i="23"/>
  <c r="P516" i="23"/>
  <c r="P517" i="23"/>
  <c r="P518" i="23"/>
  <c r="P519" i="23"/>
  <c r="P520" i="23"/>
  <c r="P521" i="23"/>
  <c r="P522" i="23"/>
  <c r="P523" i="23"/>
  <c r="P524" i="23"/>
  <c r="P525" i="23"/>
  <c r="P526" i="23"/>
  <c r="P527" i="23"/>
  <c r="P528" i="23"/>
  <c r="P529" i="23"/>
  <c r="P530" i="23"/>
  <c r="P531" i="23"/>
  <c r="P532" i="23"/>
  <c r="P533" i="23"/>
  <c r="P534" i="23"/>
  <c r="P535" i="23"/>
  <c r="P536" i="23"/>
  <c r="P537" i="23"/>
  <c r="P538" i="23"/>
  <c r="P539" i="23"/>
  <c r="P540" i="23"/>
  <c r="P541" i="23"/>
  <c r="P542" i="23"/>
  <c r="P543" i="23"/>
  <c r="P544" i="23"/>
  <c r="P545" i="23"/>
  <c r="P546" i="23"/>
  <c r="P547" i="23"/>
  <c r="P548" i="23"/>
  <c r="P549" i="23"/>
  <c r="P550" i="23"/>
  <c r="P551" i="23"/>
  <c r="P552" i="23"/>
  <c r="P553" i="23"/>
  <c r="P554" i="23"/>
  <c r="P555" i="23"/>
  <c r="P556" i="23"/>
  <c r="P557" i="23"/>
  <c r="P558" i="23"/>
  <c r="P559" i="23"/>
  <c r="P560" i="23"/>
  <c r="P561" i="23"/>
  <c r="P562" i="23"/>
  <c r="P563" i="23"/>
  <c r="P564" i="23"/>
  <c r="P565" i="23"/>
  <c r="P566" i="23"/>
  <c r="P567" i="23"/>
  <c r="P568" i="23"/>
  <c r="P569" i="23"/>
  <c r="P570" i="23"/>
  <c r="P571" i="23"/>
  <c r="P572" i="23"/>
  <c r="P573" i="23"/>
  <c r="P574" i="23"/>
  <c r="P575" i="23"/>
  <c r="P576" i="23"/>
  <c r="P577" i="23"/>
  <c r="P578" i="23"/>
  <c r="P579" i="23"/>
  <c r="P580" i="23"/>
  <c r="P581" i="23"/>
  <c r="P582" i="23"/>
  <c r="P583" i="23"/>
  <c r="P584" i="23"/>
  <c r="P585" i="23"/>
  <c r="P586" i="23"/>
  <c r="P587" i="23"/>
  <c r="P588" i="23"/>
  <c r="P589" i="23"/>
  <c r="P590" i="23"/>
  <c r="P591" i="23"/>
  <c r="P592" i="23"/>
  <c r="P593" i="23"/>
  <c r="P594" i="23"/>
  <c r="P595" i="23"/>
  <c r="P596" i="23"/>
  <c r="P597" i="23"/>
  <c r="P598" i="23"/>
  <c r="P599" i="23"/>
  <c r="P600" i="23"/>
  <c r="P601" i="23"/>
  <c r="P602" i="23"/>
  <c r="P603" i="23"/>
  <c r="P604" i="23"/>
  <c r="P605" i="23"/>
  <c r="P606" i="23"/>
  <c r="P607" i="23"/>
  <c r="P608" i="23"/>
  <c r="P609" i="23"/>
  <c r="P610" i="23"/>
  <c r="P611" i="23"/>
  <c r="P612" i="23"/>
  <c r="P613" i="23"/>
  <c r="P614" i="23"/>
  <c r="P615" i="23"/>
  <c r="P616" i="23"/>
  <c r="P617" i="23"/>
  <c r="P618" i="23"/>
  <c r="P619" i="23"/>
  <c r="P620" i="23"/>
  <c r="P621" i="23"/>
  <c r="P622" i="23"/>
  <c r="P623" i="23"/>
  <c r="P624" i="23"/>
  <c r="P625" i="23"/>
  <c r="P626" i="23"/>
  <c r="P627" i="23"/>
  <c r="P628" i="23"/>
  <c r="P629" i="23"/>
  <c r="P630" i="23"/>
  <c r="P631" i="23"/>
  <c r="P632" i="23"/>
  <c r="P633" i="23"/>
  <c r="P634" i="23"/>
  <c r="P635" i="23"/>
  <c r="P636" i="23"/>
  <c r="P637" i="23"/>
  <c r="P638" i="23"/>
  <c r="P639" i="23"/>
  <c r="P640" i="23"/>
  <c r="P641" i="23"/>
  <c r="P642" i="23"/>
  <c r="P643" i="23"/>
  <c r="P644" i="23"/>
  <c r="P645" i="23"/>
  <c r="P646" i="23"/>
  <c r="P647" i="23"/>
  <c r="P648" i="23"/>
  <c r="P649" i="23"/>
  <c r="P650" i="23"/>
  <c r="P651" i="23"/>
  <c r="P652" i="23"/>
  <c r="P653" i="23"/>
  <c r="P654" i="23"/>
  <c r="P655" i="23"/>
  <c r="P656" i="23"/>
  <c r="P657" i="23"/>
  <c r="P658" i="23"/>
  <c r="P659" i="23"/>
  <c r="P660" i="23"/>
  <c r="P661" i="23"/>
  <c r="P662" i="23"/>
  <c r="P663" i="23"/>
  <c r="P664" i="23"/>
  <c r="P665" i="23"/>
  <c r="P666" i="23"/>
  <c r="P667" i="23"/>
  <c r="P668" i="23"/>
  <c r="P669" i="23"/>
  <c r="P670" i="23"/>
  <c r="P671" i="23"/>
  <c r="P672" i="23"/>
  <c r="P673" i="23"/>
  <c r="P674" i="23"/>
  <c r="P675" i="23"/>
  <c r="P676" i="23"/>
  <c r="P677" i="23"/>
  <c r="P678" i="23"/>
  <c r="P679" i="23"/>
  <c r="P680" i="23"/>
  <c r="P681" i="23"/>
  <c r="P682" i="23"/>
  <c r="P683" i="23"/>
  <c r="P684" i="23"/>
  <c r="P685" i="23"/>
  <c r="P686" i="23"/>
  <c r="P687" i="23"/>
  <c r="P688" i="23"/>
  <c r="P689" i="23"/>
  <c r="P690" i="23"/>
  <c r="P691" i="23"/>
  <c r="P692" i="23"/>
  <c r="P693" i="23"/>
  <c r="P694" i="23"/>
  <c r="P695" i="23"/>
  <c r="P696" i="23"/>
  <c r="P697" i="23"/>
  <c r="P698" i="23"/>
  <c r="P699" i="23"/>
  <c r="P700" i="23"/>
  <c r="P701" i="23"/>
  <c r="P702" i="23"/>
  <c r="P703" i="23"/>
  <c r="P704" i="23"/>
  <c r="P705" i="23"/>
  <c r="P706" i="23"/>
  <c r="P707" i="23"/>
  <c r="P708" i="23"/>
  <c r="P709" i="23"/>
  <c r="P710" i="23"/>
  <c r="P711" i="23"/>
  <c r="P712" i="23"/>
  <c r="P713" i="23"/>
  <c r="P714" i="23"/>
  <c r="P715" i="23"/>
  <c r="P716" i="23"/>
  <c r="P717" i="23"/>
  <c r="P718" i="23"/>
  <c r="P719" i="23"/>
  <c r="P720" i="23"/>
  <c r="P721" i="23"/>
  <c r="P722" i="23"/>
  <c r="P723" i="23"/>
  <c r="P724" i="23"/>
  <c r="P725" i="23"/>
  <c r="P726" i="23"/>
  <c r="P727" i="23"/>
  <c r="P728" i="23"/>
  <c r="P729" i="23"/>
  <c r="P730" i="23"/>
  <c r="P731" i="23"/>
  <c r="P732" i="23"/>
  <c r="P733" i="23"/>
  <c r="P734" i="23"/>
  <c r="P735" i="23"/>
  <c r="P736" i="23"/>
  <c r="P737" i="23"/>
  <c r="P738" i="23"/>
  <c r="P739" i="23"/>
  <c r="P740" i="23"/>
  <c r="P741" i="23"/>
  <c r="P742" i="23"/>
  <c r="P743" i="23"/>
  <c r="P744" i="23"/>
  <c r="P745" i="23"/>
  <c r="P746" i="23"/>
  <c r="P747" i="23"/>
  <c r="P748" i="23"/>
  <c r="P749" i="23"/>
  <c r="P750" i="23"/>
  <c r="P751" i="23"/>
  <c r="P752" i="23"/>
  <c r="P753" i="23"/>
  <c r="P754" i="23"/>
  <c r="P755" i="23"/>
  <c r="P756" i="23"/>
  <c r="P757" i="23"/>
  <c r="P758" i="23"/>
  <c r="P759" i="23"/>
  <c r="P760" i="23"/>
  <c r="P761" i="23"/>
  <c r="P762" i="23"/>
  <c r="P763" i="23"/>
  <c r="P764" i="23"/>
  <c r="P765" i="23"/>
  <c r="P766" i="23"/>
  <c r="P767" i="23"/>
  <c r="P768" i="23"/>
  <c r="P769" i="23"/>
  <c r="P770" i="23"/>
  <c r="P771" i="23"/>
  <c r="P772" i="23"/>
  <c r="P773" i="23"/>
  <c r="P774" i="23"/>
  <c r="P775" i="23"/>
  <c r="P776" i="23"/>
  <c r="P777" i="23"/>
  <c r="P778" i="23"/>
  <c r="P779" i="23"/>
  <c r="P780" i="23"/>
  <c r="P781" i="23"/>
  <c r="P782" i="23"/>
  <c r="P783" i="23"/>
  <c r="P784" i="23"/>
  <c r="P785" i="23"/>
  <c r="P786" i="23"/>
  <c r="P787" i="23"/>
  <c r="P788" i="23"/>
  <c r="P789" i="23"/>
  <c r="P790" i="23"/>
  <c r="P791" i="23"/>
  <c r="P792" i="23"/>
  <c r="P793" i="23"/>
  <c r="P794" i="23"/>
  <c r="P795" i="23"/>
  <c r="P796" i="23"/>
  <c r="P797" i="23"/>
  <c r="P798" i="23"/>
  <c r="P799" i="23"/>
  <c r="P800" i="23"/>
  <c r="P801" i="23"/>
  <c r="P802" i="23"/>
  <c r="P803" i="23"/>
  <c r="P804" i="23"/>
  <c r="P805" i="23"/>
  <c r="P806" i="23"/>
  <c r="P807" i="23"/>
  <c r="P808" i="23"/>
  <c r="P809" i="23"/>
  <c r="P810" i="23"/>
  <c r="P811" i="23"/>
  <c r="P812" i="23"/>
  <c r="P813" i="23"/>
  <c r="P814" i="23"/>
  <c r="P815" i="23"/>
  <c r="P816" i="23"/>
  <c r="P817" i="23"/>
  <c r="P818" i="23"/>
  <c r="P819" i="23"/>
  <c r="P820" i="23"/>
  <c r="P821" i="23"/>
  <c r="P822" i="23"/>
  <c r="P823" i="23"/>
  <c r="P824" i="23"/>
  <c r="P825" i="23"/>
  <c r="P826" i="23"/>
  <c r="P827" i="23"/>
  <c r="P828" i="23"/>
  <c r="P829" i="23"/>
  <c r="P830" i="23"/>
  <c r="P831" i="23"/>
  <c r="P832" i="23"/>
  <c r="P833" i="23"/>
  <c r="P834" i="23"/>
  <c r="P835" i="23"/>
  <c r="P836" i="23"/>
  <c r="P837" i="23"/>
  <c r="P838" i="23"/>
  <c r="P839" i="23"/>
  <c r="P840" i="23"/>
  <c r="P841" i="23"/>
  <c r="P842" i="23"/>
  <c r="P843" i="23"/>
  <c r="P844" i="23"/>
  <c r="P845" i="23"/>
  <c r="P846" i="23"/>
  <c r="P847" i="23"/>
  <c r="P848" i="23"/>
  <c r="P849" i="23"/>
  <c r="P850" i="23"/>
  <c r="P851" i="23"/>
  <c r="P852" i="23"/>
  <c r="P853" i="23"/>
  <c r="P854" i="23"/>
  <c r="P855" i="23"/>
  <c r="P856" i="23"/>
  <c r="P857" i="23"/>
  <c r="P858" i="23"/>
  <c r="P859" i="23"/>
  <c r="P860" i="23"/>
  <c r="P861" i="23"/>
  <c r="P862" i="23"/>
  <c r="P863" i="23"/>
  <c r="P864" i="23"/>
  <c r="P865" i="23"/>
  <c r="P866" i="23"/>
  <c r="P867" i="23"/>
  <c r="P868" i="23"/>
  <c r="P869" i="23"/>
  <c r="P870" i="23"/>
  <c r="P871" i="23"/>
  <c r="P872" i="23"/>
  <c r="P873" i="23"/>
  <c r="P874" i="23"/>
  <c r="P875" i="23"/>
  <c r="P876" i="23"/>
  <c r="P877" i="23"/>
  <c r="P878" i="23"/>
  <c r="P879" i="23"/>
  <c r="P880" i="23"/>
  <c r="P881" i="23"/>
  <c r="P882" i="23"/>
  <c r="P883" i="23"/>
  <c r="P884" i="23"/>
  <c r="P885" i="23"/>
  <c r="P886" i="23"/>
  <c r="P887" i="23"/>
  <c r="P888" i="23"/>
  <c r="P889" i="23"/>
  <c r="P890" i="23"/>
  <c r="P891" i="23"/>
  <c r="P892" i="23"/>
  <c r="P893" i="23"/>
  <c r="P894" i="23"/>
  <c r="P895" i="23"/>
  <c r="P896" i="23"/>
  <c r="P897" i="23"/>
  <c r="P898" i="23"/>
  <c r="P899" i="23"/>
  <c r="P900" i="23"/>
  <c r="P901" i="23"/>
  <c r="P902" i="23"/>
  <c r="P903" i="23"/>
  <c r="P904" i="23"/>
  <c r="P905" i="23"/>
  <c r="P906" i="23"/>
  <c r="P907" i="23"/>
  <c r="P908" i="23"/>
  <c r="P909" i="23"/>
  <c r="P910" i="23"/>
  <c r="P911" i="23"/>
  <c r="P912" i="23"/>
  <c r="P913" i="23"/>
  <c r="P914" i="23"/>
  <c r="P915" i="23"/>
  <c r="P916" i="23"/>
  <c r="P917" i="23"/>
  <c r="P918" i="23"/>
  <c r="P919" i="23"/>
  <c r="P920" i="23"/>
  <c r="P921" i="23"/>
  <c r="P922" i="23"/>
  <c r="P923" i="23"/>
  <c r="P924" i="23"/>
  <c r="P925" i="23"/>
  <c r="P926" i="23"/>
  <c r="P927" i="23"/>
  <c r="P928" i="23"/>
  <c r="P929" i="23"/>
  <c r="P930" i="23"/>
  <c r="P931" i="23"/>
  <c r="P932" i="23"/>
  <c r="P933" i="23"/>
  <c r="P934" i="23"/>
  <c r="P935" i="23"/>
  <c r="P936" i="23"/>
  <c r="P937" i="23"/>
  <c r="P938" i="23"/>
  <c r="P939" i="23"/>
  <c r="P940" i="23"/>
  <c r="P941" i="23"/>
  <c r="P942" i="23"/>
  <c r="P943" i="23"/>
  <c r="P944" i="23"/>
  <c r="P945" i="23"/>
  <c r="P946" i="23"/>
  <c r="P947" i="23"/>
  <c r="P948" i="23"/>
  <c r="P949" i="23"/>
  <c r="P950" i="23"/>
  <c r="P951" i="23"/>
  <c r="P952" i="23"/>
  <c r="P953" i="23"/>
  <c r="P954" i="23"/>
  <c r="P955" i="23"/>
  <c r="P956" i="23"/>
  <c r="P957" i="23"/>
  <c r="P958" i="23"/>
  <c r="P959" i="23"/>
  <c r="P960" i="23"/>
  <c r="P961" i="23"/>
  <c r="P962" i="23"/>
  <c r="P963" i="23"/>
  <c r="P964" i="23"/>
  <c r="P965" i="23"/>
  <c r="P966" i="23"/>
  <c r="P967" i="23"/>
  <c r="P968" i="23"/>
  <c r="P969" i="23"/>
  <c r="P970" i="23"/>
  <c r="P971" i="23"/>
  <c r="P972" i="23"/>
  <c r="P973" i="23"/>
  <c r="P974" i="23"/>
  <c r="P975" i="23"/>
  <c r="P976" i="23"/>
  <c r="P977" i="23"/>
  <c r="P978" i="23"/>
  <c r="P979" i="23"/>
  <c r="P980" i="23"/>
  <c r="P981" i="23"/>
  <c r="P982" i="23"/>
  <c r="P983" i="23"/>
  <c r="P984" i="23"/>
  <c r="P985" i="23"/>
  <c r="P986" i="23"/>
  <c r="P987" i="23"/>
  <c r="P988" i="23"/>
  <c r="P989" i="23"/>
  <c r="P990" i="23"/>
  <c r="P991" i="23"/>
  <c r="P992" i="23"/>
  <c r="P993" i="23"/>
  <c r="P994" i="23"/>
  <c r="P995" i="23"/>
  <c r="P996" i="23"/>
  <c r="P997" i="23"/>
  <c r="P998" i="23"/>
  <c r="P999" i="23"/>
  <c r="P1000" i="23"/>
  <c r="P1001" i="23"/>
  <c r="P1002" i="23"/>
  <c r="P1003" i="23"/>
  <c r="P1004" i="23"/>
  <c r="P1005" i="23"/>
  <c r="P1006" i="23"/>
  <c r="P1007" i="23"/>
  <c r="P1008" i="23"/>
  <c r="P1009" i="23"/>
  <c r="P1010" i="23"/>
  <c r="P1011" i="23"/>
  <c r="P1012" i="23"/>
  <c r="P1013" i="23"/>
  <c r="P1014" i="23"/>
  <c r="P1015" i="23"/>
  <c r="P1016" i="23"/>
  <c r="P1017" i="23"/>
  <c r="P1018" i="23"/>
  <c r="P1019" i="23"/>
  <c r="P1020" i="23"/>
  <c r="P1021" i="23"/>
  <c r="P1022" i="23"/>
  <c r="P1023" i="23"/>
  <c r="P1024" i="23"/>
  <c r="P1025" i="23"/>
  <c r="P1026" i="23"/>
  <c r="P1027" i="23"/>
  <c r="P1028" i="23"/>
  <c r="P1029" i="23"/>
  <c r="P1030" i="23"/>
  <c r="P1031" i="23"/>
  <c r="P1032" i="23"/>
  <c r="P1033" i="23"/>
  <c r="P1034" i="23"/>
  <c r="P1035" i="23"/>
  <c r="P1036" i="23"/>
  <c r="P1037" i="23"/>
  <c r="P1038" i="23"/>
  <c r="P1039" i="23"/>
  <c r="P1040" i="23"/>
  <c r="P1041" i="23"/>
  <c r="P1042" i="23"/>
  <c r="P1043" i="23"/>
  <c r="P1044" i="23"/>
  <c r="P1045" i="23"/>
  <c r="P1046" i="23"/>
  <c r="P1047" i="23"/>
  <c r="P1048" i="23"/>
  <c r="P1049" i="23"/>
  <c r="P1050" i="23"/>
  <c r="P1051" i="23"/>
  <c r="P1052" i="23"/>
  <c r="P1053" i="23"/>
  <c r="P1054" i="23"/>
  <c r="P1055" i="23"/>
  <c r="P1056" i="23"/>
  <c r="P1057" i="23"/>
  <c r="P1058" i="23"/>
  <c r="P1059" i="23"/>
  <c r="P1060" i="23"/>
  <c r="P1061" i="23"/>
  <c r="P1062" i="23"/>
  <c r="P1063" i="23"/>
  <c r="P1064" i="23"/>
  <c r="P1065" i="23"/>
  <c r="P1066" i="23"/>
  <c r="P1067" i="23"/>
  <c r="P1068" i="23"/>
  <c r="P1069" i="23"/>
  <c r="P1070" i="23"/>
  <c r="P1071" i="23"/>
  <c r="P1072" i="23"/>
  <c r="P1073" i="23"/>
  <c r="P1074" i="23"/>
  <c r="P1075" i="23"/>
  <c r="P1076" i="23"/>
  <c r="P1077" i="23"/>
  <c r="P1078" i="23"/>
  <c r="P1079" i="23"/>
  <c r="P1080" i="23"/>
  <c r="P1081" i="23"/>
  <c r="P1082" i="23"/>
  <c r="P1083" i="23"/>
  <c r="P1084" i="23"/>
  <c r="P1085" i="23"/>
  <c r="P1086" i="23"/>
  <c r="P1087" i="23"/>
  <c r="P1088" i="23"/>
  <c r="P1089" i="23"/>
  <c r="P1090" i="23"/>
  <c r="P1091" i="23"/>
  <c r="P1092" i="23"/>
  <c r="P1093" i="23"/>
  <c r="P1094" i="23"/>
  <c r="P1095" i="23"/>
  <c r="P1096" i="23"/>
  <c r="P1097" i="23"/>
  <c r="P1098" i="23"/>
  <c r="P1099" i="23"/>
  <c r="P1100" i="23"/>
  <c r="P1101" i="23"/>
  <c r="P1102" i="23"/>
  <c r="P1103" i="23"/>
  <c r="P1104" i="23"/>
  <c r="P1105" i="23"/>
  <c r="P1106" i="23"/>
  <c r="P1107" i="23"/>
  <c r="P1108" i="23"/>
  <c r="P1109" i="23"/>
  <c r="P1110" i="23"/>
  <c r="P1111" i="23"/>
  <c r="P1112" i="23"/>
  <c r="P1113" i="23"/>
  <c r="P1114" i="23"/>
  <c r="P1115" i="23"/>
  <c r="P1116" i="23"/>
  <c r="P1117" i="23"/>
  <c r="P1118" i="23"/>
  <c r="P1119" i="23"/>
  <c r="P1120" i="23"/>
  <c r="P1121" i="23"/>
  <c r="P1122" i="23"/>
  <c r="P1123" i="23"/>
  <c r="P1124" i="23"/>
  <c r="P1125" i="23"/>
  <c r="P1126" i="23"/>
  <c r="P1127" i="23"/>
  <c r="P1128" i="23"/>
  <c r="P1129" i="23"/>
  <c r="P1130" i="23"/>
  <c r="P1131" i="23"/>
  <c r="P1132" i="23"/>
  <c r="P1133" i="23"/>
  <c r="P1134" i="23"/>
  <c r="P1135" i="23"/>
  <c r="P1136" i="23"/>
  <c r="P1137" i="23"/>
  <c r="P1138" i="23"/>
  <c r="P1139" i="23"/>
  <c r="P1140" i="23"/>
  <c r="P1141" i="23"/>
  <c r="P1142" i="23"/>
  <c r="P1143" i="23"/>
  <c r="P1144" i="23"/>
  <c r="P1145" i="23"/>
  <c r="P1146" i="23"/>
  <c r="P1147" i="23"/>
  <c r="P1148" i="23"/>
  <c r="P1149" i="23"/>
  <c r="P1150" i="23"/>
  <c r="P1151" i="23"/>
  <c r="P1152" i="23"/>
  <c r="P1153" i="23"/>
  <c r="P1154" i="23"/>
  <c r="P1155" i="23"/>
  <c r="P1156" i="23"/>
  <c r="P1157" i="23"/>
  <c r="P1158" i="23"/>
  <c r="P1159" i="23"/>
  <c r="P1160" i="23"/>
  <c r="P1161" i="23"/>
  <c r="P1162" i="23"/>
  <c r="P1163" i="23"/>
  <c r="P1164" i="23"/>
  <c r="P1165" i="23"/>
  <c r="P1166" i="23"/>
  <c r="P1167" i="23"/>
  <c r="P1168" i="23"/>
  <c r="P1169" i="23"/>
  <c r="P1170" i="23"/>
  <c r="P1171" i="23"/>
  <c r="P1172" i="23"/>
  <c r="P1173" i="23"/>
  <c r="P1174" i="23"/>
  <c r="P1175" i="23"/>
  <c r="P1176" i="23"/>
  <c r="P1177" i="23"/>
  <c r="P1178" i="23"/>
  <c r="P1179" i="23"/>
  <c r="P1180" i="23"/>
  <c r="P1181" i="23"/>
  <c r="P1182" i="23"/>
  <c r="P1183" i="23"/>
  <c r="P1184" i="23"/>
  <c r="P1185" i="23"/>
  <c r="P1186" i="23"/>
  <c r="P1187" i="23"/>
  <c r="P1188" i="23"/>
  <c r="P1189" i="23"/>
  <c r="P1190" i="23"/>
  <c r="P1191" i="23"/>
  <c r="P1192" i="23"/>
  <c r="P1193" i="23"/>
  <c r="P1194" i="23"/>
  <c r="P1195" i="23"/>
  <c r="P1196" i="23"/>
  <c r="P1197" i="23"/>
  <c r="P1198" i="23"/>
  <c r="P1199" i="23"/>
  <c r="P1200" i="23"/>
  <c r="P1201" i="23"/>
  <c r="P1202" i="23"/>
  <c r="P1203" i="23"/>
  <c r="P1204" i="23"/>
  <c r="P1205" i="23"/>
  <c r="P1206" i="23"/>
  <c r="P1207" i="23"/>
  <c r="P1208" i="23"/>
  <c r="P1209" i="23"/>
  <c r="P1210" i="23"/>
  <c r="P1211" i="23"/>
  <c r="P1212" i="23"/>
  <c r="P1213" i="23"/>
  <c r="P1214" i="23"/>
  <c r="P1215" i="23"/>
  <c r="P1216" i="23"/>
  <c r="M1216" i="23"/>
  <c r="C1216" i="23"/>
  <c r="I1216" i="23"/>
  <c r="H1216" i="23"/>
  <c r="E1216" i="23"/>
  <c r="F1216" i="23"/>
  <c r="B1216" i="23"/>
  <c r="A1216" i="23"/>
  <c r="R1215" i="23"/>
  <c r="Q1215" i="23"/>
  <c r="M1215" i="23"/>
  <c r="C1215" i="23"/>
  <c r="I1215" i="23"/>
  <c r="H1215" i="23"/>
  <c r="E1215" i="23"/>
  <c r="F1215" i="23"/>
  <c r="B1215" i="23"/>
  <c r="A1215" i="23"/>
  <c r="R1214" i="23"/>
  <c r="Q1214" i="23"/>
  <c r="M1214" i="23"/>
  <c r="C1214" i="23"/>
  <c r="I1214" i="23"/>
  <c r="H1214" i="23"/>
  <c r="E1214" i="23"/>
  <c r="F1214" i="23"/>
  <c r="B1214" i="23"/>
  <c r="A1214" i="23"/>
  <c r="R1213" i="23"/>
  <c r="Q1213" i="23"/>
  <c r="M1213" i="23"/>
  <c r="C1213" i="23"/>
  <c r="I1213" i="23"/>
  <c r="H1213" i="23"/>
  <c r="E1213" i="23"/>
  <c r="F1213" i="23"/>
  <c r="B1213" i="23"/>
  <c r="A1213" i="23"/>
  <c r="R1212" i="23"/>
  <c r="Q1212" i="23"/>
  <c r="M1212" i="23"/>
  <c r="C1212" i="23"/>
  <c r="I1212" i="23"/>
  <c r="H1212" i="23"/>
  <c r="E1212" i="23"/>
  <c r="F1212" i="23"/>
  <c r="B1212" i="23"/>
  <c r="A1212" i="23"/>
  <c r="R1211" i="23"/>
  <c r="Q1211" i="23"/>
  <c r="M1211" i="23"/>
  <c r="C1211" i="23"/>
  <c r="I1211" i="23"/>
  <c r="H1211" i="23"/>
  <c r="E1211" i="23"/>
  <c r="F1211" i="23"/>
  <c r="B1211" i="23"/>
  <c r="A1211" i="23"/>
  <c r="R1210" i="23"/>
  <c r="Q1210" i="23"/>
  <c r="M1210" i="23"/>
  <c r="C1210" i="23"/>
  <c r="I1210" i="23"/>
  <c r="H1210" i="23"/>
  <c r="E1210" i="23"/>
  <c r="F1210" i="23"/>
  <c r="B1210" i="23"/>
  <c r="A1210" i="23"/>
  <c r="R1209" i="23"/>
  <c r="Q1209" i="23"/>
  <c r="M1209" i="23"/>
  <c r="C1209" i="23"/>
  <c r="I1209" i="23"/>
  <c r="H1209" i="23"/>
  <c r="E1209" i="23"/>
  <c r="F1209" i="23"/>
  <c r="B1209" i="23"/>
  <c r="A1209" i="23"/>
  <c r="R1208" i="23"/>
  <c r="Q1208" i="23"/>
  <c r="M1208" i="23"/>
  <c r="C1208" i="23"/>
  <c r="I1208" i="23"/>
  <c r="H1208" i="23"/>
  <c r="E1208" i="23"/>
  <c r="F1208" i="23"/>
  <c r="B1208" i="23"/>
  <c r="A1208" i="23"/>
  <c r="R1207" i="23"/>
  <c r="Q1207" i="23"/>
  <c r="M1207" i="23"/>
  <c r="C1207" i="23"/>
  <c r="I1207" i="23"/>
  <c r="H1207" i="23"/>
  <c r="E1207" i="23"/>
  <c r="F1207" i="23"/>
  <c r="B1207" i="23"/>
  <c r="A1207" i="23"/>
  <c r="R1206" i="23"/>
  <c r="Q1206" i="23"/>
  <c r="M1206" i="23"/>
  <c r="C1206" i="23"/>
  <c r="I1206" i="23"/>
  <c r="H1206" i="23"/>
  <c r="E1206" i="23"/>
  <c r="F1206" i="23"/>
  <c r="B1206" i="23"/>
  <c r="A1206" i="23"/>
  <c r="R1205" i="23"/>
  <c r="Q1205" i="23"/>
  <c r="M1205" i="23"/>
  <c r="C1205" i="23"/>
  <c r="I1205" i="23"/>
  <c r="H1205" i="23"/>
  <c r="E1205" i="23"/>
  <c r="F1205" i="23"/>
  <c r="B1205" i="23"/>
  <c r="A1205" i="23"/>
  <c r="R1204" i="23"/>
  <c r="Q1204" i="23"/>
  <c r="M1204" i="23"/>
  <c r="C1204" i="23"/>
  <c r="I1204" i="23"/>
  <c r="H1204" i="23"/>
  <c r="E1204" i="23"/>
  <c r="F1204" i="23"/>
  <c r="B1204" i="23"/>
  <c r="A1204" i="23"/>
  <c r="R1203" i="23"/>
  <c r="Q1203" i="23"/>
  <c r="M1203" i="23"/>
  <c r="C1203" i="23"/>
  <c r="I1203" i="23"/>
  <c r="H1203" i="23"/>
  <c r="E1203" i="23"/>
  <c r="F1203" i="23"/>
  <c r="B1203" i="23"/>
  <c r="A1203" i="23"/>
  <c r="R1202" i="23"/>
  <c r="Q1202" i="23"/>
  <c r="M1202" i="23"/>
  <c r="C1202" i="23"/>
  <c r="I1202" i="23"/>
  <c r="H1202" i="23"/>
  <c r="E1202" i="23"/>
  <c r="F1202" i="23"/>
  <c r="B1202" i="23"/>
  <c r="A1202" i="23"/>
  <c r="R1201" i="23"/>
  <c r="Q1201" i="23"/>
  <c r="M1201" i="23"/>
  <c r="C1201" i="23"/>
  <c r="I1201" i="23"/>
  <c r="H1201" i="23"/>
  <c r="E1201" i="23"/>
  <c r="F1201" i="23"/>
  <c r="B1201" i="23"/>
  <c r="A1201" i="23"/>
  <c r="R1200" i="23"/>
  <c r="Q1200" i="23"/>
  <c r="M1200" i="23"/>
  <c r="C1200" i="23"/>
  <c r="I1200" i="23"/>
  <c r="H1200" i="23"/>
  <c r="E1200" i="23"/>
  <c r="F1200" i="23"/>
  <c r="B1200" i="23"/>
  <c r="A1200" i="23"/>
  <c r="R1199" i="23"/>
  <c r="Q1199" i="23"/>
  <c r="M1199" i="23"/>
  <c r="C1199" i="23"/>
  <c r="I1199" i="23"/>
  <c r="H1199" i="23"/>
  <c r="E1199" i="23"/>
  <c r="F1199" i="23"/>
  <c r="B1199" i="23"/>
  <c r="A1199" i="23"/>
  <c r="R1198" i="23"/>
  <c r="Q1198" i="23"/>
  <c r="M1198" i="23"/>
  <c r="C1198" i="23"/>
  <c r="I1198" i="23"/>
  <c r="H1198" i="23"/>
  <c r="E1198" i="23"/>
  <c r="F1198" i="23"/>
  <c r="B1198" i="23"/>
  <c r="A1198" i="23"/>
  <c r="R1197" i="23"/>
  <c r="Q1197" i="23"/>
  <c r="M1197" i="23"/>
  <c r="C1197" i="23"/>
  <c r="I1197" i="23"/>
  <c r="H1197" i="23"/>
  <c r="E1197" i="23"/>
  <c r="F1197" i="23"/>
  <c r="B1197" i="23"/>
  <c r="A1197" i="23"/>
  <c r="R1196" i="23"/>
  <c r="Q1196" i="23"/>
  <c r="M1196" i="23"/>
  <c r="C1196" i="23"/>
  <c r="I1196" i="23"/>
  <c r="H1196" i="23"/>
  <c r="E1196" i="23"/>
  <c r="F1196" i="23"/>
  <c r="B1196" i="23"/>
  <c r="A1196" i="23"/>
  <c r="R1195" i="23"/>
  <c r="Q1195" i="23"/>
  <c r="M1195" i="23"/>
  <c r="C1195" i="23"/>
  <c r="I1195" i="23"/>
  <c r="H1195" i="23"/>
  <c r="E1195" i="23"/>
  <c r="F1195" i="23"/>
  <c r="B1195" i="23"/>
  <c r="A1195" i="23"/>
  <c r="R1194" i="23"/>
  <c r="Q1194" i="23"/>
  <c r="M1194" i="23"/>
  <c r="C1194" i="23"/>
  <c r="I1194" i="23"/>
  <c r="H1194" i="23"/>
  <c r="E1194" i="23"/>
  <c r="F1194" i="23"/>
  <c r="B1194" i="23"/>
  <c r="A1194" i="23"/>
  <c r="R1193" i="23"/>
  <c r="Q1193" i="23"/>
  <c r="M1193" i="23"/>
  <c r="C1193" i="23"/>
  <c r="I1193" i="23"/>
  <c r="H1193" i="23"/>
  <c r="E1193" i="23"/>
  <c r="F1193" i="23"/>
  <c r="B1193" i="23"/>
  <c r="A1193" i="23"/>
  <c r="R1192" i="23"/>
  <c r="Q1192" i="23"/>
  <c r="M1192" i="23"/>
  <c r="C1192" i="23"/>
  <c r="I1192" i="23"/>
  <c r="H1192" i="23"/>
  <c r="E1192" i="23"/>
  <c r="F1192" i="23"/>
  <c r="B1192" i="23"/>
  <c r="A1192" i="23"/>
  <c r="R1191" i="23"/>
  <c r="Q1191" i="23"/>
  <c r="M1191" i="23"/>
  <c r="C1191" i="23"/>
  <c r="I1191" i="23"/>
  <c r="H1191" i="23"/>
  <c r="E1191" i="23"/>
  <c r="F1191" i="23"/>
  <c r="B1191" i="23"/>
  <c r="A1191" i="23"/>
  <c r="R1190" i="23"/>
  <c r="Q1190" i="23"/>
  <c r="M1190" i="23"/>
  <c r="C1190" i="23"/>
  <c r="I1190" i="23"/>
  <c r="H1190" i="23"/>
  <c r="E1190" i="23"/>
  <c r="F1190" i="23"/>
  <c r="B1190" i="23"/>
  <c r="A1190" i="23"/>
  <c r="R1189" i="23"/>
  <c r="Q1189" i="23"/>
  <c r="M1189" i="23"/>
  <c r="C1189" i="23"/>
  <c r="I1189" i="23"/>
  <c r="H1189" i="23"/>
  <c r="E1189" i="23"/>
  <c r="F1189" i="23"/>
  <c r="B1189" i="23"/>
  <c r="A1189" i="23"/>
  <c r="R1188" i="23"/>
  <c r="Q1188" i="23"/>
  <c r="M1188" i="23"/>
  <c r="C1188" i="23"/>
  <c r="I1188" i="23"/>
  <c r="H1188" i="23"/>
  <c r="E1188" i="23"/>
  <c r="F1188" i="23"/>
  <c r="B1188" i="23"/>
  <c r="A1188" i="23"/>
  <c r="R1187" i="23"/>
  <c r="Q1187" i="23"/>
  <c r="M1187" i="23"/>
  <c r="C1187" i="23"/>
  <c r="I1187" i="23"/>
  <c r="H1187" i="23"/>
  <c r="E1187" i="23"/>
  <c r="F1187" i="23"/>
  <c r="B1187" i="23"/>
  <c r="A1187" i="23"/>
  <c r="R1186" i="23"/>
  <c r="Q1186" i="23"/>
  <c r="M1186" i="23"/>
  <c r="C1186" i="23"/>
  <c r="I1186" i="23"/>
  <c r="H1186" i="23"/>
  <c r="E1186" i="23"/>
  <c r="F1186" i="23"/>
  <c r="B1186" i="23"/>
  <c r="A1186" i="23"/>
  <c r="R1185" i="23"/>
  <c r="Q1185" i="23"/>
  <c r="M1185" i="23"/>
  <c r="C1185" i="23"/>
  <c r="I1185" i="23"/>
  <c r="H1185" i="23"/>
  <c r="E1185" i="23"/>
  <c r="F1185" i="23"/>
  <c r="B1185" i="23"/>
  <c r="A1185" i="23"/>
  <c r="R1184" i="23"/>
  <c r="Q1184" i="23"/>
  <c r="M1184" i="23"/>
  <c r="C1184" i="23"/>
  <c r="I1184" i="23"/>
  <c r="H1184" i="23"/>
  <c r="E1184" i="23"/>
  <c r="F1184" i="23"/>
  <c r="B1184" i="23"/>
  <c r="A1184" i="23"/>
  <c r="R1183" i="23"/>
  <c r="Q1183" i="23"/>
  <c r="M1183" i="23"/>
  <c r="C1183" i="23"/>
  <c r="I1183" i="23"/>
  <c r="H1183" i="23"/>
  <c r="E1183" i="23"/>
  <c r="F1183" i="23"/>
  <c r="B1183" i="23"/>
  <c r="A1183" i="23"/>
  <c r="R1182" i="23"/>
  <c r="Q1182" i="23"/>
  <c r="M1182" i="23"/>
  <c r="C1182" i="23"/>
  <c r="I1182" i="23"/>
  <c r="H1182" i="23"/>
  <c r="E1182" i="23"/>
  <c r="F1182" i="23"/>
  <c r="B1182" i="23"/>
  <c r="A1182" i="23"/>
  <c r="R1181" i="23"/>
  <c r="Q1181" i="23"/>
  <c r="M1181" i="23"/>
  <c r="C1181" i="23"/>
  <c r="I1181" i="23"/>
  <c r="H1181" i="23"/>
  <c r="E1181" i="23"/>
  <c r="F1181" i="23"/>
  <c r="B1181" i="23"/>
  <c r="A1181" i="23"/>
  <c r="R1180" i="23"/>
  <c r="Q1180" i="23"/>
  <c r="M1180" i="23"/>
  <c r="C1180" i="23"/>
  <c r="I1180" i="23"/>
  <c r="H1180" i="23"/>
  <c r="E1180" i="23"/>
  <c r="F1180" i="23"/>
  <c r="B1180" i="23"/>
  <c r="A1180" i="23"/>
  <c r="R1179" i="23"/>
  <c r="Q1179" i="23"/>
  <c r="M1179" i="23"/>
  <c r="C1179" i="23"/>
  <c r="I1179" i="23"/>
  <c r="H1179" i="23"/>
  <c r="E1179" i="23"/>
  <c r="F1179" i="23"/>
  <c r="B1179" i="23"/>
  <c r="A1179" i="23"/>
  <c r="R1178" i="23"/>
  <c r="Q1178" i="23"/>
  <c r="M1178" i="23"/>
  <c r="C1178" i="23"/>
  <c r="I1178" i="23"/>
  <c r="H1178" i="23"/>
  <c r="E1178" i="23"/>
  <c r="F1178" i="23"/>
  <c r="B1178" i="23"/>
  <c r="A1178" i="23"/>
  <c r="R1177" i="23"/>
  <c r="Q1177" i="23"/>
  <c r="M1177" i="23"/>
  <c r="C1177" i="23"/>
  <c r="I1177" i="23"/>
  <c r="H1177" i="23"/>
  <c r="E1177" i="23"/>
  <c r="F1177" i="23"/>
  <c r="B1177" i="23"/>
  <c r="A1177" i="23"/>
  <c r="R1176" i="23"/>
  <c r="Q1176" i="23"/>
  <c r="M1176" i="23"/>
  <c r="C1176" i="23"/>
  <c r="I1176" i="23"/>
  <c r="H1176" i="23"/>
  <c r="E1176" i="23"/>
  <c r="F1176" i="23"/>
  <c r="B1176" i="23"/>
  <c r="A1176" i="23"/>
  <c r="R1175" i="23"/>
  <c r="Q1175" i="23"/>
  <c r="M1175" i="23"/>
  <c r="C1175" i="23"/>
  <c r="I1175" i="23"/>
  <c r="H1175" i="23"/>
  <c r="E1175" i="23"/>
  <c r="F1175" i="23"/>
  <c r="B1175" i="23"/>
  <c r="A1175" i="23"/>
  <c r="R1174" i="23"/>
  <c r="Q1174" i="23"/>
  <c r="M1174" i="23"/>
  <c r="C1174" i="23"/>
  <c r="I1174" i="23"/>
  <c r="H1174" i="23"/>
  <c r="E1174" i="23"/>
  <c r="F1174" i="23"/>
  <c r="B1174" i="23"/>
  <c r="A1174" i="23"/>
  <c r="R1173" i="23"/>
  <c r="Q1173" i="23"/>
  <c r="M1173" i="23"/>
  <c r="C1173" i="23"/>
  <c r="I1173" i="23"/>
  <c r="H1173" i="23"/>
  <c r="E1173" i="23"/>
  <c r="F1173" i="23"/>
  <c r="B1173" i="23"/>
  <c r="A1173" i="23"/>
  <c r="R1172" i="23"/>
  <c r="Q1172" i="23"/>
  <c r="M1172" i="23"/>
  <c r="C1172" i="23"/>
  <c r="I1172" i="23"/>
  <c r="H1172" i="23"/>
  <c r="E1172" i="23"/>
  <c r="F1172" i="23"/>
  <c r="B1172" i="23"/>
  <c r="A1172" i="23"/>
  <c r="R1171" i="23"/>
  <c r="Q1171" i="23"/>
  <c r="M1171" i="23"/>
  <c r="C1171" i="23"/>
  <c r="I1171" i="23"/>
  <c r="H1171" i="23"/>
  <c r="E1171" i="23"/>
  <c r="F1171" i="23"/>
  <c r="B1171" i="23"/>
  <c r="A1171" i="23"/>
  <c r="R1170" i="23"/>
  <c r="Q1170" i="23"/>
  <c r="M1170" i="23"/>
  <c r="C1170" i="23"/>
  <c r="I1170" i="23"/>
  <c r="H1170" i="23"/>
  <c r="E1170" i="23"/>
  <c r="F1170" i="23"/>
  <c r="B1170" i="23"/>
  <c r="A1170" i="23"/>
  <c r="R1169" i="23"/>
  <c r="Q1169" i="23"/>
  <c r="M1169" i="23"/>
  <c r="C1169" i="23"/>
  <c r="I1169" i="23"/>
  <c r="H1169" i="23"/>
  <c r="E1169" i="23"/>
  <c r="F1169" i="23"/>
  <c r="B1169" i="23"/>
  <c r="A1169" i="23"/>
  <c r="R1168" i="23"/>
  <c r="Q1168" i="23"/>
  <c r="M1168" i="23"/>
  <c r="C1168" i="23"/>
  <c r="I1168" i="23"/>
  <c r="H1168" i="23"/>
  <c r="E1168" i="23"/>
  <c r="F1168" i="23"/>
  <c r="B1168" i="23"/>
  <c r="A1168" i="23"/>
  <c r="R1167" i="23"/>
  <c r="Q1167" i="23"/>
  <c r="M1167" i="23"/>
  <c r="C1167" i="23"/>
  <c r="I1167" i="23"/>
  <c r="H1167" i="23"/>
  <c r="E1167" i="23"/>
  <c r="F1167" i="23"/>
  <c r="B1167" i="23"/>
  <c r="A1167" i="23"/>
  <c r="R1166" i="23"/>
  <c r="Q1166" i="23"/>
  <c r="M1166" i="23"/>
  <c r="C1166" i="23"/>
  <c r="I1166" i="23"/>
  <c r="H1166" i="23"/>
  <c r="E1166" i="23"/>
  <c r="F1166" i="23"/>
  <c r="B1166" i="23"/>
  <c r="A1166" i="23"/>
  <c r="R1165" i="23"/>
  <c r="Q1165" i="23"/>
  <c r="M1165" i="23"/>
  <c r="C1165" i="23"/>
  <c r="I1165" i="23"/>
  <c r="H1165" i="23"/>
  <c r="E1165" i="23"/>
  <c r="F1165" i="23"/>
  <c r="B1165" i="23"/>
  <c r="A1165" i="23"/>
  <c r="R1164" i="23"/>
  <c r="Q1164" i="23"/>
  <c r="M1164" i="23"/>
  <c r="C1164" i="23"/>
  <c r="I1164" i="23"/>
  <c r="H1164" i="23"/>
  <c r="E1164" i="23"/>
  <c r="F1164" i="23"/>
  <c r="B1164" i="23"/>
  <c r="A1164" i="23"/>
  <c r="R1163" i="23"/>
  <c r="Q1163" i="23"/>
  <c r="M1163" i="23"/>
  <c r="C1163" i="23"/>
  <c r="I1163" i="23"/>
  <c r="H1163" i="23"/>
  <c r="E1163" i="23"/>
  <c r="F1163" i="23"/>
  <c r="B1163" i="23"/>
  <c r="A1163" i="23"/>
  <c r="R1162" i="23"/>
  <c r="Q1162" i="23"/>
  <c r="M1162" i="23"/>
  <c r="C1162" i="23"/>
  <c r="I1162" i="23"/>
  <c r="H1162" i="23"/>
  <c r="E1162" i="23"/>
  <c r="F1162" i="23"/>
  <c r="B1162" i="23"/>
  <c r="A1162" i="23"/>
  <c r="R1161" i="23"/>
  <c r="Q1161" i="23"/>
  <c r="M1161" i="23"/>
  <c r="C1161" i="23"/>
  <c r="I1161" i="23"/>
  <c r="H1161" i="23"/>
  <c r="E1161" i="23"/>
  <c r="F1161" i="23"/>
  <c r="B1161" i="23"/>
  <c r="A1161" i="23"/>
  <c r="R1160" i="23"/>
  <c r="Q1160" i="23"/>
  <c r="M1160" i="23"/>
  <c r="C1160" i="23"/>
  <c r="I1160" i="23"/>
  <c r="H1160" i="23"/>
  <c r="E1160" i="23"/>
  <c r="F1160" i="23"/>
  <c r="B1160" i="23"/>
  <c r="A1160" i="23"/>
  <c r="R1159" i="23"/>
  <c r="Q1159" i="23"/>
  <c r="M1159" i="23"/>
  <c r="C1159" i="23"/>
  <c r="I1159" i="23"/>
  <c r="H1159" i="23"/>
  <c r="E1159" i="23"/>
  <c r="F1159" i="23"/>
  <c r="B1159" i="23"/>
  <c r="A1159" i="23"/>
  <c r="R1158" i="23"/>
  <c r="Q1158" i="23"/>
  <c r="M1158" i="23"/>
  <c r="C1158" i="23"/>
  <c r="I1158" i="23"/>
  <c r="H1158" i="23"/>
  <c r="E1158" i="23"/>
  <c r="F1158" i="23"/>
  <c r="B1158" i="23"/>
  <c r="A1158" i="23"/>
  <c r="R1157" i="23"/>
  <c r="Q1157" i="23"/>
  <c r="M1157" i="23"/>
  <c r="C1157" i="23"/>
  <c r="I1157" i="23"/>
  <c r="H1157" i="23"/>
  <c r="E1157" i="23"/>
  <c r="F1157" i="23"/>
  <c r="B1157" i="23"/>
  <c r="A1157" i="23"/>
  <c r="R1156" i="23"/>
  <c r="Q1156" i="23"/>
  <c r="M1156" i="23"/>
  <c r="C1156" i="23"/>
  <c r="I1156" i="23"/>
  <c r="H1156" i="23"/>
  <c r="E1156" i="23"/>
  <c r="F1156" i="23"/>
  <c r="B1156" i="23"/>
  <c r="A1156" i="23"/>
  <c r="R1155" i="23"/>
  <c r="Q1155" i="23"/>
  <c r="M1155" i="23"/>
  <c r="C1155" i="23"/>
  <c r="I1155" i="23"/>
  <c r="H1155" i="23"/>
  <c r="E1155" i="23"/>
  <c r="F1155" i="23"/>
  <c r="B1155" i="23"/>
  <c r="A1155" i="23"/>
  <c r="R1154" i="23"/>
  <c r="Q1154" i="23"/>
  <c r="M1154" i="23"/>
  <c r="C1154" i="23"/>
  <c r="I1154" i="23"/>
  <c r="H1154" i="23"/>
  <c r="E1154" i="23"/>
  <c r="F1154" i="23"/>
  <c r="B1154" i="23"/>
  <c r="A1154" i="23"/>
  <c r="R1153" i="23"/>
  <c r="Q1153" i="23"/>
  <c r="M1153" i="23"/>
  <c r="C1153" i="23"/>
  <c r="I1153" i="23"/>
  <c r="H1153" i="23"/>
  <c r="E1153" i="23"/>
  <c r="F1153" i="23"/>
  <c r="B1153" i="23"/>
  <c r="A1153" i="23"/>
  <c r="R1152" i="23"/>
  <c r="Q1152" i="23"/>
  <c r="M1152" i="23"/>
  <c r="C1152" i="23"/>
  <c r="I1152" i="23"/>
  <c r="H1152" i="23"/>
  <c r="E1152" i="23"/>
  <c r="F1152" i="23"/>
  <c r="B1152" i="23"/>
  <c r="A1152" i="23"/>
  <c r="R1151" i="23"/>
  <c r="Q1151" i="23"/>
  <c r="M1151" i="23"/>
  <c r="C1151" i="23"/>
  <c r="I1151" i="23"/>
  <c r="H1151" i="23"/>
  <c r="E1151" i="23"/>
  <c r="F1151" i="23"/>
  <c r="B1151" i="23"/>
  <c r="A1151" i="23"/>
  <c r="R1150" i="23"/>
  <c r="Q1150" i="23"/>
  <c r="M1150" i="23"/>
  <c r="C1150" i="23"/>
  <c r="I1150" i="23"/>
  <c r="H1150" i="23"/>
  <c r="E1150" i="23"/>
  <c r="F1150" i="23"/>
  <c r="B1150" i="23"/>
  <c r="A1150" i="23"/>
  <c r="R1149" i="23"/>
  <c r="Q1149" i="23"/>
  <c r="M1149" i="23"/>
  <c r="C1149" i="23"/>
  <c r="I1149" i="23"/>
  <c r="H1149" i="23"/>
  <c r="E1149" i="23"/>
  <c r="F1149" i="23"/>
  <c r="B1149" i="23"/>
  <c r="A1149" i="23"/>
  <c r="R1148" i="23"/>
  <c r="Q1148" i="23"/>
  <c r="M1148" i="23"/>
  <c r="C1148" i="23"/>
  <c r="I1148" i="23"/>
  <c r="H1148" i="23"/>
  <c r="E1148" i="23"/>
  <c r="F1148" i="23"/>
  <c r="B1148" i="23"/>
  <c r="A1148" i="23"/>
  <c r="R1147" i="23"/>
  <c r="Q1147" i="23"/>
  <c r="M1147" i="23"/>
  <c r="C1147" i="23"/>
  <c r="I1147" i="23"/>
  <c r="H1147" i="23"/>
  <c r="E1147" i="23"/>
  <c r="F1147" i="23"/>
  <c r="B1147" i="23"/>
  <c r="A1147" i="23"/>
  <c r="R1146" i="23"/>
  <c r="Q1146" i="23"/>
  <c r="M1146" i="23"/>
  <c r="C1146" i="23"/>
  <c r="I1146" i="23"/>
  <c r="H1146" i="23"/>
  <c r="E1146" i="23"/>
  <c r="F1146" i="23"/>
  <c r="B1146" i="23"/>
  <c r="A1146" i="23"/>
  <c r="R1145" i="23"/>
  <c r="Q1145" i="23"/>
  <c r="M1145" i="23"/>
  <c r="C1145" i="23"/>
  <c r="I1145" i="23"/>
  <c r="H1145" i="23"/>
  <c r="E1145" i="23"/>
  <c r="F1145" i="23"/>
  <c r="B1145" i="23"/>
  <c r="A1145" i="23"/>
  <c r="R1144" i="23"/>
  <c r="Q1144" i="23"/>
  <c r="M1144" i="23"/>
  <c r="C1144" i="23"/>
  <c r="I1144" i="23"/>
  <c r="H1144" i="23"/>
  <c r="E1144" i="23"/>
  <c r="F1144" i="23"/>
  <c r="B1144" i="23"/>
  <c r="A1144" i="23"/>
  <c r="R1143" i="23"/>
  <c r="Q1143" i="23"/>
  <c r="M1143" i="23"/>
  <c r="C1143" i="23"/>
  <c r="I1143" i="23"/>
  <c r="H1143" i="23"/>
  <c r="E1143" i="23"/>
  <c r="F1143" i="23"/>
  <c r="B1143" i="23"/>
  <c r="A1143" i="23"/>
  <c r="R1142" i="23"/>
  <c r="Q1142" i="23"/>
  <c r="M1142" i="23"/>
  <c r="C1142" i="23"/>
  <c r="I1142" i="23"/>
  <c r="H1142" i="23"/>
  <c r="E1142" i="23"/>
  <c r="F1142" i="23"/>
  <c r="B1142" i="23"/>
  <c r="A1142" i="23"/>
  <c r="R1141" i="23"/>
  <c r="Q1141" i="23"/>
  <c r="M1141" i="23"/>
  <c r="C1141" i="23"/>
  <c r="I1141" i="23"/>
  <c r="H1141" i="23"/>
  <c r="E1141" i="23"/>
  <c r="F1141" i="23"/>
  <c r="B1141" i="23"/>
  <c r="A1141" i="23"/>
  <c r="R1140" i="23"/>
  <c r="Q1140" i="23"/>
  <c r="M1140" i="23"/>
  <c r="C1140" i="23"/>
  <c r="I1140" i="23"/>
  <c r="H1140" i="23"/>
  <c r="E1140" i="23"/>
  <c r="F1140" i="23"/>
  <c r="B1140" i="23"/>
  <c r="A1140" i="23"/>
  <c r="R1139" i="23"/>
  <c r="Q1139" i="23"/>
  <c r="M1139" i="23"/>
  <c r="C1139" i="23"/>
  <c r="I1139" i="23"/>
  <c r="H1139" i="23"/>
  <c r="E1139" i="23"/>
  <c r="F1139" i="23"/>
  <c r="B1139" i="23"/>
  <c r="A1139" i="23"/>
  <c r="R1138" i="23"/>
  <c r="Q1138" i="23"/>
  <c r="M1138" i="23"/>
  <c r="C1138" i="23"/>
  <c r="I1138" i="23"/>
  <c r="H1138" i="23"/>
  <c r="E1138" i="23"/>
  <c r="F1138" i="23"/>
  <c r="B1138" i="23"/>
  <c r="A1138" i="23"/>
  <c r="R1137" i="23"/>
  <c r="Q1137" i="23"/>
  <c r="M1137" i="23"/>
  <c r="C1137" i="23"/>
  <c r="I1137" i="23"/>
  <c r="H1137" i="23"/>
  <c r="E1137" i="23"/>
  <c r="F1137" i="23"/>
  <c r="B1137" i="23"/>
  <c r="A1137" i="23"/>
  <c r="R1136" i="23"/>
  <c r="Q1136" i="23"/>
  <c r="M1136" i="23"/>
  <c r="C1136" i="23"/>
  <c r="I1136" i="23"/>
  <c r="H1136" i="23"/>
  <c r="E1136" i="23"/>
  <c r="F1136" i="23"/>
  <c r="B1136" i="23"/>
  <c r="A1136" i="23"/>
  <c r="R1135" i="23"/>
  <c r="Q1135" i="23"/>
  <c r="M1135" i="23"/>
  <c r="C1135" i="23"/>
  <c r="I1135" i="23"/>
  <c r="H1135" i="23"/>
  <c r="E1135" i="23"/>
  <c r="F1135" i="23"/>
  <c r="B1135" i="23"/>
  <c r="A1135" i="23"/>
  <c r="R1134" i="23"/>
  <c r="Q1134" i="23"/>
  <c r="M1134" i="23"/>
  <c r="C1134" i="23"/>
  <c r="I1134" i="23"/>
  <c r="H1134" i="23"/>
  <c r="E1134" i="23"/>
  <c r="F1134" i="23"/>
  <c r="B1134" i="23"/>
  <c r="A1134" i="23"/>
  <c r="R1133" i="23"/>
  <c r="Q1133" i="23"/>
  <c r="M1133" i="23"/>
  <c r="C1133" i="23"/>
  <c r="I1133" i="23"/>
  <c r="H1133" i="23"/>
  <c r="E1133" i="23"/>
  <c r="F1133" i="23"/>
  <c r="B1133" i="23"/>
  <c r="A1133" i="23"/>
  <c r="R1132" i="23"/>
  <c r="Q1132" i="23"/>
  <c r="M1132" i="23"/>
  <c r="C1132" i="23"/>
  <c r="I1132" i="23"/>
  <c r="H1132" i="23"/>
  <c r="E1132" i="23"/>
  <c r="F1132" i="23"/>
  <c r="B1132" i="23"/>
  <c r="A1132" i="23"/>
  <c r="R1131" i="23"/>
  <c r="Q1131" i="23"/>
  <c r="M1131" i="23"/>
  <c r="C1131" i="23"/>
  <c r="I1131" i="23"/>
  <c r="H1131" i="23"/>
  <c r="E1131" i="23"/>
  <c r="F1131" i="23"/>
  <c r="B1131" i="23"/>
  <c r="A1131" i="23"/>
  <c r="R1130" i="23"/>
  <c r="Q1130" i="23"/>
  <c r="M1130" i="23"/>
  <c r="C1130" i="23"/>
  <c r="I1130" i="23"/>
  <c r="H1130" i="23"/>
  <c r="E1130" i="23"/>
  <c r="F1130" i="23"/>
  <c r="B1130" i="23"/>
  <c r="A1130" i="23"/>
  <c r="R1129" i="23"/>
  <c r="Q1129" i="23"/>
  <c r="M1129" i="23"/>
  <c r="C1129" i="23"/>
  <c r="I1129" i="23"/>
  <c r="H1129" i="23"/>
  <c r="E1129" i="23"/>
  <c r="F1129" i="23"/>
  <c r="B1129" i="23"/>
  <c r="A1129" i="23"/>
  <c r="R1128" i="23"/>
  <c r="Q1128" i="23"/>
  <c r="M1128" i="23"/>
  <c r="C1128" i="23"/>
  <c r="I1128" i="23"/>
  <c r="H1128" i="23"/>
  <c r="E1128" i="23"/>
  <c r="F1128" i="23"/>
  <c r="B1128" i="23"/>
  <c r="A1128" i="23"/>
  <c r="R1127" i="23"/>
  <c r="Q1127" i="23"/>
  <c r="M1127" i="23"/>
  <c r="C1127" i="23"/>
  <c r="I1127" i="23"/>
  <c r="H1127" i="23"/>
  <c r="E1127" i="23"/>
  <c r="F1127" i="23"/>
  <c r="B1127" i="23"/>
  <c r="A1127" i="23"/>
  <c r="R1126" i="23"/>
  <c r="Q1126" i="23"/>
  <c r="M1126" i="23"/>
  <c r="C1126" i="23"/>
  <c r="I1126" i="23"/>
  <c r="H1126" i="23"/>
  <c r="E1126" i="23"/>
  <c r="F1126" i="23"/>
  <c r="B1126" i="23"/>
  <c r="A1126" i="23"/>
  <c r="R1125" i="23"/>
  <c r="Q1125" i="23"/>
  <c r="M1125" i="23"/>
  <c r="C1125" i="23"/>
  <c r="I1125" i="23"/>
  <c r="H1125" i="23"/>
  <c r="E1125" i="23"/>
  <c r="F1125" i="23"/>
  <c r="B1125" i="23"/>
  <c r="A1125" i="23"/>
  <c r="R1124" i="23"/>
  <c r="Q1124" i="23"/>
  <c r="M1124" i="23"/>
  <c r="C1124" i="23"/>
  <c r="I1124" i="23"/>
  <c r="H1124" i="23"/>
  <c r="E1124" i="23"/>
  <c r="F1124" i="23"/>
  <c r="B1124" i="23"/>
  <c r="A1124" i="23"/>
  <c r="R1123" i="23"/>
  <c r="Q1123" i="23"/>
  <c r="M1123" i="23"/>
  <c r="C1123" i="23"/>
  <c r="I1123" i="23"/>
  <c r="H1123" i="23"/>
  <c r="E1123" i="23"/>
  <c r="F1123" i="23"/>
  <c r="B1123" i="23"/>
  <c r="A1123" i="23"/>
  <c r="R1122" i="23"/>
  <c r="Q1122" i="23"/>
  <c r="M1122" i="23"/>
  <c r="C1122" i="23"/>
  <c r="I1122" i="23"/>
  <c r="H1122" i="23"/>
  <c r="E1122" i="23"/>
  <c r="F1122" i="23"/>
  <c r="B1122" i="23"/>
  <c r="A1122" i="23"/>
  <c r="R1121" i="23"/>
  <c r="Q1121" i="23"/>
  <c r="M1121" i="23"/>
  <c r="C1121" i="23"/>
  <c r="I1121" i="23"/>
  <c r="H1121" i="23"/>
  <c r="E1121" i="23"/>
  <c r="F1121" i="23"/>
  <c r="B1121" i="23"/>
  <c r="A1121" i="23"/>
  <c r="R1120" i="23"/>
  <c r="Q1120" i="23"/>
  <c r="M1120" i="23"/>
  <c r="C1120" i="23"/>
  <c r="I1120" i="23"/>
  <c r="H1120" i="23"/>
  <c r="E1120" i="23"/>
  <c r="F1120" i="23"/>
  <c r="B1120" i="23"/>
  <c r="A1120" i="23"/>
  <c r="R1119" i="23"/>
  <c r="Q1119" i="23"/>
  <c r="M1119" i="23"/>
  <c r="C1119" i="23"/>
  <c r="I1119" i="23"/>
  <c r="H1119" i="23"/>
  <c r="E1119" i="23"/>
  <c r="F1119" i="23"/>
  <c r="B1119" i="23"/>
  <c r="A1119" i="23"/>
  <c r="R1118" i="23"/>
  <c r="Q1118" i="23"/>
  <c r="M1118" i="23"/>
  <c r="C1118" i="23"/>
  <c r="I1118" i="23"/>
  <c r="H1118" i="23"/>
  <c r="E1118" i="23"/>
  <c r="F1118" i="23"/>
  <c r="B1118" i="23"/>
  <c r="A1118" i="23"/>
  <c r="R1117" i="23"/>
  <c r="Q1117" i="23"/>
  <c r="M1117" i="23"/>
  <c r="C1117" i="23"/>
  <c r="I1117" i="23"/>
  <c r="H1117" i="23"/>
  <c r="E1117" i="23"/>
  <c r="F1117" i="23"/>
  <c r="B1117" i="23"/>
  <c r="A1117" i="23"/>
  <c r="R1116" i="23"/>
  <c r="Q1116" i="23"/>
  <c r="M1116" i="23"/>
  <c r="C1116" i="23"/>
  <c r="I1116" i="23"/>
  <c r="H1116" i="23"/>
  <c r="E1116" i="23"/>
  <c r="F1116" i="23"/>
  <c r="B1116" i="23"/>
  <c r="A1116" i="23"/>
  <c r="R1115" i="23"/>
  <c r="Q1115" i="23"/>
  <c r="M1115" i="23"/>
  <c r="C1115" i="23"/>
  <c r="I1115" i="23"/>
  <c r="H1115" i="23"/>
  <c r="E1115" i="23"/>
  <c r="F1115" i="23"/>
  <c r="B1115" i="23"/>
  <c r="A1115" i="23"/>
  <c r="R1114" i="23"/>
  <c r="Q1114" i="23"/>
  <c r="M1114" i="23"/>
  <c r="C1114" i="23"/>
  <c r="I1114" i="23"/>
  <c r="H1114" i="23"/>
  <c r="E1114" i="23"/>
  <c r="F1114" i="23"/>
  <c r="B1114" i="23"/>
  <c r="A1114" i="23"/>
  <c r="R1113" i="23"/>
  <c r="Q1113" i="23"/>
  <c r="M1113" i="23"/>
  <c r="C1113" i="23"/>
  <c r="I1113" i="23"/>
  <c r="H1113" i="23"/>
  <c r="E1113" i="23"/>
  <c r="F1113" i="23"/>
  <c r="B1113" i="23"/>
  <c r="A1113" i="23"/>
  <c r="R1112" i="23"/>
  <c r="Q1112" i="23"/>
  <c r="M1112" i="23"/>
  <c r="C1112" i="23"/>
  <c r="I1112" i="23"/>
  <c r="H1112" i="23"/>
  <c r="E1112" i="23"/>
  <c r="F1112" i="23"/>
  <c r="B1112" i="23"/>
  <c r="A1112" i="23"/>
  <c r="R1111" i="23"/>
  <c r="Q1111" i="23"/>
  <c r="M1111" i="23"/>
  <c r="C1111" i="23"/>
  <c r="I1111" i="23"/>
  <c r="H1111" i="23"/>
  <c r="E1111" i="23"/>
  <c r="F1111" i="23"/>
  <c r="B1111" i="23"/>
  <c r="A1111" i="23"/>
  <c r="R1110" i="23"/>
  <c r="Q1110" i="23"/>
  <c r="M1110" i="23"/>
  <c r="C1110" i="23"/>
  <c r="I1110" i="23"/>
  <c r="H1110" i="23"/>
  <c r="E1110" i="23"/>
  <c r="F1110" i="23"/>
  <c r="B1110" i="23"/>
  <c r="A1110" i="23"/>
  <c r="R1109" i="23"/>
  <c r="Q1109" i="23"/>
  <c r="M1109" i="23"/>
  <c r="C1109" i="23"/>
  <c r="I1109" i="23"/>
  <c r="H1109" i="23"/>
  <c r="E1109" i="23"/>
  <c r="F1109" i="23"/>
  <c r="B1109" i="23"/>
  <c r="A1109" i="23"/>
  <c r="R1108" i="23"/>
  <c r="Q1108" i="23"/>
  <c r="M1108" i="23"/>
  <c r="C1108" i="23"/>
  <c r="I1108" i="23"/>
  <c r="H1108" i="23"/>
  <c r="E1108" i="23"/>
  <c r="F1108" i="23"/>
  <c r="B1108" i="23"/>
  <c r="A1108" i="23"/>
  <c r="R1107" i="23"/>
  <c r="Q1107" i="23"/>
  <c r="M1107" i="23"/>
  <c r="C1107" i="23"/>
  <c r="I1107" i="23"/>
  <c r="H1107" i="23"/>
  <c r="E1107" i="23"/>
  <c r="F1107" i="23"/>
  <c r="B1107" i="23"/>
  <c r="A1107" i="23"/>
  <c r="R1106" i="23"/>
  <c r="Q1106" i="23"/>
  <c r="M1106" i="23"/>
  <c r="C1106" i="23"/>
  <c r="I1106" i="23"/>
  <c r="H1106" i="23"/>
  <c r="E1106" i="23"/>
  <c r="F1106" i="23"/>
  <c r="B1106" i="23"/>
  <c r="A1106" i="23"/>
  <c r="R1105" i="23"/>
  <c r="Q1105" i="23"/>
  <c r="M1105" i="23"/>
  <c r="C1105" i="23"/>
  <c r="I1105" i="23"/>
  <c r="H1105" i="23"/>
  <c r="E1105" i="23"/>
  <c r="F1105" i="23"/>
  <c r="B1105" i="23"/>
  <c r="A1105" i="23"/>
  <c r="R1104" i="23"/>
  <c r="Q1104" i="23"/>
  <c r="M1104" i="23"/>
  <c r="C1104" i="23"/>
  <c r="I1104" i="23"/>
  <c r="H1104" i="23"/>
  <c r="E1104" i="23"/>
  <c r="F1104" i="23"/>
  <c r="B1104" i="23"/>
  <c r="A1104" i="23"/>
  <c r="R1103" i="23"/>
  <c r="Q1103" i="23"/>
  <c r="M1103" i="23"/>
  <c r="C1103" i="23"/>
  <c r="I1103" i="23"/>
  <c r="H1103" i="23"/>
  <c r="E1103" i="23"/>
  <c r="F1103" i="23"/>
  <c r="B1103" i="23"/>
  <c r="A1103" i="23"/>
  <c r="R1102" i="23"/>
  <c r="Q1102" i="23"/>
  <c r="M1102" i="23"/>
  <c r="C1102" i="23"/>
  <c r="I1102" i="23"/>
  <c r="H1102" i="23"/>
  <c r="E1102" i="23"/>
  <c r="F1102" i="23"/>
  <c r="B1102" i="23"/>
  <c r="A1102" i="23"/>
  <c r="R1101" i="23"/>
  <c r="Q1101" i="23"/>
  <c r="M1101" i="23"/>
  <c r="C1101" i="23"/>
  <c r="I1101" i="23"/>
  <c r="H1101" i="23"/>
  <c r="E1101" i="23"/>
  <c r="F1101" i="23"/>
  <c r="B1101" i="23"/>
  <c r="A1101" i="23"/>
  <c r="R1100" i="23"/>
  <c r="Q1100" i="23"/>
  <c r="M1100" i="23"/>
  <c r="C1100" i="23"/>
  <c r="I1100" i="23"/>
  <c r="H1100" i="23"/>
  <c r="E1100" i="23"/>
  <c r="F1100" i="23"/>
  <c r="B1100" i="23"/>
  <c r="A1100" i="23"/>
  <c r="R1099" i="23"/>
  <c r="Q1099" i="23"/>
  <c r="M1099" i="23"/>
  <c r="C1099" i="23"/>
  <c r="I1099" i="23"/>
  <c r="H1099" i="23"/>
  <c r="E1099" i="23"/>
  <c r="F1099" i="23"/>
  <c r="B1099" i="23"/>
  <c r="A1099" i="23"/>
  <c r="R1098" i="23"/>
  <c r="Q1098" i="23"/>
  <c r="M1098" i="23"/>
  <c r="C1098" i="23"/>
  <c r="I1098" i="23"/>
  <c r="H1098" i="23"/>
  <c r="E1098" i="23"/>
  <c r="F1098" i="23"/>
  <c r="B1098" i="23"/>
  <c r="A1098" i="23"/>
  <c r="R1097" i="23"/>
  <c r="Q1097" i="23"/>
  <c r="M1097" i="23"/>
  <c r="C1097" i="23"/>
  <c r="I1097" i="23"/>
  <c r="H1097" i="23"/>
  <c r="E1097" i="23"/>
  <c r="F1097" i="23"/>
  <c r="B1097" i="23"/>
  <c r="A1097" i="23"/>
  <c r="R1096" i="23"/>
  <c r="Q1096" i="23"/>
  <c r="M1096" i="23"/>
  <c r="C1096" i="23"/>
  <c r="I1096" i="23"/>
  <c r="H1096" i="23"/>
  <c r="E1096" i="23"/>
  <c r="F1096" i="23"/>
  <c r="B1096" i="23"/>
  <c r="A1096" i="23"/>
  <c r="R1095" i="23"/>
  <c r="Q1095" i="23"/>
  <c r="M1095" i="23"/>
  <c r="C1095" i="23"/>
  <c r="I1095" i="23"/>
  <c r="H1095" i="23"/>
  <c r="E1095" i="23"/>
  <c r="F1095" i="23"/>
  <c r="B1095" i="23"/>
  <c r="A1095" i="23"/>
  <c r="R1094" i="23"/>
  <c r="Q1094" i="23"/>
  <c r="M1094" i="23"/>
  <c r="C1094" i="23"/>
  <c r="I1094" i="23"/>
  <c r="H1094" i="23"/>
  <c r="E1094" i="23"/>
  <c r="F1094" i="23"/>
  <c r="B1094" i="23"/>
  <c r="A1094" i="23"/>
  <c r="R1093" i="23"/>
  <c r="Q1093" i="23"/>
  <c r="M1093" i="23"/>
  <c r="C1093" i="23"/>
  <c r="I1093" i="23"/>
  <c r="H1093" i="23"/>
  <c r="E1093" i="23"/>
  <c r="F1093" i="23"/>
  <c r="B1093" i="23"/>
  <c r="A1093" i="23"/>
  <c r="R1092" i="23"/>
  <c r="Q1092" i="23"/>
  <c r="M1092" i="23"/>
  <c r="C1092" i="23"/>
  <c r="I1092" i="23"/>
  <c r="H1092" i="23"/>
  <c r="E1092" i="23"/>
  <c r="F1092" i="23"/>
  <c r="B1092" i="23"/>
  <c r="A1092" i="23"/>
  <c r="R1091" i="23"/>
  <c r="Q1091" i="23"/>
  <c r="M1091" i="23"/>
  <c r="C1091" i="23"/>
  <c r="I1091" i="23"/>
  <c r="H1091" i="23"/>
  <c r="E1091" i="23"/>
  <c r="F1091" i="23"/>
  <c r="B1091" i="23"/>
  <c r="A1091" i="23"/>
  <c r="R1090" i="23"/>
  <c r="Q1090" i="23"/>
  <c r="M1090" i="23"/>
  <c r="C1090" i="23"/>
  <c r="I1090" i="23"/>
  <c r="H1090" i="23"/>
  <c r="E1090" i="23"/>
  <c r="F1090" i="23"/>
  <c r="B1090" i="23"/>
  <c r="A1090" i="23"/>
  <c r="R1089" i="23"/>
  <c r="Q1089" i="23"/>
  <c r="M1089" i="23"/>
  <c r="C1089" i="23"/>
  <c r="I1089" i="23"/>
  <c r="H1089" i="23"/>
  <c r="E1089" i="23"/>
  <c r="F1089" i="23"/>
  <c r="B1089" i="23"/>
  <c r="A1089" i="23"/>
  <c r="R1088" i="23"/>
  <c r="Q1088" i="23"/>
  <c r="M1088" i="23"/>
  <c r="C1088" i="23"/>
  <c r="I1088" i="23"/>
  <c r="H1088" i="23"/>
  <c r="E1088" i="23"/>
  <c r="F1088" i="23"/>
  <c r="B1088" i="23"/>
  <c r="A1088" i="23"/>
  <c r="R1087" i="23"/>
  <c r="Q1087" i="23"/>
  <c r="M1087" i="23"/>
  <c r="C1087" i="23"/>
  <c r="I1087" i="23"/>
  <c r="H1087" i="23"/>
  <c r="E1087" i="23"/>
  <c r="F1087" i="23"/>
  <c r="B1087" i="23"/>
  <c r="A1087" i="23"/>
  <c r="R1086" i="23"/>
  <c r="Q1086" i="23"/>
  <c r="M1086" i="23"/>
  <c r="C1086" i="23"/>
  <c r="I1086" i="23"/>
  <c r="H1086" i="23"/>
  <c r="E1086" i="23"/>
  <c r="F1086" i="23"/>
  <c r="B1086" i="23"/>
  <c r="A1086" i="23"/>
  <c r="R1085" i="23"/>
  <c r="Q1085" i="23"/>
  <c r="M1085" i="23"/>
  <c r="C1085" i="23"/>
  <c r="I1085" i="23"/>
  <c r="H1085" i="23"/>
  <c r="E1085" i="23"/>
  <c r="F1085" i="23"/>
  <c r="B1085" i="23"/>
  <c r="A1085" i="23"/>
  <c r="R1084" i="23"/>
  <c r="Q1084" i="23"/>
  <c r="M1084" i="23"/>
  <c r="C1084" i="23"/>
  <c r="I1084" i="23"/>
  <c r="H1084" i="23"/>
  <c r="E1084" i="23"/>
  <c r="F1084" i="23"/>
  <c r="B1084" i="23"/>
  <c r="A1084" i="23"/>
  <c r="R1083" i="23"/>
  <c r="Q1083" i="23"/>
  <c r="M1083" i="23"/>
  <c r="C1083" i="23"/>
  <c r="I1083" i="23"/>
  <c r="H1083" i="23"/>
  <c r="E1083" i="23"/>
  <c r="F1083" i="23"/>
  <c r="B1083" i="23"/>
  <c r="A1083" i="23"/>
  <c r="R1082" i="23"/>
  <c r="Q1082" i="23"/>
  <c r="M1082" i="23"/>
  <c r="C1082" i="23"/>
  <c r="I1082" i="23"/>
  <c r="H1082" i="23"/>
  <c r="E1082" i="23"/>
  <c r="F1082" i="23"/>
  <c r="B1082" i="23"/>
  <c r="A1082" i="23"/>
  <c r="R1081" i="23"/>
  <c r="Q1081" i="23"/>
  <c r="M1081" i="23"/>
  <c r="C1081" i="23"/>
  <c r="I1081" i="23"/>
  <c r="H1081" i="23"/>
  <c r="E1081" i="23"/>
  <c r="F1081" i="23"/>
  <c r="B1081" i="23"/>
  <c r="A1081" i="23"/>
  <c r="R1080" i="23"/>
  <c r="Q1080" i="23"/>
  <c r="M1080" i="23"/>
  <c r="C1080" i="23"/>
  <c r="I1080" i="23"/>
  <c r="H1080" i="23"/>
  <c r="E1080" i="23"/>
  <c r="F1080" i="23"/>
  <c r="B1080" i="23"/>
  <c r="A1080" i="23"/>
  <c r="R1079" i="23"/>
  <c r="Q1079" i="23"/>
  <c r="M1079" i="23"/>
  <c r="C1079" i="23"/>
  <c r="I1079" i="23"/>
  <c r="H1079" i="23"/>
  <c r="E1079" i="23"/>
  <c r="F1079" i="23"/>
  <c r="B1079" i="23"/>
  <c r="A1079" i="23"/>
  <c r="R1078" i="23"/>
  <c r="Q1078" i="23"/>
  <c r="M1078" i="23"/>
  <c r="C1078" i="23"/>
  <c r="I1078" i="23"/>
  <c r="H1078" i="23"/>
  <c r="E1078" i="23"/>
  <c r="F1078" i="23"/>
  <c r="B1078" i="23"/>
  <c r="A1078" i="23"/>
  <c r="R1077" i="23"/>
  <c r="Q1077" i="23"/>
  <c r="M1077" i="23"/>
  <c r="C1077" i="23"/>
  <c r="I1077" i="23"/>
  <c r="H1077" i="23"/>
  <c r="E1077" i="23"/>
  <c r="F1077" i="23"/>
  <c r="B1077" i="23"/>
  <c r="A1077" i="23"/>
  <c r="R1076" i="23"/>
  <c r="Q1076" i="23"/>
  <c r="M1076" i="23"/>
  <c r="C1076" i="23"/>
  <c r="I1076" i="23"/>
  <c r="H1076" i="23"/>
  <c r="E1076" i="23"/>
  <c r="F1076" i="23"/>
  <c r="B1076" i="23"/>
  <c r="A1076" i="23"/>
  <c r="R1075" i="23"/>
  <c r="Q1075" i="23"/>
  <c r="M1075" i="23"/>
  <c r="C1075" i="23"/>
  <c r="I1075" i="23"/>
  <c r="H1075" i="23"/>
  <c r="E1075" i="23"/>
  <c r="F1075" i="23"/>
  <c r="B1075" i="23"/>
  <c r="A1075" i="23"/>
  <c r="R1074" i="23"/>
  <c r="Q1074" i="23"/>
  <c r="M1074" i="23"/>
  <c r="C1074" i="23"/>
  <c r="I1074" i="23"/>
  <c r="H1074" i="23"/>
  <c r="E1074" i="23"/>
  <c r="F1074" i="23"/>
  <c r="B1074" i="23"/>
  <c r="A1074" i="23"/>
  <c r="R1073" i="23"/>
  <c r="Q1073" i="23"/>
  <c r="M1073" i="23"/>
  <c r="C1073" i="23"/>
  <c r="I1073" i="23"/>
  <c r="H1073" i="23"/>
  <c r="E1073" i="23"/>
  <c r="F1073" i="23"/>
  <c r="B1073" i="23"/>
  <c r="A1073" i="23"/>
  <c r="R1072" i="23"/>
  <c r="Q1072" i="23"/>
  <c r="M1072" i="23"/>
  <c r="C1072" i="23"/>
  <c r="I1072" i="23"/>
  <c r="H1072" i="23"/>
  <c r="E1072" i="23"/>
  <c r="F1072" i="23"/>
  <c r="B1072" i="23"/>
  <c r="A1072" i="23"/>
  <c r="R1071" i="23"/>
  <c r="Q1071" i="23"/>
  <c r="M1071" i="23"/>
  <c r="C1071" i="23"/>
  <c r="I1071" i="23"/>
  <c r="H1071" i="23"/>
  <c r="E1071" i="23"/>
  <c r="F1071" i="23"/>
  <c r="B1071" i="23"/>
  <c r="A1071" i="23"/>
  <c r="R1070" i="23"/>
  <c r="Q1070" i="23"/>
  <c r="M1070" i="23"/>
  <c r="C1070" i="23"/>
  <c r="I1070" i="23"/>
  <c r="H1070" i="23"/>
  <c r="E1070" i="23"/>
  <c r="F1070" i="23"/>
  <c r="B1070" i="23"/>
  <c r="A1070" i="23"/>
  <c r="R1069" i="23"/>
  <c r="Q1069" i="23"/>
  <c r="M1069" i="23"/>
  <c r="C1069" i="23"/>
  <c r="I1069" i="23"/>
  <c r="H1069" i="23"/>
  <c r="E1069" i="23"/>
  <c r="F1069" i="23"/>
  <c r="B1069" i="23"/>
  <c r="A1069" i="23"/>
  <c r="R1068" i="23"/>
  <c r="Q1068" i="23"/>
  <c r="M1068" i="23"/>
  <c r="C1068" i="23"/>
  <c r="I1068" i="23"/>
  <c r="H1068" i="23"/>
  <c r="E1068" i="23"/>
  <c r="F1068" i="23"/>
  <c r="B1068" i="23"/>
  <c r="A1068" i="23"/>
  <c r="R1067" i="23"/>
  <c r="Q1067" i="23"/>
  <c r="M1067" i="23"/>
  <c r="C1067" i="23"/>
  <c r="I1067" i="23"/>
  <c r="H1067" i="23"/>
  <c r="E1067" i="23"/>
  <c r="F1067" i="23"/>
  <c r="B1067" i="23"/>
  <c r="A1067" i="23"/>
  <c r="R1066" i="23"/>
  <c r="Q1066" i="23"/>
  <c r="M1066" i="23"/>
  <c r="C1066" i="23"/>
  <c r="I1066" i="23"/>
  <c r="H1066" i="23"/>
  <c r="E1066" i="23"/>
  <c r="F1066" i="23"/>
  <c r="B1066" i="23"/>
  <c r="A1066" i="23"/>
  <c r="R1065" i="23"/>
  <c r="Q1065" i="23"/>
  <c r="M1065" i="23"/>
  <c r="C1065" i="23"/>
  <c r="I1065" i="23"/>
  <c r="H1065" i="23"/>
  <c r="E1065" i="23"/>
  <c r="F1065" i="23"/>
  <c r="B1065" i="23"/>
  <c r="A1065" i="23"/>
  <c r="R1064" i="23"/>
  <c r="Q1064" i="23"/>
  <c r="M1064" i="23"/>
  <c r="C1064" i="23"/>
  <c r="I1064" i="23"/>
  <c r="H1064" i="23"/>
  <c r="E1064" i="23"/>
  <c r="F1064" i="23"/>
  <c r="B1064" i="23"/>
  <c r="A1064" i="23"/>
  <c r="R1063" i="23"/>
  <c r="Q1063" i="23"/>
  <c r="M1063" i="23"/>
  <c r="C1063" i="23"/>
  <c r="I1063" i="23"/>
  <c r="H1063" i="23"/>
  <c r="E1063" i="23"/>
  <c r="F1063" i="23"/>
  <c r="B1063" i="23"/>
  <c r="A1063" i="23"/>
  <c r="R1062" i="23"/>
  <c r="Q1062" i="23"/>
  <c r="M1062" i="23"/>
  <c r="C1062" i="23"/>
  <c r="I1062" i="23"/>
  <c r="H1062" i="23"/>
  <c r="E1062" i="23"/>
  <c r="F1062" i="23"/>
  <c r="B1062" i="23"/>
  <c r="A1062" i="23"/>
  <c r="R1061" i="23"/>
  <c r="Q1061" i="23"/>
  <c r="M1061" i="23"/>
  <c r="C1061" i="23"/>
  <c r="I1061" i="23"/>
  <c r="H1061" i="23"/>
  <c r="E1061" i="23"/>
  <c r="F1061" i="23"/>
  <c r="B1061" i="23"/>
  <c r="A1061" i="23"/>
  <c r="R1060" i="23"/>
  <c r="Q1060" i="23"/>
  <c r="M1060" i="23"/>
  <c r="C1060" i="23"/>
  <c r="I1060" i="23"/>
  <c r="H1060" i="23"/>
  <c r="E1060" i="23"/>
  <c r="F1060" i="23"/>
  <c r="B1060" i="23"/>
  <c r="A1060" i="23"/>
  <c r="R1059" i="23"/>
  <c r="Q1059" i="23"/>
  <c r="M1059" i="23"/>
  <c r="C1059" i="23"/>
  <c r="I1059" i="23"/>
  <c r="H1059" i="23"/>
  <c r="E1059" i="23"/>
  <c r="F1059" i="23"/>
  <c r="B1059" i="23"/>
  <c r="A1059" i="23"/>
  <c r="R1058" i="23"/>
  <c r="Q1058" i="23"/>
  <c r="M1058" i="23"/>
  <c r="C1058" i="23"/>
  <c r="I1058" i="23"/>
  <c r="H1058" i="23"/>
  <c r="E1058" i="23"/>
  <c r="F1058" i="23"/>
  <c r="B1058" i="23"/>
  <c r="A1058" i="23"/>
  <c r="R1057" i="23"/>
  <c r="Q1057" i="23"/>
  <c r="M1057" i="23"/>
  <c r="C1057" i="23"/>
  <c r="I1057" i="23"/>
  <c r="H1057" i="23"/>
  <c r="E1057" i="23"/>
  <c r="F1057" i="23"/>
  <c r="B1057" i="23"/>
  <c r="A1057" i="23"/>
  <c r="R1056" i="23"/>
  <c r="Q1056" i="23"/>
  <c r="M1056" i="23"/>
  <c r="C1056" i="23"/>
  <c r="I1056" i="23"/>
  <c r="H1056" i="23"/>
  <c r="E1056" i="23"/>
  <c r="F1056" i="23"/>
  <c r="B1056" i="23"/>
  <c r="A1056" i="23"/>
  <c r="R1055" i="23"/>
  <c r="Q1055" i="23"/>
  <c r="M1055" i="23"/>
  <c r="C1055" i="23"/>
  <c r="I1055" i="23"/>
  <c r="H1055" i="23"/>
  <c r="E1055" i="23"/>
  <c r="F1055" i="23"/>
  <c r="B1055" i="23"/>
  <c r="A1055" i="23"/>
  <c r="R1054" i="23"/>
  <c r="Q1054" i="23"/>
  <c r="M1054" i="23"/>
  <c r="C1054" i="23"/>
  <c r="I1054" i="23"/>
  <c r="H1054" i="23"/>
  <c r="E1054" i="23"/>
  <c r="F1054" i="23"/>
  <c r="B1054" i="23"/>
  <c r="A1054" i="23"/>
  <c r="R1053" i="23"/>
  <c r="Q1053" i="23"/>
  <c r="M1053" i="23"/>
  <c r="C1053" i="23"/>
  <c r="I1053" i="23"/>
  <c r="H1053" i="23"/>
  <c r="E1053" i="23"/>
  <c r="F1053" i="23"/>
  <c r="B1053" i="23"/>
  <c r="A1053" i="23"/>
  <c r="R1052" i="23"/>
  <c r="Q1052" i="23"/>
  <c r="M1052" i="23"/>
  <c r="C1052" i="23"/>
  <c r="I1052" i="23"/>
  <c r="H1052" i="23"/>
  <c r="E1052" i="23"/>
  <c r="F1052" i="23"/>
  <c r="B1052" i="23"/>
  <c r="A1052" i="23"/>
  <c r="R1051" i="23"/>
  <c r="Q1051" i="23"/>
  <c r="M1051" i="23"/>
  <c r="C1051" i="23"/>
  <c r="I1051" i="23"/>
  <c r="H1051" i="23"/>
  <c r="E1051" i="23"/>
  <c r="F1051" i="23"/>
  <c r="B1051" i="23"/>
  <c r="A1051" i="23"/>
  <c r="R1050" i="23"/>
  <c r="Q1050" i="23"/>
  <c r="M1050" i="23"/>
  <c r="C1050" i="23"/>
  <c r="I1050" i="23"/>
  <c r="H1050" i="23"/>
  <c r="E1050" i="23"/>
  <c r="F1050" i="23"/>
  <c r="B1050" i="23"/>
  <c r="A1050" i="23"/>
  <c r="R1049" i="23"/>
  <c r="Q1049" i="23"/>
  <c r="M1049" i="23"/>
  <c r="C1049" i="23"/>
  <c r="I1049" i="23"/>
  <c r="H1049" i="23"/>
  <c r="E1049" i="23"/>
  <c r="F1049" i="23"/>
  <c r="B1049" i="23"/>
  <c r="A1049" i="23"/>
  <c r="R1048" i="23"/>
  <c r="Q1048" i="23"/>
  <c r="M1048" i="23"/>
  <c r="C1048" i="23"/>
  <c r="I1048" i="23"/>
  <c r="H1048" i="23"/>
  <c r="E1048" i="23"/>
  <c r="F1048" i="23"/>
  <c r="B1048" i="23"/>
  <c r="A1048" i="23"/>
  <c r="R1047" i="23"/>
  <c r="Q1047" i="23"/>
  <c r="M1047" i="23"/>
  <c r="C1047" i="23"/>
  <c r="I1047" i="23"/>
  <c r="H1047" i="23"/>
  <c r="E1047" i="23"/>
  <c r="F1047" i="23"/>
  <c r="B1047" i="23"/>
  <c r="A1047" i="23"/>
  <c r="R1046" i="23"/>
  <c r="Q1046" i="23"/>
  <c r="M1046" i="23"/>
  <c r="C1046" i="23"/>
  <c r="I1046" i="23"/>
  <c r="H1046" i="23"/>
  <c r="E1046" i="23"/>
  <c r="F1046" i="23"/>
  <c r="B1046" i="23"/>
  <c r="A1046" i="23"/>
  <c r="R1045" i="23"/>
  <c r="Q1045" i="23"/>
  <c r="M1045" i="23"/>
  <c r="C1045" i="23"/>
  <c r="I1045" i="23"/>
  <c r="H1045" i="23"/>
  <c r="E1045" i="23"/>
  <c r="F1045" i="23"/>
  <c r="B1045" i="23"/>
  <c r="A1045" i="23"/>
  <c r="R1044" i="23"/>
  <c r="Q1044" i="23"/>
  <c r="M1044" i="23"/>
  <c r="C1044" i="23"/>
  <c r="I1044" i="23"/>
  <c r="H1044" i="23"/>
  <c r="E1044" i="23"/>
  <c r="F1044" i="23"/>
  <c r="B1044" i="23"/>
  <c r="A1044" i="23"/>
  <c r="R1043" i="23"/>
  <c r="Q1043" i="23"/>
  <c r="M1043" i="23"/>
  <c r="C1043" i="23"/>
  <c r="I1043" i="23"/>
  <c r="H1043" i="23"/>
  <c r="E1043" i="23"/>
  <c r="F1043" i="23"/>
  <c r="B1043" i="23"/>
  <c r="A1043" i="23"/>
  <c r="R1042" i="23"/>
  <c r="Q1042" i="23"/>
  <c r="M1042" i="23"/>
  <c r="C1042" i="23"/>
  <c r="I1042" i="23"/>
  <c r="H1042" i="23"/>
  <c r="E1042" i="23"/>
  <c r="F1042" i="23"/>
  <c r="B1042" i="23"/>
  <c r="A1042" i="23"/>
  <c r="R1041" i="23"/>
  <c r="Q1041" i="23"/>
  <c r="M1041" i="23"/>
  <c r="C1041" i="23"/>
  <c r="I1041" i="23"/>
  <c r="H1041" i="23"/>
  <c r="E1041" i="23"/>
  <c r="F1041" i="23"/>
  <c r="B1041" i="23"/>
  <c r="A1041" i="23"/>
  <c r="R1040" i="23"/>
  <c r="Q1040" i="23"/>
  <c r="M1040" i="23"/>
  <c r="C1040" i="23"/>
  <c r="I1040" i="23"/>
  <c r="H1040" i="23"/>
  <c r="E1040" i="23"/>
  <c r="F1040" i="23"/>
  <c r="B1040" i="23"/>
  <c r="A1040" i="23"/>
  <c r="R1039" i="23"/>
  <c r="Q1039" i="23"/>
  <c r="M1039" i="23"/>
  <c r="C1039" i="23"/>
  <c r="I1039" i="23"/>
  <c r="H1039" i="23"/>
  <c r="E1039" i="23"/>
  <c r="F1039" i="23"/>
  <c r="B1039" i="23"/>
  <c r="A1039" i="23"/>
  <c r="R1038" i="23"/>
  <c r="Q1038" i="23"/>
  <c r="M1038" i="23"/>
  <c r="C1038" i="23"/>
  <c r="I1038" i="23"/>
  <c r="H1038" i="23"/>
  <c r="E1038" i="23"/>
  <c r="F1038" i="23"/>
  <c r="B1038" i="23"/>
  <c r="A1038" i="23"/>
  <c r="R1037" i="23"/>
  <c r="Q1037" i="23"/>
  <c r="M1037" i="23"/>
  <c r="C1037" i="23"/>
  <c r="I1037" i="23"/>
  <c r="H1037" i="23"/>
  <c r="E1037" i="23"/>
  <c r="F1037" i="23"/>
  <c r="B1037" i="23"/>
  <c r="A1037" i="23"/>
  <c r="R1036" i="23"/>
  <c r="Q1036" i="23"/>
  <c r="M1036" i="23"/>
  <c r="C1036" i="23"/>
  <c r="I1036" i="23"/>
  <c r="H1036" i="23"/>
  <c r="E1036" i="23"/>
  <c r="F1036" i="23"/>
  <c r="B1036" i="23"/>
  <c r="A1036" i="23"/>
  <c r="R1035" i="23"/>
  <c r="Q1035" i="23"/>
  <c r="M1035" i="23"/>
  <c r="C1035" i="23"/>
  <c r="I1035" i="23"/>
  <c r="H1035" i="23"/>
  <c r="E1035" i="23"/>
  <c r="F1035" i="23"/>
  <c r="B1035" i="23"/>
  <c r="A1035" i="23"/>
  <c r="R1034" i="23"/>
  <c r="Q1034" i="23"/>
  <c r="M1034" i="23"/>
  <c r="C1034" i="23"/>
  <c r="I1034" i="23"/>
  <c r="H1034" i="23"/>
  <c r="E1034" i="23"/>
  <c r="F1034" i="23"/>
  <c r="B1034" i="23"/>
  <c r="A1034" i="23"/>
  <c r="R1033" i="23"/>
  <c r="Q1033" i="23"/>
  <c r="M1033" i="23"/>
  <c r="C1033" i="23"/>
  <c r="I1033" i="23"/>
  <c r="H1033" i="23"/>
  <c r="E1033" i="23"/>
  <c r="F1033" i="23"/>
  <c r="B1033" i="23"/>
  <c r="A1033" i="23"/>
  <c r="R1032" i="23"/>
  <c r="Q1032" i="23"/>
  <c r="M1032" i="23"/>
  <c r="C1032" i="23"/>
  <c r="I1032" i="23"/>
  <c r="H1032" i="23"/>
  <c r="E1032" i="23"/>
  <c r="F1032" i="23"/>
  <c r="B1032" i="23"/>
  <c r="A1032" i="23"/>
  <c r="R1031" i="23"/>
  <c r="Q1031" i="23"/>
  <c r="M1031" i="23"/>
  <c r="C1031" i="23"/>
  <c r="I1031" i="23"/>
  <c r="H1031" i="23"/>
  <c r="E1031" i="23"/>
  <c r="F1031" i="23"/>
  <c r="B1031" i="23"/>
  <c r="A1031" i="23"/>
  <c r="R1030" i="23"/>
  <c r="Q1030" i="23"/>
  <c r="M1030" i="23"/>
  <c r="C1030" i="23"/>
  <c r="I1030" i="23"/>
  <c r="H1030" i="23"/>
  <c r="E1030" i="23"/>
  <c r="F1030" i="23"/>
  <c r="B1030" i="23"/>
  <c r="A1030" i="23"/>
  <c r="R1029" i="23"/>
  <c r="Q1029" i="23"/>
  <c r="M1029" i="23"/>
  <c r="C1029" i="23"/>
  <c r="I1029" i="23"/>
  <c r="H1029" i="23"/>
  <c r="E1029" i="23"/>
  <c r="F1029" i="23"/>
  <c r="B1029" i="23"/>
  <c r="A1029" i="23"/>
  <c r="R1028" i="23"/>
  <c r="Q1028" i="23"/>
  <c r="M1028" i="23"/>
  <c r="C1028" i="23"/>
  <c r="I1028" i="23"/>
  <c r="H1028" i="23"/>
  <c r="E1028" i="23"/>
  <c r="F1028" i="23"/>
  <c r="B1028" i="23"/>
  <c r="A1028" i="23"/>
  <c r="R1027" i="23"/>
  <c r="Q1027" i="23"/>
  <c r="M1027" i="23"/>
  <c r="C1027" i="23"/>
  <c r="I1027" i="23"/>
  <c r="H1027" i="23"/>
  <c r="E1027" i="23"/>
  <c r="F1027" i="23"/>
  <c r="B1027" i="23"/>
  <c r="A1027" i="23"/>
  <c r="R1026" i="23"/>
  <c r="Q1026" i="23"/>
  <c r="M1026" i="23"/>
  <c r="C1026" i="23"/>
  <c r="I1026" i="23"/>
  <c r="H1026" i="23"/>
  <c r="E1026" i="23"/>
  <c r="F1026" i="23"/>
  <c r="B1026" i="23"/>
  <c r="A1026" i="23"/>
  <c r="R1025" i="23"/>
  <c r="Q1025" i="23"/>
  <c r="M1025" i="23"/>
  <c r="C1025" i="23"/>
  <c r="I1025" i="23"/>
  <c r="H1025" i="23"/>
  <c r="E1025" i="23"/>
  <c r="F1025" i="23"/>
  <c r="B1025" i="23"/>
  <c r="A1025" i="23"/>
  <c r="R1024" i="23"/>
  <c r="Q1024" i="23"/>
  <c r="M1024" i="23"/>
  <c r="C1024" i="23"/>
  <c r="I1024" i="23"/>
  <c r="H1024" i="23"/>
  <c r="E1024" i="23"/>
  <c r="F1024" i="23"/>
  <c r="B1024" i="23"/>
  <c r="A1024" i="23"/>
  <c r="R1023" i="23"/>
  <c r="Q1023" i="23"/>
  <c r="M1023" i="23"/>
  <c r="C1023" i="23"/>
  <c r="I1023" i="23"/>
  <c r="H1023" i="23"/>
  <c r="E1023" i="23"/>
  <c r="F1023" i="23"/>
  <c r="B1023" i="23"/>
  <c r="A1023" i="23"/>
  <c r="R1022" i="23"/>
  <c r="Q1022" i="23"/>
  <c r="M1022" i="23"/>
  <c r="C1022" i="23"/>
  <c r="I1022" i="23"/>
  <c r="H1022" i="23"/>
  <c r="E1022" i="23"/>
  <c r="F1022" i="23"/>
  <c r="B1022" i="23"/>
  <c r="A1022" i="23"/>
  <c r="R1021" i="23"/>
  <c r="Q1021" i="23"/>
  <c r="M1021" i="23"/>
  <c r="C1021" i="23"/>
  <c r="I1021" i="23"/>
  <c r="H1021" i="23"/>
  <c r="E1021" i="23"/>
  <c r="F1021" i="23"/>
  <c r="B1021" i="23"/>
  <c r="A1021" i="23"/>
  <c r="R1020" i="23"/>
  <c r="Q1020" i="23"/>
  <c r="M1020" i="23"/>
  <c r="C1020" i="23"/>
  <c r="I1020" i="23"/>
  <c r="H1020" i="23"/>
  <c r="E1020" i="23"/>
  <c r="F1020" i="23"/>
  <c r="B1020" i="23"/>
  <c r="A1020" i="23"/>
  <c r="R1019" i="23"/>
  <c r="Q1019" i="23"/>
  <c r="M1019" i="23"/>
  <c r="C1019" i="23"/>
  <c r="I1019" i="23"/>
  <c r="H1019" i="23"/>
  <c r="E1019" i="23"/>
  <c r="F1019" i="23"/>
  <c r="B1019" i="23"/>
  <c r="A1019" i="23"/>
  <c r="R1018" i="23"/>
  <c r="Q1018" i="23"/>
  <c r="M1018" i="23"/>
  <c r="C1018" i="23"/>
  <c r="I1018" i="23"/>
  <c r="H1018" i="23"/>
  <c r="E1018" i="23"/>
  <c r="F1018" i="23"/>
  <c r="B1018" i="23"/>
  <c r="A1018" i="23"/>
  <c r="R1017" i="23"/>
  <c r="Q1017" i="23"/>
  <c r="M1017" i="23"/>
  <c r="C1017" i="23"/>
  <c r="I1017" i="23"/>
  <c r="H1017" i="23"/>
  <c r="E1017" i="23"/>
  <c r="F1017" i="23"/>
  <c r="B1017" i="23"/>
  <c r="A1017" i="23"/>
  <c r="R1016" i="23"/>
  <c r="Q1016" i="23"/>
  <c r="M1016" i="23"/>
  <c r="C1016" i="23"/>
  <c r="I1016" i="23"/>
  <c r="H1016" i="23"/>
  <c r="E1016" i="23"/>
  <c r="F1016" i="23"/>
  <c r="B1016" i="23"/>
  <c r="A1016" i="23"/>
  <c r="R1015" i="23"/>
  <c r="Q1015" i="23"/>
  <c r="M1015" i="23"/>
  <c r="C1015" i="23"/>
  <c r="I1015" i="23"/>
  <c r="H1015" i="23"/>
  <c r="E1015" i="23"/>
  <c r="F1015" i="23"/>
  <c r="B1015" i="23"/>
  <c r="A1015" i="23"/>
  <c r="R1014" i="23"/>
  <c r="Q1014" i="23"/>
  <c r="M1014" i="23"/>
  <c r="C1014" i="23"/>
  <c r="I1014" i="23"/>
  <c r="H1014" i="23"/>
  <c r="E1014" i="23"/>
  <c r="F1014" i="23"/>
  <c r="B1014" i="23"/>
  <c r="A1014" i="23"/>
  <c r="R1013" i="23"/>
  <c r="Q1013" i="23"/>
  <c r="M1013" i="23"/>
  <c r="C1013" i="23"/>
  <c r="I1013" i="23"/>
  <c r="H1013" i="23"/>
  <c r="E1013" i="23"/>
  <c r="F1013" i="23"/>
  <c r="B1013" i="23"/>
  <c r="A1013" i="23"/>
  <c r="R1012" i="23"/>
  <c r="Q1012" i="23"/>
  <c r="M1012" i="23"/>
  <c r="C1012" i="23"/>
  <c r="I1012" i="23"/>
  <c r="H1012" i="23"/>
  <c r="E1012" i="23"/>
  <c r="F1012" i="23"/>
  <c r="B1012" i="23"/>
  <c r="A1012" i="23"/>
  <c r="R1011" i="23"/>
  <c r="Q1011" i="23"/>
  <c r="M1011" i="23"/>
  <c r="C1011" i="23"/>
  <c r="I1011" i="23"/>
  <c r="H1011" i="23"/>
  <c r="E1011" i="23"/>
  <c r="F1011" i="23"/>
  <c r="B1011" i="23"/>
  <c r="A1011" i="23"/>
  <c r="R1010" i="23"/>
  <c r="Q1010" i="23"/>
  <c r="M1010" i="23"/>
  <c r="C1010" i="23"/>
  <c r="I1010" i="23"/>
  <c r="H1010" i="23"/>
  <c r="E1010" i="23"/>
  <c r="F1010" i="23"/>
  <c r="B1010" i="23"/>
  <c r="A1010" i="23"/>
  <c r="R1009" i="23"/>
  <c r="Q1009" i="23"/>
  <c r="M1009" i="23"/>
  <c r="C1009" i="23"/>
  <c r="I1009" i="23"/>
  <c r="H1009" i="23"/>
  <c r="E1009" i="23"/>
  <c r="F1009" i="23"/>
  <c r="B1009" i="23"/>
  <c r="A1009" i="23"/>
  <c r="R1008" i="23"/>
  <c r="Q1008" i="23"/>
  <c r="M1008" i="23"/>
  <c r="C1008" i="23"/>
  <c r="I1008" i="23"/>
  <c r="H1008" i="23"/>
  <c r="E1008" i="23"/>
  <c r="F1008" i="23"/>
  <c r="B1008" i="23"/>
  <c r="A1008" i="23"/>
  <c r="R1007" i="23"/>
  <c r="Q1007" i="23"/>
  <c r="M1007" i="23"/>
  <c r="C1007" i="23"/>
  <c r="I1007" i="23"/>
  <c r="H1007" i="23"/>
  <c r="E1007" i="23"/>
  <c r="F1007" i="23"/>
  <c r="B1007" i="23"/>
  <c r="A1007" i="23"/>
  <c r="R1006" i="23"/>
  <c r="Q1006" i="23"/>
  <c r="M1006" i="23"/>
  <c r="C1006" i="23"/>
  <c r="I1006" i="23"/>
  <c r="H1006" i="23"/>
  <c r="E1006" i="23"/>
  <c r="F1006" i="23"/>
  <c r="B1006" i="23"/>
  <c r="A1006" i="23"/>
  <c r="R1005" i="23"/>
  <c r="Q1005" i="23"/>
  <c r="M1005" i="23"/>
  <c r="C1005" i="23"/>
  <c r="I1005" i="23"/>
  <c r="H1005" i="23"/>
  <c r="E1005" i="23"/>
  <c r="F1005" i="23"/>
  <c r="B1005" i="23"/>
  <c r="A1005" i="23"/>
  <c r="R1004" i="23"/>
  <c r="Q1004" i="23"/>
  <c r="M1004" i="23"/>
  <c r="C1004" i="23"/>
  <c r="I1004" i="23"/>
  <c r="H1004" i="23"/>
  <c r="E1004" i="23"/>
  <c r="F1004" i="23"/>
  <c r="B1004" i="23"/>
  <c r="A1004" i="23"/>
  <c r="R1003" i="23"/>
  <c r="Q1003" i="23"/>
  <c r="M1003" i="23"/>
  <c r="C1003" i="23"/>
  <c r="I1003" i="23"/>
  <c r="H1003" i="23"/>
  <c r="E1003" i="23"/>
  <c r="F1003" i="23"/>
  <c r="B1003" i="23"/>
  <c r="A1003" i="23"/>
  <c r="R1002" i="23"/>
  <c r="Q1002" i="23"/>
  <c r="M1002" i="23"/>
  <c r="C1002" i="23"/>
  <c r="I1002" i="23"/>
  <c r="H1002" i="23"/>
  <c r="E1002" i="23"/>
  <c r="F1002" i="23"/>
  <c r="B1002" i="23"/>
  <c r="A1002" i="23"/>
  <c r="R1001" i="23"/>
  <c r="Q1001" i="23"/>
  <c r="M1001" i="23"/>
  <c r="C1001" i="23"/>
  <c r="I1001" i="23"/>
  <c r="H1001" i="23"/>
  <c r="E1001" i="23"/>
  <c r="F1001" i="23"/>
  <c r="B1001" i="23"/>
  <c r="A1001" i="23"/>
  <c r="R1000" i="23"/>
  <c r="Q1000" i="23"/>
  <c r="M1000" i="23"/>
  <c r="C1000" i="23"/>
  <c r="I1000" i="23"/>
  <c r="H1000" i="23"/>
  <c r="E1000" i="23"/>
  <c r="F1000" i="23"/>
  <c r="B1000" i="23"/>
  <c r="A1000" i="23"/>
  <c r="R999" i="23"/>
  <c r="Q999" i="23"/>
  <c r="M999" i="23"/>
  <c r="C999" i="23"/>
  <c r="I999" i="23"/>
  <c r="H999" i="23"/>
  <c r="E999" i="23"/>
  <c r="F999" i="23"/>
  <c r="B999" i="23"/>
  <c r="A999" i="23"/>
  <c r="R998" i="23"/>
  <c r="Q998" i="23"/>
  <c r="M998" i="23"/>
  <c r="C998" i="23"/>
  <c r="I998" i="23"/>
  <c r="H998" i="23"/>
  <c r="E998" i="23"/>
  <c r="F998" i="23"/>
  <c r="B998" i="23"/>
  <c r="A998" i="23"/>
  <c r="R997" i="23"/>
  <c r="Q997" i="23"/>
  <c r="M997" i="23"/>
  <c r="C997" i="23"/>
  <c r="I997" i="23"/>
  <c r="H997" i="23"/>
  <c r="E997" i="23"/>
  <c r="F997" i="23"/>
  <c r="B997" i="23"/>
  <c r="A997" i="23"/>
  <c r="R996" i="23"/>
  <c r="Q996" i="23"/>
  <c r="M996" i="23"/>
  <c r="C996" i="23"/>
  <c r="I996" i="23"/>
  <c r="H996" i="23"/>
  <c r="E996" i="23"/>
  <c r="F996" i="23"/>
  <c r="B996" i="23"/>
  <c r="A996" i="23"/>
  <c r="R995" i="23"/>
  <c r="Q995" i="23"/>
  <c r="M995" i="23"/>
  <c r="C995" i="23"/>
  <c r="I995" i="23"/>
  <c r="H995" i="23"/>
  <c r="E995" i="23"/>
  <c r="F995" i="23"/>
  <c r="B995" i="23"/>
  <c r="A995" i="23"/>
  <c r="R994" i="23"/>
  <c r="Q994" i="23"/>
  <c r="M994" i="23"/>
  <c r="C994" i="23"/>
  <c r="I994" i="23"/>
  <c r="H994" i="23"/>
  <c r="E994" i="23"/>
  <c r="F994" i="23"/>
  <c r="B994" i="23"/>
  <c r="A994" i="23"/>
  <c r="R993" i="23"/>
  <c r="Q993" i="23"/>
  <c r="M993" i="23"/>
  <c r="C993" i="23"/>
  <c r="I993" i="23"/>
  <c r="H993" i="23"/>
  <c r="E993" i="23"/>
  <c r="F993" i="23"/>
  <c r="B993" i="23"/>
  <c r="A993" i="23"/>
  <c r="R992" i="23"/>
  <c r="Q992" i="23"/>
  <c r="M992" i="23"/>
  <c r="C992" i="23"/>
  <c r="I992" i="23"/>
  <c r="H992" i="23"/>
  <c r="E992" i="23"/>
  <c r="F992" i="23"/>
  <c r="B992" i="23"/>
  <c r="A992" i="23"/>
  <c r="R991" i="23"/>
  <c r="Q991" i="23"/>
  <c r="M991" i="23"/>
  <c r="C991" i="23"/>
  <c r="I991" i="23"/>
  <c r="H991" i="23"/>
  <c r="E991" i="23"/>
  <c r="F991" i="23"/>
  <c r="B991" i="23"/>
  <c r="A991" i="23"/>
  <c r="R990" i="23"/>
  <c r="Q990" i="23"/>
  <c r="M990" i="23"/>
  <c r="C990" i="23"/>
  <c r="I990" i="23"/>
  <c r="H990" i="23"/>
  <c r="E990" i="23"/>
  <c r="F990" i="23"/>
  <c r="B990" i="23"/>
  <c r="A990" i="23"/>
  <c r="R989" i="23"/>
  <c r="Q989" i="23"/>
  <c r="M989" i="23"/>
  <c r="C989" i="23"/>
  <c r="I989" i="23"/>
  <c r="H989" i="23"/>
  <c r="E989" i="23"/>
  <c r="F989" i="23"/>
  <c r="B989" i="23"/>
  <c r="A989" i="23"/>
  <c r="R988" i="23"/>
  <c r="Q988" i="23"/>
  <c r="M988" i="23"/>
  <c r="C988" i="23"/>
  <c r="I988" i="23"/>
  <c r="H988" i="23"/>
  <c r="E988" i="23"/>
  <c r="F988" i="23"/>
  <c r="B988" i="23"/>
  <c r="A988" i="23"/>
  <c r="R987" i="23"/>
  <c r="Q987" i="23"/>
  <c r="M987" i="23"/>
  <c r="C987" i="23"/>
  <c r="I987" i="23"/>
  <c r="H987" i="23"/>
  <c r="E987" i="23"/>
  <c r="F987" i="23"/>
  <c r="B987" i="23"/>
  <c r="A987" i="23"/>
  <c r="R986" i="23"/>
  <c r="Q986" i="23"/>
  <c r="M986" i="23"/>
  <c r="C986" i="23"/>
  <c r="I986" i="23"/>
  <c r="H986" i="23"/>
  <c r="E986" i="23"/>
  <c r="F986" i="23"/>
  <c r="B986" i="23"/>
  <c r="A986" i="23"/>
  <c r="R985" i="23"/>
  <c r="Q985" i="23"/>
  <c r="M985" i="23"/>
  <c r="C985" i="23"/>
  <c r="I985" i="23"/>
  <c r="H985" i="23"/>
  <c r="E985" i="23"/>
  <c r="F985" i="23"/>
  <c r="B985" i="23"/>
  <c r="A985" i="23"/>
  <c r="R984" i="23"/>
  <c r="Q984" i="23"/>
  <c r="M984" i="23"/>
  <c r="C984" i="23"/>
  <c r="I984" i="23"/>
  <c r="H984" i="23"/>
  <c r="E984" i="23"/>
  <c r="F984" i="23"/>
  <c r="B984" i="23"/>
  <c r="A984" i="23"/>
  <c r="R983" i="23"/>
  <c r="Q983" i="23"/>
  <c r="M983" i="23"/>
  <c r="C983" i="23"/>
  <c r="I983" i="23"/>
  <c r="H983" i="23"/>
  <c r="E983" i="23"/>
  <c r="F983" i="23"/>
  <c r="B983" i="23"/>
  <c r="A983" i="23"/>
  <c r="R982" i="23"/>
  <c r="Q982" i="23"/>
  <c r="M982" i="23"/>
  <c r="C982" i="23"/>
  <c r="I982" i="23"/>
  <c r="H982" i="23"/>
  <c r="E982" i="23"/>
  <c r="F982" i="23"/>
  <c r="B982" i="23"/>
  <c r="A982" i="23"/>
  <c r="R981" i="23"/>
  <c r="Q981" i="23"/>
  <c r="M981" i="23"/>
  <c r="C981" i="23"/>
  <c r="I981" i="23"/>
  <c r="H981" i="23"/>
  <c r="E981" i="23"/>
  <c r="F981" i="23"/>
  <c r="B981" i="23"/>
  <c r="A981" i="23"/>
  <c r="R980" i="23"/>
  <c r="Q980" i="23"/>
  <c r="M980" i="23"/>
  <c r="C980" i="23"/>
  <c r="I980" i="23"/>
  <c r="H980" i="23"/>
  <c r="E980" i="23"/>
  <c r="F980" i="23"/>
  <c r="B980" i="23"/>
  <c r="A980" i="23"/>
  <c r="R979" i="23"/>
  <c r="Q979" i="23"/>
  <c r="M979" i="23"/>
  <c r="C979" i="23"/>
  <c r="I979" i="23"/>
  <c r="H979" i="23"/>
  <c r="E979" i="23"/>
  <c r="F979" i="23"/>
  <c r="B979" i="23"/>
  <c r="A979" i="23"/>
  <c r="R978" i="23"/>
  <c r="Q978" i="23"/>
  <c r="M978" i="23"/>
  <c r="C978" i="23"/>
  <c r="I978" i="23"/>
  <c r="H978" i="23"/>
  <c r="E978" i="23"/>
  <c r="F978" i="23"/>
  <c r="B978" i="23"/>
  <c r="A978" i="23"/>
  <c r="R977" i="23"/>
  <c r="Q977" i="23"/>
  <c r="M977" i="23"/>
  <c r="C977" i="23"/>
  <c r="I977" i="23"/>
  <c r="H977" i="23"/>
  <c r="E977" i="23"/>
  <c r="F977" i="23"/>
  <c r="B977" i="23"/>
  <c r="A977" i="23"/>
  <c r="R976" i="23"/>
  <c r="Q976" i="23"/>
  <c r="M976" i="23"/>
  <c r="C976" i="23"/>
  <c r="I976" i="23"/>
  <c r="H976" i="23"/>
  <c r="E976" i="23"/>
  <c r="F976" i="23"/>
  <c r="B976" i="23"/>
  <c r="A976" i="23"/>
  <c r="R975" i="23"/>
  <c r="Q975" i="23"/>
  <c r="M975" i="23"/>
  <c r="C975" i="23"/>
  <c r="I975" i="23"/>
  <c r="H975" i="23"/>
  <c r="E975" i="23"/>
  <c r="F975" i="23"/>
  <c r="B975" i="23"/>
  <c r="A975" i="23"/>
  <c r="R974" i="23"/>
  <c r="Q974" i="23"/>
  <c r="M974" i="23"/>
  <c r="C974" i="23"/>
  <c r="I974" i="23"/>
  <c r="H974" i="23"/>
  <c r="E974" i="23"/>
  <c r="F974" i="23"/>
  <c r="B974" i="23"/>
  <c r="A974" i="23"/>
  <c r="R973" i="23"/>
  <c r="Q973" i="23"/>
  <c r="M973" i="23"/>
  <c r="C973" i="23"/>
  <c r="I973" i="23"/>
  <c r="H973" i="23"/>
  <c r="E973" i="23"/>
  <c r="F973" i="23"/>
  <c r="B973" i="23"/>
  <c r="A973" i="23"/>
  <c r="R972" i="23"/>
  <c r="Q972" i="23"/>
  <c r="M972" i="23"/>
  <c r="C972" i="23"/>
  <c r="I972" i="23"/>
  <c r="H972" i="23"/>
  <c r="E972" i="23"/>
  <c r="F972" i="23"/>
  <c r="B972" i="23"/>
  <c r="A972" i="23"/>
  <c r="R971" i="23"/>
  <c r="Q971" i="23"/>
  <c r="M971" i="23"/>
  <c r="C971" i="23"/>
  <c r="I971" i="23"/>
  <c r="H971" i="23"/>
  <c r="E971" i="23"/>
  <c r="F971" i="23"/>
  <c r="B971" i="23"/>
  <c r="A971" i="23"/>
  <c r="R970" i="23"/>
  <c r="Q970" i="23"/>
  <c r="M970" i="23"/>
  <c r="C970" i="23"/>
  <c r="I970" i="23"/>
  <c r="H970" i="23"/>
  <c r="E970" i="23"/>
  <c r="F970" i="23"/>
  <c r="B970" i="23"/>
  <c r="A970" i="23"/>
  <c r="R969" i="23"/>
  <c r="Q969" i="23"/>
  <c r="M969" i="23"/>
  <c r="C969" i="23"/>
  <c r="I969" i="23"/>
  <c r="H969" i="23"/>
  <c r="E969" i="23"/>
  <c r="F969" i="23"/>
  <c r="B969" i="23"/>
  <c r="A969" i="23"/>
  <c r="R968" i="23"/>
  <c r="Q968" i="23"/>
  <c r="M968" i="23"/>
  <c r="C968" i="23"/>
  <c r="I968" i="23"/>
  <c r="H968" i="23"/>
  <c r="E968" i="23"/>
  <c r="F968" i="23"/>
  <c r="B968" i="23"/>
  <c r="A968" i="23"/>
  <c r="R967" i="23"/>
  <c r="Q967" i="23"/>
  <c r="M967" i="23"/>
  <c r="C967" i="23"/>
  <c r="I967" i="23"/>
  <c r="H967" i="23"/>
  <c r="E967" i="23"/>
  <c r="F967" i="23"/>
  <c r="B967" i="23"/>
  <c r="A967" i="23"/>
  <c r="R966" i="23"/>
  <c r="Q966" i="23"/>
  <c r="M966" i="23"/>
  <c r="C966" i="23"/>
  <c r="I966" i="23"/>
  <c r="H966" i="23"/>
  <c r="E966" i="23"/>
  <c r="F966" i="23"/>
  <c r="B966" i="23"/>
  <c r="A966" i="23"/>
  <c r="R965" i="23"/>
  <c r="Q965" i="23"/>
  <c r="M965" i="23"/>
  <c r="C965" i="23"/>
  <c r="I965" i="23"/>
  <c r="H965" i="23"/>
  <c r="E965" i="23"/>
  <c r="F965" i="23"/>
  <c r="B965" i="23"/>
  <c r="A965" i="23"/>
  <c r="R964" i="23"/>
  <c r="Q964" i="23"/>
  <c r="M964" i="23"/>
  <c r="C964" i="23"/>
  <c r="I964" i="23"/>
  <c r="H964" i="23"/>
  <c r="E964" i="23"/>
  <c r="F964" i="23"/>
  <c r="B964" i="23"/>
  <c r="A964" i="23"/>
  <c r="R963" i="23"/>
  <c r="Q963" i="23"/>
  <c r="M963" i="23"/>
  <c r="C963" i="23"/>
  <c r="I963" i="23"/>
  <c r="H963" i="23"/>
  <c r="E963" i="23"/>
  <c r="F963" i="23"/>
  <c r="B963" i="23"/>
  <c r="A963" i="23"/>
  <c r="R962" i="23"/>
  <c r="Q962" i="23"/>
  <c r="M962" i="23"/>
  <c r="C962" i="23"/>
  <c r="I962" i="23"/>
  <c r="H962" i="23"/>
  <c r="E962" i="23"/>
  <c r="F962" i="23"/>
  <c r="B962" i="23"/>
  <c r="A962" i="23"/>
  <c r="R961" i="23"/>
  <c r="Q961" i="23"/>
  <c r="M961" i="23"/>
  <c r="C961" i="23"/>
  <c r="I961" i="23"/>
  <c r="H961" i="23"/>
  <c r="E961" i="23"/>
  <c r="F961" i="23"/>
  <c r="B961" i="23"/>
  <c r="A961" i="23"/>
  <c r="R960" i="23"/>
  <c r="Q960" i="23"/>
  <c r="M960" i="23"/>
  <c r="C960" i="23"/>
  <c r="I960" i="23"/>
  <c r="H960" i="23"/>
  <c r="E960" i="23"/>
  <c r="F960" i="23"/>
  <c r="B960" i="23"/>
  <c r="A960" i="23"/>
  <c r="R959" i="23"/>
  <c r="Q959" i="23"/>
  <c r="M959" i="23"/>
  <c r="C959" i="23"/>
  <c r="I959" i="23"/>
  <c r="H959" i="23"/>
  <c r="E959" i="23"/>
  <c r="F959" i="23"/>
  <c r="B959" i="23"/>
  <c r="A959" i="23"/>
  <c r="R958" i="23"/>
  <c r="Q958" i="23"/>
  <c r="M958" i="23"/>
  <c r="C958" i="23"/>
  <c r="I958" i="23"/>
  <c r="H958" i="23"/>
  <c r="E958" i="23"/>
  <c r="F958" i="23"/>
  <c r="B958" i="23"/>
  <c r="A958" i="23"/>
  <c r="R957" i="23"/>
  <c r="Q957" i="23"/>
  <c r="M957" i="23"/>
  <c r="C957" i="23"/>
  <c r="I957" i="23"/>
  <c r="H957" i="23"/>
  <c r="E957" i="23"/>
  <c r="F957" i="23"/>
  <c r="B957" i="23"/>
  <c r="A957" i="23"/>
  <c r="R956" i="23"/>
  <c r="Q956" i="23"/>
  <c r="M956" i="23"/>
  <c r="C956" i="23"/>
  <c r="I956" i="23"/>
  <c r="H956" i="23"/>
  <c r="E956" i="23"/>
  <c r="F956" i="23"/>
  <c r="B956" i="23"/>
  <c r="A956" i="23"/>
  <c r="R955" i="23"/>
  <c r="Q955" i="23"/>
  <c r="M955" i="23"/>
  <c r="C955" i="23"/>
  <c r="I955" i="23"/>
  <c r="H955" i="23"/>
  <c r="E955" i="23"/>
  <c r="F955" i="23"/>
  <c r="B955" i="23"/>
  <c r="A955" i="23"/>
  <c r="R954" i="23"/>
  <c r="Q954" i="23"/>
  <c r="M954" i="23"/>
  <c r="C954" i="23"/>
  <c r="I954" i="23"/>
  <c r="H954" i="23"/>
  <c r="E954" i="23"/>
  <c r="F954" i="23"/>
  <c r="B954" i="23"/>
  <c r="A954" i="23"/>
  <c r="R953" i="23"/>
  <c r="Q953" i="23"/>
  <c r="M953" i="23"/>
  <c r="C953" i="23"/>
  <c r="I953" i="23"/>
  <c r="H953" i="23"/>
  <c r="E953" i="23"/>
  <c r="F953" i="23"/>
  <c r="B953" i="23"/>
  <c r="A953" i="23"/>
  <c r="R952" i="23"/>
  <c r="Q952" i="23"/>
  <c r="M952" i="23"/>
  <c r="C952" i="23"/>
  <c r="I952" i="23"/>
  <c r="H952" i="23"/>
  <c r="E952" i="23"/>
  <c r="F952" i="23"/>
  <c r="B952" i="23"/>
  <c r="A952" i="23"/>
  <c r="R951" i="23"/>
  <c r="Q951" i="23"/>
  <c r="M951" i="23"/>
  <c r="C951" i="23"/>
  <c r="I951" i="23"/>
  <c r="H951" i="23"/>
  <c r="E951" i="23"/>
  <c r="F951" i="23"/>
  <c r="B951" i="23"/>
  <c r="A951" i="23"/>
  <c r="R950" i="23"/>
  <c r="Q950" i="23"/>
  <c r="M950" i="23"/>
  <c r="C950" i="23"/>
  <c r="I950" i="23"/>
  <c r="H950" i="23"/>
  <c r="E950" i="23"/>
  <c r="F950" i="23"/>
  <c r="B950" i="23"/>
  <c r="A950" i="23"/>
  <c r="R949" i="23"/>
  <c r="Q949" i="23"/>
  <c r="M949" i="23"/>
  <c r="C949" i="23"/>
  <c r="I949" i="23"/>
  <c r="H949" i="23"/>
  <c r="E949" i="23"/>
  <c r="F949" i="23"/>
  <c r="B949" i="23"/>
  <c r="A949" i="23"/>
  <c r="R948" i="23"/>
  <c r="Q948" i="23"/>
  <c r="M948" i="23"/>
  <c r="C948" i="23"/>
  <c r="I948" i="23"/>
  <c r="H948" i="23"/>
  <c r="E948" i="23"/>
  <c r="F948" i="23"/>
  <c r="B948" i="23"/>
  <c r="A948" i="23"/>
  <c r="R947" i="23"/>
  <c r="Q947" i="23"/>
  <c r="M947" i="23"/>
  <c r="C947" i="23"/>
  <c r="I947" i="23"/>
  <c r="H947" i="23"/>
  <c r="E947" i="23"/>
  <c r="F947" i="23"/>
  <c r="B947" i="23"/>
  <c r="A947" i="23"/>
  <c r="R946" i="23"/>
  <c r="Q946" i="23"/>
  <c r="M946" i="23"/>
  <c r="C946" i="23"/>
  <c r="I946" i="23"/>
  <c r="H946" i="23"/>
  <c r="E946" i="23"/>
  <c r="F946" i="23"/>
  <c r="B946" i="23"/>
  <c r="A946" i="23"/>
  <c r="R945" i="23"/>
  <c r="Q945" i="23"/>
  <c r="M945" i="23"/>
  <c r="C945" i="23"/>
  <c r="I945" i="23"/>
  <c r="H945" i="23"/>
  <c r="E945" i="23"/>
  <c r="F945" i="23"/>
  <c r="B945" i="23"/>
  <c r="A945" i="23"/>
  <c r="R944" i="23"/>
  <c r="Q944" i="23"/>
  <c r="M944" i="23"/>
  <c r="C944" i="23"/>
  <c r="I944" i="23"/>
  <c r="H944" i="23"/>
  <c r="E944" i="23"/>
  <c r="F944" i="23"/>
  <c r="B944" i="23"/>
  <c r="A944" i="23"/>
  <c r="R943" i="23"/>
  <c r="Q943" i="23"/>
  <c r="M943" i="23"/>
  <c r="C943" i="23"/>
  <c r="I943" i="23"/>
  <c r="H943" i="23"/>
  <c r="E943" i="23"/>
  <c r="F943" i="23"/>
  <c r="B943" i="23"/>
  <c r="A943" i="23"/>
  <c r="R942" i="23"/>
  <c r="Q942" i="23"/>
  <c r="M942" i="23"/>
  <c r="C942" i="23"/>
  <c r="I942" i="23"/>
  <c r="H942" i="23"/>
  <c r="E942" i="23"/>
  <c r="F942" i="23"/>
  <c r="B942" i="23"/>
  <c r="A942" i="23"/>
  <c r="R941" i="23"/>
  <c r="Q941" i="23"/>
  <c r="M941" i="23"/>
  <c r="C941" i="23"/>
  <c r="I941" i="23"/>
  <c r="H941" i="23"/>
  <c r="E941" i="23"/>
  <c r="F941" i="23"/>
  <c r="B941" i="23"/>
  <c r="A941" i="23"/>
  <c r="R940" i="23"/>
  <c r="Q940" i="23"/>
  <c r="M940" i="23"/>
  <c r="C940" i="23"/>
  <c r="I940" i="23"/>
  <c r="H940" i="23"/>
  <c r="E940" i="23"/>
  <c r="F940" i="23"/>
  <c r="B940" i="23"/>
  <c r="A940" i="23"/>
  <c r="R939" i="23"/>
  <c r="Q939" i="23"/>
  <c r="M939" i="23"/>
  <c r="C939" i="23"/>
  <c r="I939" i="23"/>
  <c r="H939" i="23"/>
  <c r="E939" i="23"/>
  <c r="F939" i="23"/>
  <c r="B939" i="23"/>
  <c r="A939" i="23"/>
  <c r="R938" i="23"/>
  <c r="Q938" i="23"/>
  <c r="M938" i="23"/>
  <c r="C938" i="23"/>
  <c r="I938" i="23"/>
  <c r="H938" i="23"/>
  <c r="E938" i="23"/>
  <c r="F938" i="23"/>
  <c r="B938" i="23"/>
  <c r="A938" i="23"/>
  <c r="R937" i="23"/>
  <c r="Q937" i="23"/>
  <c r="M937" i="23"/>
  <c r="C937" i="23"/>
  <c r="I937" i="23"/>
  <c r="H937" i="23"/>
  <c r="E937" i="23"/>
  <c r="F937" i="23"/>
  <c r="B937" i="23"/>
  <c r="A937" i="23"/>
  <c r="R936" i="23"/>
  <c r="Q936" i="23"/>
  <c r="M936" i="23"/>
  <c r="C936" i="23"/>
  <c r="I936" i="23"/>
  <c r="H936" i="23"/>
  <c r="E936" i="23"/>
  <c r="F936" i="23"/>
  <c r="B936" i="23"/>
  <c r="A936" i="23"/>
  <c r="R935" i="23"/>
  <c r="Q935" i="23"/>
  <c r="M935" i="23"/>
  <c r="C935" i="23"/>
  <c r="I935" i="23"/>
  <c r="H935" i="23"/>
  <c r="E935" i="23"/>
  <c r="F935" i="23"/>
  <c r="B935" i="23"/>
  <c r="A935" i="23"/>
  <c r="R934" i="23"/>
  <c r="Q934" i="23"/>
  <c r="M934" i="23"/>
  <c r="C934" i="23"/>
  <c r="I934" i="23"/>
  <c r="H934" i="23"/>
  <c r="E934" i="23"/>
  <c r="F934" i="23"/>
  <c r="B934" i="23"/>
  <c r="A934" i="23"/>
  <c r="R933" i="23"/>
  <c r="Q933" i="23"/>
  <c r="M933" i="23"/>
  <c r="C933" i="23"/>
  <c r="I933" i="23"/>
  <c r="H933" i="23"/>
  <c r="E933" i="23"/>
  <c r="F933" i="23"/>
  <c r="B933" i="23"/>
  <c r="A933" i="23"/>
  <c r="R932" i="23"/>
  <c r="Q932" i="23"/>
  <c r="M932" i="23"/>
  <c r="C932" i="23"/>
  <c r="I932" i="23"/>
  <c r="H932" i="23"/>
  <c r="E932" i="23"/>
  <c r="F932" i="23"/>
  <c r="B932" i="23"/>
  <c r="A932" i="23"/>
  <c r="R931" i="23"/>
  <c r="Q931" i="23"/>
  <c r="M931" i="23"/>
  <c r="C931" i="23"/>
  <c r="I931" i="23"/>
  <c r="H931" i="23"/>
  <c r="E931" i="23"/>
  <c r="F931" i="23"/>
  <c r="B931" i="23"/>
  <c r="A931" i="23"/>
  <c r="R930" i="23"/>
  <c r="Q930" i="23"/>
  <c r="M930" i="23"/>
  <c r="C930" i="23"/>
  <c r="I930" i="23"/>
  <c r="H930" i="23"/>
  <c r="E930" i="23"/>
  <c r="F930" i="23"/>
  <c r="B930" i="23"/>
  <c r="A930" i="23"/>
  <c r="R929" i="23"/>
  <c r="Q929" i="23"/>
  <c r="M929" i="23"/>
  <c r="C929" i="23"/>
  <c r="I929" i="23"/>
  <c r="H929" i="23"/>
  <c r="E929" i="23"/>
  <c r="F929" i="23"/>
  <c r="B929" i="23"/>
  <c r="A929" i="23"/>
  <c r="R928" i="23"/>
  <c r="Q928" i="23"/>
  <c r="M928" i="23"/>
  <c r="C928" i="23"/>
  <c r="I928" i="23"/>
  <c r="H928" i="23"/>
  <c r="E928" i="23"/>
  <c r="F928" i="23"/>
  <c r="B928" i="23"/>
  <c r="A928" i="23"/>
  <c r="R927" i="23"/>
  <c r="Q927" i="23"/>
  <c r="M927" i="23"/>
  <c r="C927" i="23"/>
  <c r="I927" i="23"/>
  <c r="H927" i="23"/>
  <c r="E927" i="23"/>
  <c r="F927" i="23"/>
  <c r="B927" i="23"/>
  <c r="A927" i="23"/>
  <c r="R926" i="23"/>
  <c r="Q926" i="23"/>
  <c r="M926" i="23"/>
  <c r="C926" i="23"/>
  <c r="I926" i="23"/>
  <c r="H926" i="23"/>
  <c r="E926" i="23"/>
  <c r="F926" i="23"/>
  <c r="B926" i="23"/>
  <c r="A926" i="23"/>
  <c r="R925" i="23"/>
  <c r="Q925" i="23"/>
  <c r="M925" i="23"/>
  <c r="C925" i="23"/>
  <c r="I925" i="23"/>
  <c r="H925" i="23"/>
  <c r="E925" i="23"/>
  <c r="F925" i="23"/>
  <c r="B925" i="23"/>
  <c r="A925" i="23"/>
  <c r="R924" i="23"/>
  <c r="Q924" i="23"/>
  <c r="M924" i="23"/>
  <c r="C924" i="23"/>
  <c r="I924" i="23"/>
  <c r="H924" i="23"/>
  <c r="E924" i="23"/>
  <c r="F924" i="23"/>
  <c r="B924" i="23"/>
  <c r="A924" i="23"/>
  <c r="R923" i="23"/>
  <c r="Q923" i="23"/>
  <c r="M923" i="23"/>
  <c r="C923" i="23"/>
  <c r="I923" i="23"/>
  <c r="H923" i="23"/>
  <c r="E923" i="23"/>
  <c r="F923" i="23"/>
  <c r="B923" i="23"/>
  <c r="A923" i="23"/>
  <c r="R922" i="23"/>
  <c r="Q922" i="23"/>
  <c r="M922" i="23"/>
  <c r="C922" i="23"/>
  <c r="I922" i="23"/>
  <c r="H922" i="23"/>
  <c r="E922" i="23"/>
  <c r="F922" i="23"/>
  <c r="B922" i="23"/>
  <c r="A922" i="23"/>
  <c r="R921" i="23"/>
  <c r="Q921" i="23"/>
  <c r="M921" i="23"/>
  <c r="C921" i="23"/>
  <c r="I921" i="23"/>
  <c r="H921" i="23"/>
  <c r="E921" i="23"/>
  <c r="F921" i="23"/>
  <c r="B921" i="23"/>
  <c r="A921" i="23"/>
  <c r="R920" i="23"/>
  <c r="Q920" i="23"/>
  <c r="M920" i="23"/>
  <c r="C920" i="23"/>
  <c r="I920" i="23"/>
  <c r="H920" i="23"/>
  <c r="E920" i="23"/>
  <c r="F920" i="23"/>
  <c r="B920" i="23"/>
  <c r="A920" i="23"/>
  <c r="R919" i="23"/>
  <c r="Q919" i="23"/>
  <c r="M919" i="23"/>
  <c r="C919" i="23"/>
  <c r="I919" i="23"/>
  <c r="H919" i="23"/>
  <c r="E919" i="23"/>
  <c r="F919" i="23"/>
  <c r="B919" i="23"/>
  <c r="A919" i="23"/>
  <c r="R918" i="23"/>
  <c r="Q918" i="23"/>
  <c r="M918" i="23"/>
  <c r="C918" i="23"/>
  <c r="I918" i="23"/>
  <c r="H918" i="23"/>
  <c r="E918" i="23"/>
  <c r="F918" i="23"/>
  <c r="B918" i="23"/>
  <c r="A918" i="23"/>
  <c r="R917" i="23"/>
  <c r="Q917" i="23"/>
  <c r="M917" i="23"/>
  <c r="C917" i="23"/>
  <c r="I917" i="23"/>
  <c r="H917" i="23"/>
  <c r="E917" i="23"/>
  <c r="F917" i="23"/>
  <c r="B917" i="23"/>
  <c r="A917" i="23"/>
  <c r="R916" i="23"/>
  <c r="Q916" i="23"/>
  <c r="M916" i="23"/>
  <c r="C916" i="23"/>
  <c r="I916" i="23"/>
  <c r="H916" i="23"/>
  <c r="E916" i="23"/>
  <c r="F916" i="23"/>
  <c r="B916" i="23"/>
  <c r="A916" i="23"/>
  <c r="R915" i="23"/>
  <c r="Q915" i="23"/>
  <c r="M915" i="23"/>
  <c r="C915" i="23"/>
  <c r="I915" i="23"/>
  <c r="H915" i="23"/>
  <c r="E915" i="23"/>
  <c r="F915" i="23"/>
  <c r="B915" i="23"/>
  <c r="A915" i="23"/>
  <c r="R914" i="23"/>
  <c r="Q914" i="23"/>
  <c r="M914" i="23"/>
  <c r="C914" i="23"/>
  <c r="I914" i="23"/>
  <c r="H914" i="23"/>
  <c r="E914" i="23"/>
  <c r="F914" i="23"/>
  <c r="B914" i="23"/>
  <c r="A914" i="23"/>
  <c r="R913" i="23"/>
  <c r="Q913" i="23"/>
  <c r="M913" i="23"/>
  <c r="C913" i="23"/>
  <c r="I913" i="23"/>
  <c r="H913" i="23"/>
  <c r="E913" i="23"/>
  <c r="F913" i="23"/>
  <c r="B913" i="23"/>
  <c r="A913" i="23"/>
  <c r="R912" i="23"/>
  <c r="Q912" i="23"/>
  <c r="M912" i="23"/>
  <c r="C912" i="23"/>
  <c r="I912" i="23"/>
  <c r="H912" i="23"/>
  <c r="E912" i="23"/>
  <c r="F912" i="23"/>
  <c r="B912" i="23"/>
  <c r="A912" i="23"/>
  <c r="R911" i="23"/>
  <c r="Q911" i="23"/>
  <c r="M911" i="23"/>
  <c r="C911" i="23"/>
  <c r="I911" i="23"/>
  <c r="H911" i="23"/>
  <c r="E911" i="23"/>
  <c r="F911" i="23"/>
  <c r="B911" i="23"/>
  <c r="A911" i="23"/>
  <c r="R910" i="23"/>
  <c r="Q910" i="23"/>
  <c r="M910" i="23"/>
  <c r="C910" i="23"/>
  <c r="I910" i="23"/>
  <c r="H910" i="23"/>
  <c r="E910" i="23"/>
  <c r="F910" i="23"/>
  <c r="B910" i="23"/>
  <c r="A910" i="23"/>
  <c r="R909" i="23"/>
  <c r="Q909" i="23"/>
  <c r="M909" i="23"/>
  <c r="C909" i="23"/>
  <c r="I909" i="23"/>
  <c r="H909" i="23"/>
  <c r="E909" i="23"/>
  <c r="F909" i="23"/>
  <c r="B909" i="23"/>
  <c r="A909" i="23"/>
  <c r="R908" i="23"/>
  <c r="Q908" i="23"/>
  <c r="M908" i="23"/>
  <c r="C908" i="23"/>
  <c r="I908" i="23"/>
  <c r="H908" i="23"/>
  <c r="E908" i="23"/>
  <c r="F908" i="23"/>
  <c r="B908" i="23"/>
  <c r="A908" i="23"/>
  <c r="R907" i="23"/>
  <c r="Q907" i="23"/>
  <c r="M907" i="23"/>
  <c r="C907" i="23"/>
  <c r="I907" i="23"/>
  <c r="H907" i="23"/>
  <c r="E907" i="23"/>
  <c r="F907" i="23"/>
  <c r="B907" i="23"/>
  <c r="A907" i="23"/>
  <c r="R906" i="23"/>
  <c r="Q906" i="23"/>
  <c r="M906" i="23"/>
  <c r="C906" i="23"/>
  <c r="I906" i="23"/>
  <c r="H906" i="23"/>
  <c r="E906" i="23"/>
  <c r="F906" i="23"/>
  <c r="B906" i="23"/>
  <c r="A906" i="23"/>
  <c r="R905" i="23"/>
  <c r="Q905" i="23"/>
  <c r="M905" i="23"/>
  <c r="C905" i="23"/>
  <c r="I905" i="23"/>
  <c r="H905" i="23"/>
  <c r="E905" i="23"/>
  <c r="F905" i="23"/>
  <c r="B905" i="23"/>
  <c r="A905" i="23"/>
  <c r="R904" i="23"/>
  <c r="Q904" i="23"/>
  <c r="M904" i="23"/>
  <c r="C904" i="23"/>
  <c r="I904" i="23"/>
  <c r="H904" i="23"/>
  <c r="E904" i="23"/>
  <c r="F904" i="23"/>
  <c r="B904" i="23"/>
  <c r="A904" i="23"/>
  <c r="R903" i="23"/>
  <c r="Q903" i="23"/>
  <c r="M903" i="23"/>
  <c r="C903" i="23"/>
  <c r="I903" i="23"/>
  <c r="H903" i="23"/>
  <c r="E903" i="23"/>
  <c r="F903" i="23"/>
  <c r="B903" i="23"/>
  <c r="A903" i="23"/>
  <c r="R902" i="23"/>
  <c r="Q902" i="23"/>
  <c r="M902" i="23"/>
  <c r="C902" i="23"/>
  <c r="I902" i="23"/>
  <c r="H902" i="23"/>
  <c r="E902" i="23"/>
  <c r="F902" i="23"/>
  <c r="B902" i="23"/>
  <c r="A902" i="23"/>
  <c r="R901" i="23"/>
  <c r="Q901" i="23"/>
  <c r="M901" i="23"/>
  <c r="C901" i="23"/>
  <c r="I901" i="23"/>
  <c r="H901" i="23"/>
  <c r="E901" i="23"/>
  <c r="F901" i="23"/>
  <c r="B901" i="23"/>
  <c r="A901" i="23"/>
  <c r="R900" i="23"/>
  <c r="Q900" i="23"/>
  <c r="M900" i="23"/>
  <c r="C900" i="23"/>
  <c r="I900" i="23"/>
  <c r="H900" i="23"/>
  <c r="E900" i="23"/>
  <c r="F900" i="23"/>
  <c r="B900" i="23"/>
  <c r="A900" i="23"/>
  <c r="R899" i="23"/>
  <c r="Q899" i="23"/>
  <c r="M899" i="23"/>
  <c r="C899" i="23"/>
  <c r="I899" i="23"/>
  <c r="H899" i="23"/>
  <c r="E899" i="23"/>
  <c r="F899" i="23"/>
  <c r="B899" i="23"/>
  <c r="A899" i="23"/>
  <c r="R898" i="23"/>
  <c r="Q898" i="23"/>
  <c r="M898" i="23"/>
  <c r="C898" i="23"/>
  <c r="I898" i="23"/>
  <c r="H898" i="23"/>
  <c r="E898" i="23"/>
  <c r="F898" i="23"/>
  <c r="B898" i="23"/>
  <c r="A898" i="23"/>
  <c r="R897" i="23"/>
  <c r="Q897" i="23"/>
  <c r="M897" i="23"/>
  <c r="C897" i="23"/>
  <c r="I897" i="23"/>
  <c r="H897" i="23"/>
  <c r="E897" i="23"/>
  <c r="F897" i="23"/>
  <c r="B897" i="23"/>
  <c r="A897" i="23"/>
  <c r="R896" i="23"/>
  <c r="Q896" i="23"/>
  <c r="M896" i="23"/>
  <c r="C896" i="23"/>
  <c r="I896" i="23"/>
  <c r="H896" i="23"/>
  <c r="E896" i="23"/>
  <c r="F896" i="23"/>
  <c r="B896" i="23"/>
  <c r="A896" i="23"/>
  <c r="R895" i="23"/>
  <c r="Q895" i="23"/>
  <c r="M895" i="23"/>
  <c r="C895" i="23"/>
  <c r="I895" i="23"/>
  <c r="H895" i="23"/>
  <c r="E895" i="23"/>
  <c r="F895" i="23"/>
  <c r="B895" i="23"/>
  <c r="A895" i="23"/>
  <c r="R894" i="23"/>
  <c r="Q894" i="23"/>
  <c r="M894" i="23"/>
  <c r="C894" i="23"/>
  <c r="I894" i="23"/>
  <c r="H894" i="23"/>
  <c r="E894" i="23"/>
  <c r="F894" i="23"/>
  <c r="B894" i="23"/>
  <c r="A894" i="23"/>
  <c r="R893" i="23"/>
  <c r="Q893" i="23"/>
  <c r="M893" i="23"/>
  <c r="C893" i="23"/>
  <c r="I893" i="23"/>
  <c r="H893" i="23"/>
  <c r="E893" i="23"/>
  <c r="F893" i="23"/>
  <c r="B893" i="23"/>
  <c r="A893" i="23"/>
  <c r="R892" i="23"/>
  <c r="Q892" i="23"/>
  <c r="M892" i="23"/>
  <c r="C892" i="23"/>
  <c r="I892" i="23"/>
  <c r="H892" i="23"/>
  <c r="E892" i="23"/>
  <c r="F892" i="23"/>
  <c r="B892" i="23"/>
  <c r="A892" i="23"/>
  <c r="R891" i="23"/>
  <c r="Q891" i="23"/>
  <c r="M891" i="23"/>
  <c r="C891" i="23"/>
  <c r="I891" i="23"/>
  <c r="H891" i="23"/>
  <c r="E891" i="23"/>
  <c r="F891" i="23"/>
  <c r="B891" i="23"/>
  <c r="A891" i="23"/>
  <c r="R890" i="23"/>
  <c r="Q890" i="23"/>
  <c r="M890" i="23"/>
  <c r="C890" i="23"/>
  <c r="I890" i="23"/>
  <c r="H890" i="23"/>
  <c r="E890" i="23"/>
  <c r="F890" i="23"/>
  <c r="B890" i="23"/>
  <c r="A890" i="23"/>
  <c r="R889" i="23"/>
  <c r="Q889" i="23"/>
  <c r="M889" i="23"/>
  <c r="C889" i="23"/>
  <c r="I889" i="23"/>
  <c r="H889" i="23"/>
  <c r="E889" i="23"/>
  <c r="F889" i="23"/>
  <c r="B889" i="23"/>
  <c r="A889" i="23"/>
  <c r="R888" i="23"/>
  <c r="Q888" i="23"/>
  <c r="M888" i="23"/>
  <c r="C888" i="23"/>
  <c r="I888" i="23"/>
  <c r="H888" i="23"/>
  <c r="E888" i="23"/>
  <c r="F888" i="23"/>
  <c r="B888" i="23"/>
  <c r="A888" i="23"/>
  <c r="R887" i="23"/>
  <c r="Q887" i="23"/>
  <c r="M887" i="23"/>
  <c r="C887" i="23"/>
  <c r="I887" i="23"/>
  <c r="H887" i="23"/>
  <c r="E887" i="23"/>
  <c r="F887" i="23"/>
  <c r="B887" i="23"/>
  <c r="A887" i="23"/>
  <c r="R886" i="23"/>
  <c r="Q886" i="23"/>
  <c r="M886" i="23"/>
  <c r="C886" i="23"/>
  <c r="I886" i="23"/>
  <c r="H886" i="23"/>
  <c r="E886" i="23"/>
  <c r="F886" i="23"/>
  <c r="B886" i="23"/>
  <c r="A886" i="23"/>
  <c r="R885" i="23"/>
  <c r="Q885" i="23"/>
  <c r="M885" i="23"/>
  <c r="C885" i="23"/>
  <c r="I885" i="23"/>
  <c r="H885" i="23"/>
  <c r="E885" i="23"/>
  <c r="F885" i="23"/>
  <c r="B885" i="23"/>
  <c r="A885" i="23"/>
  <c r="R884" i="23"/>
  <c r="Q884" i="23"/>
  <c r="M884" i="23"/>
  <c r="C884" i="23"/>
  <c r="I884" i="23"/>
  <c r="H884" i="23"/>
  <c r="E884" i="23"/>
  <c r="F884" i="23"/>
  <c r="B884" i="23"/>
  <c r="A884" i="23"/>
  <c r="R883" i="23"/>
  <c r="Q883" i="23"/>
  <c r="M883" i="23"/>
  <c r="C883" i="23"/>
  <c r="I883" i="23"/>
  <c r="H883" i="23"/>
  <c r="E883" i="23"/>
  <c r="F883" i="23"/>
  <c r="B883" i="23"/>
  <c r="A883" i="23"/>
  <c r="R882" i="23"/>
  <c r="Q882" i="23"/>
  <c r="M882" i="23"/>
  <c r="C882" i="23"/>
  <c r="I882" i="23"/>
  <c r="H882" i="23"/>
  <c r="E882" i="23"/>
  <c r="F882" i="23"/>
  <c r="B882" i="23"/>
  <c r="A882" i="23"/>
  <c r="R881" i="23"/>
  <c r="Q881" i="23"/>
  <c r="M881" i="23"/>
  <c r="C881" i="23"/>
  <c r="I881" i="23"/>
  <c r="H881" i="23"/>
  <c r="E881" i="23"/>
  <c r="F881" i="23"/>
  <c r="B881" i="23"/>
  <c r="A881" i="23"/>
  <c r="R880" i="23"/>
  <c r="Q880" i="23"/>
  <c r="M880" i="23"/>
  <c r="C880" i="23"/>
  <c r="I880" i="23"/>
  <c r="H880" i="23"/>
  <c r="E880" i="23"/>
  <c r="F880" i="23"/>
  <c r="B880" i="23"/>
  <c r="A880" i="23"/>
  <c r="R879" i="23"/>
  <c r="Q879" i="23"/>
  <c r="M879" i="23"/>
  <c r="C879" i="23"/>
  <c r="I879" i="23"/>
  <c r="H879" i="23"/>
  <c r="E879" i="23"/>
  <c r="F879" i="23"/>
  <c r="B879" i="23"/>
  <c r="A879" i="23"/>
  <c r="R878" i="23"/>
  <c r="Q878" i="23"/>
  <c r="M878" i="23"/>
  <c r="C878" i="23"/>
  <c r="I878" i="23"/>
  <c r="H878" i="23"/>
  <c r="E878" i="23"/>
  <c r="F878" i="23"/>
  <c r="B878" i="23"/>
  <c r="A878" i="23"/>
  <c r="R877" i="23"/>
  <c r="Q877" i="23"/>
  <c r="M877" i="23"/>
  <c r="C877" i="23"/>
  <c r="I877" i="23"/>
  <c r="H877" i="23"/>
  <c r="E877" i="23"/>
  <c r="F877" i="23"/>
  <c r="B877" i="23"/>
  <c r="A877" i="23"/>
  <c r="R876" i="23"/>
  <c r="Q876" i="23"/>
  <c r="M876" i="23"/>
  <c r="C876" i="23"/>
  <c r="I876" i="23"/>
  <c r="H876" i="23"/>
  <c r="E876" i="23"/>
  <c r="F876" i="23"/>
  <c r="B876" i="23"/>
  <c r="A876" i="23"/>
  <c r="R875" i="23"/>
  <c r="Q875" i="23"/>
  <c r="M875" i="23"/>
  <c r="C875" i="23"/>
  <c r="I875" i="23"/>
  <c r="H875" i="23"/>
  <c r="E875" i="23"/>
  <c r="F875" i="23"/>
  <c r="B875" i="23"/>
  <c r="A875" i="23"/>
  <c r="R874" i="23"/>
  <c r="Q874" i="23"/>
  <c r="M874" i="23"/>
  <c r="C874" i="23"/>
  <c r="I874" i="23"/>
  <c r="H874" i="23"/>
  <c r="E874" i="23"/>
  <c r="F874" i="23"/>
  <c r="B874" i="23"/>
  <c r="A874" i="23"/>
  <c r="R873" i="23"/>
  <c r="Q873" i="23"/>
  <c r="M873" i="23"/>
  <c r="C873" i="23"/>
  <c r="I873" i="23"/>
  <c r="H873" i="23"/>
  <c r="E873" i="23"/>
  <c r="F873" i="23"/>
  <c r="B873" i="23"/>
  <c r="A873" i="23"/>
  <c r="R872" i="23"/>
  <c r="Q872" i="23"/>
  <c r="M872" i="23"/>
  <c r="C872" i="23"/>
  <c r="I872" i="23"/>
  <c r="H872" i="23"/>
  <c r="E872" i="23"/>
  <c r="F872" i="23"/>
  <c r="B872" i="23"/>
  <c r="A872" i="23"/>
  <c r="R871" i="23"/>
  <c r="Q871" i="23"/>
  <c r="M871" i="23"/>
  <c r="C871" i="23"/>
  <c r="I871" i="23"/>
  <c r="H871" i="23"/>
  <c r="E871" i="23"/>
  <c r="F871" i="23"/>
  <c r="B871" i="23"/>
  <c r="A871" i="23"/>
  <c r="R870" i="23"/>
  <c r="Q870" i="23"/>
  <c r="M870" i="23"/>
  <c r="C870" i="23"/>
  <c r="I870" i="23"/>
  <c r="H870" i="23"/>
  <c r="E870" i="23"/>
  <c r="F870" i="23"/>
  <c r="B870" i="23"/>
  <c r="A870" i="23"/>
  <c r="R869" i="23"/>
  <c r="Q869" i="23"/>
  <c r="M869" i="23"/>
  <c r="C869" i="23"/>
  <c r="I869" i="23"/>
  <c r="H869" i="23"/>
  <c r="E869" i="23"/>
  <c r="F869" i="23"/>
  <c r="B869" i="23"/>
  <c r="A869" i="23"/>
  <c r="R868" i="23"/>
  <c r="Q868" i="23"/>
  <c r="M868" i="23"/>
  <c r="C868" i="23"/>
  <c r="I868" i="23"/>
  <c r="H868" i="23"/>
  <c r="E868" i="23"/>
  <c r="F868" i="23"/>
  <c r="B868" i="23"/>
  <c r="A868" i="23"/>
  <c r="R867" i="23"/>
  <c r="Q867" i="23"/>
  <c r="M867" i="23"/>
  <c r="C867" i="23"/>
  <c r="I867" i="23"/>
  <c r="H867" i="23"/>
  <c r="E867" i="23"/>
  <c r="F867" i="23"/>
  <c r="B867" i="23"/>
  <c r="A867" i="23"/>
  <c r="R866" i="23"/>
  <c r="Q866" i="23"/>
  <c r="M866" i="23"/>
  <c r="C866" i="23"/>
  <c r="I866" i="23"/>
  <c r="H866" i="23"/>
  <c r="E866" i="23"/>
  <c r="F866" i="23"/>
  <c r="B866" i="23"/>
  <c r="A866" i="23"/>
  <c r="R865" i="23"/>
  <c r="Q865" i="23"/>
  <c r="M865" i="23"/>
  <c r="C865" i="23"/>
  <c r="I865" i="23"/>
  <c r="H865" i="23"/>
  <c r="E865" i="23"/>
  <c r="F865" i="23"/>
  <c r="B865" i="23"/>
  <c r="A865" i="23"/>
  <c r="R864" i="23"/>
  <c r="Q864" i="23"/>
  <c r="M864" i="23"/>
  <c r="C864" i="23"/>
  <c r="I864" i="23"/>
  <c r="H864" i="23"/>
  <c r="E864" i="23"/>
  <c r="F864" i="23"/>
  <c r="B864" i="23"/>
  <c r="A864" i="23"/>
  <c r="R863" i="23"/>
  <c r="Q863" i="23"/>
  <c r="M863" i="23"/>
  <c r="C863" i="23"/>
  <c r="I863" i="23"/>
  <c r="H863" i="23"/>
  <c r="E863" i="23"/>
  <c r="F863" i="23"/>
  <c r="B863" i="23"/>
  <c r="A863" i="23"/>
  <c r="R862" i="23"/>
  <c r="Q862" i="23"/>
  <c r="M862" i="23"/>
  <c r="C862" i="23"/>
  <c r="I862" i="23"/>
  <c r="H862" i="23"/>
  <c r="E862" i="23"/>
  <c r="F862" i="23"/>
  <c r="B862" i="23"/>
  <c r="A862" i="23"/>
  <c r="R861" i="23"/>
  <c r="Q861" i="23"/>
  <c r="M861" i="23"/>
  <c r="C861" i="23"/>
  <c r="I861" i="23"/>
  <c r="H861" i="23"/>
  <c r="E861" i="23"/>
  <c r="F861" i="23"/>
  <c r="B861" i="23"/>
  <c r="A861" i="23"/>
  <c r="R860" i="23"/>
  <c r="Q860" i="23"/>
  <c r="M860" i="23"/>
  <c r="C860" i="23"/>
  <c r="I860" i="23"/>
  <c r="H860" i="23"/>
  <c r="E860" i="23"/>
  <c r="F860" i="23"/>
  <c r="B860" i="23"/>
  <c r="A860" i="23"/>
  <c r="R859" i="23"/>
  <c r="Q859" i="23"/>
  <c r="M859" i="23"/>
  <c r="C859" i="23"/>
  <c r="I859" i="23"/>
  <c r="H859" i="23"/>
  <c r="E859" i="23"/>
  <c r="F859" i="23"/>
  <c r="B859" i="23"/>
  <c r="A859" i="23"/>
  <c r="R858" i="23"/>
  <c r="Q858" i="23"/>
  <c r="M858" i="23"/>
  <c r="C858" i="23"/>
  <c r="I858" i="23"/>
  <c r="H858" i="23"/>
  <c r="E858" i="23"/>
  <c r="F858" i="23"/>
  <c r="B858" i="23"/>
  <c r="A858" i="23"/>
  <c r="R857" i="23"/>
  <c r="Q857" i="23"/>
  <c r="M857" i="23"/>
  <c r="C857" i="23"/>
  <c r="I857" i="23"/>
  <c r="H857" i="23"/>
  <c r="E857" i="23"/>
  <c r="F857" i="23"/>
  <c r="B857" i="23"/>
  <c r="A857" i="23"/>
  <c r="R856" i="23"/>
  <c r="Q856" i="23"/>
  <c r="M856" i="23"/>
  <c r="C856" i="23"/>
  <c r="I856" i="23"/>
  <c r="H856" i="23"/>
  <c r="E856" i="23"/>
  <c r="F856" i="23"/>
  <c r="B856" i="23"/>
  <c r="A856" i="23"/>
  <c r="R855" i="23"/>
  <c r="Q855" i="23"/>
  <c r="M855" i="23"/>
  <c r="C855" i="23"/>
  <c r="I855" i="23"/>
  <c r="H855" i="23"/>
  <c r="E855" i="23"/>
  <c r="F855" i="23"/>
  <c r="B855" i="23"/>
  <c r="A855" i="23"/>
  <c r="R854" i="23"/>
  <c r="Q854" i="23"/>
  <c r="M854" i="23"/>
  <c r="C854" i="23"/>
  <c r="I854" i="23"/>
  <c r="H854" i="23"/>
  <c r="E854" i="23"/>
  <c r="F854" i="23"/>
  <c r="B854" i="23"/>
  <c r="A854" i="23"/>
  <c r="R853" i="23"/>
  <c r="Q853" i="23"/>
  <c r="M853" i="23"/>
  <c r="C853" i="23"/>
  <c r="I853" i="23"/>
  <c r="H853" i="23"/>
  <c r="E853" i="23"/>
  <c r="F853" i="23"/>
  <c r="B853" i="23"/>
  <c r="A853" i="23"/>
  <c r="R852" i="23"/>
  <c r="Q852" i="23"/>
  <c r="M852" i="23"/>
  <c r="C852" i="23"/>
  <c r="I852" i="23"/>
  <c r="H852" i="23"/>
  <c r="E852" i="23"/>
  <c r="F852" i="23"/>
  <c r="B852" i="23"/>
  <c r="A852" i="23"/>
  <c r="R851" i="23"/>
  <c r="Q851" i="23"/>
  <c r="M851" i="23"/>
  <c r="C851" i="23"/>
  <c r="I851" i="23"/>
  <c r="H851" i="23"/>
  <c r="E851" i="23"/>
  <c r="F851" i="23"/>
  <c r="B851" i="23"/>
  <c r="A851" i="23"/>
  <c r="R850" i="23"/>
  <c r="Q850" i="23"/>
  <c r="M850" i="23"/>
  <c r="C850" i="23"/>
  <c r="I850" i="23"/>
  <c r="H850" i="23"/>
  <c r="E850" i="23"/>
  <c r="F850" i="23"/>
  <c r="B850" i="23"/>
  <c r="A850" i="23"/>
  <c r="R849" i="23"/>
  <c r="Q849" i="23"/>
  <c r="M849" i="23"/>
  <c r="C849" i="23"/>
  <c r="I849" i="23"/>
  <c r="H849" i="23"/>
  <c r="E849" i="23"/>
  <c r="F849" i="23"/>
  <c r="B849" i="23"/>
  <c r="A849" i="23"/>
  <c r="R848" i="23"/>
  <c r="Q848" i="23"/>
  <c r="M848" i="23"/>
  <c r="C848" i="23"/>
  <c r="I848" i="23"/>
  <c r="H848" i="23"/>
  <c r="E848" i="23"/>
  <c r="F848" i="23"/>
  <c r="B848" i="23"/>
  <c r="A848" i="23"/>
  <c r="R847" i="23"/>
  <c r="Q847" i="23"/>
  <c r="M847" i="23"/>
  <c r="C847" i="23"/>
  <c r="I847" i="23"/>
  <c r="H847" i="23"/>
  <c r="E847" i="23"/>
  <c r="F847" i="23"/>
  <c r="B847" i="23"/>
  <c r="A847" i="23"/>
  <c r="R846" i="23"/>
  <c r="Q846" i="23"/>
  <c r="M846" i="23"/>
  <c r="C846" i="23"/>
  <c r="I846" i="23"/>
  <c r="H846" i="23"/>
  <c r="E846" i="23"/>
  <c r="F846" i="23"/>
  <c r="B846" i="23"/>
  <c r="A846" i="23"/>
  <c r="R845" i="23"/>
  <c r="Q845" i="23"/>
  <c r="M845" i="23"/>
  <c r="C845" i="23"/>
  <c r="I845" i="23"/>
  <c r="H845" i="23"/>
  <c r="E845" i="23"/>
  <c r="F845" i="23"/>
  <c r="B845" i="23"/>
  <c r="A845" i="23"/>
  <c r="R844" i="23"/>
  <c r="Q844" i="23"/>
  <c r="M844" i="23"/>
  <c r="C844" i="23"/>
  <c r="I844" i="23"/>
  <c r="H844" i="23"/>
  <c r="E844" i="23"/>
  <c r="F844" i="23"/>
  <c r="B844" i="23"/>
  <c r="A844" i="23"/>
  <c r="R843" i="23"/>
  <c r="Q843" i="23"/>
  <c r="M843" i="23"/>
  <c r="C843" i="23"/>
  <c r="I843" i="23"/>
  <c r="H843" i="23"/>
  <c r="E843" i="23"/>
  <c r="F843" i="23"/>
  <c r="B843" i="23"/>
  <c r="A843" i="23"/>
  <c r="R842" i="23"/>
  <c r="Q842" i="23"/>
  <c r="M842" i="23"/>
  <c r="C842" i="23"/>
  <c r="I842" i="23"/>
  <c r="H842" i="23"/>
  <c r="E842" i="23"/>
  <c r="F842" i="23"/>
  <c r="B842" i="23"/>
  <c r="A842" i="23"/>
  <c r="R841" i="23"/>
  <c r="Q841" i="23"/>
  <c r="M841" i="23"/>
  <c r="C841" i="23"/>
  <c r="I841" i="23"/>
  <c r="H841" i="23"/>
  <c r="E841" i="23"/>
  <c r="F841" i="23"/>
  <c r="B841" i="23"/>
  <c r="A841" i="23"/>
  <c r="R840" i="23"/>
  <c r="Q840" i="23"/>
  <c r="M840" i="23"/>
  <c r="C840" i="23"/>
  <c r="I840" i="23"/>
  <c r="H840" i="23"/>
  <c r="E840" i="23"/>
  <c r="F840" i="23"/>
  <c r="B840" i="23"/>
  <c r="A840" i="23"/>
  <c r="R839" i="23"/>
  <c r="Q839" i="23"/>
  <c r="M839" i="23"/>
  <c r="C839" i="23"/>
  <c r="I839" i="23"/>
  <c r="H839" i="23"/>
  <c r="E839" i="23"/>
  <c r="F839" i="23"/>
  <c r="B839" i="23"/>
  <c r="A839" i="23"/>
  <c r="R838" i="23"/>
  <c r="Q838" i="23"/>
  <c r="M838" i="23"/>
  <c r="C838" i="23"/>
  <c r="I838" i="23"/>
  <c r="H838" i="23"/>
  <c r="E838" i="23"/>
  <c r="F838" i="23"/>
  <c r="B838" i="23"/>
  <c r="A838" i="23"/>
  <c r="R837" i="23"/>
  <c r="Q837" i="23"/>
  <c r="M837" i="23"/>
  <c r="C837" i="23"/>
  <c r="I837" i="23"/>
  <c r="H837" i="23"/>
  <c r="E837" i="23"/>
  <c r="F837" i="23"/>
  <c r="B837" i="23"/>
  <c r="A837" i="23"/>
  <c r="R836" i="23"/>
  <c r="Q836" i="23"/>
  <c r="M836" i="23"/>
  <c r="C836" i="23"/>
  <c r="I836" i="23"/>
  <c r="H836" i="23"/>
  <c r="E836" i="23"/>
  <c r="F836" i="23"/>
  <c r="B836" i="23"/>
  <c r="A836" i="23"/>
  <c r="R835" i="23"/>
  <c r="Q835" i="23"/>
  <c r="M835" i="23"/>
  <c r="C835" i="23"/>
  <c r="I835" i="23"/>
  <c r="H835" i="23"/>
  <c r="E835" i="23"/>
  <c r="F835" i="23"/>
  <c r="B835" i="23"/>
  <c r="A835" i="23"/>
  <c r="R834" i="23"/>
  <c r="Q834" i="23"/>
  <c r="M834" i="23"/>
  <c r="C834" i="23"/>
  <c r="I834" i="23"/>
  <c r="H834" i="23"/>
  <c r="E834" i="23"/>
  <c r="F834" i="23"/>
  <c r="B834" i="23"/>
  <c r="A834" i="23"/>
  <c r="R833" i="23"/>
  <c r="Q833" i="23"/>
  <c r="M833" i="23"/>
  <c r="C833" i="23"/>
  <c r="I833" i="23"/>
  <c r="H833" i="23"/>
  <c r="E833" i="23"/>
  <c r="F833" i="23"/>
  <c r="B833" i="23"/>
  <c r="A833" i="23"/>
  <c r="R832" i="23"/>
  <c r="Q832" i="23"/>
  <c r="M832" i="23"/>
  <c r="C832" i="23"/>
  <c r="I832" i="23"/>
  <c r="H832" i="23"/>
  <c r="E832" i="23"/>
  <c r="F832" i="23"/>
  <c r="B832" i="23"/>
  <c r="A832" i="23"/>
  <c r="R831" i="23"/>
  <c r="Q831" i="23"/>
  <c r="M831" i="23"/>
  <c r="C831" i="23"/>
  <c r="I831" i="23"/>
  <c r="H831" i="23"/>
  <c r="E831" i="23"/>
  <c r="F831" i="23"/>
  <c r="B831" i="23"/>
  <c r="A831" i="23"/>
  <c r="R830" i="23"/>
  <c r="Q830" i="23"/>
  <c r="M830" i="23"/>
  <c r="C830" i="23"/>
  <c r="I830" i="23"/>
  <c r="H830" i="23"/>
  <c r="E830" i="23"/>
  <c r="F830" i="23"/>
  <c r="B830" i="23"/>
  <c r="A830" i="23"/>
  <c r="R829" i="23"/>
  <c r="Q829" i="23"/>
  <c r="M829" i="23"/>
  <c r="C829" i="23"/>
  <c r="I829" i="23"/>
  <c r="H829" i="23"/>
  <c r="E829" i="23"/>
  <c r="F829" i="23"/>
  <c r="B829" i="23"/>
  <c r="A829" i="23"/>
  <c r="R828" i="23"/>
  <c r="Q828" i="23"/>
  <c r="M828" i="23"/>
  <c r="C828" i="23"/>
  <c r="I828" i="23"/>
  <c r="H828" i="23"/>
  <c r="E828" i="23"/>
  <c r="F828" i="23"/>
  <c r="B828" i="23"/>
  <c r="A828" i="23"/>
  <c r="R827" i="23"/>
  <c r="Q827" i="23"/>
  <c r="M827" i="23"/>
  <c r="C827" i="23"/>
  <c r="I827" i="23"/>
  <c r="H827" i="23"/>
  <c r="E827" i="23"/>
  <c r="F827" i="23"/>
  <c r="B827" i="23"/>
  <c r="A827" i="23"/>
  <c r="R826" i="23"/>
  <c r="Q826" i="23"/>
  <c r="M826" i="23"/>
  <c r="C826" i="23"/>
  <c r="I826" i="23"/>
  <c r="H826" i="23"/>
  <c r="E826" i="23"/>
  <c r="F826" i="23"/>
  <c r="B826" i="23"/>
  <c r="A826" i="23"/>
  <c r="R825" i="23"/>
  <c r="Q825" i="23"/>
  <c r="M825" i="23"/>
  <c r="C825" i="23"/>
  <c r="I825" i="23"/>
  <c r="H825" i="23"/>
  <c r="E825" i="23"/>
  <c r="F825" i="23"/>
  <c r="B825" i="23"/>
  <c r="A825" i="23"/>
  <c r="R824" i="23"/>
  <c r="Q824" i="23"/>
  <c r="M824" i="23"/>
  <c r="C824" i="23"/>
  <c r="I824" i="23"/>
  <c r="H824" i="23"/>
  <c r="E824" i="23"/>
  <c r="F824" i="23"/>
  <c r="B824" i="23"/>
  <c r="A824" i="23"/>
  <c r="R823" i="23"/>
  <c r="Q823" i="23"/>
  <c r="M823" i="23"/>
  <c r="C823" i="23"/>
  <c r="I823" i="23"/>
  <c r="H823" i="23"/>
  <c r="E823" i="23"/>
  <c r="F823" i="23"/>
  <c r="B823" i="23"/>
  <c r="A823" i="23"/>
  <c r="R822" i="23"/>
  <c r="Q822" i="23"/>
  <c r="M822" i="23"/>
  <c r="C822" i="23"/>
  <c r="I822" i="23"/>
  <c r="H822" i="23"/>
  <c r="E822" i="23"/>
  <c r="F822" i="23"/>
  <c r="B822" i="23"/>
  <c r="A822" i="23"/>
  <c r="R821" i="23"/>
  <c r="Q821" i="23"/>
  <c r="M821" i="23"/>
  <c r="C821" i="23"/>
  <c r="I821" i="23"/>
  <c r="H821" i="23"/>
  <c r="E821" i="23"/>
  <c r="F821" i="23"/>
  <c r="B821" i="23"/>
  <c r="A821" i="23"/>
  <c r="R820" i="23"/>
  <c r="Q820" i="23"/>
  <c r="M820" i="23"/>
  <c r="C820" i="23"/>
  <c r="I820" i="23"/>
  <c r="H820" i="23"/>
  <c r="E820" i="23"/>
  <c r="F820" i="23"/>
  <c r="B820" i="23"/>
  <c r="A820" i="23"/>
  <c r="R819" i="23"/>
  <c r="Q819" i="23"/>
  <c r="M819" i="23"/>
  <c r="C819" i="23"/>
  <c r="I819" i="23"/>
  <c r="H819" i="23"/>
  <c r="E819" i="23"/>
  <c r="F819" i="23"/>
  <c r="B819" i="23"/>
  <c r="A819" i="23"/>
  <c r="R818" i="23"/>
  <c r="Q818" i="23"/>
  <c r="M818" i="23"/>
  <c r="C818" i="23"/>
  <c r="I818" i="23"/>
  <c r="H818" i="23"/>
  <c r="E818" i="23"/>
  <c r="F818" i="23"/>
  <c r="B818" i="23"/>
  <c r="A818" i="23"/>
  <c r="R817" i="23"/>
  <c r="Q817" i="23"/>
  <c r="M817" i="23"/>
  <c r="C817" i="23"/>
  <c r="I817" i="23"/>
  <c r="H817" i="23"/>
  <c r="E817" i="23"/>
  <c r="F817" i="23"/>
  <c r="B817" i="23"/>
  <c r="A817" i="23"/>
  <c r="R816" i="23"/>
  <c r="Q816" i="23"/>
  <c r="M816" i="23"/>
  <c r="C816" i="23"/>
  <c r="I816" i="23"/>
  <c r="H816" i="23"/>
  <c r="E816" i="23"/>
  <c r="F816" i="23"/>
  <c r="B816" i="23"/>
  <c r="A816" i="23"/>
  <c r="R815" i="23"/>
  <c r="Q815" i="23"/>
  <c r="M815" i="23"/>
  <c r="C815" i="23"/>
  <c r="I815" i="23"/>
  <c r="H815" i="23"/>
  <c r="E815" i="23"/>
  <c r="F815" i="23"/>
  <c r="B815" i="23"/>
  <c r="A815" i="23"/>
  <c r="R814" i="23"/>
  <c r="Q814" i="23"/>
  <c r="M814" i="23"/>
  <c r="C814" i="23"/>
  <c r="I814" i="23"/>
  <c r="H814" i="23"/>
  <c r="E814" i="23"/>
  <c r="F814" i="23"/>
  <c r="B814" i="23"/>
  <c r="A814" i="23"/>
  <c r="R813" i="23"/>
  <c r="Q813" i="23"/>
  <c r="M813" i="23"/>
  <c r="C813" i="23"/>
  <c r="I813" i="23"/>
  <c r="H813" i="23"/>
  <c r="E813" i="23"/>
  <c r="F813" i="23"/>
  <c r="B813" i="23"/>
  <c r="A813" i="23"/>
  <c r="R812" i="23"/>
  <c r="Q812" i="23"/>
  <c r="M812" i="23"/>
  <c r="C812" i="23"/>
  <c r="I812" i="23"/>
  <c r="H812" i="23"/>
  <c r="E812" i="23"/>
  <c r="F812" i="23"/>
  <c r="B812" i="23"/>
  <c r="A812" i="23"/>
  <c r="R811" i="23"/>
  <c r="Q811" i="23"/>
  <c r="M811" i="23"/>
  <c r="C811" i="23"/>
  <c r="I811" i="23"/>
  <c r="H811" i="23"/>
  <c r="E811" i="23"/>
  <c r="F811" i="23"/>
  <c r="B811" i="23"/>
  <c r="A811" i="23"/>
  <c r="R810" i="23"/>
  <c r="Q810" i="23"/>
  <c r="M810" i="23"/>
  <c r="C810" i="23"/>
  <c r="I810" i="23"/>
  <c r="H810" i="23"/>
  <c r="E810" i="23"/>
  <c r="F810" i="23"/>
  <c r="B810" i="23"/>
  <c r="A810" i="23"/>
  <c r="R809" i="23"/>
  <c r="Q809" i="23"/>
  <c r="M809" i="23"/>
  <c r="C809" i="23"/>
  <c r="I809" i="23"/>
  <c r="H809" i="23"/>
  <c r="E809" i="23"/>
  <c r="F809" i="23"/>
  <c r="B809" i="23"/>
  <c r="A809" i="23"/>
  <c r="R808" i="23"/>
  <c r="Q808" i="23"/>
  <c r="M808" i="23"/>
  <c r="C808" i="23"/>
  <c r="I808" i="23"/>
  <c r="H808" i="23"/>
  <c r="E808" i="23"/>
  <c r="F808" i="23"/>
  <c r="B808" i="23"/>
  <c r="A808" i="23"/>
  <c r="R807" i="23"/>
  <c r="Q807" i="23"/>
  <c r="M807" i="23"/>
  <c r="C807" i="23"/>
  <c r="I807" i="23"/>
  <c r="H807" i="23"/>
  <c r="E807" i="23"/>
  <c r="F807" i="23"/>
  <c r="B807" i="23"/>
  <c r="A807" i="23"/>
  <c r="R806" i="23"/>
  <c r="Q806" i="23"/>
  <c r="M806" i="23"/>
  <c r="C806" i="23"/>
  <c r="I806" i="23"/>
  <c r="H806" i="23"/>
  <c r="E806" i="23"/>
  <c r="F806" i="23"/>
  <c r="B806" i="23"/>
  <c r="A806" i="23"/>
  <c r="R805" i="23"/>
  <c r="Q805" i="23"/>
  <c r="M805" i="23"/>
  <c r="C805" i="23"/>
  <c r="I805" i="23"/>
  <c r="H805" i="23"/>
  <c r="E805" i="23"/>
  <c r="F805" i="23"/>
  <c r="B805" i="23"/>
  <c r="A805" i="23"/>
  <c r="R804" i="23"/>
  <c r="Q804" i="23"/>
  <c r="M804" i="23"/>
  <c r="C804" i="23"/>
  <c r="I804" i="23"/>
  <c r="H804" i="23"/>
  <c r="E804" i="23"/>
  <c r="F804" i="23"/>
  <c r="B804" i="23"/>
  <c r="A804" i="23"/>
  <c r="R803" i="23"/>
  <c r="Q803" i="23"/>
  <c r="M803" i="23"/>
  <c r="C803" i="23"/>
  <c r="I803" i="23"/>
  <c r="H803" i="23"/>
  <c r="E803" i="23"/>
  <c r="F803" i="23"/>
  <c r="B803" i="23"/>
  <c r="A803" i="23"/>
  <c r="R802" i="23"/>
  <c r="Q802" i="23"/>
  <c r="M802" i="23"/>
  <c r="C802" i="23"/>
  <c r="I802" i="23"/>
  <c r="H802" i="23"/>
  <c r="E802" i="23"/>
  <c r="F802" i="23"/>
  <c r="B802" i="23"/>
  <c r="A802" i="23"/>
  <c r="R801" i="23"/>
  <c r="Q801" i="23"/>
  <c r="M801" i="23"/>
  <c r="C801" i="23"/>
  <c r="I801" i="23"/>
  <c r="H801" i="23"/>
  <c r="E801" i="23"/>
  <c r="F801" i="23"/>
  <c r="B801" i="23"/>
  <c r="A801" i="23"/>
  <c r="R800" i="23"/>
  <c r="Q800" i="23"/>
  <c r="M800" i="23"/>
  <c r="C800" i="23"/>
  <c r="I800" i="23"/>
  <c r="H800" i="23"/>
  <c r="E800" i="23"/>
  <c r="F800" i="23"/>
  <c r="B800" i="23"/>
  <c r="A800" i="23"/>
  <c r="R799" i="23"/>
  <c r="Q799" i="23"/>
  <c r="M799" i="23"/>
  <c r="C799" i="23"/>
  <c r="I799" i="23"/>
  <c r="H799" i="23"/>
  <c r="E799" i="23"/>
  <c r="F799" i="23"/>
  <c r="B799" i="23"/>
  <c r="A799" i="23"/>
  <c r="R798" i="23"/>
  <c r="Q798" i="23"/>
  <c r="M798" i="23"/>
  <c r="C798" i="23"/>
  <c r="I798" i="23"/>
  <c r="H798" i="23"/>
  <c r="E798" i="23"/>
  <c r="F798" i="23"/>
  <c r="B798" i="23"/>
  <c r="A798" i="23"/>
  <c r="R797" i="23"/>
  <c r="Q797" i="23"/>
  <c r="M797" i="23"/>
  <c r="C797" i="23"/>
  <c r="I797" i="23"/>
  <c r="H797" i="23"/>
  <c r="E797" i="23"/>
  <c r="F797" i="23"/>
  <c r="B797" i="23"/>
  <c r="A797" i="23"/>
  <c r="R796" i="23"/>
  <c r="Q796" i="23"/>
  <c r="M796" i="23"/>
  <c r="C796" i="23"/>
  <c r="I796" i="23"/>
  <c r="H796" i="23"/>
  <c r="E796" i="23"/>
  <c r="F796" i="23"/>
  <c r="B796" i="23"/>
  <c r="A796" i="23"/>
  <c r="R795" i="23"/>
  <c r="Q795" i="23"/>
  <c r="M795" i="23"/>
  <c r="C795" i="23"/>
  <c r="I795" i="23"/>
  <c r="H795" i="23"/>
  <c r="E795" i="23"/>
  <c r="F795" i="23"/>
  <c r="B795" i="23"/>
  <c r="A795" i="23"/>
  <c r="R794" i="23"/>
  <c r="Q794" i="23"/>
  <c r="M794" i="23"/>
  <c r="C794" i="23"/>
  <c r="I794" i="23"/>
  <c r="H794" i="23"/>
  <c r="E794" i="23"/>
  <c r="F794" i="23"/>
  <c r="B794" i="23"/>
  <c r="A794" i="23"/>
  <c r="R793" i="23"/>
  <c r="Q793" i="23"/>
  <c r="M793" i="23"/>
  <c r="C793" i="23"/>
  <c r="I793" i="23"/>
  <c r="H793" i="23"/>
  <c r="E793" i="23"/>
  <c r="F793" i="23"/>
  <c r="B793" i="23"/>
  <c r="A793" i="23"/>
  <c r="R792" i="23"/>
  <c r="Q792" i="23"/>
  <c r="M792" i="23"/>
  <c r="C792" i="23"/>
  <c r="I792" i="23"/>
  <c r="H792" i="23"/>
  <c r="E792" i="23"/>
  <c r="F792" i="23"/>
  <c r="B792" i="23"/>
  <c r="A792" i="23"/>
  <c r="R791" i="23"/>
  <c r="Q791" i="23"/>
  <c r="M791" i="23"/>
  <c r="C791" i="23"/>
  <c r="I791" i="23"/>
  <c r="H791" i="23"/>
  <c r="E791" i="23"/>
  <c r="F791" i="23"/>
  <c r="B791" i="23"/>
  <c r="A791" i="23"/>
  <c r="R790" i="23"/>
  <c r="Q790" i="23"/>
  <c r="M790" i="23"/>
  <c r="C790" i="23"/>
  <c r="I790" i="23"/>
  <c r="H790" i="23"/>
  <c r="E790" i="23"/>
  <c r="F790" i="23"/>
  <c r="B790" i="23"/>
  <c r="A790" i="23"/>
  <c r="R789" i="23"/>
  <c r="Q789" i="23"/>
  <c r="M789" i="23"/>
  <c r="C789" i="23"/>
  <c r="I789" i="23"/>
  <c r="H789" i="23"/>
  <c r="E789" i="23"/>
  <c r="F789" i="23"/>
  <c r="B789" i="23"/>
  <c r="A789" i="23"/>
  <c r="R788" i="23"/>
  <c r="Q788" i="23"/>
  <c r="M788" i="23"/>
  <c r="C788" i="23"/>
  <c r="I788" i="23"/>
  <c r="H788" i="23"/>
  <c r="E788" i="23"/>
  <c r="F788" i="23"/>
  <c r="B788" i="23"/>
  <c r="A788" i="23"/>
  <c r="R787" i="23"/>
  <c r="Q787" i="23"/>
  <c r="M787" i="23"/>
  <c r="C787" i="23"/>
  <c r="I787" i="23"/>
  <c r="H787" i="23"/>
  <c r="E787" i="23"/>
  <c r="F787" i="23"/>
  <c r="B787" i="23"/>
  <c r="A787" i="23"/>
  <c r="R786" i="23"/>
  <c r="Q786" i="23"/>
  <c r="M786" i="23"/>
  <c r="C786" i="23"/>
  <c r="I786" i="23"/>
  <c r="H786" i="23"/>
  <c r="E786" i="23"/>
  <c r="F786" i="23"/>
  <c r="B786" i="23"/>
  <c r="A786" i="23"/>
  <c r="R785" i="23"/>
  <c r="Q785" i="23"/>
  <c r="M785" i="23"/>
  <c r="C785" i="23"/>
  <c r="I785" i="23"/>
  <c r="H785" i="23"/>
  <c r="E785" i="23"/>
  <c r="F785" i="23"/>
  <c r="B785" i="23"/>
  <c r="A785" i="23"/>
  <c r="R784" i="23"/>
  <c r="Q784" i="23"/>
  <c r="M784" i="23"/>
  <c r="C784" i="23"/>
  <c r="I784" i="23"/>
  <c r="H784" i="23"/>
  <c r="E784" i="23"/>
  <c r="F784" i="23"/>
  <c r="B784" i="23"/>
  <c r="A784" i="23"/>
  <c r="R783" i="23"/>
  <c r="Q783" i="23"/>
  <c r="M783" i="23"/>
  <c r="C783" i="23"/>
  <c r="I783" i="23"/>
  <c r="H783" i="23"/>
  <c r="E783" i="23"/>
  <c r="F783" i="23"/>
  <c r="B783" i="23"/>
  <c r="A783" i="23"/>
  <c r="R782" i="23"/>
  <c r="Q782" i="23"/>
  <c r="M782" i="23"/>
  <c r="C782" i="23"/>
  <c r="I782" i="23"/>
  <c r="H782" i="23"/>
  <c r="E782" i="23"/>
  <c r="F782" i="23"/>
  <c r="B782" i="23"/>
  <c r="A782" i="23"/>
  <c r="R781" i="23"/>
  <c r="Q781" i="23"/>
  <c r="M781" i="23"/>
  <c r="C781" i="23"/>
  <c r="I781" i="23"/>
  <c r="H781" i="23"/>
  <c r="E781" i="23"/>
  <c r="F781" i="23"/>
  <c r="B781" i="23"/>
  <c r="A781" i="23"/>
  <c r="R780" i="23"/>
  <c r="Q780" i="23"/>
  <c r="M780" i="23"/>
  <c r="C780" i="23"/>
  <c r="I780" i="23"/>
  <c r="H780" i="23"/>
  <c r="E780" i="23"/>
  <c r="F780" i="23"/>
  <c r="B780" i="23"/>
  <c r="A780" i="23"/>
  <c r="R779" i="23"/>
  <c r="Q779" i="23"/>
  <c r="M779" i="23"/>
  <c r="C779" i="23"/>
  <c r="I779" i="23"/>
  <c r="H779" i="23"/>
  <c r="E779" i="23"/>
  <c r="F779" i="23"/>
  <c r="B779" i="23"/>
  <c r="A779" i="23"/>
  <c r="R778" i="23"/>
  <c r="Q778" i="23"/>
  <c r="M778" i="23"/>
  <c r="C778" i="23"/>
  <c r="I778" i="23"/>
  <c r="H778" i="23"/>
  <c r="E778" i="23"/>
  <c r="F778" i="23"/>
  <c r="B778" i="23"/>
  <c r="A778" i="23"/>
  <c r="R777" i="23"/>
  <c r="Q777" i="23"/>
  <c r="M777" i="23"/>
  <c r="C777" i="23"/>
  <c r="I777" i="23"/>
  <c r="H777" i="23"/>
  <c r="E777" i="23"/>
  <c r="F777" i="23"/>
  <c r="B777" i="23"/>
  <c r="A777" i="23"/>
  <c r="R776" i="23"/>
  <c r="Q776" i="23"/>
  <c r="M776" i="23"/>
  <c r="C776" i="23"/>
  <c r="I776" i="23"/>
  <c r="H776" i="23"/>
  <c r="E776" i="23"/>
  <c r="F776" i="23"/>
  <c r="B776" i="23"/>
  <c r="A776" i="23"/>
  <c r="R775" i="23"/>
  <c r="Q775" i="23"/>
  <c r="M775" i="23"/>
  <c r="C775" i="23"/>
  <c r="I775" i="23"/>
  <c r="H775" i="23"/>
  <c r="E775" i="23"/>
  <c r="F775" i="23"/>
  <c r="B775" i="23"/>
  <c r="A775" i="23"/>
  <c r="R774" i="23"/>
  <c r="Q774" i="23"/>
  <c r="M774" i="23"/>
  <c r="C774" i="23"/>
  <c r="I774" i="23"/>
  <c r="H774" i="23"/>
  <c r="E774" i="23"/>
  <c r="F774" i="23"/>
  <c r="B774" i="23"/>
  <c r="A774" i="23"/>
  <c r="R773" i="23"/>
  <c r="Q773" i="23"/>
  <c r="M773" i="23"/>
  <c r="C773" i="23"/>
  <c r="I773" i="23"/>
  <c r="H773" i="23"/>
  <c r="E773" i="23"/>
  <c r="F773" i="23"/>
  <c r="B773" i="23"/>
  <c r="A773" i="23"/>
  <c r="R772" i="23"/>
  <c r="Q772" i="23"/>
  <c r="M772" i="23"/>
  <c r="C772" i="23"/>
  <c r="I772" i="23"/>
  <c r="H772" i="23"/>
  <c r="E772" i="23"/>
  <c r="F772" i="23"/>
  <c r="B772" i="23"/>
  <c r="A772" i="23"/>
  <c r="R771" i="23"/>
  <c r="Q771" i="23"/>
  <c r="M771" i="23"/>
  <c r="C771" i="23"/>
  <c r="I771" i="23"/>
  <c r="H771" i="23"/>
  <c r="E771" i="23"/>
  <c r="F771" i="23"/>
  <c r="B771" i="23"/>
  <c r="A771" i="23"/>
  <c r="R770" i="23"/>
  <c r="Q770" i="23"/>
  <c r="M770" i="23"/>
  <c r="C770" i="23"/>
  <c r="I770" i="23"/>
  <c r="H770" i="23"/>
  <c r="E770" i="23"/>
  <c r="F770" i="23"/>
  <c r="B770" i="23"/>
  <c r="A770" i="23"/>
  <c r="R769" i="23"/>
  <c r="Q769" i="23"/>
  <c r="M769" i="23"/>
  <c r="C769" i="23"/>
  <c r="I769" i="23"/>
  <c r="H769" i="23"/>
  <c r="E769" i="23"/>
  <c r="F769" i="23"/>
  <c r="B769" i="23"/>
  <c r="A769" i="23"/>
  <c r="R768" i="23"/>
  <c r="Q768" i="23"/>
  <c r="M768" i="23"/>
  <c r="C768" i="23"/>
  <c r="I768" i="23"/>
  <c r="H768" i="23"/>
  <c r="E768" i="23"/>
  <c r="F768" i="23"/>
  <c r="B768" i="23"/>
  <c r="A768" i="23"/>
  <c r="R767" i="23"/>
  <c r="Q767" i="23"/>
  <c r="M767" i="23"/>
  <c r="C767" i="23"/>
  <c r="I767" i="23"/>
  <c r="H767" i="23"/>
  <c r="E767" i="23"/>
  <c r="F767" i="23"/>
  <c r="B767" i="23"/>
  <c r="A767" i="23"/>
  <c r="R766" i="23"/>
  <c r="Q766" i="23"/>
  <c r="M766" i="23"/>
  <c r="C766" i="23"/>
  <c r="I766" i="23"/>
  <c r="H766" i="23"/>
  <c r="E766" i="23"/>
  <c r="F766" i="23"/>
  <c r="B766" i="23"/>
  <c r="A766" i="23"/>
  <c r="R765" i="23"/>
  <c r="Q765" i="23"/>
  <c r="M765" i="23"/>
  <c r="C765" i="23"/>
  <c r="I765" i="23"/>
  <c r="H765" i="23"/>
  <c r="E765" i="23"/>
  <c r="F765" i="23"/>
  <c r="B765" i="23"/>
  <c r="A765" i="23"/>
  <c r="R764" i="23"/>
  <c r="Q764" i="23"/>
  <c r="M764" i="23"/>
  <c r="C764" i="23"/>
  <c r="I764" i="23"/>
  <c r="H764" i="23"/>
  <c r="E764" i="23"/>
  <c r="F764" i="23"/>
  <c r="B764" i="23"/>
  <c r="A764" i="23"/>
  <c r="R763" i="23"/>
  <c r="Q763" i="23"/>
  <c r="M763" i="23"/>
  <c r="C763" i="23"/>
  <c r="I763" i="23"/>
  <c r="H763" i="23"/>
  <c r="E763" i="23"/>
  <c r="F763" i="23"/>
  <c r="B763" i="23"/>
  <c r="A763" i="23"/>
  <c r="R762" i="23"/>
  <c r="Q762" i="23"/>
  <c r="M762" i="23"/>
  <c r="C762" i="23"/>
  <c r="I762" i="23"/>
  <c r="H762" i="23"/>
  <c r="E762" i="23"/>
  <c r="F762" i="23"/>
  <c r="B762" i="23"/>
  <c r="A762" i="23"/>
  <c r="R761" i="23"/>
  <c r="Q761" i="23"/>
  <c r="M761" i="23"/>
  <c r="C761" i="23"/>
  <c r="I761" i="23"/>
  <c r="H761" i="23"/>
  <c r="E761" i="23"/>
  <c r="F761" i="23"/>
  <c r="B761" i="23"/>
  <c r="A761" i="23"/>
  <c r="R760" i="23"/>
  <c r="Q760" i="23"/>
  <c r="M760" i="23"/>
  <c r="C760" i="23"/>
  <c r="I760" i="23"/>
  <c r="H760" i="23"/>
  <c r="E760" i="23"/>
  <c r="F760" i="23"/>
  <c r="B760" i="23"/>
  <c r="A760" i="23"/>
  <c r="R759" i="23"/>
  <c r="Q759" i="23"/>
  <c r="M759" i="23"/>
  <c r="C759" i="23"/>
  <c r="I759" i="23"/>
  <c r="H759" i="23"/>
  <c r="E759" i="23"/>
  <c r="F759" i="23"/>
  <c r="B759" i="23"/>
  <c r="A759" i="23"/>
  <c r="R758" i="23"/>
  <c r="Q758" i="23"/>
  <c r="M758" i="23"/>
  <c r="C758" i="23"/>
  <c r="I758" i="23"/>
  <c r="H758" i="23"/>
  <c r="E758" i="23"/>
  <c r="F758" i="23"/>
  <c r="B758" i="23"/>
  <c r="A758" i="23"/>
  <c r="R757" i="23"/>
  <c r="Q757" i="23"/>
  <c r="M757" i="23"/>
  <c r="C757" i="23"/>
  <c r="I757" i="23"/>
  <c r="H757" i="23"/>
  <c r="E757" i="23"/>
  <c r="F757" i="23"/>
  <c r="B757" i="23"/>
  <c r="A757" i="23"/>
  <c r="R756" i="23"/>
  <c r="Q756" i="23"/>
  <c r="M756" i="23"/>
  <c r="C756" i="23"/>
  <c r="I756" i="23"/>
  <c r="H756" i="23"/>
  <c r="E756" i="23"/>
  <c r="F756" i="23"/>
  <c r="B756" i="23"/>
  <c r="A756" i="23"/>
  <c r="R755" i="23"/>
  <c r="Q755" i="23"/>
  <c r="M755" i="23"/>
  <c r="C755" i="23"/>
  <c r="I755" i="23"/>
  <c r="H755" i="23"/>
  <c r="E755" i="23"/>
  <c r="F755" i="23"/>
  <c r="B755" i="23"/>
  <c r="A755" i="23"/>
  <c r="R754" i="23"/>
  <c r="Q754" i="23"/>
  <c r="M754" i="23"/>
  <c r="C754" i="23"/>
  <c r="I754" i="23"/>
  <c r="H754" i="23"/>
  <c r="E754" i="23"/>
  <c r="F754" i="23"/>
  <c r="B754" i="23"/>
  <c r="A754" i="23"/>
  <c r="R753" i="23"/>
  <c r="Q753" i="23"/>
  <c r="M753" i="23"/>
  <c r="C753" i="23"/>
  <c r="I753" i="23"/>
  <c r="H753" i="23"/>
  <c r="E753" i="23"/>
  <c r="F753" i="23"/>
  <c r="B753" i="23"/>
  <c r="A753" i="23"/>
  <c r="R752" i="23"/>
  <c r="Q752" i="23"/>
  <c r="M752" i="23"/>
  <c r="C752" i="23"/>
  <c r="I752" i="23"/>
  <c r="H752" i="23"/>
  <c r="E752" i="23"/>
  <c r="F752" i="23"/>
  <c r="B752" i="23"/>
  <c r="A752" i="23"/>
  <c r="R751" i="23"/>
  <c r="Q751" i="23"/>
  <c r="M751" i="23"/>
  <c r="C751" i="23"/>
  <c r="I751" i="23"/>
  <c r="H751" i="23"/>
  <c r="E751" i="23"/>
  <c r="F751" i="23"/>
  <c r="B751" i="23"/>
  <c r="A751" i="23"/>
  <c r="R750" i="23"/>
  <c r="Q750" i="23"/>
  <c r="M750" i="23"/>
  <c r="C750" i="23"/>
  <c r="I750" i="23"/>
  <c r="H750" i="23"/>
  <c r="E750" i="23"/>
  <c r="F750" i="23"/>
  <c r="B750" i="23"/>
  <c r="A750" i="23"/>
  <c r="R749" i="23"/>
  <c r="Q749" i="23"/>
  <c r="M749" i="23"/>
  <c r="C749" i="23"/>
  <c r="I749" i="23"/>
  <c r="H749" i="23"/>
  <c r="E749" i="23"/>
  <c r="F749" i="23"/>
  <c r="B749" i="23"/>
  <c r="A749" i="23"/>
  <c r="R748" i="23"/>
  <c r="Q748" i="23"/>
  <c r="M748" i="23"/>
  <c r="C748" i="23"/>
  <c r="I748" i="23"/>
  <c r="H748" i="23"/>
  <c r="E748" i="23"/>
  <c r="F748" i="23"/>
  <c r="B748" i="23"/>
  <c r="A748" i="23"/>
  <c r="R747" i="23"/>
  <c r="Q747" i="23"/>
  <c r="M747" i="23"/>
  <c r="C747" i="23"/>
  <c r="I747" i="23"/>
  <c r="H747" i="23"/>
  <c r="E747" i="23"/>
  <c r="F747" i="23"/>
  <c r="B747" i="23"/>
  <c r="A747" i="23"/>
  <c r="R746" i="23"/>
  <c r="Q746" i="23"/>
  <c r="M746" i="23"/>
  <c r="C746" i="23"/>
  <c r="I746" i="23"/>
  <c r="H746" i="23"/>
  <c r="E746" i="23"/>
  <c r="F746" i="23"/>
  <c r="B746" i="23"/>
  <c r="A746" i="23"/>
  <c r="R745" i="23"/>
  <c r="Q745" i="23"/>
  <c r="M745" i="23"/>
  <c r="C745" i="23"/>
  <c r="I745" i="23"/>
  <c r="H745" i="23"/>
  <c r="E745" i="23"/>
  <c r="F745" i="23"/>
  <c r="B745" i="23"/>
  <c r="A745" i="23"/>
  <c r="R744" i="23"/>
  <c r="Q744" i="23"/>
  <c r="M744" i="23"/>
  <c r="C744" i="23"/>
  <c r="I744" i="23"/>
  <c r="H744" i="23"/>
  <c r="E744" i="23"/>
  <c r="F744" i="23"/>
  <c r="B744" i="23"/>
  <c r="A744" i="23"/>
  <c r="R743" i="23"/>
  <c r="Q743" i="23"/>
  <c r="M743" i="23"/>
  <c r="C743" i="23"/>
  <c r="I743" i="23"/>
  <c r="H743" i="23"/>
  <c r="E743" i="23"/>
  <c r="F743" i="23"/>
  <c r="B743" i="23"/>
  <c r="A743" i="23"/>
  <c r="R742" i="23"/>
  <c r="Q742" i="23"/>
  <c r="M742" i="23"/>
  <c r="C742" i="23"/>
  <c r="I742" i="23"/>
  <c r="H742" i="23"/>
  <c r="E742" i="23"/>
  <c r="F742" i="23"/>
  <c r="B742" i="23"/>
  <c r="A742" i="23"/>
  <c r="R741" i="23"/>
  <c r="Q741" i="23"/>
  <c r="M741" i="23"/>
  <c r="C741" i="23"/>
  <c r="I741" i="23"/>
  <c r="H741" i="23"/>
  <c r="E741" i="23"/>
  <c r="F741" i="23"/>
  <c r="B741" i="23"/>
  <c r="A741" i="23"/>
  <c r="R740" i="23"/>
  <c r="Q740" i="23"/>
  <c r="M740" i="23"/>
  <c r="C740" i="23"/>
  <c r="I740" i="23"/>
  <c r="H740" i="23"/>
  <c r="E740" i="23"/>
  <c r="F740" i="23"/>
  <c r="B740" i="23"/>
  <c r="A740" i="23"/>
  <c r="R739" i="23"/>
  <c r="Q739" i="23"/>
  <c r="M739" i="23"/>
  <c r="C739" i="23"/>
  <c r="I739" i="23"/>
  <c r="H739" i="23"/>
  <c r="E739" i="23"/>
  <c r="F739" i="23"/>
  <c r="B739" i="23"/>
  <c r="A739" i="23"/>
  <c r="R738" i="23"/>
  <c r="Q738" i="23"/>
  <c r="M738" i="23"/>
  <c r="C738" i="23"/>
  <c r="I738" i="23"/>
  <c r="H738" i="23"/>
  <c r="E738" i="23"/>
  <c r="F738" i="23"/>
  <c r="B738" i="23"/>
  <c r="A738" i="23"/>
  <c r="R737" i="23"/>
  <c r="Q737" i="23"/>
  <c r="M737" i="23"/>
  <c r="C737" i="23"/>
  <c r="I737" i="23"/>
  <c r="H737" i="23"/>
  <c r="E737" i="23"/>
  <c r="F737" i="23"/>
  <c r="B737" i="23"/>
  <c r="A737" i="23"/>
  <c r="R736" i="23"/>
  <c r="Q736" i="23"/>
  <c r="M736" i="23"/>
  <c r="C736" i="23"/>
  <c r="I736" i="23"/>
  <c r="H736" i="23"/>
  <c r="E736" i="23"/>
  <c r="F736" i="23"/>
  <c r="B736" i="23"/>
  <c r="A736" i="23"/>
  <c r="R735" i="23"/>
  <c r="Q735" i="23"/>
  <c r="M735" i="23"/>
  <c r="C735" i="23"/>
  <c r="I735" i="23"/>
  <c r="H735" i="23"/>
  <c r="E735" i="23"/>
  <c r="F735" i="23"/>
  <c r="B735" i="23"/>
  <c r="A735" i="23"/>
  <c r="R734" i="23"/>
  <c r="Q734" i="23"/>
  <c r="M734" i="23"/>
  <c r="C734" i="23"/>
  <c r="I734" i="23"/>
  <c r="H734" i="23"/>
  <c r="E734" i="23"/>
  <c r="F734" i="23"/>
  <c r="B734" i="23"/>
  <c r="A734" i="23"/>
  <c r="R733" i="23"/>
  <c r="Q733" i="23"/>
  <c r="M733" i="23"/>
  <c r="C733" i="23"/>
  <c r="I733" i="23"/>
  <c r="H733" i="23"/>
  <c r="E733" i="23"/>
  <c r="F733" i="23"/>
  <c r="B733" i="23"/>
  <c r="A733" i="23"/>
  <c r="R732" i="23"/>
  <c r="Q732" i="23"/>
  <c r="M732" i="23"/>
  <c r="C732" i="23"/>
  <c r="I732" i="23"/>
  <c r="H732" i="23"/>
  <c r="E732" i="23"/>
  <c r="F732" i="23"/>
  <c r="B732" i="23"/>
  <c r="A732" i="23"/>
  <c r="R731" i="23"/>
  <c r="Q731" i="23"/>
  <c r="M731" i="23"/>
  <c r="C731" i="23"/>
  <c r="I731" i="23"/>
  <c r="H731" i="23"/>
  <c r="E731" i="23"/>
  <c r="F731" i="23"/>
  <c r="B731" i="23"/>
  <c r="A731" i="23"/>
  <c r="R730" i="23"/>
  <c r="Q730" i="23"/>
  <c r="M730" i="23"/>
  <c r="C730" i="23"/>
  <c r="I730" i="23"/>
  <c r="H730" i="23"/>
  <c r="E730" i="23"/>
  <c r="F730" i="23"/>
  <c r="B730" i="23"/>
  <c r="A730" i="23"/>
  <c r="R729" i="23"/>
  <c r="Q729" i="23"/>
  <c r="M729" i="23"/>
  <c r="C729" i="23"/>
  <c r="I729" i="23"/>
  <c r="H729" i="23"/>
  <c r="E729" i="23"/>
  <c r="F729" i="23"/>
  <c r="B729" i="23"/>
  <c r="A729" i="23"/>
  <c r="R728" i="23"/>
  <c r="Q728" i="23"/>
  <c r="M728" i="23"/>
  <c r="C728" i="23"/>
  <c r="I728" i="23"/>
  <c r="H728" i="23"/>
  <c r="E728" i="23"/>
  <c r="F728" i="23"/>
  <c r="B728" i="23"/>
  <c r="A728" i="23"/>
  <c r="R727" i="23"/>
  <c r="Q727" i="23"/>
  <c r="M727" i="23"/>
  <c r="C727" i="23"/>
  <c r="I727" i="23"/>
  <c r="H727" i="23"/>
  <c r="E727" i="23"/>
  <c r="F727" i="23"/>
  <c r="B727" i="23"/>
  <c r="A727" i="23"/>
  <c r="R726" i="23"/>
  <c r="Q726" i="23"/>
  <c r="M726" i="23"/>
  <c r="C726" i="23"/>
  <c r="I726" i="23"/>
  <c r="H726" i="23"/>
  <c r="E726" i="23"/>
  <c r="F726" i="23"/>
  <c r="B726" i="23"/>
  <c r="A726" i="23"/>
  <c r="R725" i="23"/>
  <c r="Q725" i="23"/>
  <c r="M725" i="23"/>
  <c r="C725" i="23"/>
  <c r="I725" i="23"/>
  <c r="H725" i="23"/>
  <c r="E725" i="23"/>
  <c r="F725" i="23"/>
  <c r="B725" i="23"/>
  <c r="A725" i="23"/>
  <c r="R724" i="23"/>
  <c r="Q724" i="23"/>
  <c r="M724" i="23"/>
  <c r="C724" i="23"/>
  <c r="I724" i="23"/>
  <c r="H724" i="23"/>
  <c r="E724" i="23"/>
  <c r="F724" i="23"/>
  <c r="B724" i="23"/>
  <c r="A724" i="23"/>
  <c r="R723" i="23"/>
  <c r="Q723" i="23"/>
  <c r="M723" i="23"/>
  <c r="C723" i="23"/>
  <c r="I723" i="23"/>
  <c r="H723" i="23"/>
  <c r="E723" i="23"/>
  <c r="F723" i="23"/>
  <c r="B723" i="23"/>
  <c r="A723" i="23"/>
  <c r="R722" i="23"/>
  <c r="Q722" i="23"/>
  <c r="M722" i="23"/>
  <c r="C722" i="23"/>
  <c r="I722" i="23"/>
  <c r="H722" i="23"/>
  <c r="E722" i="23"/>
  <c r="F722" i="23"/>
  <c r="B722" i="23"/>
  <c r="A722" i="23"/>
  <c r="R721" i="23"/>
  <c r="Q721" i="23"/>
  <c r="M721" i="23"/>
  <c r="C721" i="23"/>
  <c r="I721" i="23"/>
  <c r="H721" i="23"/>
  <c r="E721" i="23"/>
  <c r="F721" i="23"/>
  <c r="B721" i="23"/>
  <c r="A721" i="23"/>
  <c r="R720" i="23"/>
  <c r="Q720" i="23"/>
  <c r="M720" i="23"/>
  <c r="C720" i="23"/>
  <c r="I720" i="23"/>
  <c r="H720" i="23"/>
  <c r="E720" i="23"/>
  <c r="F720" i="23"/>
  <c r="B720" i="23"/>
  <c r="A720" i="23"/>
  <c r="R719" i="23"/>
  <c r="Q719" i="23"/>
  <c r="M719" i="23"/>
  <c r="C719" i="23"/>
  <c r="I719" i="23"/>
  <c r="H719" i="23"/>
  <c r="E719" i="23"/>
  <c r="F719" i="23"/>
  <c r="B719" i="23"/>
  <c r="A719" i="23"/>
  <c r="R718" i="23"/>
  <c r="Q718" i="23"/>
  <c r="M718" i="23"/>
  <c r="C718" i="23"/>
  <c r="I718" i="23"/>
  <c r="H718" i="23"/>
  <c r="E718" i="23"/>
  <c r="F718" i="23"/>
  <c r="B718" i="23"/>
  <c r="A718" i="23"/>
  <c r="R717" i="23"/>
  <c r="Q717" i="23"/>
  <c r="M717" i="23"/>
  <c r="C717" i="23"/>
  <c r="I717" i="23"/>
  <c r="H717" i="23"/>
  <c r="E717" i="23"/>
  <c r="F717" i="23"/>
  <c r="B717" i="23"/>
  <c r="A717" i="23"/>
  <c r="R716" i="23"/>
  <c r="Q716" i="23"/>
  <c r="M716" i="23"/>
  <c r="C716" i="23"/>
  <c r="I716" i="23"/>
  <c r="H716" i="23"/>
  <c r="E716" i="23"/>
  <c r="F716" i="23"/>
  <c r="B716" i="23"/>
  <c r="A716" i="23"/>
  <c r="R715" i="23"/>
  <c r="Q715" i="23"/>
  <c r="M715" i="23"/>
  <c r="C715" i="23"/>
  <c r="I715" i="23"/>
  <c r="H715" i="23"/>
  <c r="E715" i="23"/>
  <c r="F715" i="23"/>
  <c r="B715" i="23"/>
  <c r="A715" i="23"/>
  <c r="R714" i="23"/>
  <c r="Q714" i="23"/>
  <c r="M714" i="23"/>
  <c r="C714" i="23"/>
  <c r="I714" i="23"/>
  <c r="H714" i="23"/>
  <c r="E714" i="23"/>
  <c r="F714" i="23"/>
  <c r="B714" i="23"/>
  <c r="A714" i="23"/>
  <c r="R713" i="23"/>
  <c r="Q713" i="23"/>
  <c r="M713" i="23"/>
  <c r="C713" i="23"/>
  <c r="I713" i="23"/>
  <c r="H713" i="23"/>
  <c r="E713" i="23"/>
  <c r="F713" i="23"/>
  <c r="B713" i="23"/>
  <c r="A713" i="23"/>
  <c r="R712" i="23"/>
  <c r="Q712" i="23"/>
  <c r="M712" i="23"/>
  <c r="C712" i="23"/>
  <c r="I712" i="23"/>
  <c r="H712" i="23"/>
  <c r="E712" i="23"/>
  <c r="F712" i="23"/>
  <c r="B712" i="23"/>
  <c r="A712" i="23"/>
  <c r="R711" i="23"/>
  <c r="Q711" i="23"/>
  <c r="M711" i="23"/>
  <c r="C711" i="23"/>
  <c r="I711" i="23"/>
  <c r="H711" i="23"/>
  <c r="E711" i="23"/>
  <c r="F711" i="23"/>
  <c r="B711" i="23"/>
  <c r="A711" i="23"/>
  <c r="R710" i="23"/>
  <c r="Q710" i="23"/>
  <c r="M710" i="23"/>
  <c r="C710" i="23"/>
  <c r="I710" i="23"/>
  <c r="H710" i="23"/>
  <c r="E710" i="23"/>
  <c r="F710" i="23"/>
  <c r="B710" i="23"/>
  <c r="A710" i="23"/>
  <c r="R709" i="23"/>
  <c r="Q709" i="23"/>
  <c r="M709" i="23"/>
  <c r="C709" i="23"/>
  <c r="I709" i="23"/>
  <c r="H709" i="23"/>
  <c r="E709" i="23"/>
  <c r="F709" i="23"/>
  <c r="B709" i="23"/>
  <c r="A709" i="23"/>
  <c r="R708" i="23"/>
  <c r="Q708" i="23"/>
  <c r="M708" i="23"/>
  <c r="C708" i="23"/>
  <c r="I708" i="23"/>
  <c r="H708" i="23"/>
  <c r="E708" i="23"/>
  <c r="F708" i="23"/>
  <c r="B708" i="23"/>
  <c r="A708" i="23"/>
  <c r="R707" i="23"/>
  <c r="Q707" i="23"/>
  <c r="M707" i="23"/>
  <c r="C707" i="23"/>
  <c r="I707" i="23"/>
  <c r="H707" i="23"/>
  <c r="E707" i="23"/>
  <c r="F707" i="23"/>
  <c r="B707" i="23"/>
  <c r="A707" i="23"/>
  <c r="R706" i="23"/>
  <c r="Q706" i="23"/>
  <c r="M706" i="23"/>
  <c r="C706" i="23"/>
  <c r="I706" i="23"/>
  <c r="H706" i="23"/>
  <c r="E706" i="23"/>
  <c r="F706" i="23"/>
  <c r="B706" i="23"/>
  <c r="A706" i="23"/>
  <c r="R705" i="23"/>
  <c r="Q705" i="23"/>
  <c r="M705" i="23"/>
  <c r="C705" i="23"/>
  <c r="I705" i="23"/>
  <c r="H705" i="23"/>
  <c r="E705" i="23"/>
  <c r="F705" i="23"/>
  <c r="B705" i="23"/>
  <c r="A705" i="23"/>
  <c r="R704" i="23"/>
  <c r="Q704" i="23"/>
  <c r="M704" i="23"/>
  <c r="C704" i="23"/>
  <c r="I704" i="23"/>
  <c r="H704" i="23"/>
  <c r="E704" i="23"/>
  <c r="F704" i="23"/>
  <c r="B704" i="23"/>
  <c r="A704" i="23"/>
  <c r="R703" i="23"/>
  <c r="Q703" i="23"/>
  <c r="M703" i="23"/>
  <c r="C703" i="23"/>
  <c r="I703" i="23"/>
  <c r="H703" i="23"/>
  <c r="E703" i="23"/>
  <c r="F703" i="23"/>
  <c r="B703" i="23"/>
  <c r="A703" i="23"/>
  <c r="R702" i="23"/>
  <c r="Q702" i="23"/>
  <c r="M702" i="23"/>
  <c r="C702" i="23"/>
  <c r="I702" i="23"/>
  <c r="H702" i="23"/>
  <c r="E702" i="23"/>
  <c r="F702" i="23"/>
  <c r="B702" i="23"/>
  <c r="A702" i="23"/>
  <c r="R701" i="23"/>
  <c r="Q701" i="23"/>
  <c r="M701" i="23"/>
  <c r="C701" i="23"/>
  <c r="I701" i="23"/>
  <c r="H701" i="23"/>
  <c r="E701" i="23"/>
  <c r="F701" i="23"/>
  <c r="B701" i="23"/>
  <c r="A701" i="23"/>
  <c r="R700" i="23"/>
  <c r="Q700" i="23"/>
  <c r="M700" i="23"/>
  <c r="C700" i="23"/>
  <c r="I700" i="23"/>
  <c r="H700" i="23"/>
  <c r="E700" i="23"/>
  <c r="F700" i="23"/>
  <c r="B700" i="23"/>
  <c r="A700" i="23"/>
  <c r="R699" i="23"/>
  <c r="Q699" i="23"/>
  <c r="M699" i="23"/>
  <c r="C699" i="23"/>
  <c r="I699" i="23"/>
  <c r="H699" i="23"/>
  <c r="E699" i="23"/>
  <c r="F699" i="23"/>
  <c r="B699" i="23"/>
  <c r="A699" i="23"/>
  <c r="R698" i="23"/>
  <c r="Q698" i="23"/>
  <c r="M698" i="23"/>
  <c r="C698" i="23"/>
  <c r="I698" i="23"/>
  <c r="H698" i="23"/>
  <c r="E698" i="23"/>
  <c r="F698" i="23"/>
  <c r="B698" i="23"/>
  <c r="A698" i="23"/>
  <c r="R697" i="23"/>
  <c r="Q697" i="23"/>
  <c r="M697" i="23"/>
  <c r="C697" i="23"/>
  <c r="I697" i="23"/>
  <c r="H697" i="23"/>
  <c r="E697" i="23"/>
  <c r="F697" i="23"/>
  <c r="B697" i="23"/>
  <c r="A697" i="23"/>
  <c r="R696" i="23"/>
  <c r="Q696" i="23"/>
  <c r="M696" i="23"/>
  <c r="C696" i="23"/>
  <c r="I696" i="23"/>
  <c r="H696" i="23"/>
  <c r="E696" i="23"/>
  <c r="F696" i="23"/>
  <c r="B696" i="23"/>
  <c r="A696" i="23"/>
  <c r="R695" i="23"/>
  <c r="Q695" i="23"/>
  <c r="M695" i="23"/>
  <c r="C695" i="23"/>
  <c r="I695" i="23"/>
  <c r="H695" i="23"/>
  <c r="E695" i="23"/>
  <c r="F695" i="23"/>
  <c r="B695" i="23"/>
  <c r="A695" i="23"/>
  <c r="R694" i="23"/>
  <c r="Q694" i="23"/>
  <c r="M694" i="23"/>
  <c r="C694" i="23"/>
  <c r="I694" i="23"/>
  <c r="H694" i="23"/>
  <c r="E694" i="23"/>
  <c r="F694" i="23"/>
  <c r="B694" i="23"/>
  <c r="A694" i="23"/>
  <c r="R693" i="23"/>
  <c r="Q693" i="23"/>
  <c r="M693" i="23"/>
  <c r="C693" i="23"/>
  <c r="I693" i="23"/>
  <c r="H693" i="23"/>
  <c r="E693" i="23"/>
  <c r="F693" i="23"/>
  <c r="B693" i="23"/>
  <c r="A693" i="23"/>
  <c r="R692" i="23"/>
  <c r="Q692" i="23"/>
  <c r="M692" i="23"/>
  <c r="C692" i="23"/>
  <c r="I692" i="23"/>
  <c r="H692" i="23"/>
  <c r="E692" i="23"/>
  <c r="F692" i="23"/>
  <c r="B692" i="23"/>
  <c r="A692" i="23"/>
  <c r="R691" i="23"/>
  <c r="Q691" i="23"/>
  <c r="M691" i="23"/>
  <c r="C691" i="23"/>
  <c r="I691" i="23"/>
  <c r="H691" i="23"/>
  <c r="E691" i="23"/>
  <c r="F691" i="23"/>
  <c r="B691" i="23"/>
  <c r="A691" i="23"/>
  <c r="R690" i="23"/>
  <c r="Q690" i="23"/>
  <c r="M690" i="23"/>
  <c r="C690" i="23"/>
  <c r="I690" i="23"/>
  <c r="H690" i="23"/>
  <c r="E690" i="23"/>
  <c r="F690" i="23"/>
  <c r="B690" i="23"/>
  <c r="A690" i="23"/>
  <c r="R689" i="23"/>
  <c r="Q689" i="23"/>
  <c r="M689" i="23"/>
  <c r="C689" i="23"/>
  <c r="I689" i="23"/>
  <c r="H689" i="23"/>
  <c r="E689" i="23"/>
  <c r="F689" i="23"/>
  <c r="B689" i="23"/>
  <c r="A689" i="23"/>
  <c r="R688" i="23"/>
  <c r="Q688" i="23"/>
  <c r="M688" i="23"/>
  <c r="C688" i="23"/>
  <c r="I688" i="23"/>
  <c r="H688" i="23"/>
  <c r="E688" i="23"/>
  <c r="F688" i="23"/>
  <c r="B688" i="23"/>
  <c r="A688" i="23"/>
  <c r="R687" i="23"/>
  <c r="Q687" i="23"/>
  <c r="M687" i="23"/>
  <c r="C687" i="23"/>
  <c r="I687" i="23"/>
  <c r="H687" i="23"/>
  <c r="E687" i="23"/>
  <c r="F687" i="23"/>
  <c r="B687" i="23"/>
  <c r="A687" i="23"/>
  <c r="R686" i="23"/>
  <c r="Q686" i="23"/>
  <c r="M686" i="23"/>
  <c r="C686" i="23"/>
  <c r="I686" i="23"/>
  <c r="H686" i="23"/>
  <c r="E686" i="23"/>
  <c r="F686" i="23"/>
  <c r="B686" i="23"/>
  <c r="A686" i="23"/>
  <c r="R685" i="23"/>
  <c r="Q685" i="23"/>
  <c r="M685" i="23"/>
  <c r="C685" i="23"/>
  <c r="I685" i="23"/>
  <c r="H685" i="23"/>
  <c r="E685" i="23"/>
  <c r="F685" i="23"/>
  <c r="B685" i="23"/>
  <c r="A685" i="23"/>
  <c r="R684" i="23"/>
  <c r="Q684" i="23"/>
  <c r="M684" i="23"/>
  <c r="C684" i="23"/>
  <c r="I684" i="23"/>
  <c r="H684" i="23"/>
  <c r="E684" i="23"/>
  <c r="F684" i="23"/>
  <c r="B684" i="23"/>
  <c r="A684" i="23"/>
  <c r="R683" i="23"/>
  <c r="Q683" i="23"/>
  <c r="M683" i="23"/>
  <c r="C683" i="23"/>
  <c r="I683" i="23"/>
  <c r="H683" i="23"/>
  <c r="E683" i="23"/>
  <c r="F683" i="23"/>
  <c r="B683" i="23"/>
  <c r="A683" i="23"/>
  <c r="R682" i="23"/>
  <c r="Q682" i="23"/>
  <c r="M682" i="23"/>
  <c r="C682" i="23"/>
  <c r="I682" i="23"/>
  <c r="H682" i="23"/>
  <c r="E682" i="23"/>
  <c r="F682" i="23"/>
  <c r="B682" i="23"/>
  <c r="A682" i="23"/>
  <c r="R681" i="23"/>
  <c r="Q681" i="23"/>
  <c r="M681" i="23"/>
  <c r="C681" i="23"/>
  <c r="I681" i="23"/>
  <c r="H681" i="23"/>
  <c r="E681" i="23"/>
  <c r="F681" i="23"/>
  <c r="B681" i="23"/>
  <c r="A681" i="23"/>
  <c r="R680" i="23"/>
  <c r="Q680" i="23"/>
  <c r="M680" i="23"/>
  <c r="C680" i="23"/>
  <c r="I680" i="23"/>
  <c r="H680" i="23"/>
  <c r="E680" i="23"/>
  <c r="F680" i="23"/>
  <c r="B680" i="23"/>
  <c r="A680" i="23"/>
  <c r="R679" i="23"/>
  <c r="Q679" i="23"/>
  <c r="M679" i="23"/>
  <c r="C679" i="23"/>
  <c r="I679" i="23"/>
  <c r="H679" i="23"/>
  <c r="E679" i="23"/>
  <c r="F679" i="23"/>
  <c r="B679" i="23"/>
  <c r="A679" i="23"/>
  <c r="R678" i="23"/>
  <c r="Q678" i="23"/>
  <c r="M678" i="23"/>
  <c r="C678" i="23"/>
  <c r="I678" i="23"/>
  <c r="H678" i="23"/>
  <c r="E678" i="23"/>
  <c r="F678" i="23"/>
  <c r="B678" i="23"/>
  <c r="A678" i="23"/>
  <c r="R677" i="23"/>
  <c r="Q677" i="23"/>
  <c r="M677" i="23"/>
  <c r="C677" i="23"/>
  <c r="I677" i="23"/>
  <c r="H677" i="23"/>
  <c r="E677" i="23"/>
  <c r="F677" i="23"/>
  <c r="B677" i="23"/>
  <c r="A677" i="23"/>
  <c r="R676" i="23"/>
  <c r="Q676" i="23"/>
  <c r="M676" i="23"/>
  <c r="C676" i="23"/>
  <c r="I676" i="23"/>
  <c r="H676" i="23"/>
  <c r="E676" i="23"/>
  <c r="F676" i="23"/>
  <c r="B676" i="23"/>
  <c r="A676" i="23"/>
  <c r="R675" i="23"/>
  <c r="Q675" i="23"/>
  <c r="M675" i="23"/>
  <c r="C675" i="23"/>
  <c r="I675" i="23"/>
  <c r="H675" i="23"/>
  <c r="E675" i="23"/>
  <c r="F675" i="23"/>
  <c r="B675" i="23"/>
  <c r="A675" i="23"/>
  <c r="R674" i="23"/>
  <c r="Q674" i="23"/>
  <c r="M674" i="23"/>
  <c r="C674" i="23"/>
  <c r="I674" i="23"/>
  <c r="H674" i="23"/>
  <c r="E674" i="23"/>
  <c r="F674" i="23"/>
  <c r="B674" i="23"/>
  <c r="A674" i="23"/>
  <c r="R673" i="23"/>
  <c r="Q673" i="23"/>
  <c r="M673" i="23"/>
  <c r="C673" i="23"/>
  <c r="I673" i="23"/>
  <c r="H673" i="23"/>
  <c r="E673" i="23"/>
  <c r="F673" i="23"/>
  <c r="B673" i="23"/>
  <c r="A673" i="23"/>
  <c r="R672" i="23"/>
  <c r="Q672" i="23"/>
  <c r="M672" i="23"/>
  <c r="C672" i="23"/>
  <c r="I672" i="23"/>
  <c r="H672" i="23"/>
  <c r="E672" i="23"/>
  <c r="F672" i="23"/>
  <c r="B672" i="23"/>
  <c r="A672" i="23"/>
  <c r="R671" i="23"/>
  <c r="Q671" i="23"/>
  <c r="M671" i="23"/>
  <c r="C671" i="23"/>
  <c r="I671" i="23"/>
  <c r="H671" i="23"/>
  <c r="E671" i="23"/>
  <c r="F671" i="23"/>
  <c r="B671" i="23"/>
  <c r="A671" i="23"/>
  <c r="R670" i="23"/>
  <c r="Q670" i="23"/>
  <c r="M670" i="23"/>
  <c r="C670" i="23"/>
  <c r="I670" i="23"/>
  <c r="H670" i="23"/>
  <c r="E670" i="23"/>
  <c r="F670" i="23"/>
  <c r="B670" i="23"/>
  <c r="A670" i="23"/>
  <c r="R669" i="23"/>
  <c r="Q669" i="23"/>
  <c r="M669" i="23"/>
  <c r="C669" i="23"/>
  <c r="I669" i="23"/>
  <c r="H669" i="23"/>
  <c r="E669" i="23"/>
  <c r="F669" i="23"/>
  <c r="B669" i="23"/>
  <c r="A669" i="23"/>
  <c r="R668" i="23"/>
  <c r="Q668" i="23"/>
  <c r="M668" i="23"/>
  <c r="C668" i="23"/>
  <c r="I668" i="23"/>
  <c r="H668" i="23"/>
  <c r="E668" i="23"/>
  <c r="F668" i="23"/>
  <c r="B668" i="23"/>
  <c r="A668" i="23"/>
  <c r="R667" i="23"/>
  <c r="Q667" i="23"/>
  <c r="M667" i="23"/>
  <c r="C667" i="23"/>
  <c r="I667" i="23"/>
  <c r="H667" i="23"/>
  <c r="E667" i="23"/>
  <c r="F667" i="23"/>
  <c r="B667" i="23"/>
  <c r="A667" i="23"/>
  <c r="R666" i="23"/>
  <c r="Q666" i="23"/>
  <c r="M666" i="23"/>
  <c r="C666" i="23"/>
  <c r="I666" i="23"/>
  <c r="H666" i="23"/>
  <c r="E666" i="23"/>
  <c r="F666" i="23"/>
  <c r="B666" i="23"/>
  <c r="A666" i="23"/>
  <c r="R665" i="23"/>
  <c r="Q665" i="23"/>
  <c r="M665" i="23"/>
  <c r="C665" i="23"/>
  <c r="I665" i="23"/>
  <c r="H665" i="23"/>
  <c r="E665" i="23"/>
  <c r="F665" i="23"/>
  <c r="B665" i="23"/>
  <c r="A665" i="23"/>
  <c r="R664" i="23"/>
  <c r="Q664" i="23"/>
  <c r="M664" i="23"/>
  <c r="C664" i="23"/>
  <c r="I664" i="23"/>
  <c r="H664" i="23"/>
  <c r="E664" i="23"/>
  <c r="F664" i="23"/>
  <c r="B664" i="23"/>
  <c r="A664" i="23"/>
  <c r="R663" i="23"/>
  <c r="Q663" i="23"/>
  <c r="M663" i="23"/>
  <c r="C663" i="23"/>
  <c r="I663" i="23"/>
  <c r="H663" i="23"/>
  <c r="E663" i="23"/>
  <c r="F663" i="23"/>
  <c r="B663" i="23"/>
  <c r="A663" i="23"/>
  <c r="R662" i="23"/>
  <c r="Q662" i="23"/>
  <c r="M662" i="23"/>
  <c r="C662" i="23"/>
  <c r="I662" i="23"/>
  <c r="H662" i="23"/>
  <c r="E662" i="23"/>
  <c r="F662" i="23"/>
  <c r="B662" i="23"/>
  <c r="A662" i="23"/>
  <c r="R661" i="23"/>
  <c r="Q661" i="23"/>
  <c r="M661" i="23"/>
  <c r="C661" i="23"/>
  <c r="I661" i="23"/>
  <c r="H661" i="23"/>
  <c r="E661" i="23"/>
  <c r="F661" i="23"/>
  <c r="B661" i="23"/>
  <c r="A661" i="23"/>
  <c r="R660" i="23"/>
  <c r="Q660" i="23"/>
  <c r="M660" i="23"/>
  <c r="C660" i="23"/>
  <c r="I660" i="23"/>
  <c r="H660" i="23"/>
  <c r="E660" i="23"/>
  <c r="F660" i="23"/>
  <c r="B660" i="23"/>
  <c r="A660" i="23"/>
  <c r="R659" i="23"/>
  <c r="Q659" i="23"/>
  <c r="M659" i="23"/>
  <c r="C659" i="23"/>
  <c r="I659" i="23"/>
  <c r="H659" i="23"/>
  <c r="E659" i="23"/>
  <c r="F659" i="23"/>
  <c r="B659" i="23"/>
  <c r="A659" i="23"/>
  <c r="R658" i="23"/>
  <c r="Q658" i="23"/>
  <c r="M658" i="23"/>
  <c r="C658" i="23"/>
  <c r="I658" i="23"/>
  <c r="H658" i="23"/>
  <c r="E658" i="23"/>
  <c r="F658" i="23"/>
  <c r="B658" i="23"/>
  <c r="A658" i="23"/>
  <c r="R657" i="23"/>
  <c r="Q657" i="23"/>
  <c r="M657" i="23"/>
  <c r="C657" i="23"/>
  <c r="I657" i="23"/>
  <c r="H657" i="23"/>
  <c r="E657" i="23"/>
  <c r="F657" i="23"/>
  <c r="B657" i="23"/>
  <c r="A657" i="23"/>
  <c r="R656" i="23"/>
  <c r="Q656" i="23"/>
  <c r="M656" i="23"/>
  <c r="C656" i="23"/>
  <c r="I656" i="23"/>
  <c r="H656" i="23"/>
  <c r="E656" i="23"/>
  <c r="F656" i="23"/>
  <c r="B656" i="23"/>
  <c r="A656" i="23"/>
  <c r="R655" i="23"/>
  <c r="Q655" i="23"/>
  <c r="M655" i="23"/>
  <c r="C655" i="23"/>
  <c r="I655" i="23"/>
  <c r="H655" i="23"/>
  <c r="E655" i="23"/>
  <c r="F655" i="23"/>
  <c r="B655" i="23"/>
  <c r="A655" i="23"/>
  <c r="R654" i="23"/>
  <c r="Q654" i="23"/>
  <c r="M654" i="23"/>
  <c r="C654" i="23"/>
  <c r="I654" i="23"/>
  <c r="H654" i="23"/>
  <c r="E654" i="23"/>
  <c r="F654" i="23"/>
  <c r="B654" i="23"/>
  <c r="A654" i="23"/>
  <c r="R653" i="23"/>
  <c r="Q653" i="23"/>
  <c r="M653" i="23"/>
  <c r="C653" i="23"/>
  <c r="I653" i="23"/>
  <c r="H653" i="23"/>
  <c r="E653" i="23"/>
  <c r="F653" i="23"/>
  <c r="B653" i="23"/>
  <c r="A653" i="23"/>
  <c r="R652" i="23"/>
  <c r="Q652" i="23"/>
  <c r="M652" i="23"/>
  <c r="C652" i="23"/>
  <c r="I652" i="23"/>
  <c r="H652" i="23"/>
  <c r="E652" i="23"/>
  <c r="F652" i="23"/>
  <c r="B652" i="23"/>
  <c r="A652" i="23"/>
  <c r="R651" i="23"/>
  <c r="Q651" i="23"/>
  <c r="M651" i="23"/>
  <c r="C651" i="23"/>
  <c r="I651" i="23"/>
  <c r="H651" i="23"/>
  <c r="E651" i="23"/>
  <c r="F651" i="23"/>
  <c r="B651" i="23"/>
  <c r="A651" i="23"/>
  <c r="R650" i="23"/>
  <c r="Q650" i="23"/>
  <c r="M650" i="23"/>
  <c r="C650" i="23"/>
  <c r="I650" i="23"/>
  <c r="H650" i="23"/>
  <c r="E650" i="23"/>
  <c r="F650" i="23"/>
  <c r="B650" i="23"/>
  <c r="A650" i="23"/>
  <c r="R649" i="23"/>
  <c r="Q649" i="23"/>
  <c r="M649" i="23"/>
  <c r="C649" i="23"/>
  <c r="I649" i="23"/>
  <c r="H649" i="23"/>
  <c r="E649" i="23"/>
  <c r="F649" i="23"/>
  <c r="B649" i="23"/>
  <c r="A649" i="23"/>
  <c r="R648" i="23"/>
  <c r="Q648" i="23"/>
  <c r="M648" i="23"/>
  <c r="C648" i="23"/>
  <c r="I648" i="23"/>
  <c r="H648" i="23"/>
  <c r="E648" i="23"/>
  <c r="F648" i="23"/>
  <c r="B648" i="23"/>
  <c r="A648" i="23"/>
  <c r="R647" i="23"/>
  <c r="Q647" i="23"/>
  <c r="M647" i="23"/>
  <c r="C647" i="23"/>
  <c r="I647" i="23"/>
  <c r="H647" i="23"/>
  <c r="E647" i="23"/>
  <c r="F647" i="23"/>
  <c r="B647" i="23"/>
  <c r="A647" i="23"/>
  <c r="R646" i="23"/>
  <c r="Q646" i="23"/>
  <c r="M646" i="23"/>
  <c r="C646" i="23"/>
  <c r="I646" i="23"/>
  <c r="H646" i="23"/>
  <c r="E646" i="23"/>
  <c r="F646" i="23"/>
  <c r="B646" i="23"/>
  <c r="A646" i="23"/>
  <c r="R645" i="23"/>
  <c r="Q645" i="23"/>
  <c r="M645" i="23"/>
  <c r="C645" i="23"/>
  <c r="I645" i="23"/>
  <c r="H645" i="23"/>
  <c r="E645" i="23"/>
  <c r="F645" i="23"/>
  <c r="B645" i="23"/>
  <c r="A645" i="23"/>
  <c r="R644" i="23"/>
  <c r="Q644" i="23"/>
  <c r="M644" i="23"/>
  <c r="C644" i="23"/>
  <c r="I644" i="23"/>
  <c r="H644" i="23"/>
  <c r="E644" i="23"/>
  <c r="F644" i="23"/>
  <c r="B644" i="23"/>
  <c r="A644" i="23"/>
  <c r="R643" i="23"/>
  <c r="Q643" i="23"/>
  <c r="M643" i="23"/>
  <c r="C643" i="23"/>
  <c r="I643" i="23"/>
  <c r="H643" i="23"/>
  <c r="E643" i="23"/>
  <c r="F643" i="23"/>
  <c r="B643" i="23"/>
  <c r="A643" i="23"/>
  <c r="R642" i="23"/>
  <c r="Q642" i="23"/>
  <c r="M642" i="23"/>
  <c r="C642" i="23"/>
  <c r="I642" i="23"/>
  <c r="H642" i="23"/>
  <c r="E642" i="23"/>
  <c r="F642" i="23"/>
  <c r="B642" i="23"/>
  <c r="A642" i="23"/>
  <c r="R641" i="23"/>
  <c r="Q641" i="23"/>
  <c r="M641" i="23"/>
  <c r="C641" i="23"/>
  <c r="I641" i="23"/>
  <c r="H641" i="23"/>
  <c r="E641" i="23"/>
  <c r="F641" i="23"/>
  <c r="B641" i="23"/>
  <c r="A641" i="23"/>
  <c r="R640" i="23"/>
  <c r="Q640" i="23"/>
  <c r="M640" i="23"/>
  <c r="C640" i="23"/>
  <c r="I640" i="23"/>
  <c r="H640" i="23"/>
  <c r="E640" i="23"/>
  <c r="F640" i="23"/>
  <c r="B640" i="23"/>
  <c r="A640" i="23"/>
  <c r="R639" i="23"/>
  <c r="Q639" i="23"/>
  <c r="M639" i="23"/>
  <c r="C639" i="23"/>
  <c r="I639" i="23"/>
  <c r="H639" i="23"/>
  <c r="E639" i="23"/>
  <c r="F639" i="23"/>
  <c r="B639" i="23"/>
  <c r="A639" i="23"/>
  <c r="R638" i="23"/>
  <c r="Q638" i="23"/>
  <c r="M638" i="23"/>
  <c r="C638" i="23"/>
  <c r="I638" i="23"/>
  <c r="H638" i="23"/>
  <c r="E638" i="23"/>
  <c r="F638" i="23"/>
  <c r="B638" i="23"/>
  <c r="A638" i="23"/>
  <c r="R637" i="23"/>
  <c r="Q637" i="23"/>
  <c r="M637" i="23"/>
  <c r="C637" i="23"/>
  <c r="I637" i="23"/>
  <c r="H637" i="23"/>
  <c r="E637" i="23"/>
  <c r="F637" i="23"/>
  <c r="B637" i="23"/>
  <c r="A637" i="23"/>
  <c r="R636" i="23"/>
  <c r="Q636" i="23"/>
  <c r="M636" i="23"/>
  <c r="C636" i="23"/>
  <c r="I636" i="23"/>
  <c r="H636" i="23"/>
  <c r="E636" i="23"/>
  <c r="F636" i="23"/>
  <c r="B636" i="23"/>
  <c r="A636" i="23"/>
  <c r="R635" i="23"/>
  <c r="Q635" i="23"/>
  <c r="M635" i="23"/>
  <c r="C635" i="23"/>
  <c r="I635" i="23"/>
  <c r="H635" i="23"/>
  <c r="E635" i="23"/>
  <c r="F635" i="23"/>
  <c r="B635" i="23"/>
  <c r="A635" i="23"/>
  <c r="R634" i="23"/>
  <c r="Q634" i="23"/>
  <c r="M634" i="23"/>
  <c r="C634" i="23"/>
  <c r="I634" i="23"/>
  <c r="H634" i="23"/>
  <c r="E634" i="23"/>
  <c r="F634" i="23"/>
  <c r="B634" i="23"/>
  <c r="A634" i="23"/>
  <c r="R633" i="23"/>
  <c r="Q633" i="23"/>
  <c r="M633" i="23"/>
  <c r="C633" i="23"/>
  <c r="I633" i="23"/>
  <c r="H633" i="23"/>
  <c r="E633" i="23"/>
  <c r="F633" i="23"/>
  <c r="B633" i="23"/>
  <c r="A633" i="23"/>
  <c r="R632" i="23"/>
  <c r="Q632" i="23"/>
  <c r="M632" i="23"/>
  <c r="C632" i="23"/>
  <c r="I632" i="23"/>
  <c r="H632" i="23"/>
  <c r="E632" i="23"/>
  <c r="F632" i="23"/>
  <c r="B632" i="23"/>
  <c r="A632" i="23"/>
  <c r="R631" i="23"/>
  <c r="Q631" i="23"/>
  <c r="M631" i="23"/>
  <c r="C631" i="23"/>
  <c r="I631" i="23"/>
  <c r="H631" i="23"/>
  <c r="E631" i="23"/>
  <c r="F631" i="23"/>
  <c r="B631" i="23"/>
  <c r="A631" i="23"/>
  <c r="R630" i="23"/>
  <c r="Q630" i="23"/>
  <c r="M630" i="23"/>
  <c r="C630" i="23"/>
  <c r="I630" i="23"/>
  <c r="H630" i="23"/>
  <c r="E630" i="23"/>
  <c r="F630" i="23"/>
  <c r="B630" i="23"/>
  <c r="A630" i="23"/>
  <c r="R629" i="23"/>
  <c r="Q629" i="23"/>
  <c r="M629" i="23"/>
  <c r="C629" i="23"/>
  <c r="I629" i="23"/>
  <c r="H629" i="23"/>
  <c r="E629" i="23"/>
  <c r="F629" i="23"/>
  <c r="B629" i="23"/>
  <c r="A629" i="23"/>
  <c r="R628" i="23"/>
  <c r="Q628" i="23"/>
  <c r="M628" i="23"/>
  <c r="C628" i="23"/>
  <c r="I628" i="23"/>
  <c r="H628" i="23"/>
  <c r="E628" i="23"/>
  <c r="F628" i="23"/>
  <c r="B628" i="23"/>
  <c r="A628" i="23"/>
  <c r="R627" i="23"/>
  <c r="Q627" i="23"/>
  <c r="M627" i="23"/>
  <c r="C627" i="23"/>
  <c r="I627" i="23"/>
  <c r="H627" i="23"/>
  <c r="E627" i="23"/>
  <c r="F627" i="23"/>
  <c r="B627" i="23"/>
  <c r="A627" i="23"/>
  <c r="R626" i="23"/>
  <c r="Q626" i="23"/>
  <c r="M626" i="23"/>
  <c r="C626" i="23"/>
  <c r="I626" i="23"/>
  <c r="H626" i="23"/>
  <c r="E626" i="23"/>
  <c r="F626" i="23"/>
  <c r="B626" i="23"/>
  <c r="A626" i="23"/>
  <c r="R625" i="23"/>
  <c r="Q625" i="23"/>
  <c r="M625" i="23"/>
  <c r="C625" i="23"/>
  <c r="I625" i="23"/>
  <c r="H625" i="23"/>
  <c r="E625" i="23"/>
  <c r="F625" i="23"/>
  <c r="B625" i="23"/>
  <c r="A625" i="23"/>
  <c r="R624" i="23"/>
  <c r="Q624" i="23"/>
  <c r="M624" i="23"/>
  <c r="C624" i="23"/>
  <c r="I624" i="23"/>
  <c r="H624" i="23"/>
  <c r="E624" i="23"/>
  <c r="F624" i="23"/>
  <c r="B624" i="23"/>
  <c r="A624" i="23"/>
  <c r="R623" i="23"/>
  <c r="Q623" i="23"/>
  <c r="M623" i="23"/>
  <c r="C623" i="23"/>
  <c r="I623" i="23"/>
  <c r="H623" i="23"/>
  <c r="E623" i="23"/>
  <c r="F623" i="23"/>
  <c r="B623" i="23"/>
  <c r="A623" i="23"/>
  <c r="R622" i="23"/>
  <c r="Q622" i="23"/>
  <c r="M622" i="23"/>
  <c r="C622" i="23"/>
  <c r="I622" i="23"/>
  <c r="H622" i="23"/>
  <c r="E622" i="23"/>
  <c r="F622" i="23"/>
  <c r="B622" i="23"/>
  <c r="A622" i="23"/>
  <c r="R621" i="23"/>
  <c r="Q621" i="23"/>
  <c r="M621" i="23"/>
  <c r="C621" i="23"/>
  <c r="I621" i="23"/>
  <c r="H621" i="23"/>
  <c r="E621" i="23"/>
  <c r="F621" i="23"/>
  <c r="B621" i="23"/>
  <c r="A621" i="23"/>
  <c r="R620" i="23"/>
  <c r="Q620" i="23"/>
  <c r="M620" i="23"/>
  <c r="C620" i="23"/>
  <c r="I620" i="23"/>
  <c r="H620" i="23"/>
  <c r="E620" i="23"/>
  <c r="F620" i="23"/>
  <c r="B620" i="23"/>
  <c r="A620" i="23"/>
  <c r="R619" i="23"/>
  <c r="Q619" i="23"/>
  <c r="M619" i="23"/>
  <c r="C619" i="23"/>
  <c r="I619" i="23"/>
  <c r="H619" i="23"/>
  <c r="E619" i="23"/>
  <c r="F619" i="23"/>
  <c r="B619" i="23"/>
  <c r="A619" i="23"/>
  <c r="R618" i="23"/>
  <c r="Q618" i="23"/>
  <c r="M618" i="23"/>
  <c r="C618" i="23"/>
  <c r="I618" i="23"/>
  <c r="H618" i="23"/>
  <c r="E618" i="23"/>
  <c r="F618" i="23"/>
  <c r="B618" i="23"/>
  <c r="A618" i="23"/>
  <c r="R617" i="23"/>
  <c r="Q617" i="23"/>
  <c r="M617" i="23"/>
  <c r="C617" i="23"/>
  <c r="I617" i="23"/>
  <c r="H617" i="23"/>
  <c r="E617" i="23"/>
  <c r="F617" i="23"/>
  <c r="B617" i="23"/>
  <c r="A617" i="23"/>
  <c r="R616" i="23"/>
  <c r="Q616" i="23"/>
  <c r="M616" i="23"/>
  <c r="C616" i="23"/>
  <c r="I616" i="23"/>
  <c r="H616" i="23"/>
  <c r="E616" i="23"/>
  <c r="F616" i="23"/>
  <c r="B616" i="23"/>
  <c r="A616" i="23"/>
  <c r="R615" i="23"/>
  <c r="Q615" i="23"/>
  <c r="M615" i="23"/>
  <c r="C615" i="23"/>
  <c r="I615" i="23"/>
  <c r="H615" i="23"/>
  <c r="E615" i="23"/>
  <c r="F615" i="23"/>
  <c r="B615" i="23"/>
  <c r="A615" i="23"/>
  <c r="R614" i="23"/>
  <c r="Q614" i="23"/>
  <c r="M614" i="23"/>
  <c r="C614" i="23"/>
  <c r="I614" i="23"/>
  <c r="H614" i="23"/>
  <c r="E614" i="23"/>
  <c r="F614" i="23"/>
  <c r="B614" i="23"/>
  <c r="A614" i="23"/>
  <c r="R613" i="23"/>
  <c r="Q613" i="23"/>
  <c r="M613" i="23"/>
  <c r="C613" i="23"/>
  <c r="I613" i="23"/>
  <c r="H613" i="23"/>
  <c r="E613" i="23"/>
  <c r="F613" i="23"/>
  <c r="B613" i="23"/>
  <c r="A613" i="23"/>
  <c r="R612" i="23"/>
  <c r="Q612" i="23"/>
  <c r="M612" i="23"/>
  <c r="C612" i="23"/>
  <c r="I612" i="23"/>
  <c r="H612" i="23"/>
  <c r="E612" i="23"/>
  <c r="F612" i="23"/>
  <c r="B612" i="23"/>
  <c r="A612" i="23"/>
  <c r="R611" i="23"/>
  <c r="Q611" i="23"/>
  <c r="M611" i="23"/>
  <c r="C611" i="23"/>
  <c r="I611" i="23"/>
  <c r="H611" i="23"/>
  <c r="E611" i="23"/>
  <c r="F611" i="23"/>
  <c r="B611" i="23"/>
  <c r="A611" i="23"/>
  <c r="R610" i="23"/>
  <c r="Q610" i="23"/>
  <c r="M610" i="23"/>
  <c r="C610" i="23"/>
  <c r="I610" i="23"/>
  <c r="H610" i="23"/>
  <c r="E610" i="23"/>
  <c r="F610" i="23"/>
  <c r="B610" i="23"/>
  <c r="A610" i="23"/>
  <c r="R609" i="23"/>
  <c r="Q609" i="23"/>
  <c r="M609" i="23"/>
  <c r="C609" i="23"/>
  <c r="I609" i="23"/>
  <c r="H609" i="23"/>
  <c r="E609" i="23"/>
  <c r="F609" i="23"/>
  <c r="B609" i="23"/>
  <c r="A609" i="23"/>
  <c r="R608" i="23"/>
  <c r="Q608" i="23"/>
  <c r="M608" i="23"/>
  <c r="C608" i="23"/>
  <c r="I608" i="23"/>
  <c r="H608" i="23"/>
  <c r="E608" i="23"/>
  <c r="F608" i="23"/>
  <c r="B608" i="23"/>
  <c r="A608" i="23"/>
  <c r="R607" i="23"/>
  <c r="Q607" i="23"/>
  <c r="M607" i="23"/>
  <c r="C607" i="23"/>
  <c r="I607" i="23"/>
  <c r="H607" i="23"/>
  <c r="E607" i="23"/>
  <c r="F607" i="23"/>
  <c r="B607" i="23"/>
  <c r="A607" i="23"/>
  <c r="R606" i="23"/>
  <c r="Q606" i="23"/>
  <c r="M606" i="23"/>
  <c r="C606" i="23"/>
  <c r="I606" i="23"/>
  <c r="H606" i="23"/>
  <c r="E606" i="23"/>
  <c r="F606" i="23"/>
  <c r="B606" i="23"/>
  <c r="A606" i="23"/>
  <c r="R605" i="23"/>
  <c r="Q605" i="23"/>
  <c r="M605" i="23"/>
  <c r="C605" i="23"/>
  <c r="I605" i="23"/>
  <c r="H605" i="23"/>
  <c r="E605" i="23"/>
  <c r="F605" i="23"/>
  <c r="B605" i="23"/>
  <c r="A605" i="23"/>
  <c r="R604" i="23"/>
  <c r="Q604" i="23"/>
  <c r="M604" i="23"/>
  <c r="C604" i="23"/>
  <c r="I604" i="23"/>
  <c r="H604" i="23"/>
  <c r="E604" i="23"/>
  <c r="F604" i="23"/>
  <c r="B604" i="23"/>
  <c r="A604" i="23"/>
  <c r="R603" i="23"/>
  <c r="Q603" i="23"/>
  <c r="M603" i="23"/>
  <c r="C603" i="23"/>
  <c r="I603" i="23"/>
  <c r="H603" i="23"/>
  <c r="E603" i="23"/>
  <c r="F603" i="23"/>
  <c r="B603" i="23"/>
  <c r="A603" i="23"/>
  <c r="R602" i="23"/>
  <c r="Q602" i="23"/>
  <c r="M602" i="23"/>
  <c r="C602" i="23"/>
  <c r="I602" i="23"/>
  <c r="H602" i="23"/>
  <c r="E602" i="23"/>
  <c r="F602" i="23"/>
  <c r="B602" i="23"/>
  <c r="A602" i="23"/>
  <c r="R601" i="23"/>
  <c r="Q601" i="23"/>
  <c r="M601" i="23"/>
  <c r="C601" i="23"/>
  <c r="I601" i="23"/>
  <c r="H601" i="23"/>
  <c r="E601" i="23"/>
  <c r="F601" i="23"/>
  <c r="B601" i="23"/>
  <c r="A601" i="23"/>
  <c r="R600" i="23"/>
  <c r="Q600" i="23"/>
  <c r="M600" i="23"/>
  <c r="C600" i="23"/>
  <c r="I600" i="23"/>
  <c r="H600" i="23"/>
  <c r="E600" i="23"/>
  <c r="F600" i="23"/>
  <c r="B600" i="23"/>
  <c r="A600" i="23"/>
  <c r="R599" i="23"/>
  <c r="Q599" i="23"/>
  <c r="M599" i="23"/>
  <c r="C599" i="23"/>
  <c r="I599" i="23"/>
  <c r="H599" i="23"/>
  <c r="E599" i="23"/>
  <c r="F599" i="23"/>
  <c r="B599" i="23"/>
  <c r="A599" i="23"/>
  <c r="R598" i="23"/>
  <c r="Q598" i="23"/>
  <c r="M598" i="23"/>
  <c r="C598" i="23"/>
  <c r="I598" i="23"/>
  <c r="H598" i="23"/>
  <c r="E598" i="23"/>
  <c r="F598" i="23"/>
  <c r="B598" i="23"/>
  <c r="A598" i="23"/>
  <c r="R597" i="23"/>
  <c r="Q597" i="23"/>
  <c r="M597" i="23"/>
  <c r="C597" i="23"/>
  <c r="I597" i="23"/>
  <c r="H597" i="23"/>
  <c r="E597" i="23"/>
  <c r="F597" i="23"/>
  <c r="B597" i="23"/>
  <c r="A597" i="23"/>
  <c r="R596" i="23"/>
  <c r="Q596" i="23"/>
  <c r="M596" i="23"/>
  <c r="C596" i="23"/>
  <c r="I596" i="23"/>
  <c r="H596" i="23"/>
  <c r="E596" i="23"/>
  <c r="F596" i="23"/>
  <c r="B596" i="23"/>
  <c r="A596" i="23"/>
  <c r="R595" i="23"/>
  <c r="Q595" i="23"/>
  <c r="M595" i="23"/>
  <c r="C595" i="23"/>
  <c r="I595" i="23"/>
  <c r="H595" i="23"/>
  <c r="E595" i="23"/>
  <c r="F595" i="23"/>
  <c r="B595" i="23"/>
  <c r="A595" i="23"/>
  <c r="R594" i="23"/>
  <c r="Q594" i="23"/>
  <c r="M594" i="23"/>
  <c r="C594" i="23"/>
  <c r="I594" i="23"/>
  <c r="H594" i="23"/>
  <c r="E594" i="23"/>
  <c r="F594" i="23"/>
  <c r="B594" i="23"/>
  <c r="A594" i="23"/>
  <c r="R593" i="23"/>
  <c r="Q593" i="23"/>
  <c r="M593" i="23"/>
  <c r="C593" i="23"/>
  <c r="I593" i="23"/>
  <c r="H593" i="23"/>
  <c r="E593" i="23"/>
  <c r="F593" i="23"/>
  <c r="B593" i="23"/>
  <c r="A593" i="23"/>
  <c r="R592" i="23"/>
  <c r="Q592" i="23"/>
  <c r="M592" i="23"/>
  <c r="C592" i="23"/>
  <c r="I592" i="23"/>
  <c r="H592" i="23"/>
  <c r="E592" i="23"/>
  <c r="F592" i="23"/>
  <c r="B592" i="23"/>
  <c r="A592" i="23"/>
  <c r="R591" i="23"/>
  <c r="Q591" i="23"/>
  <c r="M591" i="23"/>
  <c r="C591" i="23"/>
  <c r="I591" i="23"/>
  <c r="H591" i="23"/>
  <c r="E591" i="23"/>
  <c r="F591" i="23"/>
  <c r="B591" i="23"/>
  <c r="A591" i="23"/>
  <c r="R590" i="23"/>
  <c r="Q590" i="23"/>
  <c r="M590" i="23"/>
  <c r="C590" i="23"/>
  <c r="I590" i="23"/>
  <c r="H590" i="23"/>
  <c r="E590" i="23"/>
  <c r="F590" i="23"/>
  <c r="B590" i="23"/>
  <c r="A590" i="23"/>
  <c r="R589" i="23"/>
  <c r="Q589" i="23"/>
  <c r="M589" i="23"/>
  <c r="C589" i="23"/>
  <c r="I589" i="23"/>
  <c r="H589" i="23"/>
  <c r="E589" i="23"/>
  <c r="F589" i="23"/>
  <c r="B589" i="23"/>
  <c r="A589" i="23"/>
  <c r="R588" i="23"/>
  <c r="Q588" i="23"/>
  <c r="M588" i="23"/>
  <c r="C588" i="23"/>
  <c r="I588" i="23"/>
  <c r="H588" i="23"/>
  <c r="E588" i="23"/>
  <c r="F588" i="23"/>
  <c r="B588" i="23"/>
  <c r="A588" i="23"/>
  <c r="R587" i="23"/>
  <c r="Q587" i="23"/>
  <c r="M587" i="23"/>
  <c r="C587" i="23"/>
  <c r="I587" i="23"/>
  <c r="H587" i="23"/>
  <c r="E587" i="23"/>
  <c r="F587" i="23"/>
  <c r="B587" i="23"/>
  <c r="A587" i="23"/>
  <c r="R586" i="23"/>
  <c r="Q586" i="23"/>
  <c r="M586" i="23"/>
  <c r="C586" i="23"/>
  <c r="I586" i="23"/>
  <c r="H586" i="23"/>
  <c r="E586" i="23"/>
  <c r="F586" i="23"/>
  <c r="B586" i="23"/>
  <c r="A586" i="23"/>
  <c r="R585" i="23"/>
  <c r="Q585" i="23"/>
  <c r="M585" i="23"/>
  <c r="C585" i="23"/>
  <c r="I585" i="23"/>
  <c r="H585" i="23"/>
  <c r="E585" i="23"/>
  <c r="F585" i="23"/>
  <c r="B585" i="23"/>
  <c r="A585" i="23"/>
  <c r="R584" i="23"/>
  <c r="Q584" i="23"/>
  <c r="M584" i="23"/>
  <c r="C584" i="23"/>
  <c r="I584" i="23"/>
  <c r="H584" i="23"/>
  <c r="E584" i="23"/>
  <c r="F584" i="23"/>
  <c r="B584" i="23"/>
  <c r="A584" i="23"/>
  <c r="R583" i="23"/>
  <c r="Q583" i="23"/>
  <c r="M583" i="23"/>
  <c r="C583" i="23"/>
  <c r="I583" i="23"/>
  <c r="H583" i="23"/>
  <c r="E583" i="23"/>
  <c r="F583" i="23"/>
  <c r="B583" i="23"/>
  <c r="A583" i="23"/>
  <c r="R582" i="23"/>
  <c r="Q582" i="23"/>
  <c r="M582" i="23"/>
  <c r="C582" i="23"/>
  <c r="I582" i="23"/>
  <c r="H582" i="23"/>
  <c r="E582" i="23"/>
  <c r="F582" i="23"/>
  <c r="B582" i="23"/>
  <c r="A582" i="23"/>
  <c r="R581" i="23"/>
  <c r="Q581" i="23"/>
  <c r="M581" i="23"/>
  <c r="C581" i="23"/>
  <c r="I581" i="23"/>
  <c r="H581" i="23"/>
  <c r="E581" i="23"/>
  <c r="F581" i="23"/>
  <c r="B581" i="23"/>
  <c r="A581" i="23"/>
  <c r="R580" i="23"/>
  <c r="Q580" i="23"/>
  <c r="M580" i="23"/>
  <c r="C580" i="23"/>
  <c r="I580" i="23"/>
  <c r="H580" i="23"/>
  <c r="E580" i="23"/>
  <c r="F580" i="23"/>
  <c r="B580" i="23"/>
  <c r="A580" i="23"/>
  <c r="R579" i="23"/>
  <c r="Q579" i="23"/>
  <c r="M579" i="23"/>
  <c r="C579" i="23"/>
  <c r="I579" i="23"/>
  <c r="H579" i="23"/>
  <c r="E579" i="23"/>
  <c r="F579" i="23"/>
  <c r="B579" i="23"/>
  <c r="A579" i="23"/>
  <c r="R578" i="23"/>
  <c r="Q578" i="23"/>
  <c r="M578" i="23"/>
  <c r="C578" i="23"/>
  <c r="I578" i="23"/>
  <c r="H578" i="23"/>
  <c r="E578" i="23"/>
  <c r="F578" i="23"/>
  <c r="B578" i="23"/>
  <c r="A578" i="23"/>
  <c r="R577" i="23"/>
  <c r="Q577" i="23"/>
  <c r="M577" i="23"/>
  <c r="C577" i="23"/>
  <c r="I577" i="23"/>
  <c r="H577" i="23"/>
  <c r="E577" i="23"/>
  <c r="F577" i="23"/>
  <c r="B577" i="23"/>
  <c r="A577" i="23"/>
  <c r="R576" i="23"/>
  <c r="Q576" i="23"/>
  <c r="M576" i="23"/>
  <c r="C576" i="23"/>
  <c r="I576" i="23"/>
  <c r="H576" i="23"/>
  <c r="E576" i="23"/>
  <c r="F576" i="23"/>
  <c r="B576" i="23"/>
  <c r="A576" i="23"/>
  <c r="R575" i="23"/>
  <c r="Q575" i="23"/>
  <c r="M575" i="23"/>
  <c r="C575" i="23"/>
  <c r="I575" i="23"/>
  <c r="H575" i="23"/>
  <c r="E575" i="23"/>
  <c r="F575" i="23"/>
  <c r="B575" i="23"/>
  <c r="A575" i="23"/>
  <c r="R574" i="23"/>
  <c r="Q574" i="23"/>
  <c r="M574" i="23"/>
  <c r="C574" i="23"/>
  <c r="I574" i="23"/>
  <c r="H574" i="23"/>
  <c r="E574" i="23"/>
  <c r="F574" i="23"/>
  <c r="B574" i="23"/>
  <c r="A574" i="23"/>
  <c r="R573" i="23"/>
  <c r="Q573" i="23"/>
  <c r="M573" i="23"/>
  <c r="C573" i="23"/>
  <c r="I573" i="23"/>
  <c r="H573" i="23"/>
  <c r="E573" i="23"/>
  <c r="F573" i="23"/>
  <c r="B573" i="23"/>
  <c r="A573" i="23"/>
  <c r="R572" i="23"/>
  <c r="Q572" i="23"/>
  <c r="M572" i="23"/>
  <c r="C572" i="23"/>
  <c r="I572" i="23"/>
  <c r="H572" i="23"/>
  <c r="E572" i="23"/>
  <c r="F572" i="23"/>
  <c r="B572" i="23"/>
  <c r="A572" i="23"/>
  <c r="R571" i="23"/>
  <c r="Q571" i="23"/>
  <c r="M571" i="23"/>
  <c r="C571" i="23"/>
  <c r="I571" i="23"/>
  <c r="H571" i="23"/>
  <c r="E571" i="23"/>
  <c r="F571" i="23"/>
  <c r="B571" i="23"/>
  <c r="A571" i="23"/>
  <c r="R570" i="23"/>
  <c r="Q570" i="23"/>
  <c r="M570" i="23"/>
  <c r="C570" i="23"/>
  <c r="I570" i="23"/>
  <c r="H570" i="23"/>
  <c r="E570" i="23"/>
  <c r="F570" i="23"/>
  <c r="B570" i="23"/>
  <c r="A570" i="23"/>
  <c r="R569" i="23"/>
  <c r="Q569" i="23"/>
  <c r="M569" i="23"/>
  <c r="C569" i="23"/>
  <c r="I569" i="23"/>
  <c r="H569" i="23"/>
  <c r="E569" i="23"/>
  <c r="F569" i="23"/>
  <c r="B569" i="23"/>
  <c r="A569" i="23"/>
  <c r="R568" i="23"/>
  <c r="Q568" i="23"/>
  <c r="M568" i="23"/>
  <c r="C568" i="23"/>
  <c r="I568" i="23"/>
  <c r="H568" i="23"/>
  <c r="E568" i="23"/>
  <c r="F568" i="23"/>
  <c r="B568" i="23"/>
  <c r="A568" i="23"/>
  <c r="R567" i="23"/>
  <c r="Q567" i="23"/>
  <c r="M567" i="23"/>
  <c r="C567" i="23"/>
  <c r="I567" i="23"/>
  <c r="H567" i="23"/>
  <c r="E567" i="23"/>
  <c r="F567" i="23"/>
  <c r="B567" i="23"/>
  <c r="A567" i="23"/>
  <c r="R566" i="23"/>
  <c r="Q566" i="23"/>
  <c r="M566" i="23"/>
  <c r="C566" i="23"/>
  <c r="I566" i="23"/>
  <c r="H566" i="23"/>
  <c r="E566" i="23"/>
  <c r="F566" i="23"/>
  <c r="B566" i="23"/>
  <c r="A566" i="23"/>
  <c r="R565" i="23"/>
  <c r="Q565" i="23"/>
  <c r="M565" i="23"/>
  <c r="C565" i="23"/>
  <c r="I565" i="23"/>
  <c r="H565" i="23"/>
  <c r="E565" i="23"/>
  <c r="F565" i="23"/>
  <c r="B565" i="23"/>
  <c r="A565" i="23"/>
  <c r="R564" i="23"/>
  <c r="Q564" i="23"/>
  <c r="M564" i="23"/>
  <c r="C564" i="23"/>
  <c r="I564" i="23"/>
  <c r="H564" i="23"/>
  <c r="E564" i="23"/>
  <c r="F564" i="23"/>
  <c r="B564" i="23"/>
  <c r="A564" i="23"/>
  <c r="R563" i="23"/>
  <c r="Q563" i="23"/>
  <c r="M563" i="23"/>
  <c r="C563" i="23"/>
  <c r="I563" i="23"/>
  <c r="H563" i="23"/>
  <c r="E563" i="23"/>
  <c r="F563" i="23"/>
  <c r="B563" i="23"/>
  <c r="A563" i="23"/>
  <c r="R562" i="23"/>
  <c r="Q562" i="23"/>
  <c r="M562" i="23"/>
  <c r="C562" i="23"/>
  <c r="I562" i="23"/>
  <c r="H562" i="23"/>
  <c r="E562" i="23"/>
  <c r="F562" i="23"/>
  <c r="B562" i="23"/>
  <c r="A562" i="23"/>
  <c r="R561" i="23"/>
  <c r="Q561" i="23"/>
  <c r="M561" i="23"/>
  <c r="C561" i="23"/>
  <c r="I561" i="23"/>
  <c r="H561" i="23"/>
  <c r="E561" i="23"/>
  <c r="F561" i="23"/>
  <c r="B561" i="23"/>
  <c r="A561" i="23"/>
  <c r="R560" i="23"/>
  <c r="Q560" i="23"/>
  <c r="M560" i="23"/>
  <c r="C560" i="23"/>
  <c r="I560" i="23"/>
  <c r="H560" i="23"/>
  <c r="E560" i="23"/>
  <c r="F560" i="23"/>
  <c r="B560" i="23"/>
  <c r="A560" i="23"/>
  <c r="R559" i="23"/>
  <c r="Q559" i="23"/>
  <c r="M559" i="23"/>
  <c r="C559" i="23"/>
  <c r="I559" i="23"/>
  <c r="H559" i="23"/>
  <c r="E559" i="23"/>
  <c r="F559" i="23"/>
  <c r="B559" i="23"/>
  <c r="A559" i="23"/>
  <c r="R558" i="23"/>
  <c r="Q558" i="23"/>
  <c r="M558" i="23"/>
  <c r="C558" i="23"/>
  <c r="I558" i="23"/>
  <c r="H558" i="23"/>
  <c r="E558" i="23"/>
  <c r="F558" i="23"/>
  <c r="B558" i="23"/>
  <c r="A558" i="23"/>
  <c r="R557" i="23"/>
  <c r="Q557" i="23"/>
  <c r="M557" i="23"/>
  <c r="C557" i="23"/>
  <c r="I557" i="23"/>
  <c r="H557" i="23"/>
  <c r="E557" i="23"/>
  <c r="F557" i="23"/>
  <c r="B557" i="23"/>
  <c r="A557" i="23"/>
  <c r="R556" i="23"/>
  <c r="Q556" i="23"/>
  <c r="M556" i="23"/>
  <c r="C556" i="23"/>
  <c r="I556" i="23"/>
  <c r="H556" i="23"/>
  <c r="E556" i="23"/>
  <c r="F556" i="23"/>
  <c r="B556" i="23"/>
  <c r="A556" i="23"/>
  <c r="R555" i="23"/>
  <c r="Q555" i="23"/>
  <c r="M555" i="23"/>
  <c r="C555" i="23"/>
  <c r="I555" i="23"/>
  <c r="H555" i="23"/>
  <c r="E555" i="23"/>
  <c r="F555" i="23"/>
  <c r="B555" i="23"/>
  <c r="A555" i="23"/>
  <c r="R554" i="23"/>
  <c r="Q554" i="23"/>
  <c r="M554" i="23"/>
  <c r="C554" i="23"/>
  <c r="I554" i="23"/>
  <c r="H554" i="23"/>
  <c r="E554" i="23"/>
  <c r="F554" i="23"/>
  <c r="B554" i="23"/>
  <c r="A554" i="23"/>
  <c r="R553" i="23"/>
  <c r="Q553" i="23"/>
  <c r="M553" i="23"/>
  <c r="C553" i="23"/>
  <c r="I553" i="23"/>
  <c r="H553" i="23"/>
  <c r="E553" i="23"/>
  <c r="F553" i="23"/>
  <c r="B553" i="23"/>
  <c r="A553" i="23"/>
  <c r="R552" i="23"/>
  <c r="Q552" i="23"/>
  <c r="M552" i="23"/>
  <c r="C552" i="23"/>
  <c r="I552" i="23"/>
  <c r="H552" i="23"/>
  <c r="E552" i="23"/>
  <c r="F552" i="23"/>
  <c r="B552" i="23"/>
  <c r="A552" i="23"/>
  <c r="R551" i="23"/>
  <c r="Q551" i="23"/>
  <c r="M551" i="23"/>
  <c r="C551" i="23"/>
  <c r="I551" i="23"/>
  <c r="H551" i="23"/>
  <c r="E551" i="23"/>
  <c r="F551" i="23"/>
  <c r="B551" i="23"/>
  <c r="A551" i="23"/>
  <c r="R550" i="23"/>
  <c r="Q550" i="23"/>
  <c r="M550" i="23"/>
  <c r="C550" i="23"/>
  <c r="I550" i="23"/>
  <c r="H550" i="23"/>
  <c r="E550" i="23"/>
  <c r="F550" i="23"/>
  <c r="B550" i="23"/>
  <c r="A550" i="23"/>
  <c r="R549" i="23"/>
  <c r="Q549" i="23"/>
  <c r="M549" i="23"/>
  <c r="C549" i="23"/>
  <c r="I549" i="23"/>
  <c r="H549" i="23"/>
  <c r="E549" i="23"/>
  <c r="F549" i="23"/>
  <c r="B549" i="23"/>
  <c r="A549" i="23"/>
  <c r="R548" i="23"/>
  <c r="Q548" i="23"/>
  <c r="M548" i="23"/>
  <c r="C548" i="23"/>
  <c r="I548" i="23"/>
  <c r="H548" i="23"/>
  <c r="E548" i="23"/>
  <c r="F548" i="23"/>
  <c r="B548" i="23"/>
  <c r="A548" i="23"/>
  <c r="R547" i="23"/>
  <c r="Q547" i="23"/>
  <c r="M547" i="23"/>
  <c r="C547" i="23"/>
  <c r="I547" i="23"/>
  <c r="H547" i="23"/>
  <c r="E547" i="23"/>
  <c r="F547" i="23"/>
  <c r="B547" i="23"/>
  <c r="A547" i="23"/>
  <c r="R546" i="23"/>
  <c r="Q546" i="23"/>
  <c r="M546" i="23"/>
  <c r="C546" i="23"/>
  <c r="I546" i="23"/>
  <c r="H546" i="23"/>
  <c r="E546" i="23"/>
  <c r="F546" i="23"/>
  <c r="B546" i="23"/>
  <c r="A546" i="23"/>
  <c r="R545" i="23"/>
  <c r="Q545" i="23"/>
  <c r="M545" i="23"/>
  <c r="C545" i="23"/>
  <c r="I545" i="23"/>
  <c r="H545" i="23"/>
  <c r="E545" i="23"/>
  <c r="F545" i="23"/>
  <c r="B545" i="23"/>
  <c r="A545" i="23"/>
  <c r="R544" i="23"/>
  <c r="Q544" i="23"/>
  <c r="M544" i="23"/>
  <c r="C544" i="23"/>
  <c r="I544" i="23"/>
  <c r="H544" i="23"/>
  <c r="E544" i="23"/>
  <c r="F544" i="23"/>
  <c r="B544" i="23"/>
  <c r="A544" i="23"/>
  <c r="R543" i="23"/>
  <c r="Q543" i="23"/>
  <c r="M543" i="23"/>
  <c r="C543" i="23"/>
  <c r="I543" i="23"/>
  <c r="H543" i="23"/>
  <c r="E543" i="23"/>
  <c r="F543" i="23"/>
  <c r="B543" i="23"/>
  <c r="A543" i="23"/>
  <c r="R542" i="23"/>
  <c r="Q542" i="23"/>
  <c r="M542" i="23"/>
  <c r="C542" i="23"/>
  <c r="I542" i="23"/>
  <c r="H542" i="23"/>
  <c r="E542" i="23"/>
  <c r="F542" i="23"/>
  <c r="B542" i="23"/>
  <c r="A542" i="23"/>
  <c r="R541" i="23"/>
  <c r="Q541" i="23"/>
  <c r="M541" i="23"/>
  <c r="C541" i="23"/>
  <c r="I541" i="23"/>
  <c r="H541" i="23"/>
  <c r="E541" i="23"/>
  <c r="F541" i="23"/>
  <c r="B541" i="23"/>
  <c r="A541" i="23"/>
  <c r="R540" i="23"/>
  <c r="Q540" i="23"/>
  <c r="M540" i="23"/>
  <c r="C540" i="23"/>
  <c r="I540" i="23"/>
  <c r="H540" i="23"/>
  <c r="E540" i="23"/>
  <c r="F540" i="23"/>
  <c r="B540" i="23"/>
  <c r="A540" i="23"/>
  <c r="R539" i="23"/>
  <c r="Q539" i="23"/>
  <c r="M539" i="23"/>
  <c r="C539" i="23"/>
  <c r="I539" i="23"/>
  <c r="H539" i="23"/>
  <c r="E539" i="23"/>
  <c r="F539" i="23"/>
  <c r="B539" i="23"/>
  <c r="A539" i="23"/>
  <c r="R538" i="23"/>
  <c r="Q538" i="23"/>
  <c r="M538" i="23"/>
  <c r="C538" i="23"/>
  <c r="I538" i="23"/>
  <c r="H538" i="23"/>
  <c r="E538" i="23"/>
  <c r="F538" i="23"/>
  <c r="B538" i="23"/>
  <c r="A538" i="23"/>
  <c r="R537" i="23"/>
  <c r="Q537" i="23"/>
  <c r="M537" i="23"/>
  <c r="C537" i="23"/>
  <c r="I537" i="23"/>
  <c r="H537" i="23"/>
  <c r="E537" i="23"/>
  <c r="F537" i="23"/>
  <c r="B537" i="23"/>
  <c r="A537" i="23"/>
  <c r="R536" i="23"/>
  <c r="Q536" i="23"/>
  <c r="M536" i="23"/>
  <c r="C536" i="23"/>
  <c r="I536" i="23"/>
  <c r="H536" i="23"/>
  <c r="E536" i="23"/>
  <c r="F536" i="23"/>
  <c r="B536" i="23"/>
  <c r="A536" i="23"/>
  <c r="R535" i="23"/>
  <c r="Q535" i="23"/>
  <c r="M535" i="23"/>
  <c r="C535" i="23"/>
  <c r="I535" i="23"/>
  <c r="H535" i="23"/>
  <c r="E535" i="23"/>
  <c r="F535" i="23"/>
  <c r="B535" i="23"/>
  <c r="A535" i="23"/>
  <c r="R534" i="23"/>
  <c r="Q534" i="23"/>
  <c r="M534" i="23"/>
  <c r="C534" i="23"/>
  <c r="I534" i="23"/>
  <c r="H534" i="23"/>
  <c r="E534" i="23"/>
  <c r="F534" i="23"/>
  <c r="B534" i="23"/>
  <c r="A534" i="23"/>
  <c r="R533" i="23"/>
  <c r="Q533" i="23"/>
  <c r="M533" i="23"/>
  <c r="C533" i="23"/>
  <c r="I533" i="23"/>
  <c r="H533" i="23"/>
  <c r="E533" i="23"/>
  <c r="F533" i="23"/>
  <c r="B533" i="23"/>
  <c r="A533" i="23"/>
  <c r="R532" i="23"/>
  <c r="Q532" i="23"/>
  <c r="M532" i="23"/>
  <c r="C532" i="23"/>
  <c r="I532" i="23"/>
  <c r="H532" i="23"/>
  <c r="E532" i="23"/>
  <c r="F532" i="23"/>
  <c r="B532" i="23"/>
  <c r="A532" i="23"/>
  <c r="R531" i="23"/>
  <c r="Q531" i="23"/>
  <c r="M531" i="23"/>
  <c r="C531" i="23"/>
  <c r="I531" i="23"/>
  <c r="H531" i="23"/>
  <c r="E531" i="23"/>
  <c r="F531" i="23"/>
  <c r="B531" i="23"/>
  <c r="A531" i="23"/>
  <c r="R530" i="23"/>
  <c r="Q530" i="23"/>
  <c r="M530" i="23"/>
  <c r="C530" i="23"/>
  <c r="I530" i="23"/>
  <c r="H530" i="23"/>
  <c r="E530" i="23"/>
  <c r="F530" i="23"/>
  <c r="B530" i="23"/>
  <c r="A530" i="23"/>
  <c r="R529" i="23"/>
  <c r="Q529" i="23"/>
  <c r="M529" i="23"/>
  <c r="C529" i="23"/>
  <c r="I529" i="23"/>
  <c r="H529" i="23"/>
  <c r="E529" i="23"/>
  <c r="F529" i="23"/>
  <c r="B529" i="23"/>
  <c r="A529" i="23"/>
  <c r="R528" i="23"/>
  <c r="Q528" i="23"/>
  <c r="M528" i="23"/>
  <c r="C528" i="23"/>
  <c r="I528" i="23"/>
  <c r="H528" i="23"/>
  <c r="E528" i="23"/>
  <c r="F528" i="23"/>
  <c r="B528" i="23"/>
  <c r="A528" i="23"/>
  <c r="R527" i="23"/>
  <c r="Q527" i="23"/>
  <c r="M527" i="23"/>
  <c r="C527" i="23"/>
  <c r="I527" i="23"/>
  <c r="H527" i="23"/>
  <c r="E527" i="23"/>
  <c r="F527" i="23"/>
  <c r="B527" i="23"/>
  <c r="A527" i="23"/>
  <c r="R526" i="23"/>
  <c r="Q526" i="23"/>
  <c r="M526" i="23"/>
  <c r="C526" i="23"/>
  <c r="I526" i="23"/>
  <c r="H526" i="23"/>
  <c r="E526" i="23"/>
  <c r="F526" i="23"/>
  <c r="B526" i="23"/>
  <c r="A526" i="23"/>
  <c r="R525" i="23"/>
  <c r="Q525" i="23"/>
  <c r="M525" i="23"/>
  <c r="C525" i="23"/>
  <c r="I525" i="23"/>
  <c r="H525" i="23"/>
  <c r="E525" i="23"/>
  <c r="F525" i="23"/>
  <c r="B525" i="23"/>
  <c r="A525" i="23"/>
  <c r="R524" i="23"/>
  <c r="Q524" i="23"/>
  <c r="M524" i="23"/>
  <c r="C524" i="23"/>
  <c r="I524" i="23"/>
  <c r="H524" i="23"/>
  <c r="E524" i="23"/>
  <c r="F524" i="23"/>
  <c r="B524" i="23"/>
  <c r="A524" i="23"/>
  <c r="R523" i="23"/>
  <c r="Q523" i="23"/>
  <c r="M523" i="23"/>
  <c r="C523" i="23"/>
  <c r="I523" i="23"/>
  <c r="H523" i="23"/>
  <c r="E523" i="23"/>
  <c r="F523" i="23"/>
  <c r="B523" i="23"/>
  <c r="A523" i="23"/>
  <c r="R522" i="23"/>
  <c r="Q522" i="23"/>
  <c r="M522" i="23"/>
  <c r="C522" i="23"/>
  <c r="I522" i="23"/>
  <c r="H522" i="23"/>
  <c r="E522" i="23"/>
  <c r="F522" i="23"/>
  <c r="B522" i="23"/>
  <c r="A522" i="23"/>
  <c r="R521" i="23"/>
  <c r="Q521" i="23"/>
  <c r="M521" i="23"/>
  <c r="C521" i="23"/>
  <c r="I521" i="23"/>
  <c r="H521" i="23"/>
  <c r="E521" i="23"/>
  <c r="F521" i="23"/>
  <c r="B521" i="23"/>
  <c r="A521" i="23"/>
  <c r="R520" i="23"/>
  <c r="Q520" i="23"/>
  <c r="M520" i="23"/>
  <c r="C520" i="23"/>
  <c r="I520" i="23"/>
  <c r="H520" i="23"/>
  <c r="E520" i="23"/>
  <c r="F520" i="23"/>
  <c r="B520" i="23"/>
  <c r="A520" i="23"/>
  <c r="R519" i="23"/>
  <c r="Q519" i="23"/>
  <c r="M519" i="23"/>
  <c r="C519" i="23"/>
  <c r="I519" i="23"/>
  <c r="H519" i="23"/>
  <c r="E519" i="23"/>
  <c r="F519" i="23"/>
  <c r="B519" i="23"/>
  <c r="A519" i="23"/>
  <c r="R518" i="23"/>
  <c r="Q518" i="23"/>
  <c r="M518" i="23"/>
  <c r="C518" i="23"/>
  <c r="I518" i="23"/>
  <c r="H518" i="23"/>
  <c r="E518" i="23"/>
  <c r="F518" i="23"/>
  <c r="B518" i="23"/>
  <c r="A518" i="23"/>
  <c r="R517" i="23"/>
  <c r="Q517" i="23"/>
  <c r="M517" i="23"/>
  <c r="C517" i="23"/>
  <c r="I517" i="23"/>
  <c r="H517" i="23"/>
  <c r="E517" i="23"/>
  <c r="F517" i="23"/>
  <c r="B517" i="23"/>
  <c r="A517" i="23"/>
  <c r="R516" i="23"/>
  <c r="Q516" i="23"/>
  <c r="M516" i="23"/>
  <c r="C516" i="23"/>
  <c r="I516" i="23"/>
  <c r="H516" i="23"/>
  <c r="E516" i="23"/>
  <c r="F516" i="23"/>
  <c r="B516" i="23"/>
  <c r="A516" i="23"/>
  <c r="R515" i="23"/>
  <c r="Q515" i="23"/>
  <c r="M515" i="23"/>
  <c r="C515" i="23"/>
  <c r="I515" i="23"/>
  <c r="H515" i="23"/>
  <c r="E515" i="23"/>
  <c r="F515" i="23"/>
  <c r="B515" i="23"/>
  <c r="A515" i="23"/>
  <c r="R514" i="23"/>
  <c r="Q514" i="23"/>
  <c r="M514" i="23"/>
  <c r="C514" i="23"/>
  <c r="I514" i="23"/>
  <c r="H514" i="23"/>
  <c r="E514" i="23"/>
  <c r="F514" i="23"/>
  <c r="B514" i="23"/>
  <c r="A514" i="23"/>
  <c r="R513" i="23"/>
  <c r="Q513" i="23"/>
  <c r="M513" i="23"/>
  <c r="C513" i="23"/>
  <c r="I513" i="23"/>
  <c r="H513" i="23"/>
  <c r="E513" i="23"/>
  <c r="F513" i="23"/>
  <c r="B513" i="23"/>
  <c r="A513" i="23"/>
  <c r="R512" i="23"/>
  <c r="Q512" i="23"/>
  <c r="M512" i="23"/>
  <c r="C512" i="23"/>
  <c r="I512" i="23"/>
  <c r="H512" i="23"/>
  <c r="E512" i="23"/>
  <c r="F512" i="23"/>
  <c r="B512" i="23"/>
  <c r="A512" i="23"/>
  <c r="R511" i="23"/>
  <c r="Q511" i="23"/>
  <c r="M511" i="23"/>
  <c r="C511" i="23"/>
  <c r="I511" i="23"/>
  <c r="H511" i="23"/>
  <c r="E511" i="23"/>
  <c r="F511" i="23"/>
  <c r="B511" i="23"/>
  <c r="A511" i="23"/>
  <c r="R510" i="23"/>
  <c r="Q510" i="23"/>
  <c r="M510" i="23"/>
  <c r="C510" i="23"/>
  <c r="I510" i="23"/>
  <c r="H510" i="23"/>
  <c r="E510" i="23"/>
  <c r="F510" i="23"/>
  <c r="B510" i="23"/>
  <c r="A510" i="23"/>
  <c r="R509" i="23"/>
  <c r="Q509" i="23"/>
  <c r="M509" i="23"/>
  <c r="C509" i="23"/>
  <c r="I509" i="23"/>
  <c r="H509" i="23"/>
  <c r="E509" i="23"/>
  <c r="F509" i="23"/>
  <c r="B509" i="23"/>
  <c r="A509" i="23"/>
  <c r="R508" i="23"/>
  <c r="Q508" i="23"/>
  <c r="M508" i="23"/>
  <c r="C508" i="23"/>
  <c r="I508" i="23"/>
  <c r="H508" i="23"/>
  <c r="E508" i="23"/>
  <c r="F508" i="23"/>
  <c r="B508" i="23"/>
  <c r="A508" i="23"/>
  <c r="R507" i="23"/>
  <c r="Q507" i="23"/>
  <c r="M507" i="23"/>
  <c r="C507" i="23"/>
  <c r="I507" i="23"/>
  <c r="H507" i="23"/>
  <c r="E507" i="23"/>
  <c r="F507" i="23"/>
  <c r="B507" i="23"/>
  <c r="A507" i="23"/>
  <c r="R506" i="23"/>
  <c r="Q506" i="23"/>
  <c r="M506" i="23"/>
  <c r="C506" i="23"/>
  <c r="I506" i="23"/>
  <c r="H506" i="23"/>
  <c r="E506" i="23"/>
  <c r="F506" i="23"/>
  <c r="B506" i="23"/>
  <c r="A506" i="23"/>
  <c r="R505" i="23"/>
  <c r="Q505" i="23"/>
  <c r="M505" i="23"/>
  <c r="C505" i="23"/>
  <c r="I505" i="23"/>
  <c r="H505" i="23"/>
  <c r="E505" i="23"/>
  <c r="F505" i="23"/>
  <c r="B505" i="23"/>
  <c r="A505" i="23"/>
  <c r="R504" i="23"/>
  <c r="Q504" i="23"/>
  <c r="M504" i="23"/>
  <c r="C504" i="23"/>
  <c r="I504" i="23"/>
  <c r="H504" i="23"/>
  <c r="E504" i="23"/>
  <c r="F504" i="23"/>
  <c r="B504" i="23"/>
  <c r="A504" i="23"/>
  <c r="R503" i="23"/>
  <c r="Q503" i="23"/>
  <c r="M503" i="23"/>
  <c r="C503" i="23"/>
  <c r="I503" i="23"/>
  <c r="H503" i="23"/>
  <c r="E503" i="23"/>
  <c r="F503" i="23"/>
  <c r="B503" i="23"/>
  <c r="A503" i="23"/>
  <c r="R502" i="23"/>
  <c r="Q502" i="23"/>
  <c r="M502" i="23"/>
  <c r="C502" i="23"/>
  <c r="I502" i="23"/>
  <c r="H502" i="23"/>
  <c r="E502" i="23"/>
  <c r="F502" i="23"/>
  <c r="B502" i="23"/>
  <c r="A502" i="23"/>
  <c r="R501" i="23"/>
  <c r="Q501" i="23"/>
  <c r="M501" i="23"/>
  <c r="C501" i="23"/>
  <c r="I501" i="23"/>
  <c r="H501" i="23"/>
  <c r="E501" i="23"/>
  <c r="F501" i="23"/>
  <c r="B501" i="23"/>
  <c r="A501" i="23"/>
  <c r="R500" i="23"/>
  <c r="Q500" i="23"/>
  <c r="M500" i="23"/>
  <c r="C500" i="23"/>
  <c r="I500" i="23"/>
  <c r="H500" i="23"/>
  <c r="E500" i="23"/>
  <c r="F500" i="23"/>
  <c r="B500" i="23"/>
  <c r="A500" i="23"/>
  <c r="R499" i="23"/>
  <c r="Q499" i="23"/>
  <c r="M499" i="23"/>
  <c r="C499" i="23"/>
  <c r="I499" i="23"/>
  <c r="H499" i="23"/>
  <c r="E499" i="23"/>
  <c r="F499" i="23"/>
  <c r="B499" i="23"/>
  <c r="A499" i="23"/>
  <c r="R498" i="23"/>
  <c r="Q498" i="23"/>
  <c r="M498" i="23"/>
  <c r="C498" i="23"/>
  <c r="I498" i="23"/>
  <c r="H498" i="23"/>
  <c r="E498" i="23"/>
  <c r="F498" i="23"/>
  <c r="B498" i="23"/>
  <c r="A498" i="23"/>
  <c r="R497" i="23"/>
  <c r="Q497" i="23"/>
  <c r="M497" i="23"/>
  <c r="C497" i="23"/>
  <c r="I497" i="23"/>
  <c r="H497" i="23"/>
  <c r="E497" i="23"/>
  <c r="F497" i="23"/>
  <c r="B497" i="23"/>
  <c r="A497" i="23"/>
  <c r="R496" i="23"/>
  <c r="Q496" i="23"/>
  <c r="M496" i="23"/>
  <c r="C496" i="23"/>
  <c r="I496" i="23"/>
  <c r="H496" i="23"/>
  <c r="E496" i="23"/>
  <c r="F496" i="23"/>
  <c r="B496" i="23"/>
  <c r="A496" i="23"/>
  <c r="R495" i="23"/>
  <c r="Q495" i="23"/>
  <c r="M495" i="23"/>
  <c r="C495" i="23"/>
  <c r="I495" i="23"/>
  <c r="H495" i="23"/>
  <c r="E495" i="23"/>
  <c r="F495" i="23"/>
  <c r="B495" i="23"/>
  <c r="A495" i="23"/>
  <c r="R494" i="23"/>
  <c r="Q494" i="23"/>
  <c r="M494" i="23"/>
  <c r="C494" i="23"/>
  <c r="I494" i="23"/>
  <c r="H494" i="23"/>
  <c r="E494" i="23"/>
  <c r="F494" i="23"/>
  <c r="B494" i="23"/>
  <c r="A494" i="23"/>
  <c r="R493" i="23"/>
  <c r="Q493" i="23"/>
  <c r="M493" i="23"/>
  <c r="C493" i="23"/>
  <c r="I493" i="23"/>
  <c r="H493" i="23"/>
  <c r="E493" i="23"/>
  <c r="F493" i="23"/>
  <c r="B493" i="23"/>
  <c r="A493" i="23"/>
  <c r="R492" i="23"/>
  <c r="Q492" i="23"/>
  <c r="M492" i="23"/>
  <c r="C492" i="23"/>
  <c r="I492" i="23"/>
  <c r="H492" i="23"/>
  <c r="E492" i="23"/>
  <c r="F492" i="23"/>
  <c r="B492" i="23"/>
  <c r="A492" i="23"/>
  <c r="R491" i="23"/>
  <c r="Q491" i="23"/>
  <c r="M491" i="23"/>
  <c r="C491" i="23"/>
  <c r="I491" i="23"/>
  <c r="H491" i="23"/>
  <c r="E491" i="23"/>
  <c r="F491" i="23"/>
  <c r="B491" i="23"/>
  <c r="A491" i="23"/>
  <c r="R490" i="23"/>
  <c r="Q490" i="23"/>
  <c r="M490" i="23"/>
  <c r="C490" i="23"/>
  <c r="I490" i="23"/>
  <c r="H490" i="23"/>
  <c r="E490" i="23"/>
  <c r="F490" i="23"/>
  <c r="B490" i="23"/>
  <c r="A490" i="23"/>
  <c r="R489" i="23"/>
  <c r="Q489" i="23"/>
  <c r="M489" i="23"/>
  <c r="C489" i="23"/>
  <c r="I489" i="23"/>
  <c r="H489" i="23"/>
  <c r="E489" i="23"/>
  <c r="F489" i="23"/>
  <c r="B489" i="23"/>
  <c r="A489" i="23"/>
  <c r="R488" i="23"/>
  <c r="Q488" i="23"/>
  <c r="M488" i="23"/>
  <c r="C488" i="23"/>
  <c r="I488" i="23"/>
  <c r="H488" i="23"/>
  <c r="E488" i="23"/>
  <c r="F488" i="23"/>
  <c r="B488" i="23"/>
  <c r="A488" i="23"/>
  <c r="R487" i="23"/>
  <c r="Q487" i="23"/>
  <c r="M487" i="23"/>
  <c r="C487" i="23"/>
  <c r="I487" i="23"/>
  <c r="H487" i="23"/>
  <c r="E487" i="23"/>
  <c r="F487" i="23"/>
  <c r="B487" i="23"/>
  <c r="A487" i="23"/>
  <c r="R486" i="23"/>
  <c r="Q486" i="23"/>
  <c r="M486" i="23"/>
  <c r="C486" i="23"/>
  <c r="I486" i="23"/>
  <c r="H486" i="23"/>
  <c r="E486" i="23"/>
  <c r="F486" i="23"/>
  <c r="B486" i="23"/>
  <c r="A486" i="23"/>
  <c r="R485" i="23"/>
  <c r="Q485" i="23"/>
  <c r="M485" i="23"/>
  <c r="C485" i="23"/>
  <c r="I485" i="23"/>
  <c r="H485" i="23"/>
  <c r="E485" i="23"/>
  <c r="F485" i="23"/>
  <c r="B485" i="23"/>
  <c r="A485" i="23"/>
  <c r="R484" i="23"/>
  <c r="Q484" i="23"/>
  <c r="M484" i="23"/>
  <c r="C484" i="23"/>
  <c r="I484" i="23"/>
  <c r="H484" i="23"/>
  <c r="E484" i="23"/>
  <c r="F484" i="23"/>
  <c r="B484" i="23"/>
  <c r="A484" i="23"/>
  <c r="R483" i="23"/>
  <c r="Q483" i="23"/>
  <c r="M483" i="23"/>
  <c r="C483" i="23"/>
  <c r="I483" i="23"/>
  <c r="H483" i="23"/>
  <c r="E483" i="23"/>
  <c r="F483" i="23"/>
  <c r="B483" i="23"/>
  <c r="A483" i="23"/>
  <c r="R482" i="23"/>
  <c r="Q482" i="23"/>
  <c r="M482" i="23"/>
  <c r="C482" i="23"/>
  <c r="I482" i="23"/>
  <c r="H482" i="23"/>
  <c r="E482" i="23"/>
  <c r="F482" i="23"/>
  <c r="B482" i="23"/>
  <c r="A482" i="23"/>
  <c r="R481" i="23"/>
  <c r="Q481" i="23"/>
  <c r="M481" i="23"/>
  <c r="C481" i="23"/>
  <c r="I481" i="23"/>
  <c r="H481" i="23"/>
  <c r="E481" i="23"/>
  <c r="F481" i="23"/>
  <c r="B481" i="23"/>
  <c r="A481" i="23"/>
  <c r="R480" i="23"/>
  <c r="Q480" i="23"/>
  <c r="M480" i="23"/>
  <c r="C480" i="23"/>
  <c r="I480" i="23"/>
  <c r="H480" i="23"/>
  <c r="E480" i="23"/>
  <c r="F480" i="23"/>
  <c r="B480" i="23"/>
  <c r="A480" i="23"/>
  <c r="R479" i="23"/>
  <c r="Q479" i="23"/>
  <c r="M479" i="23"/>
  <c r="C479" i="23"/>
  <c r="I479" i="23"/>
  <c r="H479" i="23"/>
  <c r="E479" i="23"/>
  <c r="F479" i="23"/>
  <c r="B479" i="23"/>
  <c r="A479" i="23"/>
  <c r="R478" i="23"/>
  <c r="Q478" i="23"/>
  <c r="M478" i="23"/>
  <c r="C478" i="23"/>
  <c r="I478" i="23"/>
  <c r="H478" i="23"/>
  <c r="E478" i="23"/>
  <c r="F478" i="23"/>
  <c r="B478" i="23"/>
  <c r="A478" i="23"/>
  <c r="R477" i="23"/>
  <c r="Q477" i="23"/>
  <c r="M477" i="23"/>
  <c r="C477" i="23"/>
  <c r="I477" i="23"/>
  <c r="H477" i="23"/>
  <c r="E477" i="23"/>
  <c r="F477" i="23"/>
  <c r="B477" i="23"/>
  <c r="A477" i="23"/>
  <c r="R476" i="23"/>
  <c r="Q476" i="23"/>
  <c r="M476" i="23"/>
  <c r="C476" i="23"/>
  <c r="I476" i="23"/>
  <c r="H476" i="23"/>
  <c r="E476" i="23"/>
  <c r="F476" i="23"/>
  <c r="B476" i="23"/>
  <c r="A476" i="23"/>
  <c r="R475" i="23"/>
  <c r="Q475" i="23"/>
  <c r="M475" i="23"/>
  <c r="C475" i="23"/>
  <c r="I475" i="23"/>
  <c r="H475" i="23"/>
  <c r="E475" i="23"/>
  <c r="F475" i="23"/>
  <c r="B475" i="23"/>
  <c r="A475" i="23"/>
  <c r="R474" i="23"/>
  <c r="Q474" i="23"/>
  <c r="M474" i="23"/>
  <c r="C474" i="23"/>
  <c r="I474" i="23"/>
  <c r="H474" i="23"/>
  <c r="E474" i="23"/>
  <c r="F474" i="23"/>
  <c r="B474" i="23"/>
  <c r="A474" i="23"/>
  <c r="R473" i="23"/>
  <c r="Q473" i="23"/>
  <c r="M473" i="23"/>
  <c r="C473" i="23"/>
  <c r="I473" i="23"/>
  <c r="H473" i="23"/>
  <c r="E473" i="23"/>
  <c r="F473" i="23"/>
  <c r="B473" i="23"/>
  <c r="A473" i="23"/>
  <c r="R472" i="23"/>
  <c r="Q472" i="23"/>
  <c r="M472" i="23"/>
  <c r="C472" i="23"/>
  <c r="I472" i="23"/>
  <c r="H472" i="23"/>
  <c r="E472" i="23"/>
  <c r="F472" i="23"/>
  <c r="B472" i="23"/>
  <c r="A472" i="23"/>
  <c r="R471" i="23"/>
  <c r="Q471" i="23"/>
  <c r="M471" i="23"/>
  <c r="C471" i="23"/>
  <c r="I471" i="23"/>
  <c r="H471" i="23"/>
  <c r="E471" i="23"/>
  <c r="F471" i="23"/>
  <c r="B471" i="23"/>
  <c r="A471" i="23"/>
  <c r="R470" i="23"/>
  <c r="Q470" i="23"/>
  <c r="M470" i="23"/>
  <c r="C470" i="23"/>
  <c r="I470" i="23"/>
  <c r="H470" i="23"/>
  <c r="E470" i="23"/>
  <c r="F470" i="23"/>
  <c r="B470" i="23"/>
  <c r="A470" i="23"/>
  <c r="R469" i="23"/>
  <c r="Q469" i="23"/>
  <c r="M469" i="23"/>
  <c r="C469" i="23"/>
  <c r="I469" i="23"/>
  <c r="H469" i="23"/>
  <c r="E469" i="23"/>
  <c r="F469" i="23"/>
  <c r="B469" i="23"/>
  <c r="A469" i="23"/>
  <c r="R468" i="23"/>
  <c r="Q468" i="23"/>
  <c r="M468" i="23"/>
  <c r="C468" i="23"/>
  <c r="I468" i="23"/>
  <c r="H468" i="23"/>
  <c r="E468" i="23"/>
  <c r="F468" i="23"/>
  <c r="B468" i="23"/>
  <c r="A468" i="23"/>
  <c r="R467" i="23"/>
  <c r="Q467" i="23"/>
  <c r="M467" i="23"/>
  <c r="C467" i="23"/>
  <c r="I467" i="23"/>
  <c r="H467" i="23"/>
  <c r="E467" i="23"/>
  <c r="F467" i="23"/>
  <c r="B467" i="23"/>
  <c r="A467" i="23"/>
  <c r="R466" i="23"/>
  <c r="Q466" i="23"/>
  <c r="M466" i="23"/>
  <c r="C466" i="23"/>
  <c r="I466" i="23"/>
  <c r="H466" i="23"/>
  <c r="E466" i="23"/>
  <c r="F466" i="23"/>
  <c r="B466" i="23"/>
  <c r="A466" i="23"/>
  <c r="R465" i="23"/>
  <c r="Q465" i="23"/>
  <c r="M465" i="23"/>
  <c r="C465" i="23"/>
  <c r="I465" i="23"/>
  <c r="H465" i="23"/>
  <c r="E465" i="23"/>
  <c r="F465" i="23"/>
  <c r="B465" i="23"/>
  <c r="A465" i="23"/>
  <c r="R464" i="23"/>
  <c r="Q464" i="23"/>
  <c r="M464" i="23"/>
  <c r="C464" i="23"/>
  <c r="I464" i="23"/>
  <c r="H464" i="23"/>
  <c r="E464" i="23"/>
  <c r="F464" i="23"/>
  <c r="B464" i="23"/>
  <c r="A464" i="23"/>
  <c r="R463" i="23"/>
  <c r="Q463" i="23"/>
  <c r="M463" i="23"/>
  <c r="C463" i="23"/>
  <c r="I463" i="23"/>
  <c r="H463" i="23"/>
  <c r="E463" i="23"/>
  <c r="F463" i="23"/>
  <c r="B463" i="23"/>
  <c r="A463" i="23"/>
  <c r="R462" i="23"/>
  <c r="Q462" i="23"/>
  <c r="M462" i="23"/>
  <c r="C462" i="23"/>
  <c r="I462" i="23"/>
  <c r="H462" i="23"/>
  <c r="E462" i="23"/>
  <c r="F462" i="23"/>
  <c r="B462" i="23"/>
  <c r="A462" i="23"/>
  <c r="R461" i="23"/>
  <c r="Q461" i="23"/>
  <c r="M461" i="23"/>
  <c r="C461" i="23"/>
  <c r="I461" i="23"/>
  <c r="H461" i="23"/>
  <c r="E461" i="23"/>
  <c r="F461" i="23"/>
  <c r="B461" i="23"/>
  <c r="A461" i="23"/>
  <c r="R460" i="23"/>
  <c r="Q460" i="23"/>
  <c r="M460" i="23"/>
  <c r="C460" i="23"/>
  <c r="I460" i="23"/>
  <c r="H460" i="23"/>
  <c r="E460" i="23"/>
  <c r="F460" i="23"/>
  <c r="B460" i="23"/>
  <c r="A460" i="23"/>
  <c r="R459" i="23"/>
  <c r="Q459" i="23"/>
  <c r="M459" i="23"/>
  <c r="C459" i="23"/>
  <c r="I459" i="23"/>
  <c r="H459" i="23"/>
  <c r="E459" i="23"/>
  <c r="F459" i="23"/>
  <c r="B459" i="23"/>
  <c r="A459" i="23"/>
  <c r="R458" i="23"/>
  <c r="Q458" i="23"/>
  <c r="M458" i="23"/>
  <c r="C458" i="23"/>
  <c r="I458" i="23"/>
  <c r="H458" i="23"/>
  <c r="E458" i="23"/>
  <c r="F458" i="23"/>
  <c r="B458" i="23"/>
  <c r="A458" i="23"/>
  <c r="R457" i="23"/>
  <c r="Q457" i="23"/>
  <c r="M457" i="23"/>
  <c r="C457" i="23"/>
  <c r="I457" i="23"/>
  <c r="H457" i="23"/>
  <c r="E457" i="23"/>
  <c r="F457" i="23"/>
  <c r="B457" i="23"/>
  <c r="A457" i="23"/>
  <c r="R456" i="23"/>
  <c r="Q456" i="23"/>
  <c r="M456" i="23"/>
  <c r="C456" i="23"/>
  <c r="I456" i="23"/>
  <c r="H456" i="23"/>
  <c r="E456" i="23"/>
  <c r="F456" i="23"/>
  <c r="B456" i="23"/>
  <c r="A456" i="23"/>
  <c r="R455" i="23"/>
  <c r="Q455" i="23"/>
  <c r="M455" i="23"/>
  <c r="C455" i="23"/>
  <c r="I455" i="23"/>
  <c r="H455" i="23"/>
  <c r="E455" i="23"/>
  <c r="F455" i="23"/>
  <c r="B455" i="23"/>
  <c r="A455" i="23"/>
  <c r="R454" i="23"/>
  <c r="Q454" i="23"/>
  <c r="M454" i="23"/>
  <c r="C454" i="23"/>
  <c r="I454" i="23"/>
  <c r="H454" i="23"/>
  <c r="E454" i="23"/>
  <c r="F454" i="23"/>
  <c r="B454" i="23"/>
  <c r="A454" i="23"/>
  <c r="R453" i="23"/>
  <c r="Q453" i="23"/>
  <c r="M453" i="23"/>
  <c r="C453" i="23"/>
  <c r="I453" i="23"/>
  <c r="H453" i="23"/>
  <c r="E453" i="23"/>
  <c r="F453" i="23"/>
  <c r="B453" i="23"/>
  <c r="A453" i="23"/>
  <c r="R452" i="23"/>
  <c r="Q452" i="23"/>
  <c r="M452" i="23"/>
  <c r="C452" i="23"/>
  <c r="I452" i="23"/>
  <c r="H452" i="23"/>
  <c r="E452" i="23"/>
  <c r="F452" i="23"/>
  <c r="B452" i="23"/>
  <c r="A452" i="23"/>
  <c r="R451" i="23"/>
  <c r="Q451" i="23"/>
  <c r="M451" i="23"/>
  <c r="C451" i="23"/>
  <c r="I451" i="23"/>
  <c r="H451" i="23"/>
  <c r="E451" i="23"/>
  <c r="F451" i="23"/>
  <c r="B451" i="23"/>
  <c r="A451" i="23"/>
  <c r="R450" i="23"/>
  <c r="Q450" i="23"/>
  <c r="M450" i="23"/>
  <c r="C450" i="23"/>
  <c r="I450" i="23"/>
  <c r="H450" i="23"/>
  <c r="E450" i="23"/>
  <c r="F450" i="23"/>
  <c r="B450" i="23"/>
  <c r="A450" i="23"/>
  <c r="R449" i="23"/>
  <c r="Q449" i="23"/>
  <c r="M449" i="23"/>
  <c r="C449" i="23"/>
  <c r="I449" i="23"/>
  <c r="H449" i="23"/>
  <c r="E449" i="23"/>
  <c r="F449" i="23"/>
  <c r="B449" i="23"/>
  <c r="A449" i="23"/>
  <c r="R448" i="23"/>
  <c r="Q448" i="23"/>
  <c r="M448" i="23"/>
  <c r="C448" i="23"/>
  <c r="I448" i="23"/>
  <c r="H448" i="23"/>
  <c r="E448" i="23"/>
  <c r="F448" i="23"/>
  <c r="B448" i="23"/>
  <c r="A448" i="23"/>
  <c r="R447" i="23"/>
  <c r="Q447" i="23"/>
  <c r="M447" i="23"/>
  <c r="C447" i="23"/>
  <c r="I447" i="23"/>
  <c r="H447" i="23"/>
  <c r="E447" i="23"/>
  <c r="F447" i="23"/>
  <c r="B447" i="23"/>
  <c r="A447" i="23"/>
  <c r="R446" i="23"/>
  <c r="Q446" i="23"/>
  <c r="M446" i="23"/>
  <c r="C446" i="23"/>
  <c r="I446" i="23"/>
  <c r="H446" i="23"/>
  <c r="E446" i="23"/>
  <c r="F446" i="23"/>
  <c r="B446" i="23"/>
  <c r="A446" i="23"/>
  <c r="R445" i="23"/>
  <c r="Q445" i="23"/>
  <c r="M445" i="23"/>
  <c r="C445" i="23"/>
  <c r="I445" i="23"/>
  <c r="H445" i="23"/>
  <c r="E445" i="23"/>
  <c r="F445" i="23"/>
  <c r="B445" i="23"/>
  <c r="A445" i="23"/>
  <c r="R444" i="23"/>
  <c r="Q444" i="23"/>
  <c r="M444" i="23"/>
  <c r="C444" i="23"/>
  <c r="I444" i="23"/>
  <c r="H444" i="23"/>
  <c r="E444" i="23"/>
  <c r="F444" i="23"/>
  <c r="B444" i="23"/>
  <c r="A444" i="23"/>
  <c r="R443" i="23"/>
  <c r="Q443" i="23"/>
  <c r="M443" i="23"/>
  <c r="C443" i="23"/>
  <c r="I443" i="23"/>
  <c r="H443" i="23"/>
  <c r="E443" i="23"/>
  <c r="F443" i="23"/>
  <c r="B443" i="23"/>
  <c r="A443" i="23"/>
  <c r="R442" i="23"/>
  <c r="Q442" i="23"/>
  <c r="M442" i="23"/>
  <c r="C442" i="23"/>
  <c r="I442" i="23"/>
  <c r="H442" i="23"/>
  <c r="E442" i="23"/>
  <c r="F442" i="23"/>
  <c r="B442" i="23"/>
  <c r="A442" i="23"/>
  <c r="R441" i="23"/>
  <c r="Q441" i="23"/>
  <c r="M441" i="23"/>
  <c r="C441" i="23"/>
  <c r="I441" i="23"/>
  <c r="H441" i="23"/>
  <c r="E441" i="23"/>
  <c r="F441" i="23"/>
  <c r="B441" i="23"/>
  <c r="A441" i="23"/>
  <c r="R440" i="23"/>
  <c r="Q440" i="23"/>
  <c r="M440" i="23"/>
  <c r="C440" i="23"/>
  <c r="I440" i="23"/>
  <c r="H440" i="23"/>
  <c r="E440" i="23"/>
  <c r="F440" i="23"/>
  <c r="B440" i="23"/>
  <c r="A440" i="23"/>
  <c r="R439" i="23"/>
  <c r="Q439" i="23"/>
  <c r="M439" i="23"/>
  <c r="C439" i="23"/>
  <c r="I439" i="23"/>
  <c r="H439" i="23"/>
  <c r="E439" i="23"/>
  <c r="F439" i="23"/>
  <c r="B439" i="23"/>
  <c r="A439" i="23"/>
  <c r="R438" i="23"/>
  <c r="Q438" i="23"/>
  <c r="M438" i="23"/>
  <c r="C438" i="23"/>
  <c r="I438" i="23"/>
  <c r="H438" i="23"/>
  <c r="E438" i="23"/>
  <c r="F438" i="23"/>
  <c r="B438" i="23"/>
  <c r="A438" i="23"/>
  <c r="R437" i="23"/>
  <c r="Q437" i="23"/>
  <c r="M437" i="23"/>
  <c r="C437" i="23"/>
  <c r="I437" i="23"/>
  <c r="H437" i="23"/>
  <c r="E437" i="23"/>
  <c r="F437" i="23"/>
  <c r="B437" i="23"/>
  <c r="A437" i="23"/>
  <c r="R436" i="23"/>
  <c r="Q436" i="23"/>
  <c r="M436" i="23"/>
  <c r="C436" i="23"/>
  <c r="I436" i="23"/>
  <c r="H436" i="23"/>
  <c r="E436" i="23"/>
  <c r="F436" i="23"/>
  <c r="B436" i="23"/>
  <c r="A436" i="23"/>
  <c r="R435" i="23"/>
  <c r="Q435" i="23"/>
  <c r="M435" i="23"/>
  <c r="C435" i="23"/>
  <c r="I435" i="23"/>
  <c r="H435" i="23"/>
  <c r="E435" i="23"/>
  <c r="F435" i="23"/>
  <c r="B435" i="23"/>
  <c r="A435" i="23"/>
  <c r="R434" i="23"/>
  <c r="Q434" i="23"/>
  <c r="M434" i="23"/>
  <c r="C434" i="23"/>
  <c r="I434" i="23"/>
  <c r="H434" i="23"/>
  <c r="E434" i="23"/>
  <c r="F434" i="23"/>
  <c r="B434" i="23"/>
  <c r="A434" i="23"/>
  <c r="R433" i="23"/>
  <c r="Q433" i="23"/>
  <c r="M433" i="23"/>
  <c r="C433" i="23"/>
  <c r="I433" i="23"/>
  <c r="H433" i="23"/>
  <c r="E433" i="23"/>
  <c r="F433" i="23"/>
  <c r="B433" i="23"/>
  <c r="A433" i="23"/>
  <c r="R432" i="23"/>
  <c r="Q432" i="23"/>
  <c r="M432" i="23"/>
  <c r="C432" i="23"/>
  <c r="I432" i="23"/>
  <c r="H432" i="23"/>
  <c r="E432" i="23"/>
  <c r="F432" i="23"/>
  <c r="B432" i="23"/>
  <c r="A432" i="23"/>
  <c r="R431" i="23"/>
  <c r="Q431" i="23"/>
  <c r="M431" i="23"/>
  <c r="C431" i="23"/>
  <c r="I431" i="23"/>
  <c r="H431" i="23"/>
  <c r="E431" i="23"/>
  <c r="F431" i="23"/>
  <c r="B431" i="23"/>
  <c r="A431" i="23"/>
  <c r="R430" i="23"/>
  <c r="Q430" i="23"/>
  <c r="M430" i="23"/>
  <c r="C430" i="23"/>
  <c r="I430" i="23"/>
  <c r="H430" i="23"/>
  <c r="E430" i="23"/>
  <c r="F430" i="23"/>
  <c r="B430" i="23"/>
  <c r="A430" i="23"/>
  <c r="R429" i="23"/>
  <c r="Q429" i="23"/>
  <c r="M429" i="23"/>
  <c r="C429" i="23"/>
  <c r="I429" i="23"/>
  <c r="H429" i="23"/>
  <c r="E429" i="23"/>
  <c r="F429" i="23"/>
  <c r="B429" i="23"/>
  <c r="A429" i="23"/>
  <c r="R428" i="23"/>
  <c r="Q428" i="23"/>
  <c r="M428" i="23"/>
  <c r="C428" i="23"/>
  <c r="I428" i="23"/>
  <c r="H428" i="23"/>
  <c r="E428" i="23"/>
  <c r="F428" i="23"/>
  <c r="B428" i="23"/>
  <c r="A428" i="23"/>
  <c r="R427" i="23"/>
  <c r="Q427" i="23"/>
  <c r="M427" i="23"/>
  <c r="C427" i="23"/>
  <c r="I427" i="23"/>
  <c r="H427" i="23"/>
  <c r="E427" i="23"/>
  <c r="F427" i="23"/>
  <c r="B427" i="23"/>
  <c r="A427" i="23"/>
  <c r="R426" i="23"/>
  <c r="Q426" i="23"/>
  <c r="M426" i="23"/>
  <c r="C426" i="23"/>
  <c r="I426" i="23"/>
  <c r="H426" i="23"/>
  <c r="E426" i="23"/>
  <c r="F426" i="23"/>
  <c r="B426" i="23"/>
  <c r="A426" i="23"/>
  <c r="R425" i="23"/>
  <c r="Q425" i="23"/>
  <c r="M425" i="23"/>
  <c r="C425" i="23"/>
  <c r="I425" i="23"/>
  <c r="H425" i="23"/>
  <c r="E425" i="23"/>
  <c r="F425" i="23"/>
  <c r="B425" i="23"/>
  <c r="A425" i="23"/>
  <c r="R424" i="23"/>
  <c r="Q424" i="23"/>
  <c r="M424" i="23"/>
  <c r="C424" i="23"/>
  <c r="I424" i="23"/>
  <c r="H424" i="23"/>
  <c r="E424" i="23"/>
  <c r="F424" i="23"/>
  <c r="B424" i="23"/>
  <c r="A424" i="23"/>
  <c r="R423" i="23"/>
  <c r="Q423" i="23"/>
  <c r="M423" i="23"/>
  <c r="C423" i="23"/>
  <c r="I423" i="23"/>
  <c r="H423" i="23"/>
  <c r="E423" i="23"/>
  <c r="F423" i="23"/>
  <c r="B423" i="23"/>
  <c r="A423" i="23"/>
  <c r="R422" i="23"/>
  <c r="Q422" i="23"/>
  <c r="M422" i="23"/>
  <c r="C422" i="23"/>
  <c r="I422" i="23"/>
  <c r="H422" i="23"/>
  <c r="E422" i="23"/>
  <c r="F422" i="23"/>
  <c r="B422" i="23"/>
  <c r="A422" i="23"/>
  <c r="R421" i="23"/>
  <c r="Q421" i="23"/>
  <c r="M421" i="23"/>
  <c r="C421" i="23"/>
  <c r="I421" i="23"/>
  <c r="H421" i="23"/>
  <c r="E421" i="23"/>
  <c r="F421" i="23"/>
  <c r="B421" i="23"/>
  <c r="A421" i="23"/>
  <c r="R420" i="23"/>
  <c r="Q420" i="23"/>
  <c r="M420" i="23"/>
  <c r="C420" i="23"/>
  <c r="I420" i="23"/>
  <c r="H420" i="23"/>
  <c r="E420" i="23"/>
  <c r="F420" i="23"/>
  <c r="B420" i="23"/>
  <c r="A420" i="23"/>
  <c r="R419" i="23"/>
  <c r="Q419" i="23"/>
  <c r="M419" i="23"/>
  <c r="C419" i="23"/>
  <c r="I419" i="23"/>
  <c r="H419" i="23"/>
  <c r="E419" i="23"/>
  <c r="F419" i="23"/>
  <c r="B419" i="23"/>
  <c r="A419" i="23"/>
  <c r="R418" i="23"/>
  <c r="Q418" i="23"/>
  <c r="M418" i="23"/>
  <c r="C418" i="23"/>
  <c r="I418" i="23"/>
  <c r="H418" i="23"/>
  <c r="E418" i="23"/>
  <c r="F418" i="23"/>
  <c r="B418" i="23"/>
  <c r="A418" i="23"/>
  <c r="R417" i="23"/>
  <c r="Q417" i="23"/>
  <c r="M417" i="23"/>
  <c r="C417" i="23"/>
  <c r="I417" i="23"/>
  <c r="H417" i="23"/>
  <c r="E417" i="23"/>
  <c r="F417" i="23"/>
  <c r="B417" i="23"/>
  <c r="A417" i="23"/>
  <c r="R416" i="23"/>
  <c r="Q416" i="23"/>
  <c r="M416" i="23"/>
  <c r="C416" i="23"/>
  <c r="I416" i="23"/>
  <c r="H416" i="23"/>
  <c r="E416" i="23"/>
  <c r="F416" i="23"/>
  <c r="B416" i="23"/>
  <c r="A416" i="23"/>
  <c r="R415" i="23"/>
  <c r="Q415" i="23"/>
  <c r="M415" i="23"/>
  <c r="C415" i="23"/>
  <c r="I415" i="23"/>
  <c r="H415" i="23"/>
  <c r="E415" i="23"/>
  <c r="F415" i="23"/>
  <c r="B415" i="23"/>
  <c r="A415" i="23"/>
  <c r="R414" i="23"/>
  <c r="Q414" i="23"/>
  <c r="M414" i="23"/>
  <c r="C414" i="23"/>
  <c r="I414" i="23"/>
  <c r="H414" i="23"/>
  <c r="E414" i="23"/>
  <c r="F414" i="23"/>
  <c r="B414" i="23"/>
  <c r="A414" i="23"/>
  <c r="R413" i="23"/>
  <c r="Q413" i="23"/>
  <c r="M413" i="23"/>
  <c r="C413" i="23"/>
  <c r="I413" i="23"/>
  <c r="H413" i="23"/>
  <c r="E413" i="23"/>
  <c r="F413" i="23"/>
  <c r="B413" i="23"/>
  <c r="A413" i="23"/>
  <c r="R412" i="23"/>
  <c r="Q412" i="23"/>
  <c r="M412" i="23"/>
  <c r="C412" i="23"/>
  <c r="I412" i="23"/>
  <c r="H412" i="23"/>
  <c r="E412" i="23"/>
  <c r="F412" i="23"/>
  <c r="B412" i="23"/>
  <c r="A412" i="23"/>
  <c r="R411" i="23"/>
  <c r="Q411" i="23"/>
  <c r="M411" i="23"/>
  <c r="C411" i="23"/>
  <c r="I411" i="23"/>
  <c r="H411" i="23"/>
  <c r="E411" i="23"/>
  <c r="F411" i="23"/>
  <c r="B411" i="23"/>
  <c r="A411" i="23"/>
  <c r="R410" i="23"/>
  <c r="Q410" i="23"/>
  <c r="M410" i="23"/>
  <c r="C410" i="23"/>
  <c r="I410" i="23"/>
  <c r="H410" i="23"/>
  <c r="E410" i="23"/>
  <c r="F410" i="23"/>
  <c r="B410" i="23"/>
  <c r="A410" i="23"/>
  <c r="R409" i="23"/>
  <c r="Q409" i="23"/>
  <c r="M409" i="23"/>
  <c r="C409" i="23"/>
  <c r="I409" i="23"/>
  <c r="H409" i="23"/>
  <c r="E409" i="23"/>
  <c r="F409" i="23"/>
  <c r="B409" i="23"/>
  <c r="A409" i="23"/>
  <c r="R408" i="23"/>
  <c r="Q408" i="23"/>
  <c r="M408" i="23"/>
  <c r="C408" i="23"/>
  <c r="I408" i="23"/>
  <c r="H408" i="23"/>
  <c r="E408" i="23"/>
  <c r="F408" i="23"/>
  <c r="B408" i="23"/>
  <c r="A408" i="23"/>
  <c r="R407" i="23"/>
  <c r="Q407" i="23"/>
  <c r="M407" i="23"/>
  <c r="C407" i="23"/>
  <c r="I407" i="23"/>
  <c r="H407" i="23"/>
  <c r="E407" i="23"/>
  <c r="F407" i="23"/>
  <c r="B407" i="23"/>
  <c r="A407" i="23"/>
  <c r="R406" i="23"/>
  <c r="Q406" i="23"/>
  <c r="M406" i="23"/>
  <c r="C406" i="23"/>
  <c r="I406" i="23"/>
  <c r="H406" i="23"/>
  <c r="E406" i="23"/>
  <c r="F406" i="23"/>
  <c r="B406" i="23"/>
  <c r="A406" i="23"/>
  <c r="R405" i="23"/>
  <c r="Q405" i="23"/>
  <c r="M405" i="23"/>
  <c r="C405" i="23"/>
  <c r="I405" i="23"/>
  <c r="H405" i="23"/>
  <c r="E405" i="23"/>
  <c r="F405" i="23"/>
  <c r="B405" i="23"/>
  <c r="A405" i="23"/>
  <c r="R404" i="23"/>
  <c r="Q404" i="23"/>
  <c r="M404" i="23"/>
  <c r="C404" i="23"/>
  <c r="I404" i="23"/>
  <c r="H404" i="23"/>
  <c r="E404" i="23"/>
  <c r="F404" i="23"/>
  <c r="B404" i="23"/>
  <c r="A404" i="23"/>
  <c r="R403" i="23"/>
  <c r="Q403" i="23"/>
  <c r="M403" i="23"/>
  <c r="C403" i="23"/>
  <c r="I403" i="23"/>
  <c r="H403" i="23"/>
  <c r="E403" i="23"/>
  <c r="F403" i="23"/>
  <c r="B403" i="23"/>
  <c r="A403" i="23"/>
  <c r="R402" i="23"/>
  <c r="Q402" i="23"/>
  <c r="M402" i="23"/>
  <c r="C402" i="23"/>
  <c r="I402" i="23"/>
  <c r="H402" i="23"/>
  <c r="E402" i="23"/>
  <c r="F402" i="23"/>
  <c r="B402" i="23"/>
  <c r="A402" i="23"/>
  <c r="R401" i="23"/>
  <c r="Q401" i="23"/>
  <c r="M401" i="23"/>
  <c r="C401" i="23"/>
  <c r="I401" i="23"/>
  <c r="H401" i="23"/>
  <c r="E401" i="23"/>
  <c r="F401" i="23"/>
  <c r="B401" i="23"/>
  <c r="A401" i="23"/>
  <c r="R400" i="23"/>
  <c r="Q400" i="23"/>
  <c r="M400" i="23"/>
  <c r="C400" i="23"/>
  <c r="I400" i="23"/>
  <c r="H400" i="23"/>
  <c r="E400" i="23"/>
  <c r="F400" i="23"/>
  <c r="B400" i="23"/>
  <c r="A400" i="23"/>
  <c r="R399" i="23"/>
  <c r="Q399" i="23"/>
  <c r="M399" i="23"/>
  <c r="C399" i="23"/>
  <c r="I399" i="23"/>
  <c r="H399" i="23"/>
  <c r="E399" i="23"/>
  <c r="F399" i="23"/>
  <c r="B399" i="23"/>
  <c r="A399" i="23"/>
  <c r="R398" i="23"/>
  <c r="Q398" i="23"/>
  <c r="M398" i="23"/>
  <c r="C398" i="23"/>
  <c r="I398" i="23"/>
  <c r="H398" i="23"/>
  <c r="E398" i="23"/>
  <c r="F398" i="23"/>
  <c r="B398" i="23"/>
  <c r="A398" i="23"/>
  <c r="R397" i="23"/>
  <c r="Q397" i="23"/>
  <c r="M397" i="23"/>
  <c r="C397" i="23"/>
  <c r="I397" i="23"/>
  <c r="H397" i="23"/>
  <c r="E397" i="23"/>
  <c r="F397" i="23"/>
  <c r="B397" i="23"/>
  <c r="A397" i="23"/>
  <c r="R396" i="23"/>
  <c r="Q396" i="23"/>
  <c r="M396" i="23"/>
  <c r="C396" i="23"/>
  <c r="I396" i="23"/>
  <c r="H396" i="23"/>
  <c r="E396" i="23"/>
  <c r="F396" i="23"/>
  <c r="B396" i="23"/>
  <c r="A396" i="23"/>
  <c r="R395" i="23"/>
  <c r="Q395" i="23"/>
  <c r="M395" i="23"/>
  <c r="C395" i="23"/>
  <c r="I395" i="23"/>
  <c r="H395" i="23"/>
  <c r="E395" i="23"/>
  <c r="F395" i="23"/>
  <c r="B395" i="23"/>
  <c r="A395" i="23"/>
  <c r="R394" i="23"/>
  <c r="Q394" i="23"/>
  <c r="M394" i="23"/>
  <c r="C394" i="23"/>
  <c r="I394" i="23"/>
  <c r="H394" i="23"/>
  <c r="E394" i="23"/>
  <c r="F394" i="23"/>
  <c r="B394" i="23"/>
  <c r="A394" i="23"/>
  <c r="R393" i="23"/>
  <c r="Q393" i="23"/>
  <c r="M393" i="23"/>
  <c r="C393" i="23"/>
  <c r="I393" i="23"/>
  <c r="H393" i="23"/>
  <c r="E393" i="23"/>
  <c r="F393" i="23"/>
  <c r="B393" i="23"/>
  <c r="A393" i="23"/>
  <c r="R392" i="23"/>
  <c r="Q392" i="23"/>
  <c r="M392" i="23"/>
  <c r="C392" i="23"/>
  <c r="I392" i="23"/>
  <c r="H392" i="23"/>
  <c r="E392" i="23"/>
  <c r="F392" i="23"/>
  <c r="B392" i="23"/>
  <c r="A392" i="23"/>
  <c r="R391" i="23"/>
  <c r="Q391" i="23"/>
  <c r="M391" i="23"/>
  <c r="C391" i="23"/>
  <c r="I391" i="23"/>
  <c r="H391" i="23"/>
  <c r="E391" i="23"/>
  <c r="F391" i="23"/>
  <c r="B391" i="23"/>
  <c r="A391" i="23"/>
  <c r="R390" i="23"/>
  <c r="Q390" i="23"/>
  <c r="M390" i="23"/>
  <c r="C390" i="23"/>
  <c r="I390" i="23"/>
  <c r="H390" i="23"/>
  <c r="E390" i="23"/>
  <c r="F390" i="23"/>
  <c r="B390" i="23"/>
  <c r="A390" i="23"/>
  <c r="R389" i="23"/>
  <c r="Q389" i="23"/>
  <c r="M389" i="23"/>
  <c r="C389" i="23"/>
  <c r="I389" i="23"/>
  <c r="H389" i="23"/>
  <c r="E389" i="23"/>
  <c r="F389" i="23"/>
  <c r="B389" i="23"/>
  <c r="A389" i="23"/>
  <c r="R388" i="23"/>
  <c r="Q388" i="23"/>
  <c r="M388" i="23"/>
  <c r="C388" i="23"/>
  <c r="I388" i="23"/>
  <c r="H388" i="23"/>
  <c r="E388" i="23"/>
  <c r="F388" i="23"/>
  <c r="B388" i="23"/>
  <c r="A388" i="23"/>
  <c r="R387" i="23"/>
  <c r="Q387" i="23"/>
  <c r="M387" i="23"/>
  <c r="C387" i="23"/>
  <c r="I387" i="23"/>
  <c r="H387" i="23"/>
  <c r="E387" i="23"/>
  <c r="F387" i="23"/>
  <c r="B387" i="23"/>
  <c r="A387" i="23"/>
  <c r="R386" i="23"/>
  <c r="Q386" i="23"/>
  <c r="M386" i="23"/>
  <c r="C386" i="23"/>
  <c r="I386" i="23"/>
  <c r="H386" i="23"/>
  <c r="E386" i="23"/>
  <c r="F386" i="23"/>
  <c r="B386" i="23"/>
  <c r="A386" i="23"/>
  <c r="R385" i="23"/>
  <c r="Q385" i="23"/>
  <c r="M385" i="23"/>
  <c r="C385" i="23"/>
  <c r="I385" i="23"/>
  <c r="H385" i="23"/>
  <c r="E385" i="23"/>
  <c r="F385" i="23"/>
  <c r="B385" i="23"/>
  <c r="A385" i="23"/>
  <c r="R384" i="23"/>
  <c r="Q384" i="23"/>
  <c r="M384" i="23"/>
  <c r="C384" i="23"/>
  <c r="I384" i="23"/>
  <c r="H384" i="23"/>
  <c r="E384" i="23"/>
  <c r="F384" i="23"/>
  <c r="B384" i="23"/>
  <c r="A384" i="23"/>
  <c r="R383" i="23"/>
  <c r="Q383" i="23"/>
  <c r="M383" i="23"/>
  <c r="C383" i="23"/>
  <c r="I383" i="23"/>
  <c r="H383" i="23"/>
  <c r="E383" i="23"/>
  <c r="F383" i="23"/>
  <c r="B383" i="23"/>
  <c r="A383" i="23"/>
  <c r="R382" i="23"/>
  <c r="Q382" i="23"/>
  <c r="M382" i="23"/>
  <c r="C382" i="23"/>
  <c r="I382" i="23"/>
  <c r="H382" i="23"/>
  <c r="E382" i="23"/>
  <c r="F382" i="23"/>
  <c r="B382" i="23"/>
  <c r="A382" i="23"/>
  <c r="R381" i="23"/>
  <c r="Q381" i="23"/>
  <c r="M381" i="23"/>
  <c r="C381" i="23"/>
  <c r="I381" i="23"/>
  <c r="H381" i="23"/>
  <c r="E381" i="23"/>
  <c r="F381" i="23"/>
  <c r="B381" i="23"/>
  <c r="A381" i="23"/>
  <c r="R380" i="23"/>
  <c r="Q380" i="23"/>
  <c r="M380" i="23"/>
  <c r="C380" i="23"/>
  <c r="I380" i="23"/>
  <c r="H380" i="23"/>
  <c r="E380" i="23"/>
  <c r="F380" i="23"/>
  <c r="B380" i="23"/>
  <c r="A380" i="23"/>
  <c r="R379" i="23"/>
  <c r="Q379" i="23"/>
  <c r="M379" i="23"/>
  <c r="C379" i="23"/>
  <c r="I379" i="23"/>
  <c r="H379" i="23"/>
  <c r="E379" i="23"/>
  <c r="F379" i="23"/>
  <c r="B379" i="23"/>
  <c r="A379" i="23"/>
  <c r="R378" i="23"/>
  <c r="Q378" i="23"/>
  <c r="M378" i="23"/>
  <c r="C378" i="23"/>
  <c r="I378" i="23"/>
  <c r="H378" i="23"/>
  <c r="E378" i="23"/>
  <c r="F378" i="23"/>
  <c r="B378" i="23"/>
  <c r="A378" i="23"/>
  <c r="R377" i="23"/>
  <c r="Q377" i="23"/>
  <c r="M377" i="23"/>
  <c r="C377" i="23"/>
  <c r="I377" i="23"/>
  <c r="H377" i="23"/>
  <c r="E377" i="23"/>
  <c r="F377" i="23"/>
  <c r="B377" i="23"/>
  <c r="A377" i="23"/>
  <c r="R376" i="23"/>
  <c r="Q376" i="23"/>
  <c r="M376" i="23"/>
  <c r="C376" i="23"/>
  <c r="I376" i="23"/>
  <c r="H376" i="23"/>
  <c r="E376" i="23"/>
  <c r="F376" i="23"/>
  <c r="B376" i="23"/>
  <c r="A376" i="23"/>
  <c r="R375" i="23"/>
  <c r="Q375" i="23"/>
  <c r="M375" i="23"/>
  <c r="C375" i="23"/>
  <c r="I375" i="23"/>
  <c r="H375" i="23"/>
  <c r="E375" i="23"/>
  <c r="F375" i="23"/>
  <c r="B375" i="23"/>
  <c r="A375" i="23"/>
  <c r="R374" i="23"/>
  <c r="Q374" i="23"/>
  <c r="M374" i="23"/>
  <c r="C374" i="23"/>
  <c r="I374" i="23"/>
  <c r="H374" i="23"/>
  <c r="E374" i="23"/>
  <c r="F374" i="23"/>
  <c r="B374" i="23"/>
  <c r="A374" i="23"/>
  <c r="R373" i="23"/>
  <c r="Q373" i="23"/>
  <c r="M373" i="23"/>
  <c r="C373" i="23"/>
  <c r="I373" i="23"/>
  <c r="H373" i="23"/>
  <c r="E373" i="23"/>
  <c r="F373" i="23"/>
  <c r="B373" i="23"/>
  <c r="A373" i="23"/>
  <c r="R372" i="23"/>
  <c r="Q372" i="23"/>
  <c r="M372" i="23"/>
  <c r="C372" i="23"/>
  <c r="I372" i="23"/>
  <c r="H372" i="23"/>
  <c r="E372" i="23"/>
  <c r="F372" i="23"/>
  <c r="B372" i="23"/>
  <c r="A372" i="23"/>
  <c r="R371" i="23"/>
  <c r="Q371" i="23"/>
  <c r="M371" i="23"/>
  <c r="C371" i="23"/>
  <c r="I371" i="23"/>
  <c r="H371" i="23"/>
  <c r="E371" i="23"/>
  <c r="F371" i="23"/>
  <c r="B371" i="23"/>
  <c r="A371" i="23"/>
  <c r="R370" i="23"/>
  <c r="Q370" i="23"/>
  <c r="M370" i="23"/>
  <c r="C370" i="23"/>
  <c r="I370" i="23"/>
  <c r="H370" i="23"/>
  <c r="E370" i="23"/>
  <c r="F370" i="23"/>
  <c r="B370" i="23"/>
  <c r="A370" i="23"/>
  <c r="R369" i="23"/>
  <c r="Q369" i="23"/>
  <c r="M369" i="23"/>
  <c r="C369" i="23"/>
  <c r="I369" i="23"/>
  <c r="H369" i="23"/>
  <c r="E369" i="23"/>
  <c r="F369" i="23"/>
  <c r="B369" i="23"/>
  <c r="A369" i="23"/>
  <c r="R368" i="23"/>
  <c r="Q368" i="23"/>
  <c r="M368" i="23"/>
  <c r="C368" i="23"/>
  <c r="I368" i="23"/>
  <c r="H368" i="23"/>
  <c r="E368" i="23"/>
  <c r="F368" i="23"/>
  <c r="B368" i="23"/>
  <c r="A368" i="23"/>
  <c r="R367" i="23"/>
  <c r="Q367" i="23"/>
  <c r="M367" i="23"/>
  <c r="C367" i="23"/>
  <c r="I367" i="23"/>
  <c r="H367" i="23"/>
  <c r="E367" i="23"/>
  <c r="F367" i="23"/>
  <c r="B367" i="23"/>
  <c r="A367" i="23"/>
  <c r="R366" i="23"/>
  <c r="Q366" i="23"/>
  <c r="M366" i="23"/>
  <c r="C366" i="23"/>
  <c r="I366" i="23"/>
  <c r="H366" i="23"/>
  <c r="E366" i="23"/>
  <c r="F366" i="23"/>
  <c r="B366" i="23"/>
  <c r="A366" i="23"/>
  <c r="R365" i="23"/>
  <c r="Q365" i="23"/>
  <c r="M365" i="23"/>
  <c r="C365" i="23"/>
  <c r="I365" i="23"/>
  <c r="H365" i="23"/>
  <c r="E365" i="23"/>
  <c r="F365" i="23"/>
  <c r="B365" i="23"/>
  <c r="A365" i="23"/>
  <c r="R364" i="23"/>
  <c r="Q364" i="23"/>
  <c r="M364" i="23"/>
  <c r="C364" i="23"/>
  <c r="I364" i="23"/>
  <c r="H364" i="23"/>
  <c r="E364" i="23"/>
  <c r="F364" i="23"/>
  <c r="B364" i="23"/>
  <c r="A364" i="23"/>
  <c r="R363" i="23"/>
  <c r="Q363" i="23"/>
  <c r="M363" i="23"/>
  <c r="C363" i="23"/>
  <c r="I363" i="23"/>
  <c r="H363" i="23"/>
  <c r="E363" i="23"/>
  <c r="F363" i="23"/>
  <c r="B363" i="23"/>
  <c r="A363" i="23"/>
  <c r="R362" i="23"/>
  <c r="Q362" i="23"/>
  <c r="M362" i="23"/>
  <c r="C362" i="23"/>
  <c r="I362" i="23"/>
  <c r="H362" i="23"/>
  <c r="E362" i="23"/>
  <c r="F362" i="23"/>
  <c r="B362" i="23"/>
  <c r="A362" i="23"/>
  <c r="R361" i="23"/>
  <c r="Q361" i="23"/>
  <c r="M361" i="23"/>
  <c r="C361" i="23"/>
  <c r="I361" i="23"/>
  <c r="H361" i="23"/>
  <c r="E361" i="23"/>
  <c r="F361" i="23"/>
  <c r="B361" i="23"/>
  <c r="A361" i="23"/>
  <c r="R360" i="23"/>
  <c r="Q360" i="23"/>
  <c r="M360" i="23"/>
  <c r="C360" i="23"/>
  <c r="I360" i="23"/>
  <c r="H360" i="23"/>
  <c r="E360" i="23"/>
  <c r="F360" i="23"/>
  <c r="B360" i="23"/>
  <c r="A360" i="23"/>
  <c r="R359" i="23"/>
  <c r="Q359" i="23"/>
  <c r="M359" i="23"/>
  <c r="C359" i="23"/>
  <c r="I359" i="23"/>
  <c r="H359" i="23"/>
  <c r="E359" i="23"/>
  <c r="F359" i="23"/>
  <c r="B359" i="23"/>
  <c r="A359" i="23"/>
  <c r="R358" i="23"/>
  <c r="Q358" i="23"/>
  <c r="M358" i="23"/>
  <c r="C358" i="23"/>
  <c r="I358" i="23"/>
  <c r="H358" i="23"/>
  <c r="E358" i="23"/>
  <c r="F358" i="23"/>
  <c r="B358" i="23"/>
  <c r="A358" i="23"/>
  <c r="R357" i="23"/>
  <c r="Q357" i="23"/>
  <c r="M357" i="23"/>
  <c r="C357" i="23"/>
  <c r="I357" i="23"/>
  <c r="H357" i="23"/>
  <c r="E357" i="23"/>
  <c r="F357" i="23"/>
  <c r="B357" i="23"/>
  <c r="A357" i="23"/>
  <c r="R356" i="23"/>
  <c r="Q356" i="23"/>
  <c r="M356" i="23"/>
  <c r="C356" i="23"/>
  <c r="I356" i="23"/>
  <c r="H356" i="23"/>
  <c r="E356" i="23"/>
  <c r="F356" i="23"/>
  <c r="B356" i="23"/>
  <c r="A356" i="23"/>
  <c r="R355" i="23"/>
  <c r="Q355" i="23"/>
  <c r="M355" i="23"/>
  <c r="C355" i="23"/>
  <c r="I355" i="23"/>
  <c r="H355" i="23"/>
  <c r="E355" i="23"/>
  <c r="F355" i="23"/>
  <c r="B355" i="23"/>
  <c r="A355" i="23"/>
  <c r="R354" i="23"/>
  <c r="Q354" i="23"/>
  <c r="M354" i="23"/>
  <c r="C354" i="23"/>
  <c r="I354" i="23"/>
  <c r="H354" i="23"/>
  <c r="E354" i="23"/>
  <c r="F354" i="23"/>
  <c r="B354" i="23"/>
  <c r="A354" i="23"/>
  <c r="R353" i="23"/>
  <c r="Q353" i="23"/>
  <c r="M353" i="23"/>
  <c r="C353" i="23"/>
  <c r="I353" i="23"/>
  <c r="H353" i="23"/>
  <c r="E353" i="23"/>
  <c r="F353" i="23"/>
  <c r="B353" i="23"/>
  <c r="A353" i="23"/>
  <c r="R352" i="23"/>
  <c r="Q352" i="23"/>
  <c r="M352" i="23"/>
  <c r="C352" i="23"/>
  <c r="I352" i="23"/>
  <c r="H352" i="23"/>
  <c r="E352" i="23"/>
  <c r="F352" i="23"/>
  <c r="B352" i="23"/>
  <c r="A352" i="23"/>
  <c r="R351" i="23"/>
  <c r="Q351" i="23"/>
  <c r="M351" i="23"/>
  <c r="C351" i="23"/>
  <c r="I351" i="23"/>
  <c r="H351" i="23"/>
  <c r="E351" i="23"/>
  <c r="F351" i="23"/>
  <c r="B351" i="23"/>
  <c r="A351" i="23"/>
  <c r="R350" i="23"/>
  <c r="Q350" i="23"/>
  <c r="M350" i="23"/>
  <c r="C350" i="23"/>
  <c r="I350" i="23"/>
  <c r="H350" i="23"/>
  <c r="E350" i="23"/>
  <c r="F350" i="23"/>
  <c r="B350" i="23"/>
  <c r="A350" i="23"/>
  <c r="R349" i="23"/>
  <c r="Q349" i="23"/>
  <c r="M349" i="23"/>
  <c r="C349" i="23"/>
  <c r="I349" i="23"/>
  <c r="H349" i="23"/>
  <c r="E349" i="23"/>
  <c r="F349" i="23"/>
  <c r="B349" i="23"/>
  <c r="A349" i="23"/>
  <c r="R348" i="23"/>
  <c r="Q348" i="23"/>
  <c r="M348" i="23"/>
  <c r="C348" i="23"/>
  <c r="I348" i="23"/>
  <c r="H348" i="23"/>
  <c r="E348" i="23"/>
  <c r="F348" i="23"/>
  <c r="B348" i="23"/>
  <c r="A348" i="23"/>
  <c r="R347" i="23"/>
  <c r="Q347" i="23"/>
  <c r="M347" i="23"/>
  <c r="C347" i="23"/>
  <c r="I347" i="23"/>
  <c r="H347" i="23"/>
  <c r="E347" i="23"/>
  <c r="F347" i="23"/>
  <c r="B347" i="23"/>
  <c r="A347" i="23"/>
  <c r="R346" i="23"/>
  <c r="Q346" i="23"/>
  <c r="M346" i="23"/>
  <c r="C346" i="23"/>
  <c r="I346" i="23"/>
  <c r="H346" i="23"/>
  <c r="E346" i="23"/>
  <c r="F346" i="23"/>
  <c r="B346" i="23"/>
  <c r="A346" i="23"/>
  <c r="R345" i="23"/>
  <c r="Q345" i="23"/>
  <c r="M345" i="23"/>
  <c r="C345" i="23"/>
  <c r="I345" i="23"/>
  <c r="H345" i="23"/>
  <c r="E345" i="23"/>
  <c r="F345" i="23"/>
  <c r="B345" i="23"/>
  <c r="A345" i="23"/>
  <c r="R344" i="23"/>
  <c r="Q344" i="23"/>
  <c r="M344" i="23"/>
  <c r="C344" i="23"/>
  <c r="I344" i="23"/>
  <c r="H344" i="23"/>
  <c r="E344" i="23"/>
  <c r="F344" i="23"/>
  <c r="B344" i="23"/>
  <c r="A344" i="23"/>
  <c r="R343" i="23"/>
  <c r="Q343" i="23"/>
  <c r="M343" i="23"/>
  <c r="C343" i="23"/>
  <c r="I343" i="23"/>
  <c r="H343" i="23"/>
  <c r="E343" i="23"/>
  <c r="F343" i="23"/>
  <c r="B343" i="23"/>
  <c r="A343" i="23"/>
  <c r="R342" i="23"/>
  <c r="Q342" i="23"/>
  <c r="M342" i="23"/>
  <c r="C342" i="23"/>
  <c r="I342" i="23"/>
  <c r="H342" i="23"/>
  <c r="E342" i="23"/>
  <c r="F342" i="23"/>
  <c r="B342" i="23"/>
  <c r="A342" i="23"/>
  <c r="R341" i="23"/>
  <c r="Q341" i="23"/>
  <c r="M341" i="23"/>
  <c r="C341" i="23"/>
  <c r="I341" i="23"/>
  <c r="H341" i="23"/>
  <c r="E341" i="23"/>
  <c r="F341" i="23"/>
  <c r="B341" i="23"/>
  <c r="A341" i="23"/>
  <c r="R340" i="23"/>
  <c r="Q340" i="23"/>
  <c r="M340" i="23"/>
  <c r="C340" i="23"/>
  <c r="I340" i="23"/>
  <c r="H340" i="23"/>
  <c r="E340" i="23"/>
  <c r="F340" i="23"/>
  <c r="B340" i="23"/>
  <c r="A340" i="23"/>
  <c r="R339" i="23"/>
  <c r="Q339" i="23"/>
  <c r="M339" i="23"/>
  <c r="C339" i="23"/>
  <c r="I339" i="23"/>
  <c r="H339" i="23"/>
  <c r="E339" i="23"/>
  <c r="F339" i="23"/>
  <c r="B339" i="23"/>
  <c r="A339" i="23"/>
  <c r="R338" i="23"/>
  <c r="Q338" i="23"/>
  <c r="M338" i="23"/>
  <c r="C338" i="23"/>
  <c r="I338" i="23"/>
  <c r="H338" i="23"/>
  <c r="E338" i="23"/>
  <c r="F338" i="23"/>
  <c r="B338" i="23"/>
  <c r="A338" i="23"/>
  <c r="R337" i="23"/>
  <c r="Q337" i="23"/>
  <c r="M337" i="23"/>
  <c r="C337" i="23"/>
  <c r="I337" i="23"/>
  <c r="H337" i="23"/>
  <c r="E337" i="23"/>
  <c r="F337" i="23"/>
  <c r="B337" i="23"/>
  <c r="A337" i="23"/>
  <c r="R336" i="23"/>
  <c r="Q336" i="23"/>
  <c r="M336" i="23"/>
  <c r="C336" i="23"/>
  <c r="I336" i="23"/>
  <c r="H336" i="23"/>
  <c r="E336" i="23"/>
  <c r="F336" i="23"/>
  <c r="B336" i="23"/>
  <c r="A336" i="23"/>
  <c r="R335" i="23"/>
  <c r="Q335" i="23"/>
  <c r="M335" i="23"/>
  <c r="C335" i="23"/>
  <c r="I335" i="23"/>
  <c r="H335" i="23"/>
  <c r="E335" i="23"/>
  <c r="F335" i="23"/>
  <c r="B335" i="23"/>
  <c r="A335" i="23"/>
  <c r="R334" i="23"/>
  <c r="Q334" i="23"/>
  <c r="M334" i="23"/>
  <c r="C334" i="23"/>
  <c r="I334" i="23"/>
  <c r="H334" i="23"/>
  <c r="E334" i="23"/>
  <c r="F334" i="23"/>
  <c r="B334" i="23"/>
  <c r="A334" i="23"/>
  <c r="R333" i="23"/>
  <c r="Q333" i="23"/>
  <c r="M333" i="23"/>
  <c r="C333" i="23"/>
  <c r="I333" i="23"/>
  <c r="H333" i="23"/>
  <c r="E333" i="23"/>
  <c r="F333" i="23"/>
  <c r="B333" i="23"/>
  <c r="A333" i="23"/>
  <c r="R332" i="23"/>
  <c r="Q332" i="23"/>
  <c r="M332" i="23"/>
  <c r="C332" i="23"/>
  <c r="I332" i="23"/>
  <c r="H332" i="23"/>
  <c r="E332" i="23"/>
  <c r="F332" i="23"/>
  <c r="B332" i="23"/>
  <c r="A332" i="23"/>
  <c r="R331" i="23"/>
  <c r="Q331" i="23"/>
  <c r="M331" i="23"/>
  <c r="C331" i="23"/>
  <c r="I331" i="23"/>
  <c r="H331" i="23"/>
  <c r="E331" i="23"/>
  <c r="F331" i="23"/>
  <c r="B331" i="23"/>
  <c r="A331" i="23"/>
  <c r="R330" i="23"/>
  <c r="Q330" i="23"/>
  <c r="M330" i="23"/>
  <c r="C330" i="23"/>
  <c r="I330" i="23"/>
  <c r="H330" i="23"/>
  <c r="E330" i="23"/>
  <c r="F330" i="23"/>
  <c r="B330" i="23"/>
  <c r="A330" i="23"/>
  <c r="R329" i="23"/>
  <c r="Q329" i="23"/>
  <c r="M329" i="23"/>
  <c r="C329" i="23"/>
  <c r="I329" i="23"/>
  <c r="H329" i="23"/>
  <c r="E329" i="23"/>
  <c r="F329" i="23"/>
  <c r="B329" i="23"/>
  <c r="A329" i="23"/>
  <c r="R328" i="23"/>
  <c r="Q328" i="23"/>
  <c r="M328" i="23"/>
  <c r="C328" i="23"/>
  <c r="I328" i="23"/>
  <c r="H328" i="23"/>
  <c r="E328" i="23"/>
  <c r="F328" i="23"/>
  <c r="B328" i="23"/>
  <c r="A328" i="23"/>
  <c r="R327" i="23"/>
  <c r="Q327" i="23"/>
  <c r="M327" i="23"/>
  <c r="C327" i="23"/>
  <c r="I327" i="23"/>
  <c r="H327" i="23"/>
  <c r="E327" i="23"/>
  <c r="F327" i="23"/>
  <c r="B327" i="23"/>
  <c r="A327" i="23"/>
  <c r="R326" i="23"/>
  <c r="Q326" i="23"/>
  <c r="M326" i="23"/>
  <c r="C326" i="23"/>
  <c r="I326" i="23"/>
  <c r="H326" i="23"/>
  <c r="E326" i="23"/>
  <c r="F326" i="23"/>
  <c r="B326" i="23"/>
  <c r="A326" i="23"/>
  <c r="R325" i="23"/>
  <c r="Q325" i="23"/>
  <c r="M325" i="23"/>
  <c r="C325" i="23"/>
  <c r="I325" i="23"/>
  <c r="H325" i="23"/>
  <c r="E325" i="23"/>
  <c r="F325" i="23"/>
  <c r="B325" i="23"/>
  <c r="A325" i="23"/>
  <c r="R324" i="23"/>
  <c r="Q324" i="23"/>
  <c r="M324" i="23"/>
  <c r="C324" i="23"/>
  <c r="I324" i="23"/>
  <c r="H324" i="23"/>
  <c r="E324" i="23"/>
  <c r="F324" i="23"/>
  <c r="B324" i="23"/>
  <c r="A324" i="23"/>
  <c r="R323" i="23"/>
  <c r="Q323" i="23"/>
  <c r="M323" i="23"/>
  <c r="C323" i="23"/>
  <c r="I323" i="23"/>
  <c r="H323" i="23"/>
  <c r="E323" i="23"/>
  <c r="F323" i="23"/>
  <c r="B323" i="23"/>
  <c r="A323" i="23"/>
  <c r="R322" i="23"/>
  <c r="Q322" i="23"/>
  <c r="M322" i="23"/>
  <c r="C322" i="23"/>
  <c r="I322" i="23"/>
  <c r="H322" i="23"/>
  <c r="E322" i="23"/>
  <c r="F322" i="23"/>
  <c r="B322" i="23"/>
  <c r="A322" i="23"/>
  <c r="R321" i="23"/>
  <c r="Q321" i="23"/>
  <c r="M321" i="23"/>
  <c r="C321" i="23"/>
  <c r="I321" i="23"/>
  <c r="H321" i="23"/>
  <c r="E321" i="23"/>
  <c r="F321" i="23"/>
  <c r="B321" i="23"/>
  <c r="A321" i="23"/>
  <c r="R320" i="23"/>
  <c r="Q320" i="23"/>
  <c r="M320" i="23"/>
  <c r="C320" i="23"/>
  <c r="I320" i="23"/>
  <c r="H320" i="23"/>
  <c r="E320" i="23"/>
  <c r="F320" i="23"/>
  <c r="B320" i="23"/>
  <c r="A320" i="23"/>
  <c r="R319" i="23"/>
  <c r="Q319" i="23"/>
  <c r="M319" i="23"/>
  <c r="C319" i="23"/>
  <c r="I319" i="23"/>
  <c r="H319" i="23"/>
  <c r="E319" i="23"/>
  <c r="F319" i="23"/>
  <c r="B319" i="23"/>
  <c r="A319" i="23"/>
  <c r="R318" i="23"/>
  <c r="Q318" i="23"/>
  <c r="M318" i="23"/>
  <c r="C318" i="23"/>
  <c r="I318" i="23"/>
  <c r="H318" i="23"/>
  <c r="E318" i="23"/>
  <c r="F318" i="23"/>
  <c r="B318" i="23"/>
  <c r="A318" i="23"/>
  <c r="R317" i="23"/>
  <c r="Q317" i="23"/>
  <c r="M317" i="23"/>
  <c r="C317" i="23"/>
  <c r="I317" i="23"/>
  <c r="H317" i="23"/>
  <c r="E317" i="23"/>
  <c r="F317" i="23"/>
  <c r="B317" i="23"/>
  <c r="A317" i="23"/>
  <c r="R316" i="23"/>
  <c r="Q316" i="23"/>
  <c r="M316" i="23"/>
  <c r="C316" i="23"/>
  <c r="I316" i="23"/>
  <c r="H316" i="23"/>
  <c r="E316" i="23"/>
  <c r="F316" i="23"/>
  <c r="B316" i="23"/>
  <c r="A316" i="23"/>
  <c r="R315" i="23"/>
  <c r="Q315" i="23"/>
  <c r="M315" i="23"/>
  <c r="C315" i="23"/>
  <c r="I315" i="23"/>
  <c r="H315" i="23"/>
  <c r="E315" i="23"/>
  <c r="F315" i="23"/>
  <c r="B315" i="23"/>
  <c r="A315" i="23"/>
  <c r="R314" i="23"/>
  <c r="Q314" i="23"/>
  <c r="M314" i="23"/>
  <c r="C314" i="23"/>
  <c r="I314" i="23"/>
  <c r="H314" i="23"/>
  <c r="E314" i="23"/>
  <c r="F314" i="23"/>
  <c r="B314" i="23"/>
  <c r="A314" i="23"/>
  <c r="R313" i="23"/>
  <c r="Q313" i="23"/>
  <c r="M313" i="23"/>
  <c r="C313" i="23"/>
  <c r="I313" i="23"/>
  <c r="H313" i="23"/>
  <c r="E313" i="23"/>
  <c r="F313" i="23"/>
  <c r="B313" i="23"/>
  <c r="A313" i="23"/>
  <c r="R312" i="23"/>
  <c r="Q312" i="23"/>
  <c r="M312" i="23"/>
  <c r="C312" i="23"/>
  <c r="I312" i="23"/>
  <c r="H312" i="23"/>
  <c r="E312" i="23"/>
  <c r="F312" i="23"/>
  <c r="B312" i="23"/>
  <c r="A312" i="23"/>
  <c r="R311" i="23"/>
  <c r="Q311" i="23"/>
  <c r="M311" i="23"/>
  <c r="C311" i="23"/>
  <c r="I311" i="23"/>
  <c r="H311" i="23"/>
  <c r="E311" i="23"/>
  <c r="F311" i="23"/>
  <c r="B311" i="23"/>
  <c r="A311" i="23"/>
  <c r="R310" i="23"/>
  <c r="Q310" i="23"/>
  <c r="M310" i="23"/>
  <c r="C310" i="23"/>
  <c r="I310" i="23"/>
  <c r="H310" i="23"/>
  <c r="E310" i="23"/>
  <c r="F310" i="23"/>
  <c r="B310" i="23"/>
  <c r="A310" i="23"/>
  <c r="R309" i="23"/>
  <c r="Q309" i="23"/>
  <c r="M309" i="23"/>
  <c r="C309" i="23"/>
  <c r="I309" i="23"/>
  <c r="H309" i="23"/>
  <c r="E309" i="23"/>
  <c r="F309" i="23"/>
  <c r="B309" i="23"/>
  <c r="A309" i="23"/>
  <c r="R308" i="23"/>
  <c r="Q308" i="23"/>
  <c r="M308" i="23"/>
  <c r="C308" i="23"/>
  <c r="I308" i="23"/>
  <c r="H308" i="23"/>
  <c r="E308" i="23"/>
  <c r="F308" i="23"/>
  <c r="B308" i="23"/>
  <c r="A308" i="23"/>
  <c r="R307" i="23"/>
  <c r="Q307" i="23"/>
  <c r="M307" i="23"/>
  <c r="C307" i="23"/>
  <c r="I307" i="23"/>
  <c r="H307" i="23"/>
  <c r="E307" i="23"/>
  <c r="F307" i="23"/>
  <c r="B307" i="23"/>
  <c r="A307" i="23"/>
  <c r="R306" i="23"/>
  <c r="Q306" i="23"/>
  <c r="M306" i="23"/>
  <c r="C306" i="23"/>
  <c r="I306" i="23"/>
  <c r="H306" i="23"/>
  <c r="E306" i="23"/>
  <c r="F306" i="23"/>
  <c r="B306" i="23"/>
  <c r="A306" i="23"/>
  <c r="R305" i="23"/>
  <c r="Q305" i="23"/>
  <c r="M305" i="23"/>
  <c r="C305" i="23"/>
  <c r="I305" i="23"/>
  <c r="H305" i="23"/>
  <c r="E305" i="23"/>
  <c r="F305" i="23"/>
  <c r="B305" i="23"/>
  <c r="A305" i="23"/>
  <c r="R304" i="23"/>
  <c r="Q304" i="23"/>
  <c r="M304" i="23"/>
  <c r="C304" i="23"/>
  <c r="I304" i="23"/>
  <c r="H304" i="23"/>
  <c r="E304" i="23"/>
  <c r="F304" i="23"/>
  <c r="B304" i="23"/>
  <c r="A304" i="23"/>
  <c r="R303" i="23"/>
  <c r="Q303" i="23"/>
  <c r="M303" i="23"/>
  <c r="C303" i="23"/>
  <c r="I303" i="23"/>
  <c r="H303" i="23"/>
  <c r="E303" i="23"/>
  <c r="F303" i="23"/>
  <c r="B303" i="23"/>
  <c r="A303" i="23"/>
  <c r="R302" i="23"/>
  <c r="Q302" i="23"/>
  <c r="M302" i="23"/>
  <c r="C302" i="23"/>
  <c r="I302" i="23"/>
  <c r="H302" i="23"/>
  <c r="E302" i="23"/>
  <c r="F302" i="23"/>
  <c r="B302" i="23"/>
  <c r="A302" i="23"/>
  <c r="R301" i="23"/>
  <c r="Q301" i="23"/>
  <c r="M301" i="23"/>
  <c r="C301" i="23"/>
  <c r="I301" i="23"/>
  <c r="H301" i="23"/>
  <c r="E301" i="23"/>
  <c r="F301" i="23"/>
  <c r="B301" i="23"/>
  <c r="A301" i="23"/>
  <c r="R300" i="23"/>
  <c r="Q300" i="23"/>
  <c r="M300" i="23"/>
  <c r="C300" i="23"/>
  <c r="I300" i="23"/>
  <c r="H300" i="23"/>
  <c r="E300" i="23"/>
  <c r="F300" i="23"/>
  <c r="B300" i="23"/>
  <c r="A300" i="23"/>
  <c r="R299" i="23"/>
  <c r="Q299" i="23"/>
  <c r="M299" i="23"/>
  <c r="C299" i="23"/>
  <c r="I299" i="23"/>
  <c r="H299" i="23"/>
  <c r="E299" i="23"/>
  <c r="F299" i="23"/>
  <c r="B299" i="23"/>
  <c r="A299" i="23"/>
  <c r="R298" i="23"/>
  <c r="Q298" i="23"/>
  <c r="M298" i="23"/>
  <c r="C298" i="23"/>
  <c r="I298" i="23"/>
  <c r="H298" i="23"/>
  <c r="E298" i="23"/>
  <c r="F298" i="23"/>
  <c r="B298" i="23"/>
  <c r="A298" i="23"/>
  <c r="R297" i="23"/>
  <c r="Q297" i="23"/>
  <c r="M297" i="23"/>
  <c r="C297" i="23"/>
  <c r="I297" i="23"/>
  <c r="H297" i="23"/>
  <c r="E297" i="23"/>
  <c r="F297" i="23"/>
  <c r="B297" i="23"/>
  <c r="A297" i="23"/>
  <c r="R296" i="23"/>
  <c r="Q296" i="23"/>
  <c r="M296" i="23"/>
  <c r="C296" i="23"/>
  <c r="I296" i="23"/>
  <c r="H296" i="23"/>
  <c r="E296" i="23"/>
  <c r="F296" i="23"/>
  <c r="B296" i="23"/>
  <c r="A296" i="23"/>
  <c r="R295" i="23"/>
  <c r="Q295" i="23"/>
  <c r="M295" i="23"/>
  <c r="C295" i="23"/>
  <c r="I295" i="23"/>
  <c r="H295" i="23"/>
  <c r="E295" i="23"/>
  <c r="F295" i="23"/>
  <c r="B295" i="23"/>
  <c r="A295" i="23"/>
  <c r="R294" i="23"/>
  <c r="Q294" i="23"/>
  <c r="M294" i="23"/>
  <c r="C294" i="23"/>
  <c r="I294" i="23"/>
  <c r="H294" i="23"/>
  <c r="E294" i="23"/>
  <c r="F294" i="23"/>
  <c r="B294" i="23"/>
  <c r="A294" i="23"/>
  <c r="R293" i="23"/>
  <c r="Q293" i="23"/>
  <c r="M293" i="23"/>
  <c r="C293" i="23"/>
  <c r="I293" i="23"/>
  <c r="H293" i="23"/>
  <c r="E293" i="23"/>
  <c r="F293" i="23"/>
  <c r="B293" i="23"/>
  <c r="A293" i="23"/>
  <c r="R292" i="23"/>
  <c r="Q292" i="23"/>
  <c r="M292" i="23"/>
  <c r="C292" i="23"/>
  <c r="I292" i="23"/>
  <c r="H292" i="23"/>
  <c r="E292" i="23"/>
  <c r="F292" i="23"/>
  <c r="B292" i="23"/>
  <c r="A292" i="23"/>
  <c r="R291" i="23"/>
  <c r="Q291" i="23"/>
  <c r="M291" i="23"/>
  <c r="C291" i="23"/>
  <c r="I291" i="23"/>
  <c r="H291" i="23"/>
  <c r="E291" i="23"/>
  <c r="F291" i="23"/>
  <c r="B291" i="23"/>
  <c r="A291" i="23"/>
  <c r="R290" i="23"/>
  <c r="Q290" i="23"/>
  <c r="M290" i="23"/>
  <c r="C290" i="23"/>
  <c r="I290" i="23"/>
  <c r="H290" i="23"/>
  <c r="E290" i="23"/>
  <c r="F290" i="23"/>
  <c r="B290" i="23"/>
  <c r="A290" i="23"/>
  <c r="R289" i="23"/>
  <c r="Q289" i="23"/>
  <c r="M289" i="23"/>
  <c r="C289" i="23"/>
  <c r="I289" i="23"/>
  <c r="H289" i="23"/>
  <c r="E289" i="23"/>
  <c r="F289" i="23"/>
  <c r="B289" i="23"/>
  <c r="A289" i="23"/>
  <c r="R288" i="23"/>
  <c r="Q288" i="23"/>
  <c r="M288" i="23"/>
  <c r="C288" i="23"/>
  <c r="I288" i="23"/>
  <c r="H288" i="23"/>
  <c r="E288" i="23"/>
  <c r="F288" i="23"/>
  <c r="B288" i="23"/>
  <c r="A288" i="23"/>
  <c r="R287" i="23"/>
  <c r="Q287" i="23"/>
  <c r="M287" i="23"/>
  <c r="C287" i="23"/>
  <c r="I287" i="23"/>
  <c r="H287" i="23"/>
  <c r="E287" i="23"/>
  <c r="F287" i="23"/>
  <c r="B287" i="23"/>
  <c r="A287" i="23"/>
  <c r="R286" i="23"/>
  <c r="Q286" i="23"/>
  <c r="M286" i="23"/>
  <c r="C286" i="23"/>
  <c r="I286" i="23"/>
  <c r="H286" i="23"/>
  <c r="E286" i="23"/>
  <c r="F286" i="23"/>
  <c r="B286" i="23"/>
  <c r="A286" i="23"/>
  <c r="R285" i="23"/>
  <c r="Q285" i="23"/>
  <c r="M285" i="23"/>
  <c r="C285" i="23"/>
  <c r="I285" i="23"/>
  <c r="H285" i="23"/>
  <c r="E285" i="23"/>
  <c r="F285" i="23"/>
  <c r="B285" i="23"/>
  <c r="A285" i="23"/>
  <c r="R284" i="23"/>
  <c r="Q284" i="23"/>
  <c r="M284" i="23"/>
  <c r="C284" i="23"/>
  <c r="I284" i="23"/>
  <c r="H284" i="23"/>
  <c r="E284" i="23"/>
  <c r="F284" i="23"/>
  <c r="B284" i="23"/>
  <c r="A284" i="23"/>
  <c r="R283" i="23"/>
  <c r="Q283" i="23"/>
  <c r="M283" i="23"/>
  <c r="C283" i="23"/>
  <c r="I283" i="23"/>
  <c r="H283" i="23"/>
  <c r="E283" i="23"/>
  <c r="F283" i="23"/>
  <c r="B283" i="23"/>
  <c r="A283" i="23"/>
  <c r="R282" i="23"/>
  <c r="Q282" i="23"/>
  <c r="M282" i="23"/>
  <c r="C282" i="23"/>
  <c r="I282" i="23"/>
  <c r="H282" i="23"/>
  <c r="E282" i="23"/>
  <c r="F282" i="23"/>
  <c r="B282" i="23"/>
  <c r="A282" i="23"/>
  <c r="R281" i="23"/>
  <c r="Q281" i="23"/>
  <c r="M281" i="23"/>
  <c r="C281" i="23"/>
  <c r="I281" i="23"/>
  <c r="H281" i="23"/>
  <c r="E281" i="23"/>
  <c r="F281" i="23"/>
  <c r="B281" i="23"/>
  <c r="A281" i="23"/>
  <c r="R280" i="23"/>
  <c r="Q280" i="23"/>
  <c r="M280" i="23"/>
  <c r="C280" i="23"/>
  <c r="I280" i="23"/>
  <c r="H280" i="23"/>
  <c r="E280" i="23"/>
  <c r="F280" i="23"/>
  <c r="B280" i="23"/>
  <c r="A280" i="23"/>
  <c r="R279" i="23"/>
  <c r="Q279" i="23"/>
  <c r="M279" i="23"/>
  <c r="C279" i="23"/>
  <c r="I279" i="23"/>
  <c r="H279" i="23"/>
  <c r="E279" i="23"/>
  <c r="F279" i="23"/>
  <c r="B279" i="23"/>
  <c r="A279" i="23"/>
  <c r="R278" i="23"/>
  <c r="Q278" i="23"/>
  <c r="M278" i="23"/>
  <c r="C278" i="23"/>
  <c r="I278" i="23"/>
  <c r="H278" i="23"/>
  <c r="E278" i="23"/>
  <c r="F278" i="23"/>
  <c r="B278" i="23"/>
  <c r="A278" i="23"/>
  <c r="R277" i="23"/>
  <c r="Q277" i="23"/>
  <c r="M277" i="23"/>
  <c r="C277" i="23"/>
  <c r="I277" i="23"/>
  <c r="H277" i="23"/>
  <c r="E277" i="23"/>
  <c r="F277" i="23"/>
  <c r="B277" i="23"/>
  <c r="A277" i="23"/>
  <c r="R276" i="23"/>
  <c r="Q276" i="23"/>
  <c r="M276" i="23"/>
  <c r="C276" i="23"/>
  <c r="I276" i="23"/>
  <c r="H276" i="23"/>
  <c r="E276" i="23"/>
  <c r="F276" i="23"/>
  <c r="B276" i="23"/>
  <c r="A276" i="23"/>
  <c r="R275" i="23"/>
  <c r="Q275" i="23"/>
  <c r="M275" i="23"/>
  <c r="C275" i="23"/>
  <c r="I275" i="23"/>
  <c r="H275" i="23"/>
  <c r="E275" i="23"/>
  <c r="F275" i="23"/>
  <c r="B275" i="23"/>
  <c r="A275" i="23"/>
  <c r="R274" i="23"/>
  <c r="Q274" i="23"/>
  <c r="M274" i="23"/>
  <c r="C274" i="23"/>
  <c r="I274" i="23"/>
  <c r="H274" i="23"/>
  <c r="E274" i="23"/>
  <c r="F274" i="23"/>
  <c r="B274" i="23"/>
  <c r="A274" i="23"/>
  <c r="R273" i="23"/>
  <c r="Q273" i="23"/>
  <c r="M273" i="23"/>
  <c r="C273" i="23"/>
  <c r="I273" i="23"/>
  <c r="H273" i="23"/>
  <c r="E273" i="23"/>
  <c r="F273" i="23"/>
  <c r="B273" i="23"/>
  <c r="A273" i="23"/>
  <c r="R272" i="23"/>
  <c r="Q272" i="23"/>
  <c r="M272" i="23"/>
  <c r="C272" i="23"/>
  <c r="I272" i="23"/>
  <c r="H272" i="23"/>
  <c r="E272" i="23"/>
  <c r="F272" i="23"/>
  <c r="B272" i="23"/>
  <c r="A272" i="23"/>
  <c r="R271" i="23"/>
  <c r="Q271" i="23"/>
  <c r="M271" i="23"/>
  <c r="C271" i="23"/>
  <c r="I271" i="23"/>
  <c r="H271" i="23"/>
  <c r="E271" i="23"/>
  <c r="F271" i="23"/>
  <c r="B271" i="23"/>
  <c r="A271" i="23"/>
  <c r="R270" i="23"/>
  <c r="Q270" i="23"/>
  <c r="M270" i="23"/>
  <c r="C270" i="23"/>
  <c r="I270" i="23"/>
  <c r="H270" i="23"/>
  <c r="E270" i="23"/>
  <c r="F270" i="23"/>
  <c r="B270" i="23"/>
  <c r="A270" i="23"/>
  <c r="R269" i="23"/>
  <c r="Q269" i="23"/>
  <c r="M269" i="23"/>
  <c r="C269" i="23"/>
  <c r="I269" i="23"/>
  <c r="H269" i="23"/>
  <c r="E269" i="23"/>
  <c r="F269" i="23"/>
  <c r="B269" i="23"/>
  <c r="A269" i="23"/>
  <c r="R268" i="23"/>
  <c r="Q268" i="23"/>
  <c r="M268" i="23"/>
  <c r="C268" i="23"/>
  <c r="I268" i="23"/>
  <c r="H268" i="23"/>
  <c r="E268" i="23"/>
  <c r="F268" i="23"/>
  <c r="B268" i="23"/>
  <c r="A268" i="23"/>
  <c r="R267" i="23"/>
  <c r="Q267" i="23"/>
  <c r="M267" i="23"/>
  <c r="C267" i="23"/>
  <c r="I267" i="23"/>
  <c r="H267" i="23"/>
  <c r="E267" i="23"/>
  <c r="F267" i="23"/>
  <c r="B267" i="23"/>
  <c r="A267" i="23"/>
  <c r="R266" i="23"/>
  <c r="Q266" i="23"/>
  <c r="M266" i="23"/>
  <c r="C266" i="23"/>
  <c r="I266" i="23"/>
  <c r="H266" i="23"/>
  <c r="E266" i="23"/>
  <c r="F266" i="23"/>
  <c r="B266" i="23"/>
  <c r="A266" i="23"/>
  <c r="R265" i="23"/>
  <c r="Q265" i="23"/>
  <c r="M265" i="23"/>
  <c r="C265" i="23"/>
  <c r="I265" i="23"/>
  <c r="H265" i="23"/>
  <c r="E265" i="23"/>
  <c r="F265" i="23"/>
  <c r="B265" i="23"/>
  <c r="A265" i="23"/>
  <c r="R264" i="23"/>
  <c r="Q264" i="23"/>
  <c r="M264" i="23"/>
  <c r="C264" i="23"/>
  <c r="I264" i="23"/>
  <c r="H264" i="23"/>
  <c r="E264" i="23"/>
  <c r="F264" i="23"/>
  <c r="B264" i="23"/>
  <c r="A264" i="23"/>
  <c r="R263" i="23"/>
  <c r="Q263" i="23"/>
  <c r="M263" i="23"/>
  <c r="C263" i="23"/>
  <c r="I263" i="23"/>
  <c r="H263" i="23"/>
  <c r="E263" i="23"/>
  <c r="F263" i="23"/>
  <c r="B263" i="23"/>
  <c r="A263" i="23"/>
  <c r="R262" i="23"/>
  <c r="Q262" i="23"/>
  <c r="M262" i="23"/>
  <c r="C262" i="23"/>
  <c r="I262" i="23"/>
  <c r="H262" i="23"/>
  <c r="E262" i="23"/>
  <c r="F262" i="23"/>
  <c r="B262" i="23"/>
  <c r="A262" i="23"/>
  <c r="R261" i="23"/>
  <c r="Q261" i="23"/>
  <c r="M261" i="23"/>
  <c r="C261" i="23"/>
  <c r="I261" i="23"/>
  <c r="H261" i="23"/>
  <c r="E261" i="23"/>
  <c r="F261" i="23"/>
  <c r="B261" i="23"/>
  <c r="A261" i="23"/>
  <c r="R260" i="23"/>
  <c r="Q260" i="23"/>
  <c r="M260" i="23"/>
  <c r="C260" i="23"/>
  <c r="I260" i="23"/>
  <c r="H260" i="23"/>
  <c r="E260" i="23"/>
  <c r="F260" i="23"/>
  <c r="B260" i="23"/>
  <c r="A260" i="23"/>
  <c r="R259" i="23"/>
  <c r="Q259" i="23"/>
  <c r="M259" i="23"/>
  <c r="C259" i="23"/>
  <c r="I259" i="23"/>
  <c r="H259" i="23"/>
  <c r="E259" i="23"/>
  <c r="F259" i="23"/>
  <c r="B259" i="23"/>
  <c r="A259" i="23"/>
  <c r="R258" i="23"/>
  <c r="Q258" i="23"/>
  <c r="M258" i="23"/>
  <c r="C258" i="23"/>
  <c r="I258" i="23"/>
  <c r="H258" i="23"/>
  <c r="E258" i="23"/>
  <c r="F258" i="23"/>
  <c r="B258" i="23"/>
  <c r="A258" i="23"/>
  <c r="R257" i="23"/>
  <c r="Q257" i="23"/>
  <c r="M257" i="23"/>
  <c r="C257" i="23"/>
  <c r="I257" i="23"/>
  <c r="H257" i="23"/>
  <c r="E257" i="23"/>
  <c r="F257" i="23"/>
  <c r="B257" i="23"/>
  <c r="A257" i="23"/>
  <c r="R256" i="23"/>
  <c r="Q256" i="23"/>
  <c r="M256" i="23"/>
  <c r="C256" i="23"/>
  <c r="I256" i="23"/>
  <c r="H256" i="23"/>
  <c r="E256" i="23"/>
  <c r="F256" i="23"/>
  <c r="B256" i="23"/>
  <c r="A256" i="23"/>
  <c r="R255" i="23"/>
  <c r="Q255" i="23"/>
  <c r="M255" i="23"/>
  <c r="C255" i="23"/>
  <c r="I255" i="23"/>
  <c r="H255" i="23"/>
  <c r="E255" i="23"/>
  <c r="F255" i="23"/>
  <c r="B255" i="23"/>
  <c r="A255" i="23"/>
  <c r="R254" i="23"/>
  <c r="Q254" i="23"/>
  <c r="M254" i="23"/>
  <c r="C254" i="23"/>
  <c r="I254" i="23"/>
  <c r="H254" i="23"/>
  <c r="E254" i="23"/>
  <c r="F254" i="23"/>
  <c r="B254" i="23"/>
  <c r="A254" i="23"/>
  <c r="R253" i="23"/>
  <c r="Q253" i="23"/>
  <c r="M253" i="23"/>
  <c r="C253" i="23"/>
  <c r="I253" i="23"/>
  <c r="H253" i="23"/>
  <c r="B253" i="23"/>
  <c r="A253" i="23"/>
  <c r="R252" i="23"/>
  <c r="Q252" i="23"/>
  <c r="M252" i="23"/>
  <c r="C252" i="23"/>
  <c r="I252" i="23"/>
  <c r="H252" i="23"/>
  <c r="B252" i="23"/>
  <c r="A252" i="23"/>
  <c r="R251" i="23"/>
  <c r="Q251" i="23"/>
  <c r="M251" i="23"/>
  <c r="C251" i="23"/>
  <c r="I251" i="23"/>
  <c r="H251" i="23"/>
  <c r="B251" i="23"/>
  <c r="A251" i="23"/>
  <c r="R250" i="23"/>
  <c r="Q250" i="23"/>
  <c r="M250" i="23"/>
  <c r="C250" i="23"/>
  <c r="I250" i="23"/>
  <c r="H250" i="23"/>
  <c r="B250" i="23"/>
  <c r="A250" i="23"/>
  <c r="R249" i="23"/>
  <c r="Q249" i="23"/>
  <c r="M249" i="23"/>
  <c r="C249" i="23"/>
  <c r="I249" i="23"/>
  <c r="H249" i="23"/>
  <c r="B249" i="23"/>
  <c r="A249" i="23"/>
  <c r="R248" i="23"/>
  <c r="Q248" i="23"/>
  <c r="M248" i="23"/>
  <c r="C248" i="23"/>
  <c r="I248" i="23"/>
  <c r="H248" i="23"/>
  <c r="B248" i="23"/>
  <c r="A248" i="23"/>
  <c r="R247" i="23"/>
  <c r="Q247" i="23"/>
  <c r="M247" i="23"/>
  <c r="C247" i="23"/>
  <c r="I247" i="23"/>
  <c r="H247" i="23"/>
  <c r="B247" i="23"/>
  <c r="A247" i="23"/>
  <c r="R246" i="23"/>
  <c r="Q246" i="23"/>
  <c r="M246" i="23"/>
  <c r="C246" i="23"/>
  <c r="I246" i="23"/>
  <c r="H246" i="23"/>
  <c r="B246" i="23"/>
  <c r="A246" i="23"/>
  <c r="R245" i="23"/>
  <c r="Q245" i="23"/>
  <c r="M245" i="23"/>
  <c r="C245" i="23"/>
  <c r="I245" i="23"/>
  <c r="H245" i="23"/>
  <c r="B245" i="23"/>
  <c r="A245" i="23"/>
  <c r="R244" i="23"/>
  <c r="Q244" i="23"/>
  <c r="M244" i="23"/>
  <c r="C244" i="23"/>
  <c r="I244" i="23"/>
  <c r="H244" i="23"/>
  <c r="B244" i="23"/>
  <c r="A244" i="23"/>
  <c r="R243" i="23"/>
  <c r="Q243" i="23"/>
  <c r="M243" i="23"/>
  <c r="C243" i="23"/>
  <c r="I243" i="23"/>
  <c r="H243" i="23"/>
  <c r="B243" i="23"/>
  <c r="A243" i="23"/>
  <c r="R242" i="23"/>
  <c r="Q242" i="23"/>
  <c r="M242" i="23"/>
  <c r="C242" i="23"/>
  <c r="I242" i="23"/>
  <c r="H242" i="23"/>
  <c r="B242" i="23"/>
  <c r="A242" i="23"/>
  <c r="R241" i="23"/>
  <c r="Q241" i="23"/>
  <c r="M241" i="23"/>
  <c r="C241" i="23"/>
  <c r="I241" i="23"/>
  <c r="H241" i="23"/>
  <c r="B241" i="23"/>
  <c r="A241" i="23"/>
  <c r="R240" i="23"/>
  <c r="Q240" i="23"/>
  <c r="M240" i="23"/>
  <c r="C240" i="23"/>
  <c r="I240" i="23"/>
  <c r="H240" i="23"/>
  <c r="B240" i="23"/>
  <c r="A240" i="23"/>
  <c r="R239" i="23"/>
  <c r="Q239" i="23"/>
  <c r="M239" i="23"/>
  <c r="C239" i="23"/>
  <c r="I239" i="23"/>
  <c r="H239" i="23"/>
  <c r="B239" i="23"/>
  <c r="A239" i="23"/>
  <c r="R238" i="23"/>
  <c r="Q238" i="23"/>
  <c r="M238" i="23"/>
  <c r="C238" i="23"/>
  <c r="I238" i="23"/>
  <c r="H238" i="23"/>
  <c r="B238" i="23"/>
  <c r="A238" i="23"/>
  <c r="R237" i="23"/>
  <c r="Q237" i="23"/>
  <c r="M237" i="23"/>
  <c r="C237" i="23"/>
  <c r="I237" i="23"/>
  <c r="H237" i="23"/>
  <c r="B237" i="23"/>
  <c r="A237" i="23"/>
  <c r="R236" i="23"/>
  <c r="Q236" i="23"/>
  <c r="M236" i="23"/>
  <c r="C236" i="23"/>
  <c r="I236" i="23"/>
  <c r="H236" i="23"/>
  <c r="B236" i="23"/>
  <c r="A236" i="23"/>
  <c r="R235" i="23"/>
  <c r="Q235" i="23"/>
  <c r="M235" i="23"/>
  <c r="C235" i="23"/>
  <c r="I235" i="23"/>
  <c r="H235" i="23"/>
  <c r="B235" i="23"/>
  <c r="A235" i="23"/>
  <c r="R234" i="23"/>
  <c r="Q234" i="23"/>
  <c r="M234" i="23"/>
  <c r="C234" i="23"/>
  <c r="I234" i="23"/>
  <c r="H234" i="23"/>
  <c r="B234" i="23"/>
  <c r="A234" i="23"/>
  <c r="R233" i="23"/>
  <c r="Q233" i="23"/>
  <c r="M233" i="23"/>
  <c r="C233" i="23"/>
  <c r="I233" i="23"/>
  <c r="H233" i="23"/>
  <c r="B233" i="23"/>
  <c r="A233" i="23"/>
  <c r="R232" i="23"/>
  <c r="Q232" i="23"/>
  <c r="M232" i="23"/>
  <c r="C232" i="23"/>
  <c r="I232" i="23"/>
  <c r="H232" i="23"/>
  <c r="B232" i="23"/>
  <c r="A232" i="23"/>
  <c r="R231" i="23"/>
  <c r="Q231" i="23"/>
  <c r="M231" i="23"/>
  <c r="C231" i="23"/>
  <c r="I231" i="23"/>
  <c r="H231" i="23"/>
  <c r="B231" i="23"/>
  <c r="A231" i="23"/>
  <c r="R230" i="23"/>
  <c r="Q230" i="23"/>
  <c r="M230" i="23"/>
  <c r="C230" i="23"/>
  <c r="I230" i="23"/>
  <c r="H230" i="23"/>
  <c r="B230" i="23"/>
  <c r="A230" i="23"/>
  <c r="R229" i="23"/>
  <c r="Q229" i="23"/>
  <c r="M229" i="23"/>
  <c r="C229" i="23"/>
  <c r="I229" i="23"/>
  <c r="H229" i="23"/>
  <c r="B229" i="23"/>
  <c r="A229" i="23"/>
  <c r="R228" i="23"/>
  <c r="Q228" i="23"/>
  <c r="M228" i="23"/>
  <c r="C228" i="23"/>
  <c r="I228" i="23"/>
  <c r="H228" i="23"/>
  <c r="B228" i="23"/>
  <c r="A228" i="23"/>
  <c r="R227" i="23"/>
  <c r="Q227" i="23"/>
  <c r="M227" i="23"/>
  <c r="C227" i="23"/>
  <c r="I227" i="23"/>
  <c r="H227" i="23"/>
  <c r="B227" i="23"/>
  <c r="A227" i="23"/>
  <c r="R226" i="23"/>
  <c r="Q226" i="23"/>
  <c r="M226" i="23"/>
  <c r="C226" i="23"/>
  <c r="I226" i="23"/>
  <c r="H226" i="23"/>
  <c r="B226" i="23"/>
  <c r="A226" i="23"/>
  <c r="R225" i="23"/>
  <c r="Q225" i="23"/>
  <c r="M225" i="23"/>
  <c r="C225" i="23"/>
  <c r="I225" i="23"/>
  <c r="H225" i="23"/>
  <c r="B225" i="23"/>
  <c r="A225" i="23"/>
  <c r="R224" i="23"/>
  <c r="Q224" i="23"/>
  <c r="M224" i="23"/>
  <c r="C224" i="23"/>
  <c r="I224" i="23"/>
  <c r="H224" i="23"/>
  <c r="B224" i="23"/>
  <c r="A224" i="23"/>
  <c r="R223" i="23"/>
  <c r="Q223" i="23"/>
  <c r="M223" i="23"/>
  <c r="C223" i="23"/>
  <c r="I223" i="23"/>
  <c r="H223" i="23"/>
  <c r="B223" i="23"/>
  <c r="A223" i="23"/>
  <c r="R222" i="23"/>
  <c r="Q222" i="23"/>
  <c r="M222" i="23"/>
  <c r="C222" i="23"/>
  <c r="I222" i="23"/>
  <c r="H222" i="23"/>
  <c r="B222" i="23"/>
  <c r="A222" i="23"/>
  <c r="R221" i="23"/>
  <c r="Q221" i="23"/>
  <c r="M221" i="23"/>
  <c r="C221" i="23"/>
  <c r="I221" i="23"/>
  <c r="H221" i="23"/>
  <c r="B221" i="23"/>
  <c r="A221" i="23"/>
  <c r="R220" i="23"/>
  <c r="Q220" i="23"/>
  <c r="M220" i="23"/>
  <c r="C220" i="23"/>
  <c r="I220" i="23"/>
  <c r="H220" i="23"/>
  <c r="B220" i="23"/>
  <c r="A220" i="23"/>
  <c r="R219" i="23"/>
  <c r="Q219" i="23"/>
  <c r="M219" i="23"/>
  <c r="C219" i="23"/>
  <c r="I219" i="23"/>
  <c r="H219" i="23"/>
  <c r="B219" i="23"/>
  <c r="A219" i="23"/>
  <c r="R218" i="23"/>
  <c r="Q218" i="23"/>
  <c r="M218" i="23"/>
  <c r="C218" i="23"/>
  <c r="I218" i="23"/>
  <c r="H218" i="23"/>
  <c r="B218" i="23"/>
  <c r="A218" i="23"/>
  <c r="R217" i="23"/>
  <c r="Q217" i="23"/>
  <c r="M217" i="23"/>
  <c r="C217" i="23"/>
  <c r="I217" i="23"/>
  <c r="H217" i="23"/>
  <c r="B217" i="23"/>
  <c r="A217" i="23"/>
  <c r="R216" i="23"/>
  <c r="Q216" i="23"/>
  <c r="M216" i="23"/>
  <c r="C216" i="23"/>
  <c r="I216" i="23"/>
  <c r="H216" i="23"/>
  <c r="B216" i="23"/>
  <c r="A216" i="23"/>
  <c r="R215" i="23"/>
  <c r="Q215" i="23"/>
  <c r="M215" i="23"/>
  <c r="C215" i="23"/>
  <c r="I215" i="23"/>
  <c r="H215" i="23"/>
  <c r="B215" i="23"/>
  <c r="A215" i="23"/>
  <c r="R214" i="23"/>
  <c r="Q214" i="23"/>
  <c r="M214" i="23"/>
  <c r="C214" i="23"/>
  <c r="I214" i="23"/>
  <c r="H214" i="23"/>
  <c r="B214" i="23"/>
  <c r="A214" i="23"/>
  <c r="R213" i="23"/>
  <c r="Q213" i="23"/>
  <c r="M213" i="23"/>
  <c r="C213" i="23"/>
  <c r="I213" i="23"/>
  <c r="H213" i="23"/>
  <c r="B213" i="23"/>
  <c r="A213" i="23"/>
  <c r="R212" i="23"/>
  <c r="Q212" i="23"/>
  <c r="M212" i="23"/>
  <c r="C212" i="23"/>
  <c r="I212" i="23"/>
  <c r="H212" i="23"/>
  <c r="B212" i="23"/>
  <c r="A212" i="23"/>
  <c r="R211" i="23"/>
  <c r="Q211" i="23"/>
  <c r="M211" i="23"/>
  <c r="C211" i="23"/>
  <c r="I211" i="23"/>
  <c r="H211" i="23"/>
  <c r="B211" i="23"/>
  <c r="A211" i="23"/>
  <c r="R210" i="23"/>
  <c r="Q210" i="23"/>
  <c r="M210" i="23"/>
  <c r="C210" i="23"/>
  <c r="I210" i="23"/>
  <c r="H210" i="23"/>
  <c r="B210" i="23"/>
  <c r="A210" i="23"/>
  <c r="R209" i="23"/>
  <c r="Q209" i="23"/>
  <c r="M209" i="23"/>
  <c r="C209" i="23"/>
  <c r="I209" i="23"/>
  <c r="H209" i="23"/>
  <c r="B209" i="23"/>
  <c r="A209" i="23"/>
  <c r="R208" i="23"/>
  <c r="Q208" i="23"/>
  <c r="M208" i="23"/>
  <c r="C208" i="23"/>
  <c r="I208" i="23"/>
  <c r="H208" i="23"/>
  <c r="B208" i="23"/>
  <c r="A208" i="23"/>
  <c r="R207" i="23"/>
  <c r="Q207" i="23"/>
  <c r="M207" i="23"/>
  <c r="C207" i="23"/>
  <c r="I207" i="23"/>
  <c r="H207" i="23"/>
  <c r="B207" i="23"/>
  <c r="A207" i="23"/>
  <c r="R206" i="23"/>
  <c r="Q206" i="23"/>
  <c r="M206" i="23"/>
  <c r="C206" i="23"/>
  <c r="I206" i="23"/>
  <c r="H206" i="23"/>
  <c r="B206" i="23"/>
  <c r="A206" i="23"/>
  <c r="R205" i="23"/>
  <c r="Q205" i="23"/>
  <c r="M205" i="23"/>
  <c r="C205" i="23"/>
  <c r="I205" i="23"/>
  <c r="H205" i="23"/>
  <c r="B205" i="23"/>
  <c r="A205" i="23"/>
  <c r="R204" i="23"/>
  <c r="Q204" i="23"/>
  <c r="M204" i="23"/>
  <c r="C204" i="23"/>
  <c r="I204" i="23"/>
  <c r="H204" i="23"/>
  <c r="B204" i="23"/>
  <c r="A204" i="23"/>
  <c r="R203" i="23"/>
  <c r="Q203" i="23"/>
  <c r="M203" i="23"/>
  <c r="C203" i="23"/>
  <c r="I203" i="23"/>
  <c r="H203" i="23"/>
  <c r="B203" i="23"/>
  <c r="A203" i="23"/>
  <c r="R202" i="23"/>
  <c r="Q202" i="23"/>
  <c r="M202" i="23"/>
  <c r="C202" i="23"/>
  <c r="I202" i="23"/>
  <c r="H202" i="23"/>
  <c r="B202" i="23"/>
  <c r="A202" i="23"/>
  <c r="R201" i="23"/>
  <c r="Q201" i="23"/>
  <c r="M201" i="23"/>
  <c r="C201" i="23"/>
  <c r="I201" i="23"/>
  <c r="H201" i="23"/>
  <c r="B201" i="23"/>
  <c r="A201" i="23"/>
  <c r="R200" i="23"/>
  <c r="Q200" i="23"/>
  <c r="M200" i="23"/>
  <c r="C200" i="23"/>
  <c r="I200" i="23"/>
  <c r="H200" i="23"/>
  <c r="B200" i="23"/>
  <c r="A200" i="23"/>
  <c r="R199" i="23"/>
  <c r="Q199" i="23"/>
  <c r="M199" i="23"/>
  <c r="C199" i="23"/>
  <c r="I199" i="23"/>
  <c r="H199" i="23"/>
  <c r="B199" i="23"/>
  <c r="A199" i="23"/>
  <c r="R198" i="23"/>
  <c r="Q198" i="23"/>
  <c r="M198" i="23"/>
  <c r="C198" i="23"/>
  <c r="I198" i="23"/>
  <c r="H198" i="23"/>
  <c r="B198" i="23"/>
  <c r="A198" i="23"/>
  <c r="R197" i="23"/>
  <c r="Q197" i="23"/>
  <c r="M197" i="23"/>
  <c r="C197" i="23"/>
  <c r="I197" i="23"/>
  <c r="H197" i="23"/>
  <c r="B197" i="23"/>
  <c r="A197" i="23"/>
  <c r="R196" i="23"/>
  <c r="Q196" i="23"/>
  <c r="M196" i="23"/>
  <c r="C196" i="23"/>
  <c r="I196" i="23"/>
  <c r="H196" i="23"/>
  <c r="B196" i="23"/>
  <c r="A196" i="23"/>
  <c r="R195" i="23"/>
  <c r="Q195" i="23"/>
  <c r="M195" i="23"/>
  <c r="C195" i="23"/>
  <c r="I195" i="23"/>
  <c r="H195" i="23"/>
  <c r="B195" i="23"/>
  <c r="A195" i="23"/>
  <c r="R194" i="23"/>
  <c r="Q194" i="23"/>
  <c r="M194" i="23"/>
  <c r="C194" i="23"/>
  <c r="I194" i="23"/>
  <c r="H194" i="23"/>
  <c r="B194" i="23"/>
  <c r="A194" i="23"/>
  <c r="R193" i="23"/>
  <c r="Q193" i="23"/>
  <c r="M193" i="23"/>
  <c r="C193" i="23"/>
  <c r="I193" i="23"/>
  <c r="H193" i="23"/>
  <c r="B193" i="23"/>
  <c r="A193" i="23"/>
  <c r="R192" i="23"/>
  <c r="Q192" i="23"/>
  <c r="M192" i="23"/>
  <c r="C192" i="23"/>
  <c r="I192" i="23"/>
  <c r="H192" i="23"/>
  <c r="B192" i="23"/>
  <c r="A192" i="23"/>
  <c r="R191" i="23"/>
  <c r="Q191" i="23"/>
  <c r="M191" i="23"/>
  <c r="C191" i="23"/>
  <c r="I191" i="23"/>
  <c r="H191" i="23"/>
  <c r="B191" i="23"/>
  <c r="A191" i="23"/>
  <c r="R190" i="23"/>
  <c r="Q190" i="23"/>
  <c r="M190" i="23"/>
  <c r="C190" i="23"/>
  <c r="I190" i="23"/>
  <c r="H190" i="23"/>
  <c r="B190" i="23"/>
  <c r="A190" i="23"/>
  <c r="R189" i="23"/>
  <c r="Q189" i="23"/>
  <c r="M189" i="23"/>
  <c r="C189" i="23"/>
  <c r="I189" i="23"/>
  <c r="H189" i="23"/>
  <c r="B189" i="23"/>
  <c r="A189" i="23"/>
  <c r="R188" i="23"/>
  <c r="Q188" i="23"/>
  <c r="M188" i="23"/>
  <c r="C188" i="23"/>
  <c r="I188" i="23"/>
  <c r="H188" i="23"/>
  <c r="B188" i="23"/>
  <c r="A188" i="23"/>
  <c r="R187" i="23"/>
  <c r="Q187" i="23"/>
  <c r="M187" i="23"/>
  <c r="C187" i="23"/>
  <c r="I187" i="23"/>
  <c r="H187" i="23"/>
  <c r="B187" i="23"/>
  <c r="A187" i="23"/>
  <c r="R186" i="23"/>
  <c r="Q186" i="23"/>
  <c r="M186" i="23"/>
  <c r="C186" i="23"/>
  <c r="I186" i="23"/>
  <c r="H186" i="23"/>
  <c r="B186" i="23"/>
  <c r="A186" i="23"/>
  <c r="R185" i="23"/>
  <c r="Q185" i="23"/>
  <c r="M185" i="23"/>
  <c r="C185" i="23"/>
  <c r="I185" i="23"/>
  <c r="H185" i="23"/>
  <c r="B185" i="23"/>
  <c r="A185" i="23"/>
  <c r="R184" i="23"/>
  <c r="Q184" i="23"/>
  <c r="M184" i="23"/>
  <c r="C184" i="23"/>
  <c r="I184" i="23"/>
  <c r="H184" i="23"/>
  <c r="B184" i="23"/>
  <c r="A184" i="23"/>
  <c r="R183" i="23"/>
  <c r="Q183" i="23"/>
  <c r="M183" i="23"/>
  <c r="C183" i="23"/>
  <c r="I183" i="23"/>
  <c r="H183" i="23"/>
  <c r="B183" i="23"/>
  <c r="A183" i="23"/>
  <c r="R182" i="23"/>
  <c r="Q182" i="23"/>
  <c r="M182" i="23"/>
  <c r="C182" i="23"/>
  <c r="I182" i="23"/>
  <c r="H182" i="23"/>
  <c r="B182" i="23"/>
  <c r="A182" i="23"/>
  <c r="R181" i="23"/>
  <c r="Q181" i="23"/>
  <c r="M181" i="23"/>
  <c r="C181" i="23"/>
  <c r="I181" i="23"/>
  <c r="H181" i="23"/>
  <c r="B181" i="23"/>
  <c r="A181" i="23"/>
  <c r="R180" i="23"/>
  <c r="Q180" i="23"/>
  <c r="M180" i="23"/>
  <c r="C180" i="23"/>
  <c r="I180" i="23"/>
  <c r="H180" i="23"/>
  <c r="B180" i="23"/>
  <c r="A180" i="23"/>
  <c r="R179" i="23"/>
  <c r="Q179" i="23"/>
  <c r="M179" i="23"/>
  <c r="C179" i="23"/>
  <c r="I179" i="23"/>
  <c r="H179" i="23"/>
  <c r="B179" i="23"/>
  <c r="A179" i="23"/>
  <c r="R178" i="23"/>
  <c r="Q178" i="23"/>
  <c r="M178" i="23"/>
  <c r="C178" i="23"/>
  <c r="I178" i="23"/>
  <c r="H178" i="23"/>
  <c r="B178" i="23"/>
  <c r="A178" i="23"/>
  <c r="R177" i="23"/>
  <c r="Q177" i="23"/>
  <c r="M177" i="23"/>
  <c r="C177" i="23"/>
  <c r="I177" i="23"/>
  <c r="H177" i="23"/>
  <c r="B177" i="23"/>
  <c r="A177" i="23"/>
  <c r="R176" i="23"/>
  <c r="Q176" i="23"/>
  <c r="M176" i="23"/>
  <c r="C176" i="23"/>
  <c r="I176" i="23"/>
  <c r="H176" i="23"/>
  <c r="B176" i="23"/>
  <c r="A176" i="23"/>
  <c r="R175" i="23"/>
  <c r="Q175" i="23"/>
  <c r="M175" i="23"/>
  <c r="C175" i="23"/>
  <c r="I175" i="23"/>
  <c r="H175" i="23"/>
  <c r="B175" i="23"/>
  <c r="A175" i="23"/>
  <c r="R174" i="23"/>
  <c r="Q174" i="23"/>
  <c r="M174" i="23"/>
  <c r="C174" i="23"/>
  <c r="I174" i="23"/>
  <c r="H174" i="23"/>
  <c r="B174" i="23"/>
  <c r="A174" i="23"/>
  <c r="R173" i="23"/>
  <c r="Q173" i="23"/>
  <c r="M173" i="23"/>
  <c r="C173" i="23"/>
  <c r="I173" i="23"/>
  <c r="H173" i="23"/>
  <c r="B173" i="23"/>
  <c r="A173" i="23"/>
  <c r="R172" i="23"/>
  <c r="Q172" i="23"/>
  <c r="M172" i="23"/>
  <c r="C172" i="23"/>
  <c r="I172" i="23"/>
  <c r="H172" i="23"/>
  <c r="B172" i="23"/>
  <c r="A172" i="23"/>
  <c r="R171" i="23"/>
  <c r="Q171" i="23"/>
  <c r="M171" i="23"/>
  <c r="C171" i="23"/>
  <c r="I171" i="23"/>
  <c r="H171" i="23"/>
  <c r="B171" i="23"/>
  <c r="A171" i="23"/>
  <c r="R170" i="23"/>
  <c r="Q170" i="23"/>
  <c r="M170" i="23"/>
  <c r="C170" i="23"/>
  <c r="I170" i="23"/>
  <c r="H170" i="23"/>
  <c r="B170" i="23"/>
  <c r="A170" i="23"/>
  <c r="R169" i="23"/>
  <c r="Q169" i="23"/>
  <c r="M169" i="23"/>
  <c r="C169" i="23"/>
  <c r="I169" i="23"/>
  <c r="H169" i="23"/>
  <c r="B169" i="23"/>
  <c r="A169" i="23"/>
  <c r="R168" i="23"/>
  <c r="Q168" i="23"/>
  <c r="M168" i="23"/>
  <c r="C168" i="23"/>
  <c r="I168" i="23"/>
  <c r="H168" i="23"/>
  <c r="B168" i="23"/>
  <c r="A168" i="23"/>
  <c r="R167" i="23"/>
  <c r="Q167" i="23"/>
  <c r="M167" i="23"/>
  <c r="C167" i="23"/>
  <c r="I167" i="23"/>
  <c r="H167" i="23"/>
  <c r="B167" i="23"/>
  <c r="A167" i="23"/>
  <c r="R166" i="23"/>
  <c r="Q166" i="23"/>
  <c r="M166" i="23"/>
  <c r="C166" i="23"/>
  <c r="I166" i="23"/>
  <c r="H166" i="23"/>
  <c r="B166" i="23"/>
  <c r="A166" i="23"/>
  <c r="R165" i="23"/>
  <c r="Q165" i="23"/>
  <c r="M165" i="23"/>
  <c r="C165" i="23"/>
  <c r="I165" i="23"/>
  <c r="H165" i="23"/>
  <c r="B165" i="23"/>
  <c r="A165" i="23"/>
  <c r="R164" i="23"/>
  <c r="Q164" i="23"/>
  <c r="M164" i="23"/>
  <c r="C164" i="23"/>
  <c r="I164" i="23"/>
  <c r="H164" i="23"/>
  <c r="B164" i="23"/>
  <c r="A164" i="23"/>
  <c r="R163" i="23"/>
  <c r="Q163" i="23"/>
  <c r="M163" i="23"/>
  <c r="C163" i="23"/>
  <c r="I163" i="23"/>
  <c r="H163" i="23"/>
  <c r="B163" i="23"/>
  <c r="A163" i="23"/>
  <c r="R162" i="23"/>
  <c r="Q162" i="23"/>
  <c r="M162" i="23"/>
  <c r="C162" i="23"/>
  <c r="I162" i="23"/>
  <c r="H162" i="23"/>
  <c r="B162" i="23"/>
  <c r="A162" i="23"/>
  <c r="R161" i="23"/>
  <c r="Q161" i="23"/>
  <c r="M161" i="23"/>
  <c r="C161" i="23"/>
  <c r="I161" i="23"/>
  <c r="H161" i="23"/>
  <c r="B161" i="23"/>
  <c r="A161" i="23"/>
  <c r="R160" i="23"/>
  <c r="Q160" i="23"/>
  <c r="M160" i="23"/>
  <c r="C160" i="23"/>
  <c r="I160" i="23"/>
  <c r="H160" i="23"/>
  <c r="B160" i="23"/>
  <c r="A160" i="23"/>
  <c r="R159" i="23"/>
  <c r="Q159" i="23"/>
  <c r="M159" i="23"/>
  <c r="C159" i="23"/>
  <c r="I159" i="23"/>
  <c r="H159" i="23"/>
  <c r="B159" i="23"/>
  <c r="A159" i="23"/>
  <c r="R158" i="23"/>
  <c r="Q158" i="23"/>
  <c r="M158" i="23"/>
  <c r="C158" i="23"/>
  <c r="I158" i="23"/>
  <c r="H158" i="23"/>
  <c r="B158" i="23"/>
  <c r="A158" i="23"/>
  <c r="R157" i="23"/>
  <c r="Q157" i="23"/>
  <c r="M157" i="23"/>
  <c r="C157" i="23"/>
  <c r="I157" i="23"/>
  <c r="H157" i="23"/>
  <c r="B157" i="23"/>
  <c r="A157" i="23"/>
  <c r="R156" i="23"/>
  <c r="Q156" i="23"/>
  <c r="M156" i="23"/>
  <c r="C156" i="23"/>
  <c r="I156" i="23"/>
  <c r="H156" i="23"/>
  <c r="B156" i="23"/>
  <c r="A156" i="23"/>
  <c r="R155" i="23"/>
  <c r="Q155" i="23"/>
  <c r="M155" i="23"/>
  <c r="C155" i="23"/>
  <c r="I155" i="23"/>
  <c r="H155" i="23"/>
  <c r="B155" i="23"/>
  <c r="A155" i="23"/>
  <c r="R154" i="23"/>
  <c r="Q154" i="23"/>
  <c r="M154" i="23"/>
  <c r="C154" i="23"/>
  <c r="I154" i="23"/>
  <c r="H154" i="23"/>
  <c r="B154" i="23"/>
  <c r="A154" i="23"/>
  <c r="R153" i="23"/>
  <c r="Q153" i="23"/>
  <c r="M153" i="23"/>
  <c r="C153" i="23"/>
  <c r="I153" i="23"/>
  <c r="H153" i="23"/>
  <c r="B153" i="23"/>
  <c r="A153" i="23"/>
  <c r="R152" i="23"/>
  <c r="Q152" i="23"/>
  <c r="M152" i="23"/>
  <c r="C152" i="23"/>
  <c r="I152" i="23"/>
  <c r="H152" i="23"/>
  <c r="B152" i="23"/>
  <c r="A152" i="23"/>
  <c r="R151" i="23"/>
  <c r="Q151" i="23"/>
  <c r="M151" i="23"/>
  <c r="C151" i="23"/>
  <c r="I151" i="23"/>
  <c r="H151" i="23"/>
  <c r="B151" i="23"/>
  <c r="A151" i="23"/>
  <c r="R150" i="23"/>
  <c r="Q150" i="23"/>
  <c r="M150" i="23"/>
  <c r="C150" i="23"/>
  <c r="I150" i="23"/>
  <c r="H150" i="23"/>
  <c r="B150" i="23"/>
  <c r="A150" i="23"/>
  <c r="R149" i="23"/>
  <c r="Q149" i="23"/>
  <c r="M149" i="23"/>
  <c r="C149" i="23"/>
  <c r="I149" i="23"/>
  <c r="H149" i="23"/>
  <c r="B149" i="23"/>
  <c r="A149" i="23"/>
  <c r="R148" i="23"/>
  <c r="Q148" i="23"/>
  <c r="M148" i="23"/>
  <c r="C148" i="23"/>
  <c r="I148" i="23"/>
  <c r="H148" i="23"/>
  <c r="B148" i="23"/>
  <c r="A148" i="23"/>
  <c r="R147" i="23"/>
  <c r="Q147" i="23"/>
  <c r="M147" i="23"/>
  <c r="C147" i="23"/>
  <c r="I147" i="23"/>
  <c r="H147" i="23"/>
  <c r="B147" i="23"/>
  <c r="A147" i="23"/>
  <c r="R146" i="23"/>
  <c r="Q146" i="23"/>
  <c r="M146" i="23"/>
  <c r="C146" i="23"/>
  <c r="I146" i="23"/>
  <c r="H146" i="23"/>
  <c r="B146" i="23"/>
  <c r="A146" i="23"/>
  <c r="R145" i="23"/>
  <c r="Q145" i="23"/>
  <c r="M145" i="23"/>
  <c r="C145" i="23"/>
  <c r="I145" i="23"/>
  <c r="H145" i="23"/>
  <c r="B145" i="23"/>
  <c r="A145" i="23"/>
  <c r="R144" i="23"/>
  <c r="Q144" i="23"/>
  <c r="M144" i="23"/>
  <c r="C144" i="23"/>
  <c r="I144" i="23"/>
  <c r="H144" i="23"/>
  <c r="B144" i="23"/>
  <c r="A144" i="23"/>
  <c r="R143" i="23"/>
  <c r="Q143" i="23"/>
  <c r="M143" i="23"/>
  <c r="C143" i="23"/>
  <c r="I143" i="23"/>
  <c r="H143" i="23"/>
  <c r="B143" i="23"/>
  <c r="A143" i="23"/>
  <c r="R142" i="23"/>
  <c r="Q142" i="23"/>
  <c r="M142" i="23"/>
  <c r="C142" i="23"/>
  <c r="I142" i="23"/>
  <c r="H142" i="23"/>
  <c r="B142" i="23"/>
  <c r="A142" i="23"/>
  <c r="R141" i="23"/>
  <c r="Q141" i="23"/>
  <c r="M141" i="23"/>
  <c r="C141" i="23"/>
  <c r="I141" i="23"/>
  <c r="H141" i="23"/>
  <c r="B141" i="23"/>
  <c r="A141" i="23"/>
  <c r="R140" i="23"/>
  <c r="Q140" i="23"/>
  <c r="M140" i="23"/>
  <c r="C140" i="23"/>
  <c r="I140" i="23"/>
  <c r="H140" i="23"/>
  <c r="B140" i="23"/>
  <c r="A140" i="23"/>
  <c r="R139" i="23"/>
  <c r="Q139" i="23"/>
  <c r="M139" i="23"/>
  <c r="C139" i="23"/>
  <c r="I139" i="23"/>
  <c r="H139" i="23"/>
  <c r="B139" i="23"/>
  <c r="A139" i="23"/>
  <c r="R138" i="23"/>
  <c r="Q138" i="23"/>
  <c r="M138" i="23"/>
  <c r="C138" i="23"/>
  <c r="I138" i="23"/>
  <c r="H138" i="23"/>
  <c r="B138" i="23"/>
  <c r="A138" i="23"/>
  <c r="R137" i="23"/>
  <c r="Q137" i="23"/>
  <c r="M137" i="23"/>
  <c r="C137" i="23"/>
  <c r="I137" i="23"/>
  <c r="H137" i="23"/>
  <c r="B137" i="23"/>
  <c r="A137" i="23"/>
  <c r="R136" i="23"/>
  <c r="Q136" i="23"/>
  <c r="M136" i="23"/>
  <c r="C136" i="23"/>
  <c r="I136" i="23"/>
  <c r="H136" i="23"/>
  <c r="B136" i="23"/>
  <c r="A136" i="23"/>
  <c r="R135" i="23"/>
  <c r="Q135" i="23"/>
  <c r="M135" i="23"/>
  <c r="C135" i="23"/>
  <c r="I135" i="23"/>
  <c r="H135" i="23"/>
  <c r="B135" i="23"/>
  <c r="A135" i="23"/>
  <c r="R134" i="23"/>
  <c r="Q134" i="23"/>
  <c r="M134" i="23"/>
  <c r="C134" i="23"/>
  <c r="I134" i="23"/>
  <c r="H134" i="23"/>
  <c r="B134" i="23"/>
  <c r="A134" i="23"/>
  <c r="R133" i="23"/>
  <c r="Q133" i="23"/>
  <c r="M133" i="23"/>
  <c r="C133" i="23"/>
  <c r="I133" i="23"/>
  <c r="H133" i="23"/>
  <c r="B133" i="23"/>
  <c r="A133" i="23"/>
  <c r="R132" i="23"/>
  <c r="Q132" i="23"/>
  <c r="M132" i="23"/>
  <c r="C132" i="23"/>
  <c r="I132" i="23"/>
  <c r="H132" i="23"/>
  <c r="B132" i="23"/>
  <c r="A132" i="23"/>
  <c r="R131" i="23"/>
  <c r="Q131" i="23"/>
  <c r="M131" i="23"/>
  <c r="C131" i="23"/>
  <c r="I131" i="23"/>
  <c r="H131" i="23"/>
  <c r="B131" i="23"/>
  <c r="A131" i="23"/>
  <c r="R130" i="23"/>
  <c r="Q130" i="23"/>
  <c r="M130" i="23"/>
  <c r="C130" i="23"/>
  <c r="I130" i="23"/>
  <c r="H130" i="23"/>
  <c r="B130" i="23"/>
  <c r="A130" i="23"/>
  <c r="R129" i="23"/>
  <c r="Q129" i="23"/>
  <c r="M129" i="23"/>
  <c r="C129" i="23"/>
  <c r="I129" i="23"/>
  <c r="H129" i="23"/>
  <c r="B129" i="23"/>
  <c r="A129" i="23"/>
  <c r="R128" i="23"/>
  <c r="Q128" i="23"/>
  <c r="M128" i="23"/>
  <c r="C128" i="23"/>
  <c r="I128" i="23"/>
  <c r="H128" i="23"/>
  <c r="B128" i="23"/>
  <c r="A128" i="23"/>
  <c r="R127" i="23"/>
  <c r="Q127" i="23"/>
  <c r="M127" i="23"/>
  <c r="C127" i="23"/>
  <c r="I127" i="23"/>
  <c r="H127" i="23"/>
  <c r="B127" i="23"/>
  <c r="A127" i="23"/>
  <c r="R126" i="23"/>
  <c r="Q126" i="23"/>
  <c r="M126" i="23"/>
  <c r="C126" i="23"/>
  <c r="I126" i="23"/>
  <c r="H126" i="23"/>
  <c r="B126" i="23"/>
  <c r="A126" i="23"/>
  <c r="R125" i="23"/>
  <c r="Q125" i="23"/>
  <c r="M125" i="23"/>
  <c r="C125" i="23"/>
  <c r="I125" i="23"/>
  <c r="H125" i="23"/>
  <c r="B125" i="23"/>
  <c r="A125" i="23"/>
  <c r="R124" i="23"/>
  <c r="Q124" i="23"/>
  <c r="M124" i="23"/>
  <c r="C124" i="23"/>
  <c r="I124" i="23"/>
  <c r="H124" i="23"/>
  <c r="B124" i="23"/>
  <c r="A124" i="23"/>
  <c r="R123" i="23"/>
  <c r="Q123" i="23"/>
  <c r="M123" i="23"/>
  <c r="C123" i="23"/>
  <c r="I123" i="23"/>
  <c r="H123" i="23"/>
  <c r="B123" i="23"/>
  <c r="A123" i="23"/>
  <c r="R122" i="23"/>
  <c r="Q122" i="23"/>
  <c r="M122" i="23"/>
  <c r="C122" i="23"/>
  <c r="I122" i="23"/>
  <c r="H122" i="23"/>
  <c r="B122" i="23"/>
  <c r="A122" i="23"/>
  <c r="R121" i="23"/>
  <c r="Q121" i="23"/>
  <c r="M121" i="23"/>
  <c r="C121" i="23"/>
  <c r="I121" i="23"/>
  <c r="H121" i="23"/>
  <c r="B121" i="23"/>
  <c r="A121" i="23"/>
  <c r="R120" i="23"/>
  <c r="Q120" i="23"/>
  <c r="M120" i="23"/>
  <c r="C120" i="23"/>
  <c r="I120" i="23"/>
  <c r="H120" i="23"/>
  <c r="B120" i="23"/>
  <c r="A120" i="23"/>
  <c r="R119" i="23"/>
  <c r="Q119" i="23"/>
  <c r="M119" i="23"/>
  <c r="C119" i="23"/>
  <c r="I119" i="23"/>
  <c r="H119" i="23"/>
  <c r="B119" i="23"/>
  <c r="A119" i="23"/>
  <c r="R118" i="23"/>
  <c r="Q118" i="23"/>
  <c r="M118" i="23"/>
  <c r="C118" i="23"/>
  <c r="I118" i="23"/>
  <c r="H118" i="23"/>
  <c r="B118" i="23"/>
  <c r="A118" i="23"/>
  <c r="R117" i="23"/>
  <c r="Q117" i="23"/>
  <c r="M117" i="23"/>
  <c r="C117" i="23"/>
  <c r="I117" i="23"/>
  <c r="H117" i="23"/>
  <c r="B117" i="23"/>
  <c r="A117" i="23"/>
  <c r="R116" i="23"/>
  <c r="Q116" i="23"/>
  <c r="M116" i="23"/>
  <c r="C116" i="23"/>
  <c r="I116" i="23"/>
  <c r="H116" i="23"/>
  <c r="B116" i="23"/>
  <c r="A116" i="23"/>
  <c r="R115" i="23"/>
  <c r="Q115" i="23"/>
  <c r="M115" i="23"/>
  <c r="C115" i="23"/>
  <c r="I115" i="23"/>
  <c r="H115" i="23"/>
  <c r="B115" i="23"/>
  <c r="A115" i="23"/>
  <c r="R114" i="23"/>
  <c r="Q114" i="23"/>
  <c r="M114" i="23"/>
  <c r="C114" i="23"/>
  <c r="I114" i="23"/>
  <c r="H114" i="23"/>
  <c r="B114" i="23"/>
  <c r="A114" i="23"/>
  <c r="R113" i="23"/>
  <c r="Q113" i="23"/>
  <c r="M113" i="23"/>
  <c r="C113" i="23"/>
  <c r="I113" i="23"/>
  <c r="H113" i="23"/>
  <c r="B113" i="23"/>
  <c r="A113" i="23"/>
  <c r="R112" i="23"/>
  <c r="Q112" i="23"/>
  <c r="M112" i="23"/>
  <c r="C112" i="23"/>
  <c r="I112" i="23"/>
  <c r="H112" i="23"/>
  <c r="B112" i="23"/>
  <c r="A112" i="23"/>
  <c r="R111" i="23"/>
  <c r="Q111" i="23"/>
  <c r="M111" i="23"/>
  <c r="C111" i="23"/>
  <c r="I111" i="23"/>
  <c r="H111" i="23"/>
  <c r="B111" i="23"/>
  <c r="A111" i="23"/>
  <c r="R110" i="23"/>
  <c r="Q110" i="23"/>
  <c r="M110" i="23"/>
  <c r="C110" i="23"/>
  <c r="I110" i="23"/>
  <c r="H110" i="23"/>
  <c r="B110" i="23"/>
  <c r="A110" i="23"/>
  <c r="R109" i="23"/>
  <c r="Q109" i="23"/>
  <c r="M109" i="23"/>
  <c r="C109" i="23"/>
  <c r="I109" i="23"/>
  <c r="H109" i="23"/>
  <c r="B109" i="23"/>
  <c r="A109" i="23"/>
  <c r="R108" i="23"/>
  <c r="Q108" i="23"/>
  <c r="M108" i="23"/>
  <c r="C108" i="23"/>
  <c r="I108" i="23"/>
  <c r="H108" i="23"/>
  <c r="B108" i="23"/>
  <c r="A108" i="23"/>
  <c r="R107" i="23"/>
  <c r="Q107" i="23"/>
  <c r="M107" i="23"/>
  <c r="C107" i="23"/>
  <c r="I107" i="23"/>
  <c r="H107" i="23"/>
  <c r="B107" i="23"/>
  <c r="A107" i="23"/>
  <c r="R106" i="23"/>
  <c r="Q106" i="23"/>
  <c r="M106" i="23"/>
  <c r="C106" i="23"/>
  <c r="I106" i="23"/>
  <c r="H106" i="23"/>
  <c r="B106" i="23"/>
  <c r="A106" i="23"/>
  <c r="R105" i="23"/>
  <c r="Q105" i="23"/>
  <c r="M105" i="23"/>
  <c r="C105" i="23"/>
  <c r="I105" i="23"/>
  <c r="H105" i="23"/>
  <c r="B105" i="23"/>
  <c r="A105" i="23"/>
  <c r="R104" i="23"/>
  <c r="Q104" i="23"/>
  <c r="M104" i="23"/>
  <c r="C104" i="23"/>
  <c r="I104" i="23"/>
  <c r="H104" i="23"/>
  <c r="B104" i="23"/>
  <c r="A104" i="23"/>
  <c r="R103" i="23"/>
  <c r="Q103" i="23"/>
  <c r="M103" i="23"/>
  <c r="C103" i="23"/>
  <c r="I103" i="23"/>
  <c r="H103" i="23"/>
  <c r="B103" i="23"/>
  <c r="A103" i="23"/>
  <c r="R102" i="23"/>
  <c r="Q102" i="23"/>
  <c r="M102" i="23"/>
  <c r="C102" i="23"/>
  <c r="I102" i="23"/>
  <c r="H102" i="23"/>
  <c r="B102" i="23"/>
  <c r="A102" i="23"/>
  <c r="R101" i="23"/>
  <c r="Q101" i="23"/>
  <c r="M101" i="23"/>
  <c r="C101" i="23"/>
  <c r="I101" i="23"/>
  <c r="H101" i="23"/>
  <c r="B101" i="23"/>
  <c r="A101" i="23"/>
  <c r="R100" i="23"/>
  <c r="Q100" i="23"/>
  <c r="M100" i="23"/>
  <c r="C100" i="23"/>
  <c r="I100" i="23"/>
  <c r="H100" i="23"/>
  <c r="B100" i="23"/>
  <c r="A100" i="23"/>
  <c r="R99" i="23"/>
  <c r="Q99" i="23"/>
  <c r="M99" i="23"/>
  <c r="C99" i="23"/>
  <c r="I99" i="23"/>
  <c r="H99" i="23"/>
  <c r="B99" i="23"/>
  <c r="A99" i="23"/>
  <c r="R98" i="23"/>
  <c r="Q98" i="23"/>
  <c r="M98" i="23"/>
  <c r="C98" i="23"/>
  <c r="I98" i="23"/>
  <c r="H98" i="23"/>
  <c r="B98" i="23"/>
  <c r="A98" i="23"/>
  <c r="R97" i="23"/>
  <c r="Q97" i="23"/>
  <c r="M97" i="23"/>
  <c r="C97" i="23"/>
  <c r="I97" i="23"/>
  <c r="H97" i="23"/>
  <c r="B97" i="23"/>
  <c r="A97" i="23"/>
  <c r="R96" i="23"/>
  <c r="Q96" i="23"/>
  <c r="M96" i="23"/>
  <c r="C96" i="23"/>
  <c r="I96" i="23"/>
  <c r="H96" i="23"/>
  <c r="B96" i="23"/>
  <c r="A96" i="23"/>
  <c r="R95" i="23"/>
  <c r="Q95" i="23"/>
  <c r="M95" i="23"/>
  <c r="C95" i="23"/>
  <c r="I95" i="23"/>
  <c r="H95" i="23"/>
  <c r="B95" i="23"/>
  <c r="A95" i="23"/>
  <c r="R94" i="23"/>
  <c r="Q94" i="23"/>
  <c r="M94" i="23"/>
  <c r="C94" i="23"/>
  <c r="I94" i="23"/>
  <c r="H94" i="23"/>
  <c r="B94" i="23"/>
  <c r="A94" i="23"/>
  <c r="R93" i="23"/>
  <c r="Q93" i="23"/>
  <c r="M93" i="23"/>
  <c r="C93" i="23"/>
  <c r="I93" i="23"/>
  <c r="H93" i="23"/>
  <c r="B93" i="23"/>
  <c r="A93" i="23"/>
  <c r="R92" i="23"/>
  <c r="Q92" i="23"/>
  <c r="M92" i="23"/>
  <c r="C92" i="23"/>
  <c r="I92" i="23"/>
  <c r="H92" i="23"/>
  <c r="B92" i="23"/>
  <c r="A92" i="23"/>
  <c r="R91" i="23"/>
  <c r="Q91" i="23"/>
  <c r="M91" i="23"/>
  <c r="C91" i="23"/>
  <c r="I91" i="23"/>
  <c r="H91" i="23"/>
  <c r="B91" i="23"/>
  <c r="A91" i="23"/>
  <c r="R90" i="23"/>
  <c r="Q90" i="23"/>
  <c r="M90" i="23"/>
  <c r="C90" i="23"/>
  <c r="I90" i="23"/>
  <c r="H90" i="23"/>
  <c r="B90" i="23"/>
  <c r="A90" i="23"/>
  <c r="R89" i="23"/>
  <c r="Q89" i="23"/>
  <c r="M89" i="23"/>
  <c r="C89" i="23"/>
  <c r="I89" i="23"/>
  <c r="H89" i="23"/>
  <c r="B89" i="23"/>
  <c r="A89" i="23"/>
  <c r="R88" i="23"/>
  <c r="Q88" i="23"/>
  <c r="M88" i="23"/>
  <c r="C88" i="23"/>
  <c r="I88" i="23"/>
  <c r="H88" i="23"/>
  <c r="B88" i="23"/>
  <c r="A88" i="23"/>
  <c r="R87" i="23"/>
  <c r="Q87" i="23"/>
  <c r="M87" i="23"/>
  <c r="C87" i="23"/>
  <c r="I87" i="23"/>
  <c r="H87" i="23"/>
  <c r="B87" i="23"/>
  <c r="A87" i="23"/>
  <c r="R86" i="23"/>
  <c r="Q86" i="23"/>
  <c r="M86" i="23"/>
  <c r="C86" i="23"/>
  <c r="I86" i="23"/>
  <c r="H86" i="23"/>
  <c r="B86" i="23"/>
  <c r="A86" i="23"/>
  <c r="R85" i="23"/>
  <c r="Q85" i="23"/>
  <c r="M85" i="23"/>
  <c r="C85" i="23"/>
  <c r="I85" i="23"/>
  <c r="H85" i="23"/>
  <c r="B85" i="23"/>
  <c r="A85" i="23"/>
  <c r="R84" i="23"/>
  <c r="Q84" i="23"/>
  <c r="M84" i="23"/>
  <c r="C84" i="23"/>
  <c r="I84" i="23"/>
  <c r="H84" i="23"/>
  <c r="B84" i="23"/>
  <c r="A84" i="23"/>
  <c r="R83" i="23"/>
  <c r="Q83" i="23"/>
  <c r="M83" i="23"/>
  <c r="C83" i="23"/>
  <c r="I83" i="23"/>
  <c r="H83" i="23"/>
  <c r="B83" i="23"/>
  <c r="A83" i="23"/>
  <c r="R82" i="23"/>
  <c r="Q82" i="23"/>
  <c r="M82" i="23"/>
  <c r="C82" i="23"/>
  <c r="I82" i="23"/>
  <c r="H82" i="23"/>
  <c r="B82" i="23"/>
  <c r="A82" i="23"/>
  <c r="R81" i="23"/>
  <c r="Q81" i="23"/>
  <c r="M81" i="23"/>
  <c r="C81" i="23"/>
  <c r="I81" i="23"/>
  <c r="H81" i="23"/>
  <c r="B81" i="23"/>
  <c r="A81" i="23"/>
  <c r="R80" i="23"/>
  <c r="Q80" i="23"/>
  <c r="M80" i="23"/>
  <c r="C80" i="23"/>
  <c r="I80" i="23"/>
  <c r="H80" i="23"/>
  <c r="B80" i="23"/>
  <c r="A80" i="23"/>
  <c r="R79" i="23"/>
  <c r="Q79" i="23"/>
  <c r="M79" i="23"/>
  <c r="C79" i="23"/>
  <c r="I79" i="23"/>
  <c r="H79" i="23"/>
  <c r="B79" i="23"/>
  <c r="A79" i="23"/>
  <c r="R78" i="23"/>
  <c r="Q78" i="23"/>
  <c r="M78" i="23"/>
  <c r="C78" i="23"/>
  <c r="I78" i="23"/>
  <c r="H78" i="23"/>
  <c r="B78" i="23"/>
  <c r="A78" i="23"/>
  <c r="R77" i="23"/>
  <c r="Q77" i="23"/>
  <c r="M77" i="23"/>
  <c r="C77" i="23"/>
  <c r="I77" i="23"/>
  <c r="H77" i="23"/>
  <c r="B77" i="23"/>
  <c r="A77" i="23"/>
  <c r="R76" i="23"/>
  <c r="Q76" i="23"/>
  <c r="M76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I76" i="23"/>
  <c r="H76" i="23"/>
  <c r="B76" i="23"/>
  <c r="A76" i="23"/>
  <c r="R75" i="23"/>
  <c r="Q75" i="23"/>
  <c r="I75" i="23"/>
  <c r="H75" i="23"/>
  <c r="B75" i="23"/>
  <c r="A75" i="23"/>
  <c r="R74" i="23"/>
  <c r="Q74" i="23"/>
  <c r="I74" i="23"/>
  <c r="H74" i="23"/>
  <c r="B74" i="23"/>
  <c r="A74" i="23"/>
  <c r="R73" i="23"/>
  <c r="Q73" i="23"/>
  <c r="I73" i="23"/>
  <c r="H73" i="23"/>
  <c r="B73" i="23"/>
  <c r="A73" i="23"/>
  <c r="R72" i="23"/>
  <c r="Q72" i="23"/>
  <c r="I72" i="23"/>
  <c r="H72" i="23"/>
  <c r="B72" i="23"/>
  <c r="A72" i="23"/>
  <c r="R71" i="23"/>
  <c r="Q71" i="23"/>
  <c r="I71" i="23"/>
  <c r="H71" i="23"/>
  <c r="B71" i="23"/>
  <c r="A71" i="23"/>
  <c r="R70" i="23"/>
  <c r="Q70" i="23"/>
  <c r="I70" i="23"/>
  <c r="H70" i="23"/>
  <c r="B70" i="23"/>
  <c r="A70" i="23"/>
  <c r="R69" i="23"/>
  <c r="Q69" i="23"/>
  <c r="I69" i="23"/>
  <c r="H69" i="23"/>
  <c r="B69" i="23"/>
  <c r="A69" i="23"/>
  <c r="R68" i="23"/>
  <c r="Q68" i="23"/>
  <c r="I68" i="23"/>
  <c r="H68" i="23"/>
  <c r="B68" i="23"/>
  <c r="A68" i="23"/>
  <c r="R67" i="23"/>
  <c r="Q67" i="23"/>
  <c r="I67" i="23"/>
  <c r="H67" i="23"/>
  <c r="B67" i="23"/>
  <c r="A67" i="23"/>
  <c r="R66" i="23"/>
  <c r="Q66" i="23"/>
  <c r="I66" i="23"/>
  <c r="H66" i="23"/>
  <c r="B66" i="23"/>
  <c r="A66" i="23"/>
  <c r="R65" i="23"/>
  <c r="Q65" i="23"/>
  <c r="I65" i="23"/>
  <c r="H65" i="23"/>
  <c r="B65" i="23"/>
  <c r="A65" i="23"/>
  <c r="R64" i="23"/>
  <c r="Q64" i="23"/>
  <c r="I64" i="23"/>
  <c r="H64" i="23"/>
  <c r="B64" i="23"/>
  <c r="A64" i="23"/>
  <c r="R63" i="23"/>
  <c r="Q63" i="23"/>
  <c r="I63" i="23"/>
  <c r="H63" i="23"/>
  <c r="B63" i="23"/>
  <c r="A63" i="23"/>
  <c r="R62" i="23"/>
  <c r="Q62" i="23"/>
  <c r="I62" i="23"/>
  <c r="H62" i="23"/>
  <c r="B62" i="23"/>
  <c r="A62" i="23"/>
  <c r="R61" i="23"/>
  <c r="Q61" i="23"/>
  <c r="I61" i="23"/>
  <c r="H61" i="23"/>
  <c r="B61" i="23"/>
  <c r="A61" i="23"/>
  <c r="R60" i="23"/>
  <c r="Q60" i="23"/>
  <c r="I60" i="23"/>
  <c r="H60" i="23"/>
  <c r="B60" i="23"/>
  <c r="A60" i="23"/>
  <c r="R59" i="23"/>
  <c r="Q59" i="23"/>
  <c r="I59" i="23"/>
  <c r="H59" i="23"/>
  <c r="B59" i="23"/>
  <c r="A59" i="23"/>
  <c r="R58" i="23"/>
  <c r="Q58" i="23"/>
  <c r="I58" i="23"/>
  <c r="H58" i="23"/>
  <c r="B58" i="23"/>
  <c r="A58" i="23"/>
  <c r="R57" i="23"/>
  <c r="Q57" i="23"/>
  <c r="I57" i="23"/>
  <c r="H57" i="23"/>
  <c r="B57" i="23"/>
  <c r="A57" i="23"/>
  <c r="R56" i="23"/>
  <c r="Q56" i="23"/>
  <c r="I56" i="23"/>
  <c r="H56" i="23"/>
  <c r="B56" i="23"/>
  <c r="A56" i="23"/>
  <c r="R55" i="23"/>
  <c r="Q55" i="23"/>
  <c r="I55" i="23"/>
  <c r="H55" i="23"/>
  <c r="B55" i="23"/>
  <c r="A55" i="23"/>
  <c r="R54" i="23"/>
  <c r="Q54" i="23"/>
  <c r="I54" i="23"/>
  <c r="H54" i="23"/>
  <c r="B54" i="23"/>
  <c r="A54" i="23"/>
  <c r="R53" i="23"/>
  <c r="Q53" i="23"/>
  <c r="I53" i="23"/>
  <c r="H53" i="23"/>
  <c r="B53" i="23"/>
  <c r="A53" i="23"/>
  <c r="R52" i="23"/>
  <c r="Q52" i="23"/>
  <c r="I52" i="23"/>
  <c r="H52" i="23"/>
  <c r="B52" i="23"/>
  <c r="A52" i="23"/>
  <c r="R51" i="23"/>
  <c r="Q51" i="23"/>
  <c r="I51" i="23"/>
  <c r="H51" i="23"/>
  <c r="B51" i="23"/>
  <c r="A51" i="23"/>
  <c r="R50" i="23"/>
  <c r="Q50" i="23"/>
  <c r="I50" i="23"/>
  <c r="H50" i="23"/>
  <c r="B50" i="23"/>
  <c r="A50" i="23"/>
  <c r="R49" i="23"/>
  <c r="Q49" i="23"/>
  <c r="I49" i="23"/>
  <c r="H49" i="23"/>
  <c r="B49" i="23"/>
  <c r="A49" i="23"/>
  <c r="R48" i="23"/>
  <c r="Q48" i="23"/>
  <c r="I48" i="23"/>
  <c r="H48" i="23"/>
  <c r="B48" i="23"/>
  <c r="A48" i="23"/>
  <c r="AK47" i="23"/>
  <c r="AJ47" i="23"/>
  <c r="AF47" i="23"/>
  <c r="R47" i="23"/>
  <c r="Q47" i="23"/>
  <c r="I47" i="23"/>
  <c r="H47" i="23"/>
  <c r="B47" i="23"/>
  <c r="A47" i="23"/>
  <c r="AK46" i="23"/>
  <c r="AJ46" i="23"/>
  <c r="AF46" i="23"/>
  <c r="R46" i="23"/>
  <c r="Q46" i="23"/>
  <c r="I46" i="23"/>
  <c r="H46" i="23"/>
  <c r="B46" i="23"/>
  <c r="A46" i="23"/>
  <c r="AK45" i="23"/>
  <c r="AJ45" i="23"/>
  <c r="AF45" i="23"/>
  <c r="R45" i="23"/>
  <c r="Q45" i="23"/>
  <c r="I45" i="23"/>
  <c r="H45" i="23"/>
  <c r="B45" i="23"/>
  <c r="A45" i="23"/>
  <c r="AK44" i="23"/>
  <c r="AJ44" i="23"/>
  <c r="AF44" i="23"/>
  <c r="R44" i="23"/>
  <c r="Q44" i="23"/>
  <c r="I44" i="23"/>
  <c r="H44" i="23"/>
  <c r="B44" i="23"/>
  <c r="A44" i="23"/>
  <c r="AK43" i="23"/>
  <c r="AJ43" i="23"/>
  <c r="AF43" i="23"/>
  <c r="R43" i="23"/>
  <c r="Q43" i="23"/>
  <c r="I43" i="23"/>
  <c r="H43" i="23"/>
  <c r="B43" i="23"/>
  <c r="A43" i="23"/>
  <c r="AK42" i="23"/>
  <c r="AJ42" i="23"/>
  <c r="AF42" i="23"/>
  <c r="R42" i="23"/>
  <c r="Q42" i="23"/>
  <c r="I42" i="23"/>
  <c r="H42" i="23"/>
  <c r="B42" i="23"/>
  <c r="A42" i="23"/>
  <c r="AK41" i="23"/>
  <c r="AJ41" i="23"/>
  <c r="AF41" i="23"/>
  <c r="R41" i="23"/>
  <c r="Q41" i="23"/>
  <c r="I41" i="23"/>
  <c r="H41" i="23"/>
  <c r="B41" i="23"/>
  <c r="A41" i="23"/>
  <c r="AK40" i="23"/>
  <c r="AJ40" i="23"/>
  <c r="AF40" i="23"/>
  <c r="R40" i="23"/>
  <c r="Q40" i="23"/>
  <c r="I40" i="23"/>
  <c r="H40" i="23"/>
  <c r="B40" i="23"/>
  <c r="A40" i="23"/>
  <c r="AK39" i="23"/>
  <c r="AJ39" i="23"/>
  <c r="AF39" i="23"/>
  <c r="R39" i="23"/>
  <c r="Q39" i="23"/>
  <c r="I39" i="23"/>
  <c r="H39" i="23"/>
  <c r="B39" i="23"/>
  <c r="A39" i="23"/>
  <c r="AK38" i="23"/>
  <c r="AJ38" i="23"/>
  <c r="AF38" i="23"/>
  <c r="R38" i="23"/>
  <c r="Q38" i="23"/>
  <c r="I38" i="23"/>
  <c r="H38" i="23"/>
  <c r="B38" i="23"/>
  <c r="A38" i="23"/>
  <c r="AK37" i="23"/>
  <c r="AJ37" i="23"/>
  <c r="AF37" i="23"/>
  <c r="R37" i="23"/>
  <c r="Q37" i="23"/>
  <c r="I37" i="23"/>
  <c r="H37" i="23"/>
  <c r="B37" i="23"/>
  <c r="A37" i="23"/>
  <c r="AK36" i="23"/>
  <c r="AJ36" i="23"/>
  <c r="AF36" i="23"/>
  <c r="R36" i="23"/>
  <c r="Q36" i="23"/>
  <c r="I36" i="23"/>
  <c r="H36" i="23"/>
  <c r="B36" i="23"/>
  <c r="A36" i="23"/>
  <c r="AK35" i="23"/>
  <c r="AJ35" i="23"/>
  <c r="R35" i="23"/>
  <c r="Q35" i="23"/>
  <c r="I35" i="23"/>
  <c r="H35" i="23"/>
  <c r="B35" i="23"/>
  <c r="A35" i="23"/>
  <c r="R34" i="23"/>
  <c r="Q34" i="23"/>
  <c r="I34" i="23"/>
  <c r="H34" i="23"/>
  <c r="B34" i="23"/>
  <c r="A34" i="23"/>
  <c r="R33" i="23"/>
  <c r="Q33" i="23"/>
  <c r="I33" i="23"/>
  <c r="H33" i="23"/>
  <c r="B33" i="23"/>
  <c r="A33" i="23"/>
  <c r="R32" i="23"/>
  <c r="Q32" i="23"/>
  <c r="I32" i="23"/>
  <c r="H32" i="23"/>
  <c r="B32" i="23"/>
  <c r="A32" i="23"/>
  <c r="R31" i="23"/>
  <c r="Q31" i="23"/>
  <c r="I31" i="23"/>
  <c r="H31" i="23"/>
  <c r="B31" i="23"/>
  <c r="A31" i="23"/>
  <c r="AJ30" i="23"/>
  <c r="R30" i="23"/>
  <c r="Q30" i="23"/>
  <c r="I30" i="23"/>
  <c r="H30" i="23"/>
  <c r="B30" i="23"/>
  <c r="A30" i="23"/>
  <c r="AJ29" i="23"/>
  <c r="R29" i="23"/>
  <c r="Q29" i="23"/>
  <c r="I29" i="23"/>
  <c r="H29" i="23"/>
  <c r="B29" i="23"/>
  <c r="A29" i="23"/>
  <c r="AJ28" i="23"/>
  <c r="R28" i="23"/>
  <c r="Q28" i="23"/>
  <c r="I28" i="23"/>
  <c r="H28" i="23"/>
  <c r="B28" i="23"/>
  <c r="A28" i="23"/>
  <c r="AJ27" i="23"/>
  <c r="R27" i="23"/>
  <c r="Q27" i="23"/>
  <c r="I27" i="23"/>
  <c r="H27" i="23"/>
  <c r="B27" i="23"/>
  <c r="A27" i="23"/>
  <c r="AJ26" i="23"/>
  <c r="I26" i="23"/>
  <c r="H26" i="23"/>
  <c r="B26" i="23"/>
  <c r="A26" i="23"/>
  <c r="AJ25" i="23"/>
  <c r="I25" i="23"/>
  <c r="H25" i="23"/>
  <c r="B25" i="23"/>
  <c r="A25" i="23"/>
  <c r="AJ24" i="23"/>
  <c r="I24" i="23"/>
  <c r="H24" i="23"/>
  <c r="B24" i="23"/>
  <c r="A24" i="23"/>
  <c r="AJ23" i="23"/>
  <c r="I23" i="23"/>
  <c r="H23" i="23"/>
  <c r="B23" i="23"/>
  <c r="A23" i="23"/>
  <c r="AJ22" i="23"/>
  <c r="I22" i="23"/>
  <c r="H22" i="23"/>
  <c r="B22" i="23"/>
  <c r="A22" i="23"/>
  <c r="AJ21" i="23"/>
  <c r="I21" i="23"/>
  <c r="H21" i="23"/>
  <c r="B21" i="23"/>
  <c r="A21" i="23"/>
  <c r="AJ20" i="23"/>
  <c r="I20" i="23"/>
  <c r="H20" i="23"/>
  <c r="B20" i="23"/>
  <c r="A20" i="23"/>
  <c r="AJ19" i="23"/>
  <c r="I19" i="23"/>
  <c r="H19" i="23"/>
  <c r="B19" i="23"/>
  <c r="A19" i="23"/>
  <c r="AJ18" i="23"/>
  <c r="H18" i="23"/>
  <c r="B18" i="23"/>
  <c r="A18" i="23"/>
  <c r="AM17" i="23"/>
  <c r="AJ17" i="23"/>
  <c r="B17" i="23"/>
  <c r="AL13" i="23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R1205" i="22"/>
  <c r="Q1205" i="22"/>
  <c r="P1205" i="22"/>
  <c r="O1205" i="22"/>
  <c r="N1205" i="22"/>
  <c r="M1205" i="22"/>
  <c r="L1205" i="22"/>
  <c r="K1205" i="22"/>
  <c r="J1205" i="22"/>
  <c r="I1205" i="22"/>
  <c r="H1205" i="22"/>
  <c r="G1205" i="22"/>
  <c r="J1215" i="21"/>
  <c r="D1215" i="21"/>
  <c r="L1215" i="21"/>
  <c r="K1215" i="21"/>
  <c r="E1205" i="22"/>
  <c r="R1204" i="22"/>
  <c r="F1205" i="22"/>
  <c r="C1205" i="22"/>
  <c r="B1205" i="22"/>
  <c r="D1205" i="22"/>
  <c r="Q1204" i="22"/>
  <c r="P1204" i="22"/>
  <c r="O1204" i="22"/>
  <c r="N1204" i="22"/>
  <c r="M1204" i="22"/>
  <c r="L1204" i="22"/>
  <c r="K1204" i="22"/>
  <c r="J1204" i="22"/>
  <c r="I1204" i="22"/>
  <c r="H1204" i="22"/>
  <c r="G1204" i="22"/>
  <c r="J1214" i="21"/>
  <c r="D1214" i="21"/>
  <c r="L1214" i="21"/>
  <c r="K1214" i="21"/>
  <c r="E1204" i="22"/>
  <c r="R1203" i="22"/>
  <c r="F1204" i="22"/>
  <c r="C1204" i="22"/>
  <c r="B1204" i="22"/>
  <c r="D1204" i="22"/>
  <c r="Q1203" i="22"/>
  <c r="P1203" i="22"/>
  <c r="O1203" i="22"/>
  <c r="N1203" i="22"/>
  <c r="M1203" i="22"/>
  <c r="L1203" i="22"/>
  <c r="K1203" i="22"/>
  <c r="J1203" i="22"/>
  <c r="I1203" i="22"/>
  <c r="H1203" i="22"/>
  <c r="G1203" i="22"/>
  <c r="J1213" i="21"/>
  <c r="D1213" i="21"/>
  <c r="L1213" i="21"/>
  <c r="K1213" i="21"/>
  <c r="E1203" i="22"/>
  <c r="R1202" i="22"/>
  <c r="F1203" i="22"/>
  <c r="C1203" i="22"/>
  <c r="B1203" i="22"/>
  <c r="D1203" i="22"/>
  <c r="Q1202" i="22"/>
  <c r="P1202" i="22"/>
  <c r="O1202" i="22"/>
  <c r="N1202" i="22"/>
  <c r="M1202" i="22"/>
  <c r="L1202" i="22"/>
  <c r="K1202" i="22"/>
  <c r="J1202" i="22"/>
  <c r="I1202" i="22"/>
  <c r="H1202" i="22"/>
  <c r="G1202" i="22"/>
  <c r="J1212" i="21"/>
  <c r="D1212" i="21"/>
  <c r="L1212" i="21"/>
  <c r="K1212" i="21"/>
  <c r="E1202" i="22"/>
  <c r="R1201" i="22"/>
  <c r="F1202" i="22"/>
  <c r="C1202" i="22"/>
  <c r="B1202" i="22"/>
  <c r="D1202" i="22"/>
  <c r="Q1201" i="22"/>
  <c r="P1201" i="22"/>
  <c r="O1201" i="22"/>
  <c r="N1201" i="22"/>
  <c r="M1201" i="22"/>
  <c r="L1201" i="22"/>
  <c r="K1201" i="22"/>
  <c r="J1201" i="22"/>
  <c r="I1201" i="22"/>
  <c r="H1201" i="22"/>
  <c r="G1201" i="22"/>
  <c r="J1211" i="21"/>
  <c r="D1211" i="21"/>
  <c r="L1211" i="21"/>
  <c r="K1211" i="21"/>
  <c r="E1201" i="22"/>
  <c r="R1200" i="22"/>
  <c r="F1201" i="22"/>
  <c r="C1201" i="22"/>
  <c r="B1201" i="22"/>
  <c r="D1201" i="22"/>
  <c r="Q1200" i="22"/>
  <c r="P1200" i="22"/>
  <c r="O1200" i="22"/>
  <c r="N1200" i="22"/>
  <c r="M1200" i="22"/>
  <c r="L1200" i="22"/>
  <c r="K1200" i="22"/>
  <c r="J1200" i="22"/>
  <c r="I1200" i="22"/>
  <c r="H1200" i="22"/>
  <c r="G1200" i="22"/>
  <c r="J1210" i="21"/>
  <c r="D1210" i="21"/>
  <c r="L1210" i="21"/>
  <c r="K1210" i="21"/>
  <c r="E1200" i="22"/>
  <c r="R1199" i="22"/>
  <c r="F1200" i="22"/>
  <c r="C1200" i="22"/>
  <c r="B1200" i="22"/>
  <c r="D1200" i="22"/>
  <c r="Q1199" i="22"/>
  <c r="P1199" i="22"/>
  <c r="O1199" i="22"/>
  <c r="N1199" i="22"/>
  <c r="M1199" i="22"/>
  <c r="L1199" i="22"/>
  <c r="K1199" i="22"/>
  <c r="J1199" i="22"/>
  <c r="I1199" i="22"/>
  <c r="H1199" i="22"/>
  <c r="G1199" i="22"/>
  <c r="J1209" i="21"/>
  <c r="D1209" i="21"/>
  <c r="L1209" i="21"/>
  <c r="K1209" i="21"/>
  <c r="E1199" i="22"/>
  <c r="R1198" i="22"/>
  <c r="F1199" i="22"/>
  <c r="C1199" i="22"/>
  <c r="B1199" i="22"/>
  <c r="D1199" i="22"/>
  <c r="Q1198" i="22"/>
  <c r="P1198" i="22"/>
  <c r="O1198" i="22"/>
  <c r="N1198" i="22"/>
  <c r="M1198" i="22"/>
  <c r="L1198" i="22"/>
  <c r="K1198" i="22"/>
  <c r="J1198" i="22"/>
  <c r="I1198" i="22"/>
  <c r="H1198" i="22"/>
  <c r="G1198" i="22"/>
  <c r="J1208" i="21"/>
  <c r="D1208" i="21"/>
  <c r="L1208" i="21"/>
  <c r="K1208" i="21"/>
  <c r="E1198" i="22"/>
  <c r="R1197" i="22"/>
  <c r="F1198" i="22"/>
  <c r="C1198" i="22"/>
  <c r="B1198" i="22"/>
  <c r="D1198" i="22"/>
  <c r="Q1197" i="22"/>
  <c r="P1197" i="22"/>
  <c r="O1197" i="22"/>
  <c r="N1197" i="22"/>
  <c r="M1197" i="22"/>
  <c r="L1197" i="22"/>
  <c r="K1197" i="22"/>
  <c r="J1197" i="22"/>
  <c r="I1197" i="22"/>
  <c r="H1197" i="22"/>
  <c r="G1197" i="22"/>
  <c r="J1207" i="21"/>
  <c r="D1207" i="21"/>
  <c r="L1207" i="21"/>
  <c r="K1207" i="21"/>
  <c r="E1197" i="22"/>
  <c r="R1196" i="22"/>
  <c r="F1197" i="22"/>
  <c r="C1197" i="22"/>
  <c r="B1197" i="22"/>
  <c r="D1197" i="22"/>
  <c r="Q1196" i="22"/>
  <c r="P1196" i="22"/>
  <c r="O1196" i="22"/>
  <c r="N1196" i="22"/>
  <c r="M1196" i="22"/>
  <c r="L1196" i="22"/>
  <c r="K1196" i="22"/>
  <c r="J1196" i="22"/>
  <c r="I1196" i="22"/>
  <c r="H1196" i="22"/>
  <c r="G1196" i="22"/>
  <c r="J1206" i="21"/>
  <c r="D1206" i="21"/>
  <c r="L1206" i="21"/>
  <c r="K1206" i="21"/>
  <c r="E1196" i="22"/>
  <c r="R1195" i="22"/>
  <c r="F1196" i="22"/>
  <c r="C1196" i="22"/>
  <c r="B1196" i="22"/>
  <c r="D1196" i="22"/>
  <c r="Q1195" i="22"/>
  <c r="P1195" i="22"/>
  <c r="O1195" i="22"/>
  <c r="N1195" i="22"/>
  <c r="M1195" i="22"/>
  <c r="L1195" i="22"/>
  <c r="K1195" i="22"/>
  <c r="J1195" i="22"/>
  <c r="I1195" i="22"/>
  <c r="H1195" i="22"/>
  <c r="G1195" i="22"/>
  <c r="J1205" i="21"/>
  <c r="D1205" i="21"/>
  <c r="L1205" i="21"/>
  <c r="K1205" i="21"/>
  <c r="E1195" i="22"/>
  <c r="R1194" i="22"/>
  <c r="F1195" i="22"/>
  <c r="C1195" i="22"/>
  <c r="B1195" i="22"/>
  <c r="D1195" i="22"/>
  <c r="Q1194" i="22"/>
  <c r="P1194" i="22"/>
  <c r="O1194" i="22"/>
  <c r="N1194" i="22"/>
  <c r="M1194" i="22"/>
  <c r="L1194" i="22"/>
  <c r="K1194" i="22"/>
  <c r="J1194" i="22"/>
  <c r="I1194" i="22"/>
  <c r="H1194" i="22"/>
  <c r="G1194" i="22"/>
  <c r="J1204" i="21"/>
  <c r="D1204" i="21"/>
  <c r="L1204" i="21"/>
  <c r="K1204" i="21"/>
  <c r="E1194" i="22"/>
  <c r="R1193" i="22"/>
  <c r="F1194" i="22"/>
  <c r="C1194" i="22"/>
  <c r="B1194" i="22"/>
  <c r="D1194" i="22"/>
  <c r="Q1193" i="22"/>
  <c r="P1193" i="22"/>
  <c r="O1193" i="22"/>
  <c r="N1193" i="22"/>
  <c r="M1193" i="22"/>
  <c r="L1193" i="22"/>
  <c r="K1193" i="22"/>
  <c r="J1193" i="22"/>
  <c r="I1193" i="22"/>
  <c r="H1193" i="22"/>
  <c r="G1193" i="22"/>
  <c r="J1203" i="21"/>
  <c r="D1203" i="21"/>
  <c r="L1203" i="21"/>
  <c r="K1203" i="21"/>
  <c r="E1193" i="22"/>
  <c r="R1192" i="22"/>
  <c r="F1193" i="22"/>
  <c r="C1193" i="22"/>
  <c r="B1193" i="22"/>
  <c r="D1193" i="22"/>
  <c r="Q1192" i="22"/>
  <c r="P1192" i="22"/>
  <c r="O1192" i="22"/>
  <c r="N1192" i="22"/>
  <c r="M1192" i="22"/>
  <c r="L1192" i="22"/>
  <c r="K1192" i="22"/>
  <c r="J1192" i="22"/>
  <c r="I1192" i="22"/>
  <c r="H1192" i="22"/>
  <c r="G1192" i="22"/>
  <c r="J1202" i="21"/>
  <c r="D1202" i="21"/>
  <c r="L1202" i="21"/>
  <c r="K1202" i="21"/>
  <c r="E1192" i="22"/>
  <c r="R1191" i="22"/>
  <c r="F1192" i="22"/>
  <c r="C1192" i="22"/>
  <c r="B1192" i="22"/>
  <c r="D1192" i="22"/>
  <c r="Q1191" i="22"/>
  <c r="P1191" i="22"/>
  <c r="O1191" i="22"/>
  <c r="N1191" i="22"/>
  <c r="M1191" i="22"/>
  <c r="L1191" i="22"/>
  <c r="K1191" i="22"/>
  <c r="J1191" i="22"/>
  <c r="I1191" i="22"/>
  <c r="H1191" i="22"/>
  <c r="G1191" i="22"/>
  <c r="J1201" i="21"/>
  <c r="D1201" i="21"/>
  <c r="L1201" i="21"/>
  <c r="K1201" i="21"/>
  <c r="E1191" i="22"/>
  <c r="R1190" i="22"/>
  <c r="F1191" i="22"/>
  <c r="C1191" i="22"/>
  <c r="B1191" i="22"/>
  <c r="D1191" i="22"/>
  <c r="Q1190" i="22"/>
  <c r="P1190" i="22"/>
  <c r="O1190" i="22"/>
  <c r="N1190" i="22"/>
  <c r="M1190" i="22"/>
  <c r="L1190" i="22"/>
  <c r="K1190" i="22"/>
  <c r="J1190" i="22"/>
  <c r="I1190" i="22"/>
  <c r="H1190" i="22"/>
  <c r="G1190" i="22"/>
  <c r="J1200" i="21"/>
  <c r="D1200" i="21"/>
  <c r="L1200" i="21"/>
  <c r="K1200" i="21"/>
  <c r="E1190" i="22"/>
  <c r="R1189" i="22"/>
  <c r="F1190" i="22"/>
  <c r="C1190" i="22"/>
  <c r="B1190" i="22"/>
  <c r="D1190" i="22"/>
  <c r="Q1189" i="22"/>
  <c r="P1189" i="22"/>
  <c r="O1189" i="22"/>
  <c r="N1189" i="22"/>
  <c r="M1189" i="22"/>
  <c r="L1189" i="22"/>
  <c r="K1189" i="22"/>
  <c r="J1189" i="22"/>
  <c r="I1189" i="22"/>
  <c r="H1189" i="22"/>
  <c r="G1189" i="22"/>
  <c r="J1199" i="21"/>
  <c r="D1199" i="21"/>
  <c r="L1199" i="21"/>
  <c r="K1199" i="21"/>
  <c r="E1189" i="22"/>
  <c r="R1188" i="22"/>
  <c r="F1189" i="22"/>
  <c r="C1189" i="22"/>
  <c r="B1189" i="22"/>
  <c r="D1189" i="22"/>
  <c r="Q1188" i="22"/>
  <c r="P1188" i="22"/>
  <c r="O1188" i="22"/>
  <c r="N1188" i="22"/>
  <c r="M1188" i="22"/>
  <c r="L1188" i="22"/>
  <c r="K1188" i="22"/>
  <c r="J1188" i="22"/>
  <c r="I1188" i="22"/>
  <c r="H1188" i="22"/>
  <c r="G1188" i="22"/>
  <c r="J1198" i="21"/>
  <c r="D1198" i="21"/>
  <c r="L1198" i="21"/>
  <c r="K1198" i="21"/>
  <c r="E1188" i="22"/>
  <c r="R1187" i="22"/>
  <c r="F1188" i="22"/>
  <c r="C1188" i="22"/>
  <c r="B1188" i="22"/>
  <c r="D1188" i="22"/>
  <c r="Q1187" i="22"/>
  <c r="P1187" i="22"/>
  <c r="O1187" i="22"/>
  <c r="N1187" i="22"/>
  <c r="M1187" i="22"/>
  <c r="L1187" i="22"/>
  <c r="K1187" i="22"/>
  <c r="J1187" i="22"/>
  <c r="I1187" i="22"/>
  <c r="H1187" i="22"/>
  <c r="G1187" i="22"/>
  <c r="J1197" i="21"/>
  <c r="D1197" i="21"/>
  <c r="L1197" i="21"/>
  <c r="K1197" i="21"/>
  <c r="E1187" i="22"/>
  <c r="R1186" i="22"/>
  <c r="F1187" i="22"/>
  <c r="C1187" i="22"/>
  <c r="B1187" i="22"/>
  <c r="D1187" i="22"/>
  <c r="Q1186" i="22"/>
  <c r="P1186" i="22"/>
  <c r="O1186" i="22"/>
  <c r="N1186" i="22"/>
  <c r="M1186" i="22"/>
  <c r="L1186" i="22"/>
  <c r="K1186" i="22"/>
  <c r="J1186" i="22"/>
  <c r="I1186" i="22"/>
  <c r="H1186" i="22"/>
  <c r="G1186" i="22"/>
  <c r="J1196" i="21"/>
  <c r="D1196" i="21"/>
  <c r="L1196" i="21"/>
  <c r="K1196" i="21"/>
  <c r="E1186" i="22"/>
  <c r="R1185" i="22"/>
  <c r="F1186" i="22"/>
  <c r="C1186" i="22"/>
  <c r="B1186" i="22"/>
  <c r="D1186" i="22"/>
  <c r="Q1185" i="22"/>
  <c r="P1185" i="22"/>
  <c r="O1185" i="22"/>
  <c r="N1185" i="22"/>
  <c r="M1185" i="22"/>
  <c r="L1185" i="22"/>
  <c r="K1185" i="22"/>
  <c r="J1185" i="22"/>
  <c r="I1185" i="22"/>
  <c r="H1185" i="22"/>
  <c r="G1185" i="22"/>
  <c r="J1195" i="21"/>
  <c r="D1195" i="21"/>
  <c r="L1195" i="21"/>
  <c r="K1195" i="21"/>
  <c r="E1185" i="22"/>
  <c r="R1184" i="22"/>
  <c r="F1185" i="22"/>
  <c r="C1185" i="22"/>
  <c r="B1185" i="22"/>
  <c r="D1185" i="22"/>
  <c r="Q1184" i="22"/>
  <c r="P1184" i="22"/>
  <c r="O1184" i="22"/>
  <c r="N1184" i="22"/>
  <c r="M1184" i="22"/>
  <c r="L1184" i="22"/>
  <c r="K1184" i="22"/>
  <c r="J1184" i="22"/>
  <c r="I1184" i="22"/>
  <c r="H1184" i="22"/>
  <c r="G1184" i="22"/>
  <c r="J1194" i="21"/>
  <c r="D1194" i="21"/>
  <c r="L1194" i="21"/>
  <c r="K1194" i="21"/>
  <c r="E1184" i="22"/>
  <c r="R1183" i="22"/>
  <c r="F1184" i="22"/>
  <c r="C1184" i="22"/>
  <c r="B1184" i="22"/>
  <c r="D1184" i="22"/>
  <c r="Q1183" i="22"/>
  <c r="P1183" i="22"/>
  <c r="O1183" i="22"/>
  <c r="N1183" i="22"/>
  <c r="M1183" i="22"/>
  <c r="L1183" i="22"/>
  <c r="K1183" i="22"/>
  <c r="J1183" i="22"/>
  <c r="I1183" i="22"/>
  <c r="H1183" i="22"/>
  <c r="G1183" i="22"/>
  <c r="J1193" i="21"/>
  <c r="D1193" i="21"/>
  <c r="L1193" i="21"/>
  <c r="K1193" i="21"/>
  <c r="E1183" i="22"/>
  <c r="R1182" i="22"/>
  <c r="F1183" i="22"/>
  <c r="C1183" i="22"/>
  <c r="B1183" i="22"/>
  <c r="D1183" i="22"/>
  <c r="Q1182" i="22"/>
  <c r="P1182" i="22"/>
  <c r="O1182" i="22"/>
  <c r="N1182" i="22"/>
  <c r="M1182" i="22"/>
  <c r="L1182" i="22"/>
  <c r="K1182" i="22"/>
  <c r="J1182" i="22"/>
  <c r="I1182" i="22"/>
  <c r="H1182" i="22"/>
  <c r="G1182" i="22"/>
  <c r="J1192" i="21"/>
  <c r="D1192" i="21"/>
  <c r="L1192" i="21"/>
  <c r="K1192" i="21"/>
  <c r="E1182" i="22"/>
  <c r="R1181" i="22"/>
  <c r="F1182" i="22"/>
  <c r="C1182" i="22"/>
  <c r="B1182" i="22"/>
  <c r="D1182" i="22"/>
  <c r="Q1181" i="22"/>
  <c r="P1181" i="22"/>
  <c r="O1181" i="22"/>
  <c r="N1181" i="22"/>
  <c r="M1181" i="22"/>
  <c r="L1181" i="22"/>
  <c r="K1181" i="22"/>
  <c r="J1181" i="22"/>
  <c r="I1181" i="22"/>
  <c r="H1181" i="22"/>
  <c r="G1181" i="22"/>
  <c r="J1191" i="21"/>
  <c r="D1191" i="21"/>
  <c r="L1191" i="21"/>
  <c r="K1191" i="21"/>
  <c r="E1181" i="22"/>
  <c r="R1180" i="22"/>
  <c r="F1181" i="22"/>
  <c r="C1181" i="22"/>
  <c r="B1181" i="22"/>
  <c r="D1181" i="22"/>
  <c r="Q1180" i="22"/>
  <c r="P1180" i="22"/>
  <c r="O1180" i="22"/>
  <c r="N1180" i="22"/>
  <c r="M1180" i="22"/>
  <c r="L1180" i="22"/>
  <c r="K1180" i="22"/>
  <c r="J1180" i="22"/>
  <c r="I1180" i="22"/>
  <c r="H1180" i="22"/>
  <c r="G1180" i="22"/>
  <c r="J1190" i="21"/>
  <c r="D1190" i="21"/>
  <c r="L1190" i="21"/>
  <c r="K1190" i="21"/>
  <c r="E1180" i="22"/>
  <c r="R1179" i="22"/>
  <c r="F1180" i="22"/>
  <c r="C1180" i="22"/>
  <c r="B1180" i="22"/>
  <c r="D1180" i="22"/>
  <c r="Q1179" i="22"/>
  <c r="P1179" i="22"/>
  <c r="O1179" i="22"/>
  <c r="N1179" i="22"/>
  <c r="M1179" i="22"/>
  <c r="L1179" i="22"/>
  <c r="K1179" i="22"/>
  <c r="J1179" i="22"/>
  <c r="I1179" i="22"/>
  <c r="H1179" i="22"/>
  <c r="G1179" i="22"/>
  <c r="J1189" i="21"/>
  <c r="D1189" i="21"/>
  <c r="L1189" i="21"/>
  <c r="K1189" i="21"/>
  <c r="E1179" i="22"/>
  <c r="R1178" i="22"/>
  <c r="F1179" i="22"/>
  <c r="C1179" i="22"/>
  <c r="B1179" i="22"/>
  <c r="D1179" i="22"/>
  <c r="Q1178" i="22"/>
  <c r="P1178" i="22"/>
  <c r="O1178" i="22"/>
  <c r="N1178" i="22"/>
  <c r="M1178" i="22"/>
  <c r="L1178" i="22"/>
  <c r="K1178" i="22"/>
  <c r="J1178" i="22"/>
  <c r="I1178" i="22"/>
  <c r="H1178" i="22"/>
  <c r="G1178" i="22"/>
  <c r="J1188" i="21"/>
  <c r="D1188" i="21"/>
  <c r="L1188" i="21"/>
  <c r="K1188" i="21"/>
  <c r="E1178" i="22"/>
  <c r="R1177" i="22"/>
  <c r="F1178" i="22"/>
  <c r="C1178" i="22"/>
  <c r="B1178" i="22"/>
  <c r="D1178" i="22"/>
  <c r="Q1177" i="22"/>
  <c r="P1177" i="22"/>
  <c r="O1177" i="22"/>
  <c r="N1177" i="22"/>
  <c r="M1177" i="22"/>
  <c r="L1177" i="22"/>
  <c r="K1177" i="22"/>
  <c r="J1177" i="22"/>
  <c r="I1177" i="22"/>
  <c r="H1177" i="22"/>
  <c r="G1177" i="22"/>
  <c r="J1187" i="21"/>
  <c r="D1187" i="21"/>
  <c r="L1187" i="21"/>
  <c r="K1187" i="21"/>
  <c r="E1177" i="22"/>
  <c r="R1176" i="22"/>
  <c r="F1177" i="22"/>
  <c r="C1177" i="22"/>
  <c r="B1177" i="22"/>
  <c r="D1177" i="22"/>
  <c r="Q1176" i="22"/>
  <c r="P1176" i="22"/>
  <c r="O1176" i="22"/>
  <c r="N1176" i="22"/>
  <c r="M1176" i="22"/>
  <c r="L1176" i="22"/>
  <c r="K1176" i="22"/>
  <c r="J1176" i="22"/>
  <c r="I1176" i="22"/>
  <c r="H1176" i="22"/>
  <c r="G1176" i="22"/>
  <c r="J1186" i="21"/>
  <c r="D1186" i="21"/>
  <c r="L1186" i="21"/>
  <c r="K1186" i="21"/>
  <c r="E1176" i="22"/>
  <c r="R1175" i="22"/>
  <c r="F1176" i="22"/>
  <c r="C1176" i="22"/>
  <c r="B1176" i="22"/>
  <c r="D1176" i="22"/>
  <c r="Q1175" i="22"/>
  <c r="P1175" i="22"/>
  <c r="O1175" i="22"/>
  <c r="N1175" i="22"/>
  <c r="M1175" i="22"/>
  <c r="L1175" i="22"/>
  <c r="K1175" i="22"/>
  <c r="J1175" i="22"/>
  <c r="I1175" i="22"/>
  <c r="H1175" i="22"/>
  <c r="G1175" i="22"/>
  <c r="J1185" i="21"/>
  <c r="D1185" i="21"/>
  <c r="L1185" i="21"/>
  <c r="K1185" i="21"/>
  <c r="E1175" i="22"/>
  <c r="R1174" i="22"/>
  <c r="F1175" i="22"/>
  <c r="C1175" i="22"/>
  <c r="B1175" i="22"/>
  <c r="D1175" i="22"/>
  <c r="Q1174" i="22"/>
  <c r="P1174" i="22"/>
  <c r="O1174" i="22"/>
  <c r="N1174" i="22"/>
  <c r="M1174" i="22"/>
  <c r="L1174" i="22"/>
  <c r="K1174" i="22"/>
  <c r="J1174" i="22"/>
  <c r="I1174" i="22"/>
  <c r="H1174" i="22"/>
  <c r="G1174" i="22"/>
  <c r="J1184" i="21"/>
  <c r="D1184" i="21"/>
  <c r="L1184" i="21"/>
  <c r="K1184" i="21"/>
  <c r="E1174" i="22"/>
  <c r="R1173" i="22"/>
  <c r="F1174" i="22"/>
  <c r="C1174" i="22"/>
  <c r="B1174" i="22"/>
  <c r="D1174" i="22"/>
  <c r="Q1173" i="22"/>
  <c r="P1173" i="22"/>
  <c r="O1173" i="22"/>
  <c r="N1173" i="22"/>
  <c r="M1173" i="22"/>
  <c r="L1173" i="22"/>
  <c r="K1173" i="22"/>
  <c r="J1173" i="22"/>
  <c r="I1173" i="22"/>
  <c r="H1173" i="22"/>
  <c r="G1173" i="22"/>
  <c r="J1183" i="21"/>
  <c r="D1183" i="21"/>
  <c r="L1183" i="21"/>
  <c r="K1183" i="21"/>
  <c r="E1173" i="22"/>
  <c r="R1172" i="22"/>
  <c r="F1173" i="22"/>
  <c r="C1173" i="22"/>
  <c r="B1173" i="22"/>
  <c r="D1173" i="22"/>
  <c r="Q1172" i="22"/>
  <c r="P1172" i="22"/>
  <c r="O1172" i="22"/>
  <c r="N1172" i="22"/>
  <c r="M1172" i="22"/>
  <c r="L1172" i="22"/>
  <c r="K1172" i="22"/>
  <c r="J1172" i="22"/>
  <c r="I1172" i="22"/>
  <c r="H1172" i="22"/>
  <c r="G1172" i="22"/>
  <c r="J1182" i="21"/>
  <c r="D1182" i="21"/>
  <c r="L1182" i="21"/>
  <c r="K1182" i="21"/>
  <c r="E1172" i="22"/>
  <c r="R1171" i="22"/>
  <c r="F1172" i="22"/>
  <c r="C1172" i="22"/>
  <c r="B1172" i="22"/>
  <c r="D1172" i="22"/>
  <c r="Q1171" i="22"/>
  <c r="P1171" i="22"/>
  <c r="O1171" i="22"/>
  <c r="N1171" i="22"/>
  <c r="M1171" i="22"/>
  <c r="L1171" i="22"/>
  <c r="K1171" i="22"/>
  <c r="J1171" i="22"/>
  <c r="I1171" i="22"/>
  <c r="H1171" i="22"/>
  <c r="G1171" i="22"/>
  <c r="J1181" i="21"/>
  <c r="D1181" i="21"/>
  <c r="L1181" i="21"/>
  <c r="K1181" i="21"/>
  <c r="E1171" i="22"/>
  <c r="R1170" i="22"/>
  <c r="F1171" i="22"/>
  <c r="C1171" i="22"/>
  <c r="B1171" i="22"/>
  <c r="D1171" i="22"/>
  <c r="Q1170" i="22"/>
  <c r="P1170" i="22"/>
  <c r="O1170" i="22"/>
  <c r="N1170" i="22"/>
  <c r="M1170" i="22"/>
  <c r="L1170" i="22"/>
  <c r="K1170" i="22"/>
  <c r="J1170" i="22"/>
  <c r="I1170" i="22"/>
  <c r="H1170" i="22"/>
  <c r="G1170" i="22"/>
  <c r="J1180" i="21"/>
  <c r="D1180" i="21"/>
  <c r="L1180" i="21"/>
  <c r="K1180" i="21"/>
  <c r="E1170" i="22"/>
  <c r="R1169" i="22"/>
  <c r="F1170" i="22"/>
  <c r="C1170" i="22"/>
  <c r="B1170" i="22"/>
  <c r="D1170" i="22"/>
  <c r="Q1169" i="22"/>
  <c r="P1169" i="22"/>
  <c r="O1169" i="22"/>
  <c r="N1169" i="22"/>
  <c r="M1169" i="22"/>
  <c r="L1169" i="22"/>
  <c r="K1169" i="22"/>
  <c r="J1169" i="22"/>
  <c r="I1169" i="22"/>
  <c r="H1169" i="22"/>
  <c r="G1169" i="22"/>
  <c r="J1179" i="21"/>
  <c r="D1179" i="21"/>
  <c r="L1179" i="21"/>
  <c r="K1179" i="21"/>
  <c r="E1169" i="22"/>
  <c r="R1168" i="22"/>
  <c r="F1169" i="22"/>
  <c r="C1169" i="22"/>
  <c r="B1169" i="22"/>
  <c r="D1169" i="22"/>
  <c r="Q1168" i="22"/>
  <c r="P1168" i="22"/>
  <c r="O1168" i="22"/>
  <c r="N1168" i="22"/>
  <c r="M1168" i="22"/>
  <c r="L1168" i="22"/>
  <c r="K1168" i="22"/>
  <c r="J1168" i="22"/>
  <c r="I1168" i="22"/>
  <c r="H1168" i="22"/>
  <c r="G1168" i="22"/>
  <c r="J1178" i="21"/>
  <c r="D1178" i="21"/>
  <c r="L1178" i="21"/>
  <c r="K1178" i="21"/>
  <c r="E1168" i="22"/>
  <c r="R1167" i="22"/>
  <c r="F1168" i="22"/>
  <c r="C1168" i="22"/>
  <c r="B1168" i="22"/>
  <c r="D1168" i="22"/>
  <c r="Q1167" i="22"/>
  <c r="P1167" i="22"/>
  <c r="O1167" i="22"/>
  <c r="N1167" i="22"/>
  <c r="M1167" i="22"/>
  <c r="L1167" i="22"/>
  <c r="K1167" i="22"/>
  <c r="J1167" i="22"/>
  <c r="I1167" i="22"/>
  <c r="H1167" i="22"/>
  <c r="G1167" i="22"/>
  <c r="J1177" i="21"/>
  <c r="D1177" i="21"/>
  <c r="L1177" i="21"/>
  <c r="K1177" i="21"/>
  <c r="E1167" i="22"/>
  <c r="R1166" i="22"/>
  <c r="F1167" i="22"/>
  <c r="C1167" i="22"/>
  <c r="B1167" i="22"/>
  <c r="D1167" i="22"/>
  <c r="Q1166" i="22"/>
  <c r="P1166" i="22"/>
  <c r="O1166" i="22"/>
  <c r="N1166" i="22"/>
  <c r="M1166" i="22"/>
  <c r="L1166" i="22"/>
  <c r="K1166" i="22"/>
  <c r="J1166" i="22"/>
  <c r="I1166" i="22"/>
  <c r="H1166" i="22"/>
  <c r="G1166" i="22"/>
  <c r="J1176" i="21"/>
  <c r="D1176" i="21"/>
  <c r="L1176" i="21"/>
  <c r="K1176" i="21"/>
  <c r="E1166" i="22"/>
  <c r="R1165" i="22"/>
  <c r="F1166" i="22"/>
  <c r="C1166" i="22"/>
  <c r="B1166" i="22"/>
  <c r="D1166" i="22"/>
  <c r="Q1165" i="22"/>
  <c r="P1165" i="22"/>
  <c r="O1165" i="22"/>
  <c r="N1165" i="22"/>
  <c r="M1165" i="22"/>
  <c r="L1165" i="22"/>
  <c r="K1165" i="22"/>
  <c r="J1165" i="22"/>
  <c r="I1165" i="22"/>
  <c r="H1165" i="22"/>
  <c r="G1165" i="22"/>
  <c r="J1175" i="21"/>
  <c r="D1175" i="21"/>
  <c r="L1175" i="21"/>
  <c r="K1175" i="21"/>
  <c r="E1165" i="22"/>
  <c r="R1164" i="22"/>
  <c r="F1165" i="22"/>
  <c r="C1165" i="22"/>
  <c r="B1165" i="22"/>
  <c r="D1165" i="22"/>
  <c r="Q1164" i="22"/>
  <c r="P1164" i="22"/>
  <c r="O1164" i="22"/>
  <c r="N1164" i="22"/>
  <c r="M1164" i="22"/>
  <c r="L1164" i="22"/>
  <c r="K1164" i="22"/>
  <c r="J1164" i="22"/>
  <c r="I1164" i="22"/>
  <c r="H1164" i="22"/>
  <c r="G1164" i="22"/>
  <c r="J1174" i="21"/>
  <c r="D1174" i="21"/>
  <c r="L1174" i="21"/>
  <c r="K1174" i="21"/>
  <c r="E1164" i="22"/>
  <c r="R1163" i="22"/>
  <c r="F1164" i="22"/>
  <c r="C1164" i="22"/>
  <c r="B1164" i="22"/>
  <c r="D1164" i="22"/>
  <c r="Q1163" i="22"/>
  <c r="P1163" i="22"/>
  <c r="O1163" i="22"/>
  <c r="N1163" i="22"/>
  <c r="M1163" i="22"/>
  <c r="L1163" i="22"/>
  <c r="K1163" i="22"/>
  <c r="J1163" i="22"/>
  <c r="I1163" i="22"/>
  <c r="H1163" i="22"/>
  <c r="G1163" i="22"/>
  <c r="J1173" i="21"/>
  <c r="D1173" i="21"/>
  <c r="L1173" i="21"/>
  <c r="K1173" i="21"/>
  <c r="E1163" i="22"/>
  <c r="R1162" i="22"/>
  <c r="F1163" i="22"/>
  <c r="C1163" i="22"/>
  <c r="B1163" i="22"/>
  <c r="D1163" i="22"/>
  <c r="Q1162" i="22"/>
  <c r="P1162" i="22"/>
  <c r="O1162" i="22"/>
  <c r="N1162" i="22"/>
  <c r="M1162" i="22"/>
  <c r="L1162" i="22"/>
  <c r="K1162" i="22"/>
  <c r="J1162" i="22"/>
  <c r="I1162" i="22"/>
  <c r="H1162" i="22"/>
  <c r="G1162" i="22"/>
  <c r="J1172" i="21"/>
  <c r="D1172" i="21"/>
  <c r="L1172" i="21"/>
  <c r="K1172" i="21"/>
  <c r="E1162" i="22"/>
  <c r="R1161" i="22"/>
  <c r="F1162" i="22"/>
  <c r="C1162" i="22"/>
  <c r="B1162" i="22"/>
  <c r="D1162" i="22"/>
  <c r="Q1161" i="22"/>
  <c r="P1161" i="22"/>
  <c r="O1161" i="22"/>
  <c r="N1161" i="22"/>
  <c r="M1161" i="22"/>
  <c r="L1161" i="22"/>
  <c r="K1161" i="22"/>
  <c r="J1161" i="22"/>
  <c r="I1161" i="22"/>
  <c r="H1161" i="22"/>
  <c r="G1161" i="22"/>
  <c r="J1171" i="21"/>
  <c r="D1171" i="21"/>
  <c r="L1171" i="21"/>
  <c r="K1171" i="21"/>
  <c r="E1161" i="22"/>
  <c r="R1160" i="22"/>
  <c r="F1161" i="22"/>
  <c r="C1161" i="22"/>
  <c r="B1161" i="22"/>
  <c r="D1161" i="22"/>
  <c r="Q1160" i="22"/>
  <c r="P1160" i="22"/>
  <c r="O1160" i="22"/>
  <c r="N1160" i="22"/>
  <c r="M1160" i="22"/>
  <c r="L1160" i="22"/>
  <c r="K1160" i="22"/>
  <c r="J1160" i="22"/>
  <c r="I1160" i="22"/>
  <c r="H1160" i="22"/>
  <c r="G1160" i="22"/>
  <c r="J1170" i="21"/>
  <c r="D1170" i="21"/>
  <c r="L1170" i="21"/>
  <c r="K1170" i="21"/>
  <c r="E1160" i="22"/>
  <c r="R1159" i="22"/>
  <c r="F1160" i="22"/>
  <c r="C1160" i="22"/>
  <c r="B1160" i="22"/>
  <c r="D1160" i="22"/>
  <c r="Q1159" i="22"/>
  <c r="P1159" i="22"/>
  <c r="O1159" i="22"/>
  <c r="N1159" i="22"/>
  <c r="M1159" i="22"/>
  <c r="L1159" i="22"/>
  <c r="K1159" i="22"/>
  <c r="J1159" i="22"/>
  <c r="I1159" i="22"/>
  <c r="H1159" i="22"/>
  <c r="G1159" i="22"/>
  <c r="J1169" i="21"/>
  <c r="D1169" i="21"/>
  <c r="L1169" i="21"/>
  <c r="K1169" i="21"/>
  <c r="E1159" i="22"/>
  <c r="R1158" i="22"/>
  <c r="F1159" i="22"/>
  <c r="C1159" i="22"/>
  <c r="B1159" i="22"/>
  <c r="D1159" i="22"/>
  <c r="Q1158" i="22"/>
  <c r="P1158" i="22"/>
  <c r="O1158" i="22"/>
  <c r="N1158" i="22"/>
  <c r="M1158" i="22"/>
  <c r="L1158" i="22"/>
  <c r="K1158" i="22"/>
  <c r="J1158" i="22"/>
  <c r="I1158" i="22"/>
  <c r="H1158" i="22"/>
  <c r="G1158" i="22"/>
  <c r="J1168" i="21"/>
  <c r="D1168" i="21"/>
  <c r="L1168" i="21"/>
  <c r="K1168" i="21"/>
  <c r="E1158" i="22"/>
  <c r="R1157" i="22"/>
  <c r="F1158" i="22"/>
  <c r="C1158" i="22"/>
  <c r="B1158" i="22"/>
  <c r="D1158" i="22"/>
  <c r="Q1157" i="22"/>
  <c r="P1157" i="22"/>
  <c r="O1157" i="22"/>
  <c r="N1157" i="22"/>
  <c r="M1157" i="22"/>
  <c r="L1157" i="22"/>
  <c r="K1157" i="22"/>
  <c r="J1157" i="22"/>
  <c r="I1157" i="22"/>
  <c r="H1157" i="22"/>
  <c r="G1157" i="22"/>
  <c r="J1167" i="21"/>
  <c r="D1167" i="21"/>
  <c r="L1167" i="21"/>
  <c r="K1167" i="21"/>
  <c r="E1157" i="22"/>
  <c r="R1156" i="22"/>
  <c r="F1157" i="22"/>
  <c r="C1157" i="22"/>
  <c r="B1157" i="22"/>
  <c r="D1157" i="22"/>
  <c r="Q1156" i="22"/>
  <c r="P1156" i="22"/>
  <c r="O1156" i="22"/>
  <c r="N1156" i="22"/>
  <c r="M1156" i="22"/>
  <c r="L1156" i="22"/>
  <c r="K1156" i="22"/>
  <c r="J1156" i="22"/>
  <c r="I1156" i="22"/>
  <c r="H1156" i="22"/>
  <c r="G1156" i="22"/>
  <c r="J1166" i="21"/>
  <c r="D1166" i="21"/>
  <c r="L1166" i="21"/>
  <c r="K1166" i="21"/>
  <c r="E1156" i="22"/>
  <c r="R1155" i="22"/>
  <c r="F1156" i="22"/>
  <c r="C1156" i="22"/>
  <c r="B1156" i="22"/>
  <c r="D1156" i="22"/>
  <c r="Q1155" i="22"/>
  <c r="P1155" i="22"/>
  <c r="O1155" i="22"/>
  <c r="N1155" i="22"/>
  <c r="M1155" i="22"/>
  <c r="L1155" i="22"/>
  <c r="K1155" i="22"/>
  <c r="J1155" i="22"/>
  <c r="I1155" i="22"/>
  <c r="H1155" i="22"/>
  <c r="G1155" i="22"/>
  <c r="J1165" i="21"/>
  <c r="D1165" i="21"/>
  <c r="L1165" i="21"/>
  <c r="K1165" i="21"/>
  <c r="E1155" i="22"/>
  <c r="R1154" i="22"/>
  <c r="F1155" i="22"/>
  <c r="C1155" i="22"/>
  <c r="B1155" i="22"/>
  <c r="D1155" i="22"/>
  <c r="Q1154" i="22"/>
  <c r="P1154" i="22"/>
  <c r="O1154" i="22"/>
  <c r="N1154" i="22"/>
  <c r="M1154" i="22"/>
  <c r="L1154" i="22"/>
  <c r="K1154" i="22"/>
  <c r="J1154" i="22"/>
  <c r="I1154" i="22"/>
  <c r="H1154" i="22"/>
  <c r="G1154" i="22"/>
  <c r="J1164" i="21"/>
  <c r="D1164" i="21"/>
  <c r="L1164" i="21"/>
  <c r="K1164" i="21"/>
  <c r="E1154" i="22"/>
  <c r="R1153" i="22"/>
  <c r="F1154" i="22"/>
  <c r="C1154" i="22"/>
  <c r="B1154" i="22"/>
  <c r="D1154" i="22"/>
  <c r="Q1153" i="22"/>
  <c r="P1153" i="22"/>
  <c r="O1153" i="22"/>
  <c r="N1153" i="22"/>
  <c r="M1153" i="22"/>
  <c r="L1153" i="22"/>
  <c r="K1153" i="22"/>
  <c r="J1153" i="22"/>
  <c r="I1153" i="22"/>
  <c r="H1153" i="22"/>
  <c r="G1153" i="22"/>
  <c r="J1163" i="21"/>
  <c r="D1163" i="21"/>
  <c r="L1163" i="21"/>
  <c r="K1163" i="21"/>
  <c r="E1153" i="22"/>
  <c r="R1152" i="22"/>
  <c r="F1153" i="22"/>
  <c r="C1153" i="22"/>
  <c r="B1153" i="22"/>
  <c r="D1153" i="22"/>
  <c r="Q1152" i="22"/>
  <c r="P1152" i="22"/>
  <c r="O1152" i="22"/>
  <c r="N1152" i="22"/>
  <c r="M1152" i="22"/>
  <c r="L1152" i="22"/>
  <c r="K1152" i="22"/>
  <c r="J1152" i="22"/>
  <c r="I1152" i="22"/>
  <c r="H1152" i="22"/>
  <c r="G1152" i="22"/>
  <c r="J1162" i="21"/>
  <c r="D1162" i="21"/>
  <c r="L1162" i="21"/>
  <c r="K1162" i="21"/>
  <c r="E1152" i="22"/>
  <c r="R1151" i="22"/>
  <c r="F1152" i="22"/>
  <c r="C1152" i="22"/>
  <c r="B1152" i="22"/>
  <c r="D1152" i="22"/>
  <c r="Q1151" i="22"/>
  <c r="P1151" i="22"/>
  <c r="O1151" i="22"/>
  <c r="N1151" i="22"/>
  <c r="M1151" i="22"/>
  <c r="L1151" i="22"/>
  <c r="K1151" i="22"/>
  <c r="J1151" i="22"/>
  <c r="I1151" i="22"/>
  <c r="H1151" i="22"/>
  <c r="G1151" i="22"/>
  <c r="J1161" i="21"/>
  <c r="D1161" i="21"/>
  <c r="L1161" i="21"/>
  <c r="K1161" i="21"/>
  <c r="E1151" i="22"/>
  <c r="R1150" i="22"/>
  <c r="F1151" i="22"/>
  <c r="C1151" i="22"/>
  <c r="B1151" i="22"/>
  <c r="D1151" i="22"/>
  <c r="Q1150" i="22"/>
  <c r="P1150" i="22"/>
  <c r="O1150" i="22"/>
  <c r="N1150" i="22"/>
  <c r="M1150" i="22"/>
  <c r="L1150" i="22"/>
  <c r="K1150" i="22"/>
  <c r="J1150" i="22"/>
  <c r="I1150" i="22"/>
  <c r="H1150" i="22"/>
  <c r="G1150" i="22"/>
  <c r="J1160" i="21"/>
  <c r="D1160" i="21"/>
  <c r="L1160" i="21"/>
  <c r="K1160" i="21"/>
  <c r="E1150" i="22"/>
  <c r="R1149" i="22"/>
  <c r="F1150" i="22"/>
  <c r="C1150" i="22"/>
  <c r="B1150" i="22"/>
  <c r="D1150" i="22"/>
  <c r="Q1149" i="22"/>
  <c r="P1149" i="22"/>
  <c r="O1149" i="22"/>
  <c r="N1149" i="22"/>
  <c r="M1149" i="22"/>
  <c r="L1149" i="22"/>
  <c r="K1149" i="22"/>
  <c r="J1149" i="22"/>
  <c r="I1149" i="22"/>
  <c r="H1149" i="22"/>
  <c r="G1149" i="22"/>
  <c r="J1159" i="21"/>
  <c r="D1159" i="21"/>
  <c r="L1159" i="21"/>
  <c r="K1159" i="21"/>
  <c r="E1149" i="22"/>
  <c r="R1148" i="22"/>
  <c r="F1149" i="22"/>
  <c r="C1149" i="22"/>
  <c r="B1149" i="22"/>
  <c r="D1149" i="22"/>
  <c r="Q1148" i="22"/>
  <c r="P1148" i="22"/>
  <c r="O1148" i="22"/>
  <c r="N1148" i="22"/>
  <c r="M1148" i="22"/>
  <c r="L1148" i="22"/>
  <c r="K1148" i="22"/>
  <c r="J1148" i="22"/>
  <c r="I1148" i="22"/>
  <c r="H1148" i="22"/>
  <c r="G1148" i="22"/>
  <c r="J1158" i="21"/>
  <c r="D1158" i="21"/>
  <c r="L1158" i="21"/>
  <c r="K1158" i="21"/>
  <c r="E1148" i="22"/>
  <c r="R1147" i="22"/>
  <c r="F1148" i="22"/>
  <c r="C1148" i="22"/>
  <c r="B1148" i="22"/>
  <c r="D1148" i="22"/>
  <c r="Q1147" i="22"/>
  <c r="P1147" i="22"/>
  <c r="O1147" i="22"/>
  <c r="N1147" i="22"/>
  <c r="M1147" i="22"/>
  <c r="L1147" i="22"/>
  <c r="K1147" i="22"/>
  <c r="J1147" i="22"/>
  <c r="I1147" i="22"/>
  <c r="H1147" i="22"/>
  <c r="G1147" i="22"/>
  <c r="J1157" i="21"/>
  <c r="D1157" i="21"/>
  <c r="L1157" i="21"/>
  <c r="K1157" i="21"/>
  <c r="E1147" i="22"/>
  <c r="R1146" i="22"/>
  <c r="F1147" i="22"/>
  <c r="C1147" i="22"/>
  <c r="B1147" i="22"/>
  <c r="D1147" i="22"/>
  <c r="Q1146" i="22"/>
  <c r="P1146" i="22"/>
  <c r="O1146" i="22"/>
  <c r="N1146" i="22"/>
  <c r="M1146" i="22"/>
  <c r="L1146" i="22"/>
  <c r="K1146" i="22"/>
  <c r="J1146" i="22"/>
  <c r="I1146" i="22"/>
  <c r="H1146" i="22"/>
  <c r="G1146" i="22"/>
  <c r="J1156" i="21"/>
  <c r="D1156" i="21"/>
  <c r="L1156" i="21"/>
  <c r="K1156" i="21"/>
  <c r="E1146" i="22"/>
  <c r="R1145" i="22"/>
  <c r="F1146" i="22"/>
  <c r="C1146" i="22"/>
  <c r="B1146" i="22"/>
  <c r="D1146" i="22"/>
  <c r="Q1145" i="22"/>
  <c r="P1145" i="22"/>
  <c r="O1145" i="22"/>
  <c r="N1145" i="22"/>
  <c r="M1145" i="22"/>
  <c r="L1145" i="22"/>
  <c r="K1145" i="22"/>
  <c r="J1145" i="22"/>
  <c r="I1145" i="22"/>
  <c r="H1145" i="22"/>
  <c r="G1145" i="22"/>
  <c r="J1155" i="21"/>
  <c r="D1155" i="21"/>
  <c r="L1155" i="21"/>
  <c r="K1155" i="21"/>
  <c r="E1145" i="22"/>
  <c r="R1144" i="22"/>
  <c r="F1145" i="22"/>
  <c r="C1145" i="22"/>
  <c r="B1145" i="22"/>
  <c r="D1145" i="22"/>
  <c r="Q1144" i="22"/>
  <c r="P1144" i="22"/>
  <c r="O1144" i="22"/>
  <c r="N1144" i="22"/>
  <c r="M1144" i="22"/>
  <c r="L1144" i="22"/>
  <c r="K1144" i="22"/>
  <c r="J1144" i="22"/>
  <c r="I1144" i="22"/>
  <c r="H1144" i="22"/>
  <c r="G1144" i="22"/>
  <c r="J1154" i="21"/>
  <c r="D1154" i="21"/>
  <c r="L1154" i="21"/>
  <c r="K1154" i="21"/>
  <c r="E1144" i="22"/>
  <c r="R1143" i="22"/>
  <c r="F1144" i="22"/>
  <c r="C1144" i="22"/>
  <c r="B1144" i="22"/>
  <c r="D1144" i="22"/>
  <c r="Q1143" i="22"/>
  <c r="P1143" i="22"/>
  <c r="O1143" i="22"/>
  <c r="N1143" i="22"/>
  <c r="M1143" i="22"/>
  <c r="L1143" i="22"/>
  <c r="K1143" i="22"/>
  <c r="J1143" i="22"/>
  <c r="I1143" i="22"/>
  <c r="H1143" i="22"/>
  <c r="G1143" i="22"/>
  <c r="J1153" i="21"/>
  <c r="D1153" i="21"/>
  <c r="L1153" i="21"/>
  <c r="K1153" i="21"/>
  <c r="E1143" i="22"/>
  <c r="R1142" i="22"/>
  <c r="F1143" i="22"/>
  <c r="C1143" i="22"/>
  <c r="B1143" i="22"/>
  <c r="D1143" i="22"/>
  <c r="Q1142" i="22"/>
  <c r="P1142" i="22"/>
  <c r="O1142" i="22"/>
  <c r="N1142" i="22"/>
  <c r="M1142" i="22"/>
  <c r="L1142" i="22"/>
  <c r="K1142" i="22"/>
  <c r="J1142" i="22"/>
  <c r="I1142" i="22"/>
  <c r="H1142" i="22"/>
  <c r="G1142" i="22"/>
  <c r="J1152" i="21"/>
  <c r="D1152" i="21"/>
  <c r="L1152" i="21"/>
  <c r="K1152" i="21"/>
  <c r="E1142" i="22"/>
  <c r="R1141" i="22"/>
  <c r="F1142" i="22"/>
  <c r="C1142" i="22"/>
  <c r="B1142" i="22"/>
  <c r="D1142" i="22"/>
  <c r="Q1141" i="22"/>
  <c r="P1141" i="22"/>
  <c r="O1141" i="22"/>
  <c r="N1141" i="22"/>
  <c r="M1141" i="22"/>
  <c r="L1141" i="22"/>
  <c r="K1141" i="22"/>
  <c r="J1141" i="22"/>
  <c r="I1141" i="22"/>
  <c r="H1141" i="22"/>
  <c r="G1141" i="22"/>
  <c r="J1151" i="21"/>
  <c r="D1151" i="21"/>
  <c r="L1151" i="21"/>
  <c r="K1151" i="21"/>
  <c r="E1141" i="22"/>
  <c r="R1140" i="22"/>
  <c r="F1141" i="22"/>
  <c r="C1141" i="22"/>
  <c r="B1141" i="22"/>
  <c r="D1141" i="22"/>
  <c r="Q1140" i="22"/>
  <c r="P1140" i="22"/>
  <c r="O1140" i="22"/>
  <c r="N1140" i="22"/>
  <c r="M1140" i="22"/>
  <c r="L1140" i="22"/>
  <c r="K1140" i="22"/>
  <c r="J1140" i="22"/>
  <c r="I1140" i="22"/>
  <c r="H1140" i="22"/>
  <c r="G1140" i="22"/>
  <c r="J1150" i="21"/>
  <c r="D1150" i="21"/>
  <c r="L1150" i="21"/>
  <c r="K1150" i="21"/>
  <c r="E1140" i="22"/>
  <c r="R1139" i="22"/>
  <c r="F1140" i="22"/>
  <c r="C1140" i="22"/>
  <c r="B1140" i="22"/>
  <c r="D1140" i="22"/>
  <c r="Q1139" i="22"/>
  <c r="P1139" i="22"/>
  <c r="O1139" i="22"/>
  <c r="N1139" i="22"/>
  <c r="M1139" i="22"/>
  <c r="L1139" i="22"/>
  <c r="K1139" i="22"/>
  <c r="J1139" i="22"/>
  <c r="I1139" i="22"/>
  <c r="H1139" i="22"/>
  <c r="G1139" i="22"/>
  <c r="J1149" i="21"/>
  <c r="D1149" i="21"/>
  <c r="L1149" i="21"/>
  <c r="K1149" i="21"/>
  <c r="E1139" i="22"/>
  <c r="R1138" i="22"/>
  <c r="F1139" i="22"/>
  <c r="C1139" i="22"/>
  <c r="B1139" i="22"/>
  <c r="D1139" i="22"/>
  <c r="Q1138" i="22"/>
  <c r="P1138" i="22"/>
  <c r="O1138" i="22"/>
  <c r="N1138" i="22"/>
  <c r="M1138" i="22"/>
  <c r="L1138" i="22"/>
  <c r="K1138" i="22"/>
  <c r="J1138" i="22"/>
  <c r="I1138" i="22"/>
  <c r="H1138" i="22"/>
  <c r="G1138" i="22"/>
  <c r="J1148" i="21"/>
  <c r="D1148" i="21"/>
  <c r="L1148" i="21"/>
  <c r="K1148" i="21"/>
  <c r="E1138" i="22"/>
  <c r="R1137" i="22"/>
  <c r="F1138" i="22"/>
  <c r="C1138" i="22"/>
  <c r="B1138" i="22"/>
  <c r="D1138" i="22"/>
  <c r="Q1137" i="22"/>
  <c r="P1137" i="22"/>
  <c r="O1137" i="22"/>
  <c r="N1137" i="22"/>
  <c r="M1137" i="22"/>
  <c r="L1137" i="22"/>
  <c r="K1137" i="22"/>
  <c r="J1137" i="22"/>
  <c r="I1137" i="22"/>
  <c r="H1137" i="22"/>
  <c r="G1137" i="22"/>
  <c r="J1147" i="21"/>
  <c r="D1147" i="21"/>
  <c r="L1147" i="21"/>
  <c r="K1147" i="21"/>
  <c r="E1137" i="22"/>
  <c r="R1136" i="22"/>
  <c r="F1137" i="22"/>
  <c r="C1137" i="22"/>
  <c r="B1137" i="22"/>
  <c r="D1137" i="22"/>
  <c r="Q1136" i="22"/>
  <c r="P1136" i="22"/>
  <c r="O1136" i="22"/>
  <c r="N1136" i="22"/>
  <c r="M1136" i="22"/>
  <c r="L1136" i="22"/>
  <c r="K1136" i="22"/>
  <c r="J1136" i="22"/>
  <c r="I1136" i="22"/>
  <c r="H1136" i="22"/>
  <c r="G1136" i="22"/>
  <c r="J1146" i="21"/>
  <c r="D1146" i="21"/>
  <c r="L1146" i="21"/>
  <c r="K1146" i="21"/>
  <c r="E1136" i="22"/>
  <c r="R1135" i="22"/>
  <c r="F1136" i="22"/>
  <c r="C1136" i="22"/>
  <c r="B1136" i="22"/>
  <c r="D1136" i="22"/>
  <c r="Q1135" i="22"/>
  <c r="P1135" i="22"/>
  <c r="O1135" i="22"/>
  <c r="N1135" i="22"/>
  <c r="M1135" i="22"/>
  <c r="L1135" i="22"/>
  <c r="K1135" i="22"/>
  <c r="J1135" i="22"/>
  <c r="I1135" i="22"/>
  <c r="H1135" i="22"/>
  <c r="G1135" i="22"/>
  <c r="J1145" i="21"/>
  <c r="D1145" i="21"/>
  <c r="L1145" i="21"/>
  <c r="K1145" i="21"/>
  <c r="E1135" i="22"/>
  <c r="R1134" i="22"/>
  <c r="F1135" i="22"/>
  <c r="C1135" i="22"/>
  <c r="B1135" i="22"/>
  <c r="D1135" i="22"/>
  <c r="Q1134" i="22"/>
  <c r="P1134" i="22"/>
  <c r="O1134" i="22"/>
  <c r="N1134" i="22"/>
  <c r="M1134" i="22"/>
  <c r="L1134" i="22"/>
  <c r="K1134" i="22"/>
  <c r="J1134" i="22"/>
  <c r="I1134" i="22"/>
  <c r="H1134" i="22"/>
  <c r="G1134" i="22"/>
  <c r="J1144" i="21"/>
  <c r="D1144" i="21"/>
  <c r="L1144" i="21"/>
  <c r="K1144" i="21"/>
  <c r="E1134" i="22"/>
  <c r="R1133" i="22"/>
  <c r="F1134" i="22"/>
  <c r="C1134" i="22"/>
  <c r="B1134" i="22"/>
  <c r="D1134" i="22"/>
  <c r="Q1133" i="22"/>
  <c r="P1133" i="22"/>
  <c r="O1133" i="22"/>
  <c r="N1133" i="22"/>
  <c r="M1133" i="22"/>
  <c r="L1133" i="22"/>
  <c r="K1133" i="22"/>
  <c r="J1133" i="22"/>
  <c r="I1133" i="22"/>
  <c r="H1133" i="22"/>
  <c r="G1133" i="22"/>
  <c r="J1143" i="21"/>
  <c r="D1143" i="21"/>
  <c r="L1143" i="21"/>
  <c r="K1143" i="21"/>
  <c r="E1133" i="22"/>
  <c r="R1132" i="22"/>
  <c r="F1133" i="22"/>
  <c r="C1133" i="22"/>
  <c r="B1133" i="22"/>
  <c r="D1133" i="22"/>
  <c r="Q1132" i="22"/>
  <c r="P1132" i="22"/>
  <c r="O1132" i="22"/>
  <c r="N1132" i="22"/>
  <c r="M1132" i="22"/>
  <c r="L1132" i="22"/>
  <c r="K1132" i="22"/>
  <c r="J1132" i="22"/>
  <c r="I1132" i="22"/>
  <c r="H1132" i="22"/>
  <c r="G1132" i="22"/>
  <c r="J1142" i="21"/>
  <c r="D1142" i="21"/>
  <c r="L1142" i="21"/>
  <c r="K1142" i="21"/>
  <c r="E1132" i="22"/>
  <c r="R1131" i="22"/>
  <c r="F1132" i="22"/>
  <c r="C1132" i="22"/>
  <c r="B1132" i="22"/>
  <c r="D1132" i="22"/>
  <c r="Q1131" i="22"/>
  <c r="P1131" i="22"/>
  <c r="O1131" i="22"/>
  <c r="N1131" i="22"/>
  <c r="M1131" i="22"/>
  <c r="L1131" i="22"/>
  <c r="K1131" i="22"/>
  <c r="J1131" i="22"/>
  <c r="I1131" i="22"/>
  <c r="H1131" i="22"/>
  <c r="G1131" i="22"/>
  <c r="J1141" i="21"/>
  <c r="D1141" i="21"/>
  <c r="L1141" i="21"/>
  <c r="K1141" i="21"/>
  <c r="E1131" i="22"/>
  <c r="R1130" i="22"/>
  <c r="F1131" i="22"/>
  <c r="C1131" i="22"/>
  <c r="B1131" i="22"/>
  <c r="D1131" i="22"/>
  <c r="Q1130" i="22"/>
  <c r="P1130" i="22"/>
  <c r="O1130" i="22"/>
  <c r="N1130" i="22"/>
  <c r="M1130" i="22"/>
  <c r="L1130" i="22"/>
  <c r="K1130" i="22"/>
  <c r="J1130" i="22"/>
  <c r="I1130" i="22"/>
  <c r="H1130" i="22"/>
  <c r="G1130" i="22"/>
  <c r="J1140" i="21"/>
  <c r="D1140" i="21"/>
  <c r="L1140" i="21"/>
  <c r="K1140" i="21"/>
  <c r="E1130" i="22"/>
  <c r="R1129" i="22"/>
  <c r="F1130" i="22"/>
  <c r="C1130" i="22"/>
  <c r="B1130" i="22"/>
  <c r="D1130" i="22"/>
  <c r="Q1129" i="22"/>
  <c r="P1129" i="22"/>
  <c r="O1129" i="22"/>
  <c r="N1129" i="22"/>
  <c r="M1129" i="22"/>
  <c r="L1129" i="22"/>
  <c r="K1129" i="22"/>
  <c r="J1129" i="22"/>
  <c r="I1129" i="22"/>
  <c r="H1129" i="22"/>
  <c r="G1129" i="22"/>
  <c r="J1139" i="21"/>
  <c r="D1139" i="21"/>
  <c r="L1139" i="21"/>
  <c r="K1139" i="21"/>
  <c r="E1129" i="22"/>
  <c r="R1128" i="22"/>
  <c r="F1129" i="22"/>
  <c r="C1129" i="22"/>
  <c r="B1129" i="22"/>
  <c r="D1129" i="22"/>
  <c r="Q1128" i="22"/>
  <c r="P1128" i="22"/>
  <c r="O1128" i="22"/>
  <c r="N1128" i="22"/>
  <c r="M1128" i="22"/>
  <c r="L1128" i="22"/>
  <c r="K1128" i="22"/>
  <c r="J1128" i="22"/>
  <c r="I1128" i="22"/>
  <c r="H1128" i="22"/>
  <c r="G1128" i="22"/>
  <c r="J1138" i="21"/>
  <c r="D1138" i="21"/>
  <c r="L1138" i="21"/>
  <c r="K1138" i="21"/>
  <c r="E1128" i="22"/>
  <c r="R1127" i="22"/>
  <c r="F1128" i="22"/>
  <c r="C1128" i="22"/>
  <c r="B1128" i="22"/>
  <c r="D1128" i="22"/>
  <c r="Q1127" i="22"/>
  <c r="P1127" i="22"/>
  <c r="O1127" i="22"/>
  <c r="N1127" i="22"/>
  <c r="M1127" i="22"/>
  <c r="L1127" i="22"/>
  <c r="K1127" i="22"/>
  <c r="J1127" i="22"/>
  <c r="I1127" i="22"/>
  <c r="H1127" i="22"/>
  <c r="G1127" i="22"/>
  <c r="J1137" i="21"/>
  <c r="D1137" i="21"/>
  <c r="L1137" i="21"/>
  <c r="K1137" i="21"/>
  <c r="E1127" i="22"/>
  <c r="R1126" i="22"/>
  <c r="F1127" i="22"/>
  <c r="C1127" i="22"/>
  <c r="B1127" i="22"/>
  <c r="D1127" i="22"/>
  <c r="Q1126" i="22"/>
  <c r="P1126" i="22"/>
  <c r="O1126" i="22"/>
  <c r="N1126" i="22"/>
  <c r="M1126" i="22"/>
  <c r="L1126" i="22"/>
  <c r="K1126" i="22"/>
  <c r="J1126" i="22"/>
  <c r="I1126" i="22"/>
  <c r="H1126" i="22"/>
  <c r="G1126" i="22"/>
  <c r="J1136" i="21"/>
  <c r="D1136" i="21"/>
  <c r="L1136" i="21"/>
  <c r="K1136" i="21"/>
  <c r="E1126" i="22"/>
  <c r="R1125" i="22"/>
  <c r="F1126" i="22"/>
  <c r="C1126" i="22"/>
  <c r="B1126" i="22"/>
  <c r="D1126" i="22"/>
  <c r="Q1125" i="22"/>
  <c r="P1125" i="22"/>
  <c r="O1125" i="22"/>
  <c r="N1125" i="22"/>
  <c r="M1125" i="22"/>
  <c r="L1125" i="22"/>
  <c r="K1125" i="22"/>
  <c r="J1125" i="22"/>
  <c r="I1125" i="22"/>
  <c r="H1125" i="22"/>
  <c r="G1125" i="22"/>
  <c r="J1135" i="21"/>
  <c r="D1135" i="21"/>
  <c r="L1135" i="21"/>
  <c r="K1135" i="21"/>
  <c r="E1125" i="22"/>
  <c r="R1124" i="22"/>
  <c r="F1125" i="22"/>
  <c r="C1125" i="22"/>
  <c r="B1125" i="22"/>
  <c r="D1125" i="22"/>
  <c r="Q1124" i="22"/>
  <c r="P1124" i="22"/>
  <c r="O1124" i="22"/>
  <c r="N1124" i="22"/>
  <c r="M1124" i="22"/>
  <c r="L1124" i="22"/>
  <c r="K1124" i="22"/>
  <c r="J1124" i="22"/>
  <c r="I1124" i="22"/>
  <c r="H1124" i="22"/>
  <c r="G1124" i="22"/>
  <c r="J1134" i="21"/>
  <c r="D1134" i="21"/>
  <c r="L1134" i="21"/>
  <c r="K1134" i="21"/>
  <c r="E1124" i="22"/>
  <c r="R1123" i="22"/>
  <c r="F1124" i="22"/>
  <c r="C1124" i="22"/>
  <c r="B1124" i="22"/>
  <c r="D1124" i="22"/>
  <c r="Q1123" i="22"/>
  <c r="P1123" i="22"/>
  <c r="O1123" i="22"/>
  <c r="N1123" i="22"/>
  <c r="M1123" i="22"/>
  <c r="L1123" i="22"/>
  <c r="K1123" i="22"/>
  <c r="J1123" i="22"/>
  <c r="I1123" i="22"/>
  <c r="H1123" i="22"/>
  <c r="G1123" i="22"/>
  <c r="J1133" i="21"/>
  <c r="D1133" i="21"/>
  <c r="L1133" i="21"/>
  <c r="K1133" i="21"/>
  <c r="E1123" i="22"/>
  <c r="R1122" i="22"/>
  <c r="F1123" i="22"/>
  <c r="C1123" i="22"/>
  <c r="B1123" i="22"/>
  <c r="D1123" i="22"/>
  <c r="Q1122" i="22"/>
  <c r="P1122" i="22"/>
  <c r="O1122" i="22"/>
  <c r="N1122" i="22"/>
  <c r="M1122" i="22"/>
  <c r="L1122" i="22"/>
  <c r="K1122" i="22"/>
  <c r="J1122" i="22"/>
  <c r="I1122" i="22"/>
  <c r="H1122" i="22"/>
  <c r="G1122" i="22"/>
  <c r="J1132" i="21"/>
  <c r="D1132" i="21"/>
  <c r="L1132" i="21"/>
  <c r="K1132" i="21"/>
  <c r="E1122" i="22"/>
  <c r="R1121" i="22"/>
  <c r="F1122" i="22"/>
  <c r="C1122" i="22"/>
  <c r="B1122" i="22"/>
  <c r="D1122" i="22"/>
  <c r="Q1121" i="22"/>
  <c r="P1121" i="22"/>
  <c r="O1121" i="22"/>
  <c r="N1121" i="22"/>
  <c r="M1121" i="22"/>
  <c r="L1121" i="22"/>
  <c r="K1121" i="22"/>
  <c r="J1121" i="22"/>
  <c r="I1121" i="22"/>
  <c r="H1121" i="22"/>
  <c r="G1121" i="22"/>
  <c r="J1131" i="21"/>
  <c r="D1131" i="21"/>
  <c r="L1131" i="21"/>
  <c r="K1131" i="21"/>
  <c r="E1121" i="22"/>
  <c r="R1120" i="22"/>
  <c r="F1121" i="22"/>
  <c r="C1121" i="22"/>
  <c r="B1121" i="22"/>
  <c r="D1121" i="22"/>
  <c r="Q1120" i="22"/>
  <c r="P1120" i="22"/>
  <c r="O1120" i="22"/>
  <c r="N1120" i="22"/>
  <c r="M1120" i="22"/>
  <c r="L1120" i="22"/>
  <c r="K1120" i="22"/>
  <c r="J1120" i="22"/>
  <c r="I1120" i="22"/>
  <c r="H1120" i="22"/>
  <c r="G1120" i="22"/>
  <c r="J1130" i="21"/>
  <c r="D1130" i="21"/>
  <c r="L1130" i="21"/>
  <c r="K1130" i="21"/>
  <c r="E1120" i="22"/>
  <c r="R1119" i="22"/>
  <c r="F1120" i="22"/>
  <c r="C1120" i="22"/>
  <c r="B1120" i="22"/>
  <c r="D1120" i="22"/>
  <c r="Q1119" i="22"/>
  <c r="P1119" i="22"/>
  <c r="O1119" i="22"/>
  <c r="N1119" i="22"/>
  <c r="M1119" i="22"/>
  <c r="L1119" i="22"/>
  <c r="K1119" i="22"/>
  <c r="J1119" i="22"/>
  <c r="I1119" i="22"/>
  <c r="H1119" i="22"/>
  <c r="G1119" i="22"/>
  <c r="J1129" i="21"/>
  <c r="D1129" i="21"/>
  <c r="L1129" i="21"/>
  <c r="K1129" i="21"/>
  <c r="E1119" i="22"/>
  <c r="R1118" i="22"/>
  <c r="F1119" i="22"/>
  <c r="C1119" i="22"/>
  <c r="B1119" i="22"/>
  <c r="D1119" i="22"/>
  <c r="Q1118" i="22"/>
  <c r="P1118" i="22"/>
  <c r="O1118" i="22"/>
  <c r="N1118" i="22"/>
  <c r="M1118" i="22"/>
  <c r="L1118" i="22"/>
  <c r="K1118" i="22"/>
  <c r="J1118" i="22"/>
  <c r="I1118" i="22"/>
  <c r="H1118" i="22"/>
  <c r="G1118" i="22"/>
  <c r="J1128" i="21"/>
  <c r="D1128" i="21"/>
  <c r="L1128" i="21"/>
  <c r="K1128" i="21"/>
  <c r="E1118" i="22"/>
  <c r="R1117" i="22"/>
  <c r="F1118" i="22"/>
  <c r="C1118" i="22"/>
  <c r="B1118" i="22"/>
  <c r="D1118" i="22"/>
  <c r="Q1117" i="22"/>
  <c r="P1117" i="22"/>
  <c r="O1117" i="22"/>
  <c r="N1117" i="22"/>
  <c r="M1117" i="22"/>
  <c r="L1117" i="22"/>
  <c r="K1117" i="22"/>
  <c r="J1117" i="22"/>
  <c r="I1117" i="22"/>
  <c r="H1117" i="22"/>
  <c r="G1117" i="22"/>
  <c r="J1127" i="21"/>
  <c r="D1127" i="21"/>
  <c r="L1127" i="21"/>
  <c r="K1127" i="21"/>
  <c r="E1117" i="22"/>
  <c r="R1116" i="22"/>
  <c r="F1117" i="22"/>
  <c r="C1117" i="22"/>
  <c r="B1117" i="22"/>
  <c r="D1117" i="22"/>
  <c r="Q1116" i="22"/>
  <c r="P1116" i="22"/>
  <c r="O1116" i="22"/>
  <c r="N1116" i="22"/>
  <c r="M1116" i="22"/>
  <c r="L1116" i="22"/>
  <c r="K1116" i="22"/>
  <c r="J1116" i="22"/>
  <c r="I1116" i="22"/>
  <c r="H1116" i="22"/>
  <c r="G1116" i="22"/>
  <c r="J1126" i="21"/>
  <c r="D1126" i="21"/>
  <c r="L1126" i="21"/>
  <c r="K1126" i="21"/>
  <c r="E1116" i="22"/>
  <c r="R1115" i="22"/>
  <c r="F1116" i="22"/>
  <c r="C1116" i="22"/>
  <c r="B1116" i="22"/>
  <c r="D1116" i="22"/>
  <c r="Q1115" i="22"/>
  <c r="P1115" i="22"/>
  <c r="O1115" i="22"/>
  <c r="N1115" i="22"/>
  <c r="M1115" i="22"/>
  <c r="L1115" i="22"/>
  <c r="K1115" i="22"/>
  <c r="J1115" i="22"/>
  <c r="I1115" i="22"/>
  <c r="H1115" i="22"/>
  <c r="G1115" i="22"/>
  <c r="J1125" i="21"/>
  <c r="D1125" i="21"/>
  <c r="L1125" i="21"/>
  <c r="K1125" i="21"/>
  <c r="E1115" i="22"/>
  <c r="R1114" i="22"/>
  <c r="F1115" i="22"/>
  <c r="C1115" i="22"/>
  <c r="B1115" i="22"/>
  <c r="D1115" i="22"/>
  <c r="Q1114" i="22"/>
  <c r="P1114" i="22"/>
  <c r="O1114" i="22"/>
  <c r="N1114" i="22"/>
  <c r="M1114" i="22"/>
  <c r="L1114" i="22"/>
  <c r="K1114" i="22"/>
  <c r="J1114" i="22"/>
  <c r="I1114" i="22"/>
  <c r="H1114" i="22"/>
  <c r="G1114" i="22"/>
  <c r="J1124" i="21"/>
  <c r="D1124" i="21"/>
  <c r="L1124" i="21"/>
  <c r="K1124" i="21"/>
  <c r="E1114" i="22"/>
  <c r="R1113" i="22"/>
  <c r="F1114" i="22"/>
  <c r="C1114" i="22"/>
  <c r="B1114" i="22"/>
  <c r="D1114" i="22"/>
  <c r="Q1113" i="22"/>
  <c r="P1113" i="22"/>
  <c r="O1113" i="22"/>
  <c r="N1113" i="22"/>
  <c r="M1113" i="22"/>
  <c r="L1113" i="22"/>
  <c r="K1113" i="22"/>
  <c r="J1113" i="22"/>
  <c r="I1113" i="22"/>
  <c r="H1113" i="22"/>
  <c r="G1113" i="22"/>
  <c r="J1123" i="21"/>
  <c r="D1123" i="21"/>
  <c r="L1123" i="21"/>
  <c r="K1123" i="21"/>
  <c r="E1113" i="22"/>
  <c r="R1112" i="22"/>
  <c r="F1113" i="22"/>
  <c r="C1113" i="22"/>
  <c r="B1113" i="22"/>
  <c r="D1113" i="22"/>
  <c r="Q1112" i="22"/>
  <c r="P1112" i="22"/>
  <c r="O1112" i="22"/>
  <c r="N1112" i="22"/>
  <c r="M1112" i="22"/>
  <c r="L1112" i="22"/>
  <c r="K1112" i="22"/>
  <c r="J1112" i="22"/>
  <c r="I1112" i="22"/>
  <c r="H1112" i="22"/>
  <c r="G1112" i="22"/>
  <c r="J1122" i="21"/>
  <c r="D1122" i="21"/>
  <c r="L1122" i="21"/>
  <c r="K1122" i="21"/>
  <c r="E1112" i="22"/>
  <c r="R1111" i="22"/>
  <c r="F1112" i="22"/>
  <c r="C1112" i="22"/>
  <c r="B1112" i="22"/>
  <c r="D1112" i="22"/>
  <c r="Q1111" i="22"/>
  <c r="P1111" i="22"/>
  <c r="O1111" i="22"/>
  <c r="N1111" i="22"/>
  <c r="M1111" i="22"/>
  <c r="L1111" i="22"/>
  <c r="K1111" i="22"/>
  <c r="J1111" i="22"/>
  <c r="I1111" i="22"/>
  <c r="H1111" i="22"/>
  <c r="G1111" i="22"/>
  <c r="J1121" i="21"/>
  <c r="D1121" i="21"/>
  <c r="L1121" i="21"/>
  <c r="K1121" i="21"/>
  <c r="E1111" i="22"/>
  <c r="R1110" i="22"/>
  <c r="F1111" i="22"/>
  <c r="C1111" i="22"/>
  <c r="B1111" i="22"/>
  <c r="D1111" i="22"/>
  <c r="Q1110" i="22"/>
  <c r="P1110" i="22"/>
  <c r="O1110" i="22"/>
  <c r="N1110" i="22"/>
  <c r="M1110" i="22"/>
  <c r="L1110" i="22"/>
  <c r="K1110" i="22"/>
  <c r="J1110" i="22"/>
  <c r="I1110" i="22"/>
  <c r="H1110" i="22"/>
  <c r="G1110" i="22"/>
  <c r="J1120" i="21"/>
  <c r="D1120" i="21"/>
  <c r="L1120" i="21"/>
  <c r="K1120" i="21"/>
  <c r="E1110" i="22"/>
  <c r="R1109" i="22"/>
  <c r="F1110" i="22"/>
  <c r="C1110" i="22"/>
  <c r="B1110" i="22"/>
  <c r="D1110" i="22"/>
  <c r="Q1109" i="22"/>
  <c r="P1109" i="22"/>
  <c r="O1109" i="22"/>
  <c r="N1109" i="22"/>
  <c r="M1109" i="22"/>
  <c r="L1109" i="22"/>
  <c r="K1109" i="22"/>
  <c r="J1109" i="22"/>
  <c r="I1109" i="22"/>
  <c r="H1109" i="22"/>
  <c r="G1109" i="22"/>
  <c r="J1119" i="21"/>
  <c r="D1119" i="21"/>
  <c r="L1119" i="21"/>
  <c r="K1119" i="21"/>
  <c r="E1109" i="22"/>
  <c r="R1108" i="22"/>
  <c r="F1109" i="22"/>
  <c r="C1109" i="22"/>
  <c r="B1109" i="22"/>
  <c r="D1109" i="22"/>
  <c r="Q1108" i="22"/>
  <c r="P1108" i="22"/>
  <c r="O1108" i="22"/>
  <c r="N1108" i="22"/>
  <c r="M1108" i="22"/>
  <c r="L1108" i="22"/>
  <c r="K1108" i="22"/>
  <c r="J1108" i="22"/>
  <c r="I1108" i="22"/>
  <c r="H1108" i="22"/>
  <c r="G1108" i="22"/>
  <c r="J1118" i="21"/>
  <c r="D1118" i="21"/>
  <c r="L1118" i="21"/>
  <c r="K1118" i="21"/>
  <c r="E1108" i="22"/>
  <c r="R1107" i="22"/>
  <c r="F1108" i="22"/>
  <c r="C1108" i="22"/>
  <c r="B1108" i="22"/>
  <c r="D1108" i="22"/>
  <c r="Q1107" i="22"/>
  <c r="P1107" i="22"/>
  <c r="O1107" i="22"/>
  <c r="N1107" i="22"/>
  <c r="M1107" i="22"/>
  <c r="L1107" i="22"/>
  <c r="K1107" i="22"/>
  <c r="J1107" i="22"/>
  <c r="I1107" i="22"/>
  <c r="H1107" i="22"/>
  <c r="G1107" i="22"/>
  <c r="J1117" i="21"/>
  <c r="D1117" i="21"/>
  <c r="L1117" i="21"/>
  <c r="K1117" i="21"/>
  <c r="E1107" i="22"/>
  <c r="R1106" i="22"/>
  <c r="F1107" i="22"/>
  <c r="C1107" i="22"/>
  <c r="B1107" i="22"/>
  <c r="D1107" i="22"/>
  <c r="Q1106" i="22"/>
  <c r="P1106" i="22"/>
  <c r="O1106" i="22"/>
  <c r="N1106" i="22"/>
  <c r="M1106" i="22"/>
  <c r="L1106" i="22"/>
  <c r="K1106" i="22"/>
  <c r="J1106" i="22"/>
  <c r="I1106" i="22"/>
  <c r="H1106" i="22"/>
  <c r="G1106" i="22"/>
  <c r="J1116" i="21"/>
  <c r="D1116" i="21"/>
  <c r="L1116" i="21"/>
  <c r="K1116" i="21"/>
  <c r="E1106" i="22"/>
  <c r="R1105" i="22"/>
  <c r="F1106" i="22"/>
  <c r="C1106" i="22"/>
  <c r="B1106" i="22"/>
  <c r="D1106" i="22"/>
  <c r="Q1105" i="22"/>
  <c r="P1105" i="22"/>
  <c r="O1105" i="22"/>
  <c r="N1105" i="22"/>
  <c r="M1105" i="22"/>
  <c r="L1105" i="22"/>
  <c r="K1105" i="22"/>
  <c r="J1105" i="22"/>
  <c r="I1105" i="22"/>
  <c r="H1105" i="22"/>
  <c r="G1105" i="22"/>
  <c r="J1115" i="21"/>
  <c r="D1115" i="21"/>
  <c r="L1115" i="21"/>
  <c r="K1115" i="21"/>
  <c r="E1105" i="22"/>
  <c r="R1104" i="22"/>
  <c r="F1105" i="22"/>
  <c r="C1105" i="22"/>
  <c r="B1105" i="22"/>
  <c r="D1105" i="22"/>
  <c r="Q1104" i="22"/>
  <c r="P1104" i="22"/>
  <c r="O1104" i="22"/>
  <c r="N1104" i="22"/>
  <c r="M1104" i="22"/>
  <c r="L1104" i="22"/>
  <c r="K1104" i="22"/>
  <c r="J1104" i="22"/>
  <c r="I1104" i="22"/>
  <c r="H1104" i="22"/>
  <c r="G1104" i="22"/>
  <c r="J1114" i="21"/>
  <c r="D1114" i="21"/>
  <c r="L1114" i="21"/>
  <c r="K1114" i="21"/>
  <c r="E1104" i="22"/>
  <c r="R1103" i="22"/>
  <c r="F1104" i="22"/>
  <c r="C1104" i="22"/>
  <c r="B1104" i="22"/>
  <c r="D1104" i="22"/>
  <c r="Q1103" i="22"/>
  <c r="P1103" i="22"/>
  <c r="O1103" i="22"/>
  <c r="N1103" i="22"/>
  <c r="M1103" i="22"/>
  <c r="L1103" i="22"/>
  <c r="K1103" i="22"/>
  <c r="J1103" i="22"/>
  <c r="I1103" i="22"/>
  <c r="H1103" i="22"/>
  <c r="G1103" i="22"/>
  <c r="J1113" i="21"/>
  <c r="D1113" i="21"/>
  <c r="L1113" i="21"/>
  <c r="K1113" i="21"/>
  <c r="E1103" i="22"/>
  <c r="R1102" i="22"/>
  <c r="F1103" i="22"/>
  <c r="C1103" i="22"/>
  <c r="B1103" i="22"/>
  <c r="D1103" i="22"/>
  <c r="Q1102" i="22"/>
  <c r="P1102" i="22"/>
  <c r="O1102" i="22"/>
  <c r="N1102" i="22"/>
  <c r="M1102" i="22"/>
  <c r="L1102" i="22"/>
  <c r="K1102" i="22"/>
  <c r="J1102" i="22"/>
  <c r="I1102" i="22"/>
  <c r="H1102" i="22"/>
  <c r="G1102" i="22"/>
  <c r="J1112" i="21"/>
  <c r="D1112" i="21"/>
  <c r="L1112" i="21"/>
  <c r="K1112" i="21"/>
  <c r="E1102" i="22"/>
  <c r="R1101" i="22"/>
  <c r="F1102" i="22"/>
  <c r="C1102" i="22"/>
  <c r="B1102" i="22"/>
  <c r="D1102" i="22"/>
  <c r="Q1101" i="22"/>
  <c r="P1101" i="22"/>
  <c r="O1101" i="22"/>
  <c r="N1101" i="22"/>
  <c r="M1101" i="22"/>
  <c r="L1101" i="22"/>
  <c r="K1101" i="22"/>
  <c r="J1101" i="22"/>
  <c r="I1101" i="22"/>
  <c r="H1101" i="22"/>
  <c r="G1101" i="22"/>
  <c r="J1111" i="21"/>
  <c r="D1111" i="21"/>
  <c r="L1111" i="21"/>
  <c r="K1111" i="21"/>
  <c r="E1101" i="22"/>
  <c r="R1100" i="22"/>
  <c r="F1101" i="22"/>
  <c r="C1101" i="22"/>
  <c r="B1101" i="22"/>
  <c r="D1101" i="22"/>
  <c r="Q1100" i="22"/>
  <c r="P1100" i="22"/>
  <c r="O1100" i="22"/>
  <c r="N1100" i="22"/>
  <c r="M1100" i="22"/>
  <c r="L1100" i="22"/>
  <c r="K1100" i="22"/>
  <c r="J1100" i="22"/>
  <c r="I1100" i="22"/>
  <c r="H1100" i="22"/>
  <c r="G1100" i="22"/>
  <c r="J1110" i="21"/>
  <c r="D1110" i="21"/>
  <c r="L1110" i="21"/>
  <c r="K1110" i="21"/>
  <c r="E1100" i="22"/>
  <c r="R1099" i="22"/>
  <c r="F1100" i="22"/>
  <c r="C1100" i="22"/>
  <c r="B1100" i="22"/>
  <c r="D1100" i="22"/>
  <c r="Q1099" i="22"/>
  <c r="P1099" i="22"/>
  <c r="O1099" i="22"/>
  <c r="N1099" i="22"/>
  <c r="M1099" i="22"/>
  <c r="L1099" i="22"/>
  <c r="K1099" i="22"/>
  <c r="J1099" i="22"/>
  <c r="I1099" i="22"/>
  <c r="H1099" i="22"/>
  <c r="G1099" i="22"/>
  <c r="J1109" i="21"/>
  <c r="D1109" i="21"/>
  <c r="L1109" i="21"/>
  <c r="K1109" i="21"/>
  <c r="E1099" i="22"/>
  <c r="R1098" i="22"/>
  <c r="F1099" i="22"/>
  <c r="C1099" i="22"/>
  <c r="B1099" i="22"/>
  <c r="D1099" i="22"/>
  <c r="Q1098" i="22"/>
  <c r="P1098" i="22"/>
  <c r="O1098" i="22"/>
  <c r="N1098" i="22"/>
  <c r="M1098" i="22"/>
  <c r="L1098" i="22"/>
  <c r="K1098" i="22"/>
  <c r="J1098" i="22"/>
  <c r="I1098" i="22"/>
  <c r="H1098" i="22"/>
  <c r="G1098" i="22"/>
  <c r="J1108" i="21"/>
  <c r="D1108" i="21"/>
  <c r="L1108" i="21"/>
  <c r="K1108" i="21"/>
  <c r="E1098" i="22"/>
  <c r="R1097" i="22"/>
  <c r="F1098" i="22"/>
  <c r="C1098" i="22"/>
  <c r="B1098" i="22"/>
  <c r="D1098" i="22"/>
  <c r="Q1097" i="22"/>
  <c r="P1097" i="22"/>
  <c r="O1097" i="22"/>
  <c r="N1097" i="22"/>
  <c r="M1097" i="22"/>
  <c r="L1097" i="22"/>
  <c r="K1097" i="22"/>
  <c r="J1097" i="22"/>
  <c r="I1097" i="22"/>
  <c r="H1097" i="22"/>
  <c r="G1097" i="22"/>
  <c r="J1107" i="21"/>
  <c r="D1107" i="21"/>
  <c r="L1107" i="21"/>
  <c r="K1107" i="21"/>
  <c r="E1097" i="22"/>
  <c r="R1096" i="22"/>
  <c r="F1097" i="22"/>
  <c r="C1097" i="22"/>
  <c r="B1097" i="22"/>
  <c r="D1097" i="22"/>
  <c r="Q1096" i="22"/>
  <c r="P1096" i="22"/>
  <c r="O1096" i="22"/>
  <c r="N1096" i="22"/>
  <c r="M1096" i="22"/>
  <c r="L1096" i="22"/>
  <c r="K1096" i="22"/>
  <c r="J1096" i="22"/>
  <c r="I1096" i="22"/>
  <c r="H1096" i="22"/>
  <c r="G1096" i="22"/>
  <c r="J1106" i="21"/>
  <c r="D1106" i="21"/>
  <c r="L1106" i="21"/>
  <c r="K1106" i="21"/>
  <c r="E1096" i="22"/>
  <c r="R1095" i="22"/>
  <c r="F1096" i="22"/>
  <c r="C1096" i="22"/>
  <c r="B1096" i="22"/>
  <c r="D1096" i="22"/>
  <c r="Q1095" i="22"/>
  <c r="P1095" i="22"/>
  <c r="O1095" i="22"/>
  <c r="N1095" i="22"/>
  <c r="M1095" i="22"/>
  <c r="L1095" i="22"/>
  <c r="K1095" i="22"/>
  <c r="J1095" i="22"/>
  <c r="I1095" i="22"/>
  <c r="H1095" i="22"/>
  <c r="G1095" i="22"/>
  <c r="J1105" i="21"/>
  <c r="D1105" i="21"/>
  <c r="L1105" i="21"/>
  <c r="K1105" i="21"/>
  <c r="E1095" i="22"/>
  <c r="R1094" i="22"/>
  <c r="F1095" i="22"/>
  <c r="C1095" i="22"/>
  <c r="B1095" i="22"/>
  <c r="D1095" i="22"/>
  <c r="Q1094" i="22"/>
  <c r="P1094" i="22"/>
  <c r="O1094" i="22"/>
  <c r="N1094" i="22"/>
  <c r="M1094" i="22"/>
  <c r="L1094" i="22"/>
  <c r="K1094" i="22"/>
  <c r="J1094" i="22"/>
  <c r="I1094" i="22"/>
  <c r="H1094" i="22"/>
  <c r="G1094" i="22"/>
  <c r="J1104" i="21"/>
  <c r="D1104" i="21"/>
  <c r="L1104" i="21"/>
  <c r="K1104" i="21"/>
  <c r="E1094" i="22"/>
  <c r="R1093" i="22"/>
  <c r="F1094" i="22"/>
  <c r="C1094" i="22"/>
  <c r="B1094" i="22"/>
  <c r="D1094" i="22"/>
  <c r="Q1093" i="22"/>
  <c r="P1093" i="22"/>
  <c r="O1093" i="22"/>
  <c r="N1093" i="22"/>
  <c r="M1093" i="22"/>
  <c r="L1093" i="22"/>
  <c r="K1093" i="22"/>
  <c r="J1093" i="22"/>
  <c r="I1093" i="22"/>
  <c r="H1093" i="22"/>
  <c r="G1093" i="22"/>
  <c r="J1103" i="21"/>
  <c r="D1103" i="21"/>
  <c r="L1103" i="21"/>
  <c r="K1103" i="21"/>
  <c r="E1093" i="22"/>
  <c r="R1092" i="22"/>
  <c r="F1093" i="22"/>
  <c r="C1093" i="22"/>
  <c r="B1093" i="22"/>
  <c r="D1093" i="22"/>
  <c r="Q1092" i="22"/>
  <c r="P1092" i="22"/>
  <c r="O1092" i="22"/>
  <c r="N1092" i="22"/>
  <c r="M1092" i="22"/>
  <c r="L1092" i="22"/>
  <c r="K1092" i="22"/>
  <c r="J1092" i="22"/>
  <c r="I1092" i="22"/>
  <c r="H1092" i="22"/>
  <c r="G1092" i="22"/>
  <c r="J1102" i="21"/>
  <c r="D1102" i="21"/>
  <c r="L1102" i="21"/>
  <c r="K1102" i="21"/>
  <c r="E1092" i="22"/>
  <c r="R1091" i="22"/>
  <c r="F1092" i="22"/>
  <c r="C1092" i="22"/>
  <c r="B1092" i="22"/>
  <c r="D1092" i="22"/>
  <c r="Q1091" i="22"/>
  <c r="P1091" i="22"/>
  <c r="O1091" i="22"/>
  <c r="N1091" i="22"/>
  <c r="M1091" i="22"/>
  <c r="L1091" i="22"/>
  <c r="K1091" i="22"/>
  <c r="J1091" i="22"/>
  <c r="I1091" i="22"/>
  <c r="H1091" i="22"/>
  <c r="G1091" i="22"/>
  <c r="J1101" i="21"/>
  <c r="D1101" i="21"/>
  <c r="L1101" i="21"/>
  <c r="K1101" i="21"/>
  <c r="E1091" i="22"/>
  <c r="R1090" i="22"/>
  <c r="F1091" i="22"/>
  <c r="C1091" i="22"/>
  <c r="B1091" i="22"/>
  <c r="D1091" i="22"/>
  <c r="Q1090" i="22"/>
  <c r="P1090" i="22"/>
  <c r="O1090" i="22"/>
  <c r="N1090" i="22"/>
  <c r="M1090" i="22"/>
  <c r="L1090" i="22"/>
  <c r="K1090" i="22"/>
  <c r="J1090" i="22"/>
  <c r="I1090" i="22"/>
  <c r="H1090" i="22"/>
  <c r="G1090" i="22"/>
  <c r="J1100" i="21"/>
  <c r="D1100" i="21"/>
  <c r="L1100" i="21"/>
  <c r="K1100" i="21"/>
  <c r="E1090" i="22"/>
  <c r="R1089" i="22"/>
  <c r="F1090" i="22"/>
  <c r="C1090" i="22"/>
  <c r="B1090" i="22"/>
  <c r="D1090" i="22"/>
  <c r="Q1089" i="22"/>
  <c r="P1089" i="22"/>
  <c r="O1089" i="22"/>
  <c r="N1089" i="22"/>
  <c r="M1089" i="22"/>
  <c r="L1089" i="22"/>
  <c r="K1089" i="22"/>
  <c r="J1089" i="22"/>
  <c r="I1089" i="22"/>
  <c r="H1089" i="22"/>
  <c r="G1089" i="22"/>
  <c r="J1099" i="21"/>
  <c r="D1099" i="21"/>
  <c r="L1099" i="21"/>
  <c r="K1099" i="21"/>
  <c r="E1089" i="22"/>
  <c r="R1088" i="22"/>
  <c r="F1089" i="22"/>
  <c r="C1089" i="22"/>
  <c r="B1089" i="22"/>
  <c r="D1089" i="22"/>
  <c r="Q1088" i="22"/>
  <c r="P1088" i="22"/>
  <c r="O1088" i="22"/>
  <c r="N1088" i="22"/>
  <c r="M1088" i="22"/>
  <c r="L1088" i="22"/>
  <c r="K1088" i="22"/>
  <c r="J1088" i="22"/>
  <c r="I1088" i="22"/>
  <c r="H1088" i="22"/>
  <c r="G1088" i="22"/>
  <c r="J1098" i="21"/>
  <c r="D1098" i="21"/>
  <c r="L1098" i="21"/>
  <c r="K1098" i="21"/>
  <c r="E1088" i="22"/>
  <c r="R1087" i="22"/>
  <c r="F1088" i="22"/>
  <c r="C1088" i="22"/>
  <c r="B1088" i="22"/>
  <c r="D1088" i="22"/>
  <c r="Q1087" i="22"/>
  <c r="P1087" i="22"/>
  <c r="O1087" i="22"/>
  <c r="N1087" i="22"/>
  <c r="M1087" i="22"/>
  <c r="L1087" i="22"/>
  <c r="K1087" i="22"/>
  <c r="J1087" i="22"/>
  <c r="I1087" i="22"/>
  <c r="H1087" i="22"/>
  <c r="G1087" i="22"/>
  <c r="J1097" i="21"/>
  <c r="D1097" i="21"/>
  <c r="L1097" i="21"/>
  <c r="K1097" i="21"/>
  <c r="E1087" i="22"/>
  <c r="R1086" i="22"/>
  <c r="F1087" i="22"/>
  <c r="C1087" i="22"/>
  <c r="B1087" i="22"/>
  <c r="D1087" i="22"/>
  <c r="Q1086" i="22"/>
  <c r="P1086" i="22"/>
  <c r="O1086" i="22"/>
  <c r="N1086" i="22"/>
  <c r="M1086" i="22"/>
  <c r="L1086" i="22"/>
  <c r="K1086" i="22"/>
  <c r="J1086" i="22"/>
  <c r="I1086" i="22"/>
  <c r="H1086" i="22"/>
  <c r="G1086" i="22"/>
  <c r="J1096" i="21"/>
  <c r="D1096" i="21"/>
  <c r="L1096" i="21"/>
  <c r="K1096" i="21"/>
  <c r="E1086" i="22"/>
  <c r="R1085" i="22"/>
  <c r="F1086" i="22"/>
  <c r="C1086" i="22"/>
  <c r="B1086" i="22"/>
  <c r="D1086" i="22"/>
  <c r="Q1085" i="22"/>
  <c r="P1085" i="22"/>
  <c r="O1085" i="22"/>
  <c r="N1085" i="22"/>
  <c r="M1085" i="22"/>
  <c r="L1085" i="22"/>
  <c r="K1085" i="22"/>
  <c r="J1085" i="22"/>
  <c r="I1085" i="22"/>
  <c r="H1085" i="22"/>
  <c r="G1085" i="22"/>
  <c r="J1095" i="21"/>
  <c r="D1095" i="21"/>
  <c r="L1095" i="21"/>
  <c r="K1095" i="21"/>
  <c r="E1085" i="22"/>
  <c r="R1084" i="22"/>
  <c r="F1085" i="22"/>
  <c r="C1085" i="22"/>
  <c r="B1085" i="22"/>
  <c r="D1085" i="22"/>
  <c r="Q1084" i="22"/>
  <c r="P1084" i="22"/>
  <c r="O1084" i="22"/>
  <c r="N1084" i="22"/>
  <c r="M1084" i="22"/>
  <c r="L1084" i="22"/>
  <c r="K1084" i="22"/>
  <c r="J1084" i="22"/>
  <c r="I1084" i="22"/>
  <c r="H1084" i="22"/>
  <c r="G1084" i="22"/>
  <c r="J1094" i="21"/>
  <c r="D1094" i="21"/>
  <c r="L1094" i="21"/>
  <c r="K1094" i="21"/>
  <c r="E1084" i="22"/>
  <c r="R1083" i="22"/>
  <c r="F1084" i="22"/>
  <c r="C1084" i="22"/>
  <c r="B1084" i="22"/>
  <c r="D1084" i="22"/>
  <c r="Q1083" i="22"/>
  <c r="P1083" i="22"/>
  <c r="O1083" i="22"/>
  <c r="N1083" i="22"/>
  <c r="M1083" i="22"/>
  <c r="L1083" i="22"/>
  <c r="K1083" i="22"/>
  <c r="J1083" i="22"/>
  <c r="I1083" i="22"/>
  <c r="H1083" i="22"/>
  <c r="G1083" i="22"/>
  <c r="J1093" i="21"/>
  <c r="D1093" i="21"/>
  <c r="L1093" i="21"/>
  <c r="K1093" i="21"/>
  <c r="E1083" i="22"/>
  <c r="R1082" i="22"/>
  <c r="F1083" i="22"/>
  <c r="C1083" i="22"/>
  <c r="B1083" i="22"/>
  <c r="D1083" i="22"/>
  <c r="Q1082" i="22"/>
  <c r="P1082" i="22"/>
  <c r="O1082" i="22"/>
  <c r="N1082" i="22"/>
  <c r="M1082" i="22"/>
  <c r="L1082" i="22"/>
  <c r="K1082" i="22"/>
  <c r="J1082" i="22"/>
  <c r="I1082" i="22"/>
  <c r="H1082" i="22"/>
  <c r="G1082" i="22"/>
  <c r="J1092" i="21"/>
  <c r="D1092" i="21"/>
  <c r="L1092" i="21"/>
  <c r="K1092" i="21"/>
  <c r="E1082" i="22"/>
  <c r="R1081" i="22"/>
  <c r="F1082" i="22"/>
  <c r="C1082" i="22"/>
  <c r="B1082" i="22"/>
  <c r="D1082" i="22"/>
  <c r="Q1081" i="22"/>
  <c r="P1081" i="22"/>
  <c r="O1081" i="22"/>
  <c r="N1081" i="22"/>
  <c r="M1081" i="22"/>
  <c r="L1081" i="22"/>
  <c r="K1081" i="22"/>
  <c r="J1081" i="22"/>
  <c r="I1081" i="22"/>
  <c r="H1081" i="22"/>
  <c r="G1081" i="22"/>
  <c r="J1091" i="21"/>
  <c r="D1091" i="21"/>
  <c r="L1091" i="21"/>
  <c r="K1091" i="21"/>
  <c r="E1081" i="22"/>
  <c r="R1080" i="22"/>
  <c r="F1081" i="22"/>
  <c r="C1081" i="22"/>
  <c r="B1081" i="22"/>
  <c r="D1081" i="22"/>
  <c r="Q1080" i="22"/>
  <c r="P1080" i="22"/>
  <c r="O1080" i="22"/>
  <c r="N1080" i="22"/>
  <c r="M1080" i="22"/>
  <c r="L1080" i="22"/>
  <c r="K1080" i="22"/>
  <c r="J1080" i="22"/>
  <c r="I1080" i="22"/>
  <c r="H1080" i="22"/>
  <c r="G1080" i="22"/>
  <c r="J1090" i="21"/>
  <c r="D1090" i="21"/>
  <c r="L1090" i="21"/>
  <c r="K1090" i="21"/>
  <c r="E1080" i="22"/>
  <c r="R1079" i="22"/>
  <c r="F1080" i="22"/>
  <c r="C1080" i="22"/>
  <c r="B1080" i="22"/>
  <c r="D1080" i="22"/>
  <c r="Q1079" i="22"/>
  <c r="P1079" i="22"/>
  <c r="O1079" i="22"/>
  <c r="N1079" i="22"/>
  <c r="M1079" i="22"/>
  <c r="L1079" i="22"/>
  <c r="K1079" i="22"/>
  <c r="J1079" i="22"/>
  <c r="I1079" i="22"/>
  <c r="H1079" i="22"/>
  <c r="G1079" i="22"/>
  <c r="J1089" i="21"/>
  <c r="D1089" i="21"/>
  <c r="L1089" i="21"/>
  <c r="K1089" i="21"/>
  <c r="E1079" i="22"/>
  <c r="R1078" i="22"/>
  <c r="F1079" i="22"/>
  <c r="C1079" i="22"/>
  <c r="B1079" i="22"/>
  <c r="D1079" i="22"/>
  <c r="Q1078" i="22"/>
  <c r="P1078" i="22"/>
  <c r="O1078" i="22"/>
  <c r="N1078" i="22"/>
  <c r="M1078" i="22"/>
  <c r="L1078" i="22"/>
  <c r="K1078" i="22"/>
  <c r="J1078" i="22"/>
  <c r="I1078" i="22"/>
  <c r="H1078" i="22"/>
  <c r="G1078" i="22"/>
  <c r="J1088" i="21"/>
  <c r="D1088" i="21"/>
  <c r="L1088" i="21"/>
  <c r="K1088" i="21"/>
  <c r="E1078" i="22"/>
  <c r="R1077" i="22"/>
  <c r="F1078" i="22"/>
  <c r="C1078" i="22"/>
  <c r="B1078" i="22"/>
  <c r="D1078" i="22"/>
  <c r="Q1077" i="22"/>
  <c r="P1077" i="22"/>
  <c r="O1077" i="22"/>
  <c r="N1077" i="22"/>
  <c r="M1077" i="22"/>
  <c r="L1077" i="22"/>
  <c r="K1077" i="22"/>
  <c r="J1077" i="22"/>
  <c r="I1077" i="22"/>
  <c r="H1077" i="22"/>
  <c r="G1077" i="22"/>
  <c r="J1087" i="21"/>
  <c r="D1087" i="21"/>
  <c r="L1087" i="21"/>
  <c r="K1087" i="21"/>
  <c r="E1077" i="22"/>
  <c r="R1076" i="22"/>
  <c r="F1077" i="22"/>
  <c r="C1077" i="22"/>
  <c r="B1077" i="22"/>
  <c r="D1077" i="22"/>
  <c r="Q1076" i="22"/>
  <c r="P1076" i="22"/>
  <c r="O1076" i="22"/>
  <c r="N1076" i="22"/>
  <c r="M1076" i="22"/>
  <c r="L1076" i="22"/>
  <c r="K1076" i="22"/>
  <c r="J1076" i="22"/>
  <c r="I1076" i="22"/>
  <c r="H1076" i="22"/>
  <c r="G1076" i="22"/>
  <c r="J1086" i="21"/>
  <c r="D1086" i="21"/>
  <c r="L1086" i="21"/>
  <c r="K1086" i="21"/>
  <c r="E1076" i="22"/>
  <c r="R1075" i="22"/>
  <c r="F1076" i="22"/>
  <c r="C1076" i="22"/>
  <c r="B1076" i="22"/>
  <c r="D1076" i="22"/>
  <c r="Q1075" i="22"/>
  <c r="P1075" i="22"/>
  <c r="O1075" i="22"/>
  <c r="N1075" i="22"/>
  <c r="M1075" i="22"/>
  <c r="L1075" i="22"/>
  <c r="K1075" i="22"/>
  <c r="J1075" i="22"/>
  <c r="I1075" i="22"/>
  <c r="H1075" i="22"/>
  <c r="G1075" i="22"/>
  <c r="J1085" i="21"/>
  <c r="D1085" i="21"/>
  <c r="L1085" i="21"/>
  <c r="K1085" i="21"/>
  <c r="E1075" i="22"/>
  <c r="R1074" i="22"/>
  <c r="F1075" i="22"/>
  <c r="C1075" i="22"/>
  <c r="B1075" i="22"/>
  <c r="D1075" i="22"/>
  <c r="Q1074" i="22"/>
  <c r="P1074" i="22"/>
  <c r="O1074" i="22"/>
  <c r="N1074" i="22"/>
  <c r="M1074" i="22"/>
  <c r="L1074" i="22"/>
  <c r="K1074" i="22"/>
  <c r="J1074" i="22"/>
  <c r="I1074" i="22"/>
  <c r="H1074" i="22"/>
  <c r="G1074" i="22"/>
  <c r="J1084" i="21"/>
  <c r="D1084" i="21"/>
  <c r="L1084" i="21"/>
  <c r="K1084" i="21"/>
  <c r="E1074" i="22"/>
  <c r="R1073" i="22"/>
  <c r="F1074" i="22"/>
  <c r="C1074" i="22"/>
  <c r="B1074" i="22"/>
  <c r="D1074" i="22"/>
  <c r="Q1073" i="22"/>
  <c r="P1073" i="22"/>
  <c r="O1073" i="22"/>
  <c r="N1073" i="22"/>
  <c r="M1073" i="22"/>
  <c r="L1073" i="22"/>
  <c r="K1073" i="22"/>
  <c r="J1073" i="22"/>
  <c r="I1073" i="22"/>
  <c r="H1073" i="22"/>
  <c r="G1073" i="22"/>
  <c r="J1083" i="21"/>
  <c r="D1083" i="21"/>
  <c r="L1083" i="21"/>
  <c r="K1083" i="21"/>
  <c r="E1073" i="22"/>
  <c r="R1072" i="22"/>
  <c r="F1073" i="22"/>
  <c r="C1073" i="22"/>
  <c r="B1073" i="22"/>
  <c r="D1073" i="22"/>
  <c r="Q1072" i="22"/>
  <c r="P1072" i="22"/>
  <c r="O1072" i="22"/>
  <c r="N1072" i="22"/>
  <c r="M1072" i="22"/>
  <c r="L1072" i="22"/>
  <c r="K1072" i="22"/>
  <c r="J1072" i="22"/>
  <c r="I1072" i="22"/>
  <c r="H1072" i="22"/>
  <c r="G1072" i="22"/>
  <c r="J1082" i="21"/>
  <c r="D1082" i="21"/>
  <c r="L1082" i="21"/>
  <c r="K1082" i="21"/>
  <c r="E1072" i="22"/>
  <c r="R1071" i="22"/>
  <c r="F1072" i="22"/>
  <c r="C1072" i="22"/>
  <c r="B1072" i="22"/>
  <c r="D1072" i="22"/>
  <c r="Q1071" i="22"/>
  <c r="P1071" i="22"/>
  <c r="O1071" i="22"/>
  <c r="N1071" i="22"/>
  <c r="M1071" i="22"/>
  <c r="L1071" i="22"/>
  <c r="K1071" i="22"/>
  <c r="J1071" i="22"/>
  <c r="I1071" i="22"/>
  <c r="H1071" i="22"/>
  <c r="G1071" i="22"/>
  <c r="J1081" i="21"/>
  <c r="D1081" i="21"/>
  <c r="L1081" i="21"/>
  <c r="K1081" i="21"/>
  <c r="E1071" i="22"/>
  <c r="R1070" i="22"/>
  <c r="F1071" i="22"/>
  <c r="C1071" i="22"/>
  <c r="B1071" i="22"/>
  <c r="D1071" i="22"/>
  <c r="Q1070" i="22"/>
  <c r="P1070" i="22"/>
  <c r="O1070" i="22"/>
  <c r="N1070" i="22"/>
  <c r="M1070" i="22"/>
  <c r="L1070" i="22"/>
  <c r="K1070" i="22"/>
  <c r="J1070" i="22"/>
  <c r="I1070" i="22"/>
  <c r="H1070" i="22"/>
  <c r="G1070" i="22"/>
  <c r="J1080" i="21"/>
  <c r="D1080" i="21"/>
  <c r="L1080" i="21"/>
  <c r="K1080" i="21"/>
  <c r="E1070" i="22"/>
  <c r="R1069" i="22"/>
  <c r="F1070" i="22"/>
  <c r="C1070" i="22"/>
  <c r="B1070" i="22"/>
  <c r="D1070" i="22"/>
  <c r="Q1069" i="22"/>
  <c r="P1069" i="22"/>
  <c r="O1069" i="22"/>
  <c r="N1069" i="22"/>
  <c r="M1069" i="22"/>
  <c r="L1069" i="22"/>
  <c r="K1069" i="22"/>
  <c r="J1069" i="22"/>
  <c r="I1069" i="22"/>
  <c r="H1069" i="22"/>
  <c r="G1069" i="22"/>
  <c r="J1079" i="21"/>
  <c r="D1079" i="21"/>
  <c r="L1079" i="21"/>
  <c r="K1079" i="21"/>
  <c r="E1069" i="22"/>
  <c r="R1068" i="22"/>
  <c r="F1069" i="22"/>
  <c r="C1069" i="22"/>
  <c r="B1069" i="22"/>
  <c r="D1069" i="22"/>
  <c r="Q1068" i="22"/>
  <c r="P1068" i="22"/>
  <c r="O1068" i="22"/>
  <c r="N1068" i="22"/>
  <c r="M1068" i="22"/>
  <c r="L1068" i="22"/>
  <c r="K1068" i="22"/>
  <c r="J1068" i="22"/>
  <c r="I1068" i="22"/>
  <c r="H1068" i="22"/>
  <c r="G1068" i="22"/>
  <c r="J1078" i="21"/>
  <c r="D1078" i="21"/>
  <c r="L1078" i="21"/>
  <c r="K1078" i="21"/>
  <c r="E1068" i="22"/>
  <c r="R1067" i="22"/>
  <c r="F1068" i="22"/>
  <c r="C1068" i="22"/>
  <c r="B1068" i="22"/>
  <c r="D1068" i="22"/>
  <c r="Q1067" i="22"/>
  <c r="P1067" i="22"/>
  <c r="O1067" i="22"/>
  <c r="N1067" i="22"/>
  <c r="M1067" i="22"/>
  <c r="L1067" i="22"/>
  <c r="K1067" i="22"/>
  <c r="J1067" i="22"/>
  <c r="I1067" i="22"/>
  <c r="H1067" i="22"/>
  <c r="G1067" i="22"/>
  <c r="J1077" i="21"/>
  <c r="D1077" i="21"/>
  <c r="L1077" i="21"/>
  <c r="K1077" i="21"/>
  <c r="E1067" i="22"/>
  <c r="R1066" i="22"/>
  <c r="F1067" i="22"/>
  <c r="C1067" i="22"/>
  <c r="B1067" i="22"/>
  <c r="D1067" i="22"/>
  <c r="Q1066" i="22"/>
  <c r="P1066" i="22"/>
  <c r="O1066" i="22"/>
  <c r="N1066" i="22"/>
  <c r="M1066" i="22"/>
  <c r="L1066" i="22"/>
  <c r="K1066" i="22"/>
  <c r="J1066" i="22"/>
  <c r="I1066" i="22"/>
  <c r="H1066" i="22"/>
  <c r="G1066" i="22"/>
  <c r="J1076" i="21"/>
  <c r="D1076" i="21"/>
  <c r="L1076" i="21"/>
  <c r="K1076" i="21"/>
  <c r="E1066" i="22"/>
  <c r="R1065" i="22"/>
  <c r="F1066" i="22"/>
  <c r="C1066" i="22"/>
  <c r="B1066" i="22"/>
  <c r="D1066" i="22"/>
  <c r="Q1065" i="22"/>
  <c r="P1065" i="22"/>
  <c r="O1065" i="22"/>
  <c r="N1065" i="22"/>
  <c r="M1065" i="22"/>
  <c r="L1065" i="22"/>
  <c r="K1065" i="22"/>
  <c r="J1065" i="22"/>
  <c r="I1065" i="22"/>
  <c r="H1065" i="22"/>
  <c r="G1065" i="22"/>
  <c r="J1075" i="21"/>
  <c r="D1075" i="21"/>
  <c r="L1075" i="21"/>
  <c r="K1075" i="21"/>
  <c r="E1065" i="22"/>
  <c r="R1064" i="22"/>
  <c r="F1065" i="22"/>
  <c r="C1065" i="22"/>
  <c r="B1065" i="22"/>
  <c r="D1065" i="22"/>
  <c r="Q1064" i="22"/>
  <c r="P1064" i="22"/>
  <c r="O1064" i="22"/>
  <c r="N1064" i="22"/>
  <c r="M1064" i="22"/>
  <c r="L1064" i="22"/>
  <c r="K1064" i="22"/>
  <c r="J1064" i="22"/>
  <c r="I1064" i="22"/>
  <c r="H1064" i="22"/>
  <c r="G1064" i="22"/>
  <c r="J1074" i="21"/>
  <c r="D1074" i="21"/>
  <c r="L1074" i="21"/>
  <c r="K1074" i="21"/>
  <c r="E1064" i="22"/>
  <c r="R1063" i="22"/>
  <c r="F1064" i="22"/>
  <c r="C1064" i="22"/>
  <c r="B1064" i="22"/>
  <c r="D1064" i="22"/>
  <c r="Q1063" i="22"/>
  <c r="P1063" i="22"/>
  <c r="O1063" i="22"/>
  <c r="N1063" i="22"/>
  <c r="M1063" i="22"/>
  <c r="L1063" i="22"/>
  <c r="K1063" i="22"/>
  <c r="J1063" i="22"/>
  <c r="I1063" i="22"/>
  <c r="H1063" i="22"/>
  <c r="G1063" i="22"/>
  <c r="J1073" i="21"/>
  <c r="D1073" i="21"/>
  <c r="L1073" i="21"/>
  <c r="K1073" i="21"/>
  <c r="E1063" i="22"/>
  <c r="R1062" i="22"/>
  <c r="F1063" i="22"/>
  <c r="C1063" i="22"/>
  <c r="B1063" i="22"/>
  <c r="D1063" i="22"/>
  <c r="Q1062" i="22"/>
  <c r="P1062" i="22"/>
  <c r="O1062" i="22"/>
  <c r="N1062" i="22"/>
  <c r="M1062" i="22"/>
  <c r="L1062" i="22"/>
  <c r="K1062" i="22"/>
  <c r="J1062" i="22"/>
  <c r="I1062" i="22"/>
  <c r="H1062" i="22"/>
  <c r="G1062" i="22"/>
  <c r="J1072" i="21"/>
  <c r="D1072" i="21"/>
  <c r="L1072" i="21"/>
  <c r="K1072" i="21"/>
  <c r="E1062" i="22"/>
  <c r="R1061" i="22"/>
  <c r="F1062" i="22"/>
  <c r="C1062" i="22"/>
  <c r="B1062" i="22"/>
  <c r="D1062" i="22"/>
  <c r="Q1061" i="22"/>
  <c r="P1061" i="22"/>
  <c r="O1061" i="22"/>
  <c r="N1061" i="22"/>
  <c r="M1061" i="22"/>
  <c r="L1061" i="22"/>
  <c r="K1061" i="22"/>
  <c r="J1061" i="22"/>
  <c r="I1061" i="22"/>
  <c r="H1061" i="22"/>
  <c r="G1061" i="22"/>
  <c r="J1071" i="21"/>
  <c r="D1071" i="21"/>
  <c r="L1071" i="21"/>
  <c r="K1071" i="21"/>
  <c r="E1061" i="22"/>
  <c r="R1060" i="22"/>
  <c r="F1061" i="22"/>
  <c r="C1061" i="22"/>
  <c r="B1061" i="22"/>
  <c r="D1061" i="22"/>
  <c r="Q1060" i="22"/>
  <c r="P1060" i="22"/>
  <c r="O1060" i="22"/>
  <c r="N1060" i="22"/>
  <c r="M1060" i="22"/>
  <c r="L1060" i="22"/>
  <c r="K1060" i="22"/>
  <c r="J1060" i="22"/>
  <c r="I1060" i="22"/>
  <c r="H1060" i="22"/>
  <c r="G1060" i="22"/>
  <c r="J1070" i="21"/>
  <c r="D1070" i="21"/>
  <c r="L1070" i="21"/>
  <c r="K1070" i="21"/>
  <c r="E1060" i="22"/>
  <c r="R1059" i="22"/>
  <c r="F1060" i="22"/>
  <c r="C1060" i="22"/>
  <c r="B1060" i="22"/>
  <c r="D1060" i="22"/>
  <c r="Q1059" i="22"/>
  <c r="P1059" i="22"/>
  <c r="O1059" i="22"/>
  <c r="N1059" i="22"/>
  <c r="M1059" i="22"/>
  <c r="L1059" i="22"/>
  <c r="K1059" i="22"/>
  <c r="J1059" i="22"/>
  <c r="I1059" i="22"/>
  <c r="H1059" i="22"/>
  <c r="G1059" i="22"/>
  <c r="J1069" i="21"/>
  <c r="D1069" i="21"/>
  <c r="L1069" i="21"/>
  <c r="K1069" i="21"/>
  <c r="E1059" i="22"/>
  <c r="R1058" i="22"/>
  <c r="F1059" i="22"/>
  <c r="C1059" i="22"/>
  <c r="B1059" i="22"/>
  <c r="D1059" i="22"/>
  <c r="Q1058" i="22"/>
  <c r="P1058" i="22"/>
  <c r="O1058" i="22"/>
  <c r="N1058" i="22"/>
  <c r="M1058" i="22"/>
  <c r="L1058" i="22"/>
  <c r="K1058" i="22"/>
  <c r="J1058" i="22"/>
  <c r="I1058" i="22"/>
  <c r="H1058" i="22"/>
  <c r="G1058" i="22"/>
  <c r="J1068" i="21"/>
  <c r="D1068" i="21"/>
  <c r="L1068" i="21"/>
  <c r="K1068" i="21"/>
  <c r="E1058" i="22"/>
  <c r="R1057" i="22"/>
  <c r="F1058" i="22"/>
  <c r="C1058" i="22"/>
  <c r="B1058" i="22"/>
  <c r="D1058" i="22"/>
  <c r="Q1057" i="22"/>
  <c r="P1057" i="22"/>
  <c r="O1057" i="22"/>
  <c r="N1057" i="22"/>
  <c r="M1057" i="22"/>
  <c r="L1057" i="22"/>
  <c r="K1057" i="22"/>
  <c r="J1057" i="22"/>
  <c r="I1057" i="22"/>
  <c r="H1057" i="22"/>
  <c r="G1057" i="22"/>
  <c r="J1067" i="21"/>
  <c r="D1067" i="21"/>
  <c r="L1067" i="21"/>
  <c r="K1067" i="21"/>
  <c r="E1057" i="22"/>
  <c r="R1056" i="22"/>
  <c r="F1057" i="22"/>
  <c r="C1057" i="22"/>
  <c r="B1057" i="22"/>
  <c r="D1057" i="22"/>
  <c r="Q1056" i="22"/>
  <c r="P1056" i="22"/>
  <c r="O1056" i="22"/>
  <c r="N1056" i="22"/>
  <c r="M1056" i="22"/>
  <c r="L1056" i="22"/>
  <c r="K1056" i="22"/>
  <c r="J1056" i="22"/>
  <c r="I1056" i="22"/>
  <c r="H1056" i="22"/>
  <c r="G1056" i="22"/>
  <c r="J1066" i="21"/>
  <c r="D1066" i="21"/>
  <c r="L1066" i="21"/>
  <c r="K1066" i="21"/>
  <c r="E1056" i="22"/>
  <c r="R1055" i="22"/>
  <c r="F1056" i="22"/>
  <c r="C1056" i="22"/>
  <c r="B1056" i="22"/>
  <c r="D1056" i="22"/>
  <c r="Q1055" i="22"/>
  <c r="P1055" i="22"/>
  <c r="O1055" i="22"/>
  <c r="N1055" i="22"/>
  <c r="M1055" i="22"/>
  <c r="L1055" i="22"/>
  <c r="K1055" i="22"/>
  <c r="J1055" i="22"/>
  <c r="I1055" i="22"/>
  <c r="H1055" i="22"/>
  <c r="G1055" i="22"/>
  <c r="J1065" i="21"/>
  <c r="D1065" i="21"/>
  <c r="L1065" i="21"/>
  <c r="K1065" i="21"/>
  <c r="E1055" i="22"/>
  <c r="R1054" i="22"/>
  <c r="F1055" i="22"/>
  <c r="C1055" i="22"/>
  <c r="B1055" i="22"/>
  <c r="D1055" i="22"/>
  <c r="Q1054" i="22"/>
  <c r="P1054" i="22"/>
  <c r="O1054" i="22"/>
  <c r="N1054" i="22"/>
  <c r="M1054" i="22"/>
  <c r="L1054" i="22"/>
  <c r="K1054" i="22"/>
  <c r="J1054" i="22"/>
  <c r="I1054" i="22"/>
  <c r="H1054" i="22"/>
  <c r="G1054" i="22"/>
  <c r="J1064" i="21"/>
  <c r="D1064" i="21"/>
  <c r="L1064" i="21"/>
  <c r="K1064" i="21"/>
  <c r="E1054" i="22"/>
  <c r="R1053" i="22"/>
  <c r="F1054" i="22"/>
  <c r="C1054" i="22"/>
  <c r="B1054" i="22"/>
  <c r="D1054" i="22"/>
  <c r="Q1053" i="22"/>
  <c r="P1053" i="22"/>
  <c r="O1053" i="22"/>
  <c r="N1053" i="22"/>
  <c r="M1053" i="22"/>
  <c r="L1053" i="22"/>
  <c r="K1053" i="22"/>
  <c r="J1053" i="22"/>
  <c r="I1053" i="22"/>
  <c r="H1053" i="22"/>
  <c r="G1053" i="22"/>
  <c r="J1063" i="21"/>
  <c r="D1063" i="21"/>
  <c r="L1063" i="21"/>
  <c r="K1063" i="21"/>
  <c r="E1053" i="22"/>
  <c r="R1052" i="22"/>
  <c r="F1053" i="22"/>
  <c r="C1053" i="22"/>
  <c r="B1053" i="22"/>
  <c r="D1053" i="22"/>
  <c r="Q1052" i="22"/>
  <c r="P1052" i="22"/>
  <c r="O1052" i="22"/>
  <c r="N1052" i="22"/>
  <c r="M1052" i="22"/>
  <c r="L1052" i="22"/>
  <c r="K1052" i="22"/>
  <c r="J1052" i="22"/>
  <c r="I1052" i="22"/>
  <c r="H1052" i="22"/>
  <c r="G1052" i="22"/>
  <c r="J1062" i="21"/>
  <c r="D1062" i="21"/>
  <c r="L1062" i="21"/>
  <c r="K1062" i="21"/>
  <c r="E1052" i="22"/>
  <c r="R1051" i="22"/>
  <c r="F1052" i="22"/>
  <c r="C1052" i="22"/>
  <c r="B1052" i="22"/>
  <c r="D1052" i="22"/>
  <c r="Q1051" i="22"/>
  <c r="P1051" i="22"/>
  <c r="O1051" i="22"/>
  <c r="N1051" i="22"/>
  <c r="M1051" i="22"/>
  <c r="L1051" i="22"/>
  <c r="K1051" i="22"/>
  <c r="J1051" i="22"/>
  <c r="I1051" i="22"/>
  <c r="H1051" i="22"/>
  <c r="G1051" i="22"/>
  <c r="J1061" i="21"/>
  <c r="D1061" i="21"/>
  <c r="L1061" i="21"/>
  <c r="K1061" i="21"/>
  <c r="E1051" i="22"/>
  <c r="R1050" i="22"/>
  <c r="F1051" i="22"/>
  <c r="C1051" i="22"/>
  <c r="B1051" i="22"/>
  <c r="D1051" i="22"/>
  <c r="Q1050" i="22"/>
  <c r="P1050" i="22"/>
  <c r="O1050" i="22"/>
  <c r="N1050" i="22"/>
  <c r="M1050" i="22"/>
  <c r="L1050" i="22"/>
  <c r="K1050" i="22"/>
  <c r="J1050" i="22"/>
  <c r="I1050" i="22"/>
  <c r="H1050" i="22"/>
  <c r="G1050" i="22"/>
  <c r="J1060" i="21"/>
  <c r="D1060" i="21"/>
  <c r="L1060" i="21"/>
  <c r="K1060" i="21"/>
  <c r="E1050" i="22"/>
  <c r="R1049" i="22"/>
  <c r="F1050" i="22"/>
  <c r="C1050" i="22"/>
  <c r="B1050" i="22"/>
  <c r="D1050" i="22"/>
  <c r="Q1049" i="22"/>
  <c r="P1049" i="22"/>
  <c r="O1049" i="22"/>
  <c r="N1049" i="22"/>
  <c r="M1049" i="22"/>
  <c r="L1049" i="22"/>
  <c r="K1049" i="22"/>
  <c r="J1049" i="22"/>
  <c r="I1049" i="22"/>
  <c r="H1049" i="22"/>
  <c r="G1049" i="22"/>
  <c r="J1059" i="21"/>
  <c r="D1059" i="21"/>
  <c r="L1059" i="21"/>
  <c r="K1059" i="21"/>
  <c r="E1049" i="22"/>
  <c r="R1048" i="22"/>
  <c r="F1049" i="22"/>
  <c r="C1049" i="22"/>
  <c r="B1049" i="22"/>
  <c r="D1049" i="22"/>
  <c r="Q1048" i="22"/>
  <c r="P1048" i="22"/>
  <c r="O1048" i="22"/>
  <c r="N1048" i="22"/>
  <c r="M1048" i="22"/>
  <c r="L1048" i="22"/>
  <c r="K1048" i="22"/>
  <c r="J1048" i="22"/>
  <c r="I1048" i="22"/>
  <c r="H1048" i="22"/>
  <c r="G1048" i="22"/>
  <c r="J1058" i="21"/>
  <c r="D1058" i="21"/>
  <c r="L1058" i="21"/>
  <c r="K1058" i="21"/>
  <c r="E1048" i="22"/>
  <c r="R1047" i="22"/>
  <c r="F1048" i="22"/>
  <c r="C1048" i="22"/>
  <c r="B1048" i="22"/>
  <c r="D1048" i="22"/>
  <c r="Q1047" i="22"/>
  <c r="P1047" i="22"/>
  <c r="O1047" i="22"/>
  <c r="N1047" i="22"/>
  <c r="M1047" i="22"/>
  <c r="L1047" i="22"/>
  <c r="K1047" i="22"/>
  <c r="J1047" i="22"/>
  <c r="I1047" i="22"/>
  <c r="H1047" i="22"/>
  <c r="G1047" i="22"/>
  <c r="J1057" i="21"/>
  <c r="D1057" i="21"/>
  <c r="L1057" i="21"/>
  <c r="K1057" i="21"/>
  <c r="E1047" i="22"/>
  <c r="R1046" i="22"/>
  <c r="F1047" i="22"/>
  <c r="C1047" i="22"/>
  <c r="B1047" i="22"/>
  <c r="D1047" i="22"/>
  <c r="Q1046" i="22"/>
  <c r="P1046" i="22"/>
  <c r="O1046" i="22"/>
  <c r="N1046" i="22"/>
  <c r="M1046" i="22"/>
  <c r="L1046" i="22"/>
  <c r="K1046" i="22"/>
  <c r="J1046" i="22"/>
  <c r="I1046" i="22"/>
  <c r="H1046" i="22"/>
  <c r="G1046" i="22"/>
  <c r="J1056" i="21"/>
  <c r="D1056" i="21"/>
  <c r="L1056" i="21"/>
  <c r="K1056" i="21"/>
  <c r="E1046" i="22"/>
  <c r="R1045" i="22"/>
  <c r="F1046" i="22"/>
  <c r="C1046" i="22"/>
  <c r="B1046" i="22"/>
  <c r="D1046" i="22"/>
  <c r="Q1045" i="22"/>
  <c r="P1045" i="22"/>
  <c r="O1045" i="22"/>
  <c r="N1045" i="22"/>
  <c r="M1045" i="22"/>
  <c r="L1045" i="22"/>
  <c r="K1045" i="22"/>
  <c r="J1045" i="22"/>
  <c r="I1045" i="22"/>
  <c r="H1045" i="22"/>
  <c r="G1045" i="22"/>
  <c r="J1055" i="21"/>
  <c r="D1055" i="21"/>
  <c r="L1055" i="21"/>
  <c r="K1055" i="21"/>
  <c r="E1045" i="22"/>
  <c r="R1044" i="22"/>
  <c r="F1045" i="22"/>
  <c r="C1045" i="22"/>
  <c r="B1045" i="22"/>
  <c r="D1045" i="22"/>
  <c r="Q1044" i="22"/>
  <c r="P1044" i="22"/>
  <c r="O1044" i="22"/>
  <c r="N1044" i="22"/>
  <c r="M1044" i="22"/>
  <c r="L1044" i="22"/>
  <c r="K1044" i="22"/>
  <c r="J1044" i="22"/>
  <c r="I1044" i="22"/>
  <c r="H1044" i="22"/>
  <c r="G1044" i="22"/>
  <c r="J1054" i="21"/>
  <c r="D1054" i="21"/>
  <c r="L1054" i="21"/>
  <c r="K1054" i="21"/>
  <c r="E1044" i="22"/>
  <c r="R1043" i="22"/>
  <c r="F1044" i="22"/>
  <c r="C1044" i="22"/>
  <c r="B1044" i="22"/>
  <c r="D1044" i="22"/>
  <c r="Q1043" i="22"/>
  <c r="P1043" i="22"/>
  <c r="O1043" i="22"/>
  <c r="N1043" i="22"/>
  <c r="M1043" i="22"/>
  <c r="L1043" i="22"/>
  <c r="K1043" i="22"/>
  <c r="J1043" i="22"/>
  <c r="I1043" i="22"/>
  <c r="H1043" i="22"/>
  <c r="G1043" i="22"/>
  <c r="J1053" i="21"/>
  <c r="D1053" i="21"/>
  <c r="L1053" i="21"/>
  <c r="K1053" i="21"/>
  <c r="E1043" i="22"/>
  <c r="R1042" i="22"/>
  <c r="F1043" i="22"/>
  <c r="C1043" i="22"/>
  <c r="B1043" i="22"/>
  <c r="D1043" i="22"/>
  <c r="Q1042" i="22"/>
  <c r="P1042" i="22"/>
  <c r="O1042" i="22"/>
  <c r="N1042" i="22"/>
  <c r="M1042" i="22"/>
  <c r="L1042" i="22"/>
  <c r="K1042" i="22"/>
  <c r="J1042" i="22"/>
  <c r="I1042" i="22"/>
  <c r="H1042" i="22"/>
  <c r="G1042" i="22"/>
  <c r="J1052" i="21"/>
  <c r="D1052" i="21"/>
  <c r="L1052" i="21"/>
  <c r="K1052" i="21"/>
  <c r="E1042" i="22"/>
  <c r="R1041" i="22"/>
  <c r="F1042" i="22"/>
  <c r="C1042" i="22"/>
  <c r="B1042" i="22"/>
  <c r="D1042" i="22"/>
  <c r="Q1041" i="22"/>
  <c r="P1041" i="22"/>
  <c r="O1041" i="22"/>
  <c r="N1041" i="22"/>
  <c r="M1041" i="22"/>
  <c r="L1041" i="22"/>
  <c r="K1041" i="22"/>
  <c r="J1041" i="22"/>
  <c r="I1041" i="22"/>
  <c r="H1041" i="22"/>
  <c r="G1041" i="22"/>
  <c r="J1051" i="21"/>
  <c r="D1051" i="21"/>
  <c r="L1051" i="21"/>
  <c r="K1051" i="21"/>
  <c r="E1041" i="22"/>
  <c r="R1040" i="22"/>
  <c r="F1041" i="22"/>
  <c r="C1041" i="22"/>
  <c r="B1041" i="22"/>
  <c r="D1041" i="22"/>
  <c r="Q1040" i="22"/>
  <c r="P1040" i="22"/>
  <c r="O1040" i="22"/>
  <c r="N1040" i="22"/>
  <c r="M1040" i="22"/>
  <c r="L1040" i="22"/>
  <c r="K1040" i="22"/>
  <c r="J1040" i="22"/>
  <c r="I1040" i="22"/>
  <c r="H1040" i="22"/>
  <c r="G1040" i="22"/>
  <c r="J1050" i="21"/>
  <c r="D1050" i="21"/>
  <c r="L1050" i="21"/>
  <c r="K1050" i="21"/>
  <c r="E1040" i="22"/>
  <c r="R1039" i="22"/>
  <c r="F1040" i="22"/>
  <c r="C1040" i="22"/>
  <c r="B1040" i="22"/>
  <c r="D1040" i="22"/>
  <c r="Q1039" i="22"/>
  <c r="P1039" i="22"/>
  <c r="O1039" i="22"/>
  <c r="N1039" i="22"/>
  <c r="M1039" i="22"/>
  <c r="L1039" i="22"/>
  <c r="K1039" i="22"/>
  <c r="J1039" i="22"/>
  <c r="I1039" i="22"/>
  <c r="H1039" i="22"/>
  <c r="G1039" i="22"/>
  <c r="J1049" i="21"/>
  <c r="D1049" i="21"/>
  <c r="L1049" i="21"/>
  <c r="K1049" i="21"/>
  <c r="E1039" i="22"/>
  <c r="R1038" i="22"/>
  <c r="F1039" i="22"/>
  <c r="C1039" i="22"/>
  <c r="B1039" i="22"/>
  <c r="D1039" i="22"/>
  <c r="Q1038" i="22"/>
  <c r="P1038" i="22"/>
  <c r="O1038" i="22"/>
  <c r="N1038" i="22"/>
  <c r="M1038" i="22"/>
  <c r="L1038" i="22"/>
  <c r="K1038" i="22"/>
  <c r="J1038" i="22"/>
  <c r="I1038" i="22"/>
  <c r="H1038" i="22"/>
  <c r="G1038" i="22"/>
  <c r="J1048" i="21"/>
  <c r="D1048" i="21"/>
  <c r="L1048" i="21"/>
  <c r="K1048" i="21"/>
  <c r="E1038" i="22"/>
  <c r="R1037" i="22"/>
  <c r="F1038" i="22"/>
  <c r="C1038" i="22"/>
  <c r="B1038" i="22"/>
  <c r="D1038" i="22"/>
  <c r="Q1037" i="22"/>
  <c r="P1037" i="22"/>
  <c r="O1037" i="22"/>
  <c r="N1037" i="22"/>
  <c r="M1037" i="22"/>
  <c r="L1037" i="22"/>
  <c r="K1037" i="22"/>
  <c r="J1037" i="22"/>
  <c r="I1037" i="22"/>
  <c r="H1037" i="22"/>
  <c r="G1037" i="22"/>
  <c r="J1047" i="21"/>
  <c r="D1047" i="21"/>
  <c r="L1047" i="21"/>
  <c r="K1047" i="21"/>
  <c r="E1037" i="22"/>
  <c r="R1036" i="22"/>
  <c r="F1037" i="22"/>
  <c r="C1037" i="22"/>
  <c r="B1037" i="22"/>
  <c r="D1037" i="22"/>
  <c r="Q1036" i="22"/>
  <c r="P1036" i="22"/>
  <c r="O1036" i="22"/>
  <c r="N1036" i="22"/>
  <c r="M1036" i="22"/>
  <c r="L1036" i="22"/>
  <c r="K1036" i="22"/>
  <c r="J1036" i="22"/>
  <c r="I1036" i="22"/>
  <c r="H1036" i="22"/>
  <c r="G1036" i="22"/>
  <c r="J1046" i="21"/>
  <c r="D1046" i="21"/>
  <c r="L1046" i="21"/>
  <c r="K1046" i="21"/>
  <c r="E1036" i="22"/>
  <c r="R1035" i="22"/>
  <c r="F1036" i="22"/>
  <c r="C1036" i="22"/>
  <c r="B1036" i="22"/>
  <c r="D1036" i="22"/>
  <c r="Q1035" i="22"/>
  <c r="P1035" i="22"/>
  <c r="O1035" i="22"/>
  <c r="N1035" i="22"/>
  <c r="M1035" i="22"/>
  <c r="L1035" i="22"/>
  <c r="K1035" i="22"/>
  <c r="J1035" i="22"/>
  <c r="I1035" i="22"/>
  <c r="H1035" i="22"/>
  <c r="G1035" i="22"/>
  <c r="J1045" i="21"/>
  <c r="D1045" i="21"/>
  <c r="L1045" i="21"/>
  <c r="K1045" i="21"/>
  <c r="E1035" i="22"/>
  <c r="R1034" i="22"/>
  <c r="F1035" i="22"/>
  <c r="C1035" i="22"/>
  <c r="B1035" i="22"/>
  <c r="D1035" i="22"/>
  <c r="Q1034" i="22"/>
  <c r="P1034" i="22"/>
  <c r="O1034" i="22"/>
  <c r="N1034" i="22"/>
  <c r="M1034" i="22"/>
  <c r="L1034" i="22"/>
  <c r="K1034" i="22"/>
  <c r="J1034" i="22"/>
  <c r="I1034" i="22"/>
  <c r="H1034" i="22"/>
  <c r="G1034" i="22"/>
  <c r="J1044" i="21"/>
  <c r="D1044" i="21"/>
  <c r="L1044" i="21"/>
  <c r="K1044" i="21"/>
  <c r="E1034" i="22"/>
  <c r="R1033" i="22"/>
  <c r="F1034" i="22"/>
  <c r="C1034" i="22"/>
  <c r="B1034" i="22"/>
  <c r="D1034" i="22"/>
  <c r="Q1033" i="22"/>
  <c r="P1033" i="22"/>
  <c r="O1033" i="22"/>
  <c r="N1033" i="22"/>
  <c r="M1033" i="22"/>
  <c r="L1033" i="22"/>
  <c r="K1033" i="22"/>
  <c r="J1033" i="22"/>
  <c r="I1033" i="22"/>
  <c r="H1033" i="22"/>
  <c r="G1033" i="22"/>
  <c r="J1043" i="21"/>
  <c r="D1043" i="21"/>
  <c r="L1043" i="21"/>
  <c r="K1043" i="21"/>
  <c r="E1033" i="22"/>
  <c r="R1032" i="22"/>
  <c r="F1033" i="22"/>
  <c r="C1033" i="22"/>
  <c r="B1033" i="22"/>
  <c r="D1033" i="22"/>
  <c r="Q1032" i="22"/>
  <c r="P1032" i="22"/>
  <c r="O1032" i="22"/>
  <c r="N1032" i="22"/>
  <c r="M1032" i="22"/>
  <c r="L1032" i="22"/>
  <c r="K1032" i="22"/>
  <c r="J1032" i="22"/>
  <c r="I1032" i="22"/>
  <c r="H1032" i="22"/>
  <c r="G1032" i="22"/>
  <c r="J1042" i="21"/>
  <c r="D1042" i="21"/>
  <c r="L1042" i="21"/>
  <c r="K1042" i="21"/>
  <c r="E1032" i="22"/>
  <c r="R1031" i="22"/>
  <c r="F1032" i="22"/>
  <c r="C1032" i="22"/>
  <c r="B1032" i="22"/>
  <c r="D1032" i="22"/>
  <c r="Q1031" i="22"/>
  <c r="P1031" i="22"/>
  <c r="O1031" i="22"/>
  <c r="N1031" i="22"/>
  <c r="M1031" i="22"/>
  <c r="L1031" i="22"/>
  <c r="K1031" i="22"/>
  <c r="J1031" i="22"/>
  <c r="I1031" i="22"/>
  <c r="H1031" i="22"/>
  <c r="G1031" i="22"/>
  <c r="J1041" i="21"/>
  <c r="D1041" i="21"/>
  <c r="L1041" i="21"/>
  <c r="K1041" i="21"/>
  <c r="E1031" i="22"/>
  <c r="R1030" i="22"/>
  <c r="F1031" i="22"/>
  <c r="C1031" i="22"/>
  <c r="B1031" i="22"/>
  <c r="D1031" i="22"/>
  <c r="Q1030" i="22"/>
  <c r="P1030" i="22"/>
  <c r="O1030" i="22"/>
  <c r="N1030" i="22"/>
  <c r="M1030" i="22"/>
  <c r="L1030" i="22"/>
  <c r="K1030" i="22"/>
  <c r="J1030" i="22"/>
  <c r="I1030" i="22"/>
  <c r="H1030" i="22"/>
  <c r="G1030" i="22"/>
  <c r="J1040" i="21"/>
  <c r="D1040" i="21"/>
  <c r="L1040" i="21"/>
  <c r="K1040" i="21"/>
  <c r="E1030" i="22"/>
  <c r="R1029" i="22"/>
  <c r="F1030" i="22"/>
  <c r="C1030" i="22"/>
  <c r="B1030" i="22"/>
  <c r="D1030" i="22"/>
  <c r="Q1029" i="22"/>
  <c r="P1029" i="22"/>
  <c r="O1029" i="22"/>
  <c r="N1029" i="22"/>
  <c r="M1029" i="22"/>
  <c r="L1029" i="22"/>
  <c r="K1029" i="22"/>
  <c r="J1029" i="22"/>
  <c r="I1029" i="22"/>
  <c r="H1029" i="22"/>
  <c r="G1029" i="22"/>
  <c r="J1039" i="21"/>
  <c r="D1039" i="21"/>
  <c r="L1039" i="21"/>
  <c r="K1039" i="21"/>
  <c r="E1029" i="22"/>
  <c r="R1028" i="22"/>
  <c r="F1029" i="22"/>
  <c r="C1029" i="22"/>
  <c r="B1029" i="22"/>
  <c r="D1029" i="22"/>
  <c r="Q1028" i="22"/>
  <c r="P1028" i="22"/>
  <c r="O1028" i="22"/>
  <c r="N1028" i="22"/>
  <c r="M1028" i="22"/>
  <c r="L1028" i="22"/>
  <c r="K1028" i="22"/>
  <c r="J1028" i="22"/>
  <c r="I1028" i="22"/>
  <c r="H1028" i="22"/>
  <c r="G1028" i="22"/>
  <c r="J1038" i="21"/>
  <c r="D1038" i="21"/>
  <c r="L1038" i="21"/>
  <c r="K1038" i="21"/>
  <c r="E1028" i="22"/>
  <c r="R1027" i="22"/>
  <c r="F1028" i="22"/>
  <c r="C1028" i="22"/>
  <c r="B1028" i="22"/>
  <c r="D1028" i="22"/>
  <c r="Q1027" i="22"/>
  <c r="P1027" i="22"/>
  <c r="O1027" i="22"/>
  <c r="N1027" i="22"/>
  <c r="M1027" i="22"/>
  <c r="L1027" i="22"/>
  <c r="K1027" i="22"/>
  <c r="J1027" i="22"/>
  <c r="I1027" i="22"/>
  <c r="H1027" i="22"/>
  <c r="G1027" i="22"/>
  <c r="J1037" i="21"/>
  <c r="D1037" i="21"/>
  <c r="L1037" i="21"/>
  <c r="K1037" i="21"/>
  <c r="E1027" i="22"/>
  <c r="R1026" i="22"/>
  <c r="F1027" i="22"/>
  <c r="C1027" i="22"/>
  <c r="B1027" i="22"/>
  <c r="D1027" i="22"/>
  <c r="Q1026" i="22"/>
  <c r="P1026" i="22"/>
  <c r="O1026" i="22"/>
  <c r="N1026" i="22"/>
  <c r="M1026" i="22"/>
  <c r="L1026" i="22"/>
  <c r="K1026" i="22"/>
  <c r="J1026" i="22"/>
  <c r="I1026" i="22"/>
  <c r="H1026" i="22"/>
  <c r="G1026" i="22"/>
  <c r="J1036" i="21"/>
  <c r="D1036" i="21"/>
  <c r="L1036" i="21"/>
  <c r="K1036" i="21"/>
  <c r="E1026" i="22"/>
  <c r="R1025" i="22"/>
  <c r="F1026" i="22"/>
  <c r="C1026" i="22"/>
  <c r="B1026" i="22"/>
  <c r="D1026" i="22"/>
  <c r="Q1025" i="22"/>
  <c r="P1025" i="22"/>
  <c r="O1025" i="22"/>
  <c r="N1025" i="22"/>
  <c r="M1025" i="22"/>
  <c r="L1025" i="22"/>
  <c r="K1025" i="22"/>
  <c r="J1025" i="22"/>
  <c r="I1025" i="22"/>
  <c r="H1025" i="22"/>
  <c r="G1025" i="22"/>
  <c r="J1035" i="21"/>
  <c r="D1035" i="21"/>
  <c r="L1035" i="21"/>
  <c r="K1035" i="21"/>
  <c r="E1025" i="22"/>
  <c r="R1024" i="22"/>
  <c r="F1025" i="22"/>
  <c r="C1025" i="22"/>
  <c r="B1025" i="22"/>
  <c r="D1025" i="22"/>
  <c r="Q1024" i="22"/>
  <c r="P1024" i="22"/>
  <c r="O1024" i="22"/>
  <c r="N1024" i="22"/>
  <c r="M1024" i="22"/>
  <c r="L1024" i="22"/>
  <c r="K1024" i="22"/>
  <c r="J1024" i="22"/>
  <c r="I1024" i="22"/>
  <c r="H1024" i="22"/>
  <c r="G1024" i="22"/>
  <c r="J1034" i="21"/>
  <c r="D1034" i="21"/>
  <c r="L1034" i="21"/>
  <c r="K1034" i="21"/>
  <c r="E1024" i="22"/>
  <c r="R1023" i="22"/>
  <c r="F1024" i="22"/>
  <c r="C1024" i="22"/>
  <c r="B1024" i="22"/>
  <c r="D1024" i="22"/>
  <c r="Q1023" i="22"/>
  <c r="P1023" i="22"/>
  <c r="O1023" i="22"/>
  <c r="N1023" i="22"/>
  <c r="M1023" i="22"/>
  <c r="L1023" i="22"/>
  <c r="K1023" i="22"/>
  <c r="J1023" i="22"/>
  <c r="I1023" i="22"/>
  <c r="H1023" i="22"/>
  <c r="G1023" i="22"/>
  <c r="J1033" i="21"/>
  <c r="D1033" i="21"/>
  <c r="L1033" i="21"/>
  <c r="K1033" i="21"/>
  <c r="E1023" i="22"/>
  <c r="R1022" i="22"/>
  <c r="F1023" i="22"/>
  <c r="C1023" i="22"/>
  <c r="B1023" i="22"/>
  <c r="D1023" i="22"/>
  <c r="Q1022" i="22"/>
  <c r="P1022" i="22"/>
  <c r="O1022" i="22"/>
  <c r="N1022" i="22"/>
  <c r="M1022" i="22"/>
  <c r="L1022" i="22"/>
  <c r="K1022" i="22"/>
  <c r="J1022" i="22"/>
  <c r="I1022" i="22"/>
  <c r="H1022" i="22"/>
  <c r="G1022" i="22"/>
  <c r="J1032" i="21"/>
  <c r="D1032" i="21"/>
  <c r="L1032" i="21"/>
  <c r="K1032" i="21"/>
  <c r="E1022" i="22"/>
  <c r="R1021" i="22"/>
  <c r="F1022" i="22"/>
  <c r="C1022" i="22"/>
  <c r="B1022" i="22"/>
  <c r="D1022" i="22"/>
  <c r="Q1021" i="22"/>
  <c r="P1021" i="22"/>
  <c r="O1021" i="22"/>
  <c r="N1021" i="22"/>
  <c r="M1021" i="22"/>
  <c r="L1021" i="22"/>
  <c r="K1021" i="22"/>
  <c r="J1021" i="22"/>
  <c r="I1021" i="22"/>
  <c r="H1021" i="22"/>
  <c r="G1021" i="22"/>
  <c r="J1031" i="21"/>
  <c r="D1031" i="21"/>
  <c r="L1031" i="21"/>
  <c r="K1031" i="21"/>
  <c r="E1021" i="22"/>
  <c r="R1020" i="22"/>
  <c r="F1021" i="22"/>
  <c r="C1021" i="22"/>
  <c r="B1021" i="22"/>
  <c r="D1021" i="22"/>
  <c r="Q1020" i="22"/>
  <c r="P1020" i="22"/>
  <c r="O1020" i="22"/>
  <c r="N1020" i="22"/>
  <c r="M1020" i="22"/>
  <c r="L1020" i="22"/>
  <c r="K1020" i="22"/>
  <c r="J1020" i="22"/>
  <c r="I1020" i="22"/>
  <c r="H1020" i="22"/>
  <c r="G1020" i="22"/>
  <c r="J1030" i="21"/>
  <c r="D1030" i="21"/>
  <c r="L1030" i="21"/>
  <c r="K1030" i="21"/>
  <c r="E1020" i="22"/>
  <c r="R1019" i="22"/>
  <c r="F1020" i="22"/>
  <c r="C1020" i="22"/>
  <c r="B1020" i="22"/>
  <c r="D1020" i="22"/>
  <c r="Q1019" i="22"/>
  <c r="P1019" i="22"/>
  <c r="O1019" i="22"/>
  <c r="N1019" i="22"/>
  <c r="M1019" i="22"/>
  <c r="L1019" i="22"/>
  <c r="K1019" i="22"/>
  <c r="J1019" i="22"/>
  <c r="I1019" i="22"/>
  <c r="H1019" i="22"/>
  <c r="G1019" i="22"/>
  <c r="J1029" i="21"/>
  <c r="D1029" i="21"/>
  <c r="L1029" i="21"/>
  <c r="K1029" i="21"/>
  <c r="E1019" i="22"/>
  <c r="R1018" i="22"/>
  <c r="F1019" i="22"/>
  <c r="C1019" i="22"/>
  <c r="B1019" i="22"/>
  <c r="D1019" i="22"/>
  <c r="Q1018" i="22"/>
  <c r="P1018" i="22"/>
  <c r="O1018" i="22"/>
  <c r="N1018" i="22"/>
  <c r="M1018" i="22"/>
  <c r="L1018" i="22"/>
  <c r="K1018" i="22"/>
  <c r="J1018" i="22"/>
  <c r="I1018" i="22"/>
  <c r="H1018" i="22"/>
  <c r="G1018" i="22"/>
  <c r="J1028" i="21"/>
  <c r="D1028" i="21"/>
  <c r="L1028" i="21"/>
  <c r="K1028" i="21"/>
  <c r="E1018" i="22"/>
  <c r="R1017" i="22"/>
  <c r="F1018" i="22"/>
  <c r="C1018" i="22"/>
  <c r="B1018" i="22"/>
  <c r="D1018" i="22"/>
  <c r="Q1017" i="22"/>
  <c r="P1017" i="22"/>
  <c r="O1017" i="22"/>
  <c r="N1017" i="22"/>
  <c r="M1017" i="22"/>
  <c r="L1017" i="22"/>
  <c r="K1017" i="22"/>
  <c r="J1017" i="22"/>
  <c r="I1017" i="22"/>
  <c r="H1017" i="22"/>
  <c r="G1017" i="22"/>
  <c r="J1027" i="21"/>
  <c r="D1027" i="21"/>
  <c r="L1027" i="21"/>
  <c r="K1027" i="21"/>
  <c r="E1017" i="22"/>
  <c r="R1016" i="22"/>
  <c r="F1017" i="22"/>
  <c r="C1017" i="22"/>
  <c r="B1017" i="22"/>
  <c r="D1017" i="22"/>
  <c r="Q1016" i="22"/>
  <c r="P1016" i="22"/>
  <c r="O1016" i="22"/>
  <c r="N1016" i="22"/>
  <c r="M1016" i="22"/>
  <c r="L1016" i="22"/>
  <c r="K1016" i="22"/>
  <c r="J1016" i="22"/>
  <c r="I1016" i="22"/>
  <c r="H1016" i="22"/>
  <c r="G1016" i="22"/>
  <c r="J1026" i="21"/>
  <c r="D1026" i="21"/>
  <c r="L1026" i="21"/>
  <c r="K1026" i="21"/>
  <c r="E1016" i="22"/>
  <c r="R1015" i="22"/>
  <c r="F1016" i="22"/>
  <c r="C1016" i="22"/>
  <c r="B1016" i="22"/>
  <c r="D1016" i="22"/>
  <c r="Q1015" i="22"/>
  <c r="P1015" i="22"/>
  <c r="O1015" i="22"/>
  <c r="N1015" i="22"/>
  <c r="M1015" i="22"/>
  <c r="L1015" i="22"/>
  <c r="K1015" i="22"/>
  <c r="J1015" i="22"/>
  <c r="I1015" i="22"/>
  <c r="H1015" i="22"/>
  <c r="G1015" i="22"/>
  <c r="J1025" i="21"/>
  <c r="D1025" i="21"/>
  <c r="L1025" i="21"/>
  <c r="K1025" i="21"/>
  <c r="E1015" i="22"/>
  <c r="R1014" i="22"/>
  <c r="F1015" i="22"/>
  <c r="C1015" i="22"/>
  <c r="B1015" i="22"/>
  <c r="D1015" i="22"/>
  <c r="Q1014" i="22"/>
  <c r="P1014" i="22"/>
  <c r="O1014" i="22"/>
  <c r="N1014" i="22"/>
  <c r="M1014" i="22"/>
  <c r="L1014" i="22"/>
  <c r="K1014" i="22"/>
  <c r="J1014" i="22"/>
  <c r="I1014" i="22"/>
  <c r="H1014" i="22"/>
  <c r="G1014" i="22"/>
  <c r="J1024" i="21"/>
  <c r="D1024" i="21"/>
  <c r="L1024" i="21"/>
  <c r="K1024" i="21"/>
  <c r="E1014" i="22"/>
  <c r="R1013" i="22"/>
  <c r="F1014" i="22"/>
  <c r="C1014" i="22"/>
  <c r="B1014" i="22"/>
  <c r="D1014" i="22"/>
  <c r="Q1013" i="22"/>
  <c r="P1013" i="22"/>
  <c r="O1013" i="22"/>
  <c r="N1013" i="22"/>
  <c r="M1013" i="22"/>
  <c r="L1013" i="22"/>
  <c r="K1013" i="22"/>
  <c r="J1013" i="22"/>
  <c r="I1013" i="22"/>
  <c r="H1013" i="22"/>
  <c r="G1013" i="22"/>
  <c r="J1023" i="21"/>
  <c r="D1023" i="21"/>
  <c r="L1023" i="21"/>
  <c r="K1023" i="21"/>
  <c r="E1013" i="22"/>
  <c r="R1012" i="22"/>
  <c r="F1013" i="22"/>
  <c r="C1013" i="22"/>
  <c r="B1013" i="22"/>
  <c r="D1013" i="22"/>
  <c r="Q1012" i="22"/>
  <c r="P1012" i="22"/>
  <c r="O1012" i="22"/>
  <c r="N1012" i="22"/>
  <c r="M1012" i="22"/>
  <c r="L1012" i="22"/>
  <c r="K1012" i="22"/>
  <c r="J1012" i="22"/>
  <c r="I1012" i="22"/>
  <c r="H1012" i="22"/>
  <c r="G1012" i="22"/>
  <c r="J1022" i="21"/>
  <c r="D1022" i="21"/>
  <c r="L1022" i="21"/>
  <c r="K1022" i="21"/>
  <c r="E1012" i="22"/>
  <c r="R1011" i="22"/>
  <c r="F1012" i="22"/>
  <c r="C1012" i="22"/>
  <c r="B1012" i="22"/>
  <c r="D1012" i="22"/>
  <c r="Q1011" i="22"/>
  <c r="P1011" i="22"/>
  <c r="O1011" i="22"/>
  <c r="N1011" i="22"/>
  <c r="M1011" i="22"/>
  <c r="L1011" i="22"/>
  <c r="K1011" i="22"/>
  <c r="J1011" i="22"/>
  <c r="I1011" i="22"/>
  <c r="H1011" i="22"/>
  <c r="G1011" i="22"/>
  <c r="J1021" i="21"/>
  <c r="D1021" i="21"/>
  <c r="L1021" i="21"/>
  <c r="K1021" i="21"/>
  <c r="E1011" i="22"/>
  <c r="R1010" i="22"/>
  <c r="F1011" i="22"/>
  <c r="C1011" i="22"/>
  <c r="B1011" i="22"/>
  <c r="D1011" i="22"/>
  <c r="Q1010" i="22"/>
  <c r="P1010" i="22"/>
  <c r="O1010" i="22"/>
  <c r="N1010" i="22"/>
  <c r="M1010" i="22"/>
  <c r="L1010" i="22"/>
  <c r="K1010" i="22"/>
  <c r="J1010" i="22"/>
  <c r="I1010" i="22"/>
  <c r="H1010" i="22"/>
  <c r="G1010" i="22"/>
  <c r="J1020" i="21"/>
  <c r="D1020" i="21"/>
  <c r="L1020" i="21"/>
  <c r="K1020" i="21"/>
  <c r="E1010" i="22"/>
  <c r="R1009" i="22"/>
  <c r="F1010" i="22"/>
  <c r="C1010" i="22"/>
  <c r="B1010" i="22"/>
  <c r="D1010" i="22"/>
  <c r="Q1009" i="22"/>
  <c r="P1009" i="22"/>
  <c r="O1009" i="22"/>
  <c r="N1009" i="22"/>
  <c r="M1009" i="22"/>
  <c r="L1009" i="22"/>
  <c r="K1009" i="22"/>
  <c r="J1009" i="22"/>
  <c r="I1009" i="22"/>
  <c r="H1009" i="22"/>
  <c r="G1009" i="22"/>
  <c r="J1019" i="21"/>
  <c r="D1019" i="21"/>
  <c r="L1019" i="21"/>
  <c r="K1019" i="21"/>
  <c r="E1009" i="22"/>
  <c r="R1008" i="22"/>
  <c r="F1009" i="22"/>
  <c r="C1009" i="22"/>
  <c r="B1009" i="22"/>
  <c r="D1009" i="22"/>
  <c r="Q1008" i="22"/>
  <c r="P1008" i="22"/>
  <c r="O1008" i="22"/>
  <c r="N1008" i="22"/>
  <c r="M1008" i="22"/>
  <c r="L1008" i="22"/>
  <c r="K1008" i="22"/>
  <c r="J1008" i="22"/>
  <c r="I1008" i="22"/>
  <c r="H1008" i="22"/>
  <c r="G1008" i="22"/>
  <c r="J1018" i="21"/>
  <c r="D1018" i="21"/>
  <c r="L1018" i="21"/>
  <c r="K1018" i="21"/>
  <c r="E1008" i="22"/>
  <c r="R1007" i="22"/>
  <c r="F1008" i="22"/>
  <c r="C1008" i="22"/>
  <c r="B1008" i="22"/>
  <c r="D1008" i="22"/>
  <c r="Q1007" i="22"/>
  <c r="P1007" i="22"/>
  <c r="O1007" i="22"/>
  <c r="N1007" i="22"/>
  <c r="M1007" i="22"/>
  <c r="L1007" i="22"/>
  <c r="K1007" i="22"/>
  <c r="J1007" i="22"/>
  <c r="I1007" i="22"/>
  <c r="H1007" i="22"/>
  <c r="G1007" i="22"/>
  <c r="J1017" i="21"/>
  <c r="D1017" i="21"/>
  <c r="L1017" i="21"/>
  <c r="K1017" i="21"/>
  <c r="E1007" i="22"/>
  <c r="R1006" i="22"/>
  <c r="F1007" i="22"/>
  <c r="C1007" i="22"/>
  <c r="B1007" i="22"/>
  <c r="D1007" i="22"/>
  <c r="Q1006" i="22"/>
  <c r="P1006" i="22"/>
  <c r="O1006" i="22"/>
  <c r="N1006" i="22"/>
  <c r="M1006" i="22"/>
  <c r="L1006" i="22"/>
  <c r="K1006" i="22"/>
  <c r="J1006" i="22"/>
  <c r="I1006" i="22"/>
  <c r="H1006" i="22"/>
  <c r="G1006" i="22"/>
  <c r="J1016" i="21"/>
  <c r="D1016" i="21"/>
  <c r="L1016" i="21"/>
  <c r="K1016" i="21"/>
  <c r="E1006" i="22"/>
  <c r="R1005" i="22"/>
  <c r="F1006" i="22"/>
  <c r="C1006" i="22"/>
  <c r="B1006" i="22"/>
  <c r="D1006" i="22"/>
  <c r="Q1005" i="22"/>
  <c r="P1005" i="22"/>
  <c r="O1005" i="22"/>
  <c r="N1005" i="22"/>
  <c r="M1005" i="22"/>
  <c r="L1005" i="22"/>
  <c r="K1005" i="22"/>
  <c r="J1005" i="22"/>
  <c r="I1005" i="22"/>
  <c r="H1005" i="22"/>
  <c r="G1005" i="22"/>
  <c r="J1015" i="21"/>
  <c r="D1015" i="21"/>
  <c r="L1015" i="21"/>
  <c r="K1015" i="21"/>
  <c r="E1005" i="22"/>
  <c r="R1004" i="22"/>
  <c r="F1005" i="22"/>
  <c r="C1005" i="22"/>
  <c r="B1005" i="22"/>
  <c r="D1005" i="22"/>
  <c r="Q1004" i="22"/>
  <c r="P1004" i="22"/>
  <c r="O1004" i="22"/>
  <c r="N1004" i="22"/>
  <c r="M1004" i="22"/>
  <c r="L1004" i="22"/>
  <c r="K1004" i="22"/>
  <c r="J1004" i="22"/>
  <c r="I1004" i="22"/>
  <c r="H1004" i="22"/>
  <c r="G1004" i="22"/>
  <c r="J1014" i="21"/>
  <c r="D1014" i="21"/>
  <c r="L1014" i="21"/>
  <c r="K1014" i="21"/>
  <c r="E1004" i="22"/>
  <c r="R1003" i="22"/>
  <c r="F1004" i="22"/>
  <c r="C1004" i="22"/>
  <c r="B1004" i="22"/>
  <c r="D1004" i="22"/>
  <c r="Q1003" i="22"/>
  <c r="P1003" i="22"/>
  <c r="O1003" i="22"/>
  <c r="N1003" i="22"/>
  <c r="M1003" i="22"/>
  <c r="L1003" i="22"/>
  <c r="K1003" i="22"/>
  <c r="J1003" i="22"/>
  <c r="I1003" i="22"/>
  <c r="H1003" i="22"/>
  <c r="G1003" i="22"/>
  <c r="J1013" i="21"/>
  <c r="D1013" i="21"/>
  <c r="L1013" i="21"/>
  <c r="K1013" i="21"/>
  <c r="E1003" i="22"/>
  <c r="R1002" i="22"/>
  <c r="F1003" i="22"/>
  <c r="C1003" i="22"/>
  <c r="B1003" i="22"/>
  <c r="D1003" i="22"/>
  <c r="Q1002" i="22"/>
  <c r="P1002" i="22"/>
  <c r="O1002" i="22"/>
  <c r="N1002" i="22"/>
  <c r="M1002" i="22"/>
  <c r="L1002" i="22"/>
  <c r="K1002" i="22"/>
  <c r="J1002" i="22"/>
  <c r="I1002" i="22"/>
  <c r="H1002" i="22"/>
  <c r="G1002" i="22"/>
  <c r="J1012" i="21"/>
  <c r="D1012" i="21"/>
  <c r="L1012" i="21"/>
  <c r="K1012" i="21"/>
  <c r="E1002" i="22"/>
  <c r="R1001" i="22"/>
  <c r="F1002" i="22"/>
  <c r="C1002" i="22"/>
  <c r="B1002" i="22"/>
  <c r="D1002" i="22"/>
  <c r="Q1001" i="22"/>
  <c r="P1001" i="22"/>
  <c r="O1001" i="22"/>
  <c r="N1001" i="22"/>
  <c r="M1001" i="22"/>
  <c r="L1001" i="22"/>
  <c r="K1001" i="22"/>
  <c r="J1001" i="22"/>
  <c r="I1001" i="22"/>
  <c r="H1001" i="22"/>
  <c r="G1001" i="22"/>
  <c r="J1011" i="21"/>
  <c r="D1011" i="21"/>
  <c r="L1011" i="21"/>
  <c r="K1011" i="21"/>
  <c r="E1001" i="22"/>
  <c r="R1000" i="22"/>
  <c r="F1001" i="22"/>
  <c r="C1001" i="22"/>
  <c r="B1001" i="22"/>
  <c r="D1001" i="22"/>
  <c r="Q1000" i="22"/>
  <c r="P1000" i="22"/>
  <c r="O1000" i="22"/>
  <c r="N1000" i="22"/>
  <c r="M1000" i="22"/>
  <c r="L1000" i="22"/>
  <c r="K1000" i="22"/>
  <c r="J1000" i="22"/>
  <c r="I1000" i="22"/>
  <c r="H1000" i="22"/>
  <c r="G1000" i="22"/>
  <c r="J1010" i="21"/>
  <c r="D1010" i="21"/>
  <c r="L1010" i="21"/>
  <c r="K1010" i="21"/>
  <c r="E1000" i="22"/>
  <c r="R999" i="22"/>
  <c r="F1000" i="22"/>
  <c r="C1000" i="22"/>
  <c r="B1000" i="22"/>
  <c r="D1000" i="22"/>
  <c r="Q999" i="22"/>
  <c r="P999" i="22"/>
  <c r="O999" i="22"/>
  <c r="N999" i="22"/>
  <c r="M999" i="22"/>
  <c r="L999" i="22"/>
  <c r="K999" i="22"/>
  <c r="J999" i="22"/>
  <c r="I999" i="22"/>
  <c r="H999" i="22"/>
  <c r="G999" i="22"/>
  <c r="J1009" i="21"/>
  <c r="D1009" i="21"/>
  <c r="L1009" i="21"/>
  <c r="K1009" i="21"/>
  <c r="E999" i="22"/>
  <c r="R998" i="22"/>
  <c r="F999" i="22"/>
  <c r="C999" i="22"/>
  <c r="B999" i="22"/>
  <c r="D999" i="22"/>
  <c r="Q998" i="22"/>
  <c r="P998" i="22"/>
  <c r="O998" i="22"/>
  <c r="N998" i="22"/>
  <c r="M998" i="22"/>
  <c r="L998" i="22"/>
  <c r="K998" i="22"/>
  <c r="J998" i="22"/>
  <c r="I998" i="22"/>
  <c r="H998" i="22"/>
  <c r="G998" i="22"/>
  <c r="J1008" i="21"/>
  <c r="D1008" i="21"/>
  <c r="L1008" i="21"/>
  <c r="K1008" i="21"/>
  <c r="E998" i="22"/>
  <c r="R997" i="22"/>
  <c r="F998" i="22"/>
  <c r="C998" i="22"/>
  <c r="B998" i="22"/>
  <c r="D998" i="22"/>
  <c r="Q997" i="22"/>
  <c r="P997" i="22"/>
  <c r="O997" i="22"/>
  <c r="N997" i="22"/>
  <c r="M997" i="22"/>
  <c r="L997" i="22"/>
  <c r="K997" i="22"/>
  <c r="J997" i="22"/>
  <c r="I997" i="22"/>
  <c r="H997" i="22"/>
  <c r="G997" i="22"/>
  <c r="J1007" i="21"/>
  <c r="D1007" i="21"/>
  <c r="L1007" i="21"/>
  <c r="K1007" i="21"/>
  <c r="E997" i="22"/>
  <c r="R996" i="22"/>
  <c r="F997" i="22"/>
  <c r="C997" i="22"/>
  <c r="B997" i="22"/>
  <c r="D997" i="22"/>
  <c r="Q996" i="22"/>
  <c r="P996" i="22"/>
  <c r="O996" i="22"/>
  <c r="N996" i="22"/>
  <c r="M996" i="22"/>
  <c r="L996" i="22"/>
  <c r="K996" i="22"/>
  <c r="J996" i="22"/>
  <c r="I996" i="22"/>
  <c r="H996" i="22"/>
  <c r="G996" i="22"/>
  <c r="J1006" i="21"/>
  <c r="D1006" i="21"/>
  <c r="L1006" i="21"/>
  <c r="K1006" i="21"/>
  <c r="E996" i="22"/>
  <c r="R995" i="22"/>
  <c r="F996" i="22"/>
  <c r="C996" i="22"/>
  <c r="B996" i="22"/>
  <c r="D996" i="22"/>
  <c r="Q995" i="22"/>
  <c r="P995" i="22"/>
  <c r="O995" i="22"/>
  <c r="N995" i="22"/>
  <c r="M995" i="22"/>
  <c r="L995" i="22"/>
  <c r="K995" i="22"/>
  <c r="J995" i="22"/>
  <c r="I995" i="22"/>
  <c r="H995" i="22"/>
  <c r="G995" i="22"/>
  <c r="J1005" i="21"/>
  <c r="D1005" i="21"/>
  <c r="L1005" i="21"/>
  <c r="K1005" i="21"/>
  <c r="E995" i="22"/>
  <c r="R994" i="22"/>
  <c r="F995" i="22"/>
  <c r="C995" i="22"/>
  <c r="B995" i="22"/>
  <c r="D995" i="22"/>
  <c r="Q994" i="22"/>
  <c r="P994" i="22"/>
  <c r="O994" i="22"/>
  <c r="N994" i="22"/>
  <c r="M994" i="22"/>
  <c r="L994" i="22"/>
  <c r="K994" i="22"/>
  <c r="J994" i="22"/>
  <c r="I994" i="22"/>
  <c r="H994" i="22"/>
  <c r="G994" i="22"/>
  <c r="J1004" i="21"/>
  <c r="D1004" i="21"/>
  <c r="L1004" i="21"/>
  <c r="K1004" i="21"/>
  <c r="E994" i="22"/>
  <c r="R993" i="22"/>
  <c r="F994" i="22"/>
  <c r="C994" i="22"/>
  <c r="B994" i="22"/>
  <c r="D994" i="22"/>
  <c r="Q993" i="22"/>
  <c r="P993" i="22"/>
  <c r="O993" i="22"/>
  <c r="N993" i="22"/>
  <c r="M993" i="22"/>
  <c r="L993" i="22"/>
  <c r="K993" i="22"/>
  <c r="J993" i="22"/>
  <c r="I993" i="22"/>
  <c r="H993" i="22"/>
  <c r="G993" i="22"/>
  <c r="J1003" i="21"/>
  <c r="D1003" i="21"/>
  <c r="L1003" i="21"/>
  <c r="K1003" i="21"/>
  <c r="E993" i="22"/>
  <c r="R992" i="22"/>
  <c r="F993" i="22"/>
  <c r="C993" i="22"/>
  <c r="B993" i="22"/>
  <c r="D993" i="22"/>
  <c r="Q992" i="22"/>
  <c r="P992" i="22"/>
  <c r="O992" i="22"/>
  <c r="N992" i="22"/>
  <c r="M992" i="22"/>
  <c r="L992" i="22"/>
  <c r="K992" i="22"/>
  <c r="J992" i="22"/>
  <c r="I992" i="22"/>
  <c r="H992" i="22"/>
  <c r="G992" i="22"/>
  <c r="J1002" i="21"/>
  <c r="D1002" i="21"/>
  <c r="L1002" i="21"/>
  <c r="K1002" i="21"/>
  <c r="E992" i="22"/>
  <c r="R991" i="22"/>
  <c r="F992" i="22"/>
  <c r="C992" i="22"/>
  <c r="B992" i="22"/>
  <c r="D992" i="22"/>
  <c r="Q991" i="22"/>
  <c r="P991" i="22"/>
  <c r="O991" i="22"/>
  <c r="N991" i="22"/>
  <c r="M991" i="22"/>
  <c r="L991" i="22"/>
  <c r="K991" i="22"/>
  <c r="J991" i="22"/>
  <c r="I991" i="22"/>
  <c r="H991" i="22"/>
  <c r="G991" i="22"/>
  <c r="J1001" i="21"/>
  <c r="D1001" i="21"/>
  <c r="L1001" i="21"/>
  <c r="K1001" i="21"/>
  <c r="E991" i="22"/>
  <c r="R990" i="22"/>
  <c r="F991" i="22"/>
  <c r="C991" i="22"/>
  <c r="B991" i="22"/>
  <c r="D991" i="22"/>
  <c r="Q990" i="22"/>
  <c r="P990" i="22"/>
  <c r="O990" i="22"/>
  <c r="N990" i="22"/>
  <c r="M990" i="22"/>
  <c r="L990" i="22"/>
  <c r="K990" i="22"/>
  <c r="J990" i="22"/>
  <c r="I990" i="22"/>
  <c r="H990" i="22"/>
  <c r="G990" i="22"/>
  <c r="J1000" i="21"/>
  <c r="D1000" i="21"/>
  <c r="L1000" i="21"/>
  <c r="K1000" i="21"/>
  <c r="E990" i="22"/>
  <c r="R989" i="22"/>
  <c r="F990" i="22"/>
  <c r="C990" i="22"/>
  <c r="B990" i="22"/>
  <c r="D990" i="22"/>
  <c r="Q989" i="22"/>
  <c r="P989" i="22"/>
  <c r="O989" i="22"/>
  <c r="N989" i="22"/>
  <c r="M989" i="22"/>
  <c r="L989" i="22"/>
  <c r="K989" i="22"/>
  <c r="J989" i="22"/>
  <c r="I989" i="22"/>
  <c r="H989" i="22"/>
  <c r="G989" i="22"/>
  <c r="J999" i="21"/>
  <c r="D999" i="21"/>
  <c r="L999" i="21"/>
  <c r="K999" i="21"/>
  <c r="E989" i="22"/>
  <c r="R988" i="22"/>
  <c r="F989" i="22"/>
  <c r="C989" i="22"/>
  <c r="B989" i="22"/>
  <c r="D989" i="22"/>
  <c r="Q988" i="22"/>
  <c r="P988" i="22"/>
  <c r="O988" i="22"/>
  <c r="N988" i="22"/>
  <c r="M988" i="22"/>
  <c r="L988" i="22"/>
  <c r="K988" i="22"/>
  <c r="J988" i="22"/>
  <c r="I988" i="22"/>
  <c r="H988" i="22"/>
  <c r="G988" i="22"/>
  <c r="J998" i="21"/>
  <c r="D998" i="21"/>
  <c r="L998" i="21"/>
  <c r="K998" i="21"/>
  <c r="E988" i="22"/>
  <c r="R987" i="22"/>
  <c r="F988" i="22"/>
  <c r="C988" i="22"/>
  <c r="B988" i="22"/>
  <c r="D988" i="22"/>
  <c r="Q987" i="22"/>
  <c r="P987" i="22"/>
  <c r="O987" i="22"/>
  <c r="N987" i="22"/>
  <c r="M987" i="22"/>
  <c r="L987" i="22"/>
  <c r="K987" i="22"/>
  <c r="J987" i="22"/>
  <c r="I987" i="22"/>
  <c r="H987" i="22"/>
  <c r="G987" i="22"/>
  <c r="J997" i="21"/>
  <c r="D997" i="21"/>
  <c r="L997" i="21"/>
  <c r="K997" i="21"/>
  <c r="E987" i="22"/>
  <c r="R986" i="22"/>
  <c r="F987" i="22"/>
  <c r="C987" i="22"/>
  <c r="B987" i="22"/>
  <c r="D987" i="22"/>
  <c r="Q986" i="22"/>
  <c r="P986" i="22"/>
  <c r="O986" i="22"/>
  <c r="N986" i="22"/>
  <c r="M986" i="22"/>
  <c r="L986" i="22"/>
  <c r="K986" i="22"/>
  <c r="J986" i="22"/>
  <c r="I986" i="22"/>
  <c r="H986" i="22"/>
  <c r="G986" i="22"/>
  <c r="J996" i="21"/>
  <c r="D996" i="21"/>
  <c r="L996" i="21"/>
  <c r="K996" i="21"/>
  <c r="E986" i="22"/>
  <c r="R985" i="22"/>
  <c r="F986" i="22"/>
  <c r="C986" i="22"/>
  <c r="B986" i="22"/>
  <c r="D986" i="22"/>
  <c r="Q985" i="22"/>
  <c r="P985" i="22"/>
  <c r="O985" i="22"/>
  <c r="N985" i="22"/>
  <c r="M985" i="22"/>
  <c r="L985" i="22"/>
  <c r="K985" i="22"/>
  <c r="J985" i="22"/>
  <c r="I985" i="22"/>
  <c r="H985" i="22"/>
  <c r="G985" i="22"/>
  <c r="J995" i="21"/>
  <c r="D995" i="21"/>
  <c r="L995" i="21"/>
  <c r="K995" i="21"/>
  <c r="E985" i="22"/>
  <c r="R984" i="22"/>
  <c r="F985" i="22"/>
  <c r="C985" i="22"/>
  <c r="B985" i="22"/>
  <c r="D985" i="22"/>
  <c r="Q984" i="22"/>
  <c r="P984" i="22"/>
  <c r="O984" i="22"/>
  <c r="N984" i="22"/>
  <c r="M984" i="22"/>
  <c r="L984" i="22"/>
  <c r="K984" i="22"/>
  <c r="J984" i="22"/>
  <c r="I984" i="22"/>
  <c r="H984" i="22"/>
  <c r="G984" i="22"/>
  <c r="J994" i="21"/>
  <c r="D994" i="21"/>
  <c r="L994" i="21"/>
  <c r="K994" i="21"/>
  <c r="E984" i="22"/>
  <c r="R983" i="22"/>
  <c r="F984" i="22"/>
  <c r="C984" i="22"/>
  <c r="B984" i="22"/>
  <c r="D984" i="22"/>
  <c r="Q983" i="22"/>
  <c r="P983" i="22"/>
  <c r="O983" i="22"/>
  <c r="N983" i="22"/>
  <c r="M983" i="22"/>
  <c r="L983" i="22"/>
  <c r="K983" i="22"/>
  <c r="J983" i="22"/>
  <c r="I983" i="22"/>
  <c r="H983" i="22"/>
  <c r="G983" i="22"/>
  <c r="J993" i="21"/>
  <c r="D993" i="21"/>
  <c r="L993" i="21"/>
  <c r="K993" i="21"/>
  <c r="E983" i="22"/>
  <c r="R982" i="22"/>
  <c r="F983" i="22"/>
  <c r="C983" i="22"/>
  <c r="B983" i="22"/>
  <c r="D983" i="22"/>
  <c r="Q982" i="22"/>
  <c r="P982" i="22"/>
  <c r="O982" i="22"/>
  <c r="N982" i="22"/>
  <c r="M982" i="22"/>
  <c r="L982" i="22"/>
  <c r="K982" i="22"/>
  <c r="J982" i="22"/>
  <c r="I982" i="22"/>
  <c r="H982" i="22"/>
  <c r="G982" i="22"/>
  <c r="J992" i="21"/>
  <c r="D992" i="21"/>
  <c r="L992" i="21"/>
  <c r="K992" i="21"/>
  <c r="E982" i="22"/>
  <c r="R981" i="22"/>
  <c r="F982" i="22"/>
  <c r="C982" i="22"/>
  <c r="B982" i="22"/>
  <c r="D982" i="22"/>
  <c r="Q981" i="22"/>
  <c r="P981" i="22"/>
  <c r="O981" i="22"/>
  <c r="N981" i="22"/>
  <c r="M981" i="22"/>
  <c r="L981" i="22"/>
  <c r="K981" i="22"/>
  <c r="J981" i="22"/>
  <c r="I981" i="22"/>
  <c r="H981" i="22"/>
  <c r="G981" i="22"/>
  <c r="J991" i="21"/>
  <c r="D991" i="21"/>
  <c r="L991" i="21"/>
  <c r="K991" i="21"/>
  <c r="E981" i="22"/>
  <c r="R980" i="22"/>
  <c r="F981" i="22"/>
  <c r="C981" i="22"/>
  <c r="B981" i="22"/>
  <c r="D981" i="22"/>
  <c r="Q980" i="22"/>
  <c r="P980" i="22"/>
  <c r="O980" i="22"/>
  <c r="N980" i="22"/>
  <c r="M980" i="22"/>
  <c r="L980" i="22"/>
  <c r="K980" i="22"/>
  <c r="J980" i="22"/>
  <c r="I980" i="22"/>
  <c r="H980" i="22"/>
  <c r="G980" i="22"/>
  <c r="J990" i="21"/>
  <c r="D990" i="21"/>
  <c r="L990" i="21"/>
  <c r="K990" i="21"/>
  <c r="E980" i="22"/>
  <c r="R979" i="22"/>
  <c r="F980" i="22"/>
  <c r="C980" i="22"/>
  <c r="B980" i="22"/>
  <c r="D980" i="22"/>
  <c r="Q979" i="22"/>
  <c r="P979" i="22"/>
  <c r="O979" i="22"/>
  <c r="N979" i="22"/>
  <c r="M979" i="22"/>
  <c r="L979" i="22"/>
  <c r="K979" i="22"/>
  <c r="J979" i="22"/>
  <c r="I979" i="22"/>
  <c r="H979" i="22"/>
  <c r="G979" i="22"/>
  <c r="J989" i="21"/>
  <c r="D989" i="21"/>
  <c r="L989" i="21"/>
  <c r="K989" i="21"/>
  <c r="E979" i="22"/>
  <c r="R978" i="22"/>
  <c r="F979" i="22"/>
  <c r="C979" i="22"/>
  <c r="B979" i="22"/>
  <c r="D979" i="22"/>
  <c r="Q978" i="22"/>
  <c r="P978" i="22"/>
  <c r="O978" i="22"/>
  <c r="N978" i="22"/>
  <c r="M978" i="22"/>
  <c r="L978" i="22"/>
  <c r="K978" i="22"/>
  <c r="J978" i="22"/>
  <c r="I978" i="22"/>
  <c r="H978" i="22"/>
  <c r="G978" i="22"/>
  <c r="J988" i="21"/>
  <c r="D988" i="21"/>
  <c r="L988" i="21"/>
  <c r="K988" i="21"/>
  <c r="E978" i="22"/>
  <c r="R977" i="22"/>
  <c r="F978" i="22"/>
  <c r="C978" i="22"/>
  <c r="B978" i="22"/>
  <c r="D978" i="22"/>
  <c r="Q977" i="22"/>
  <c r="P977" i="22"/>
  <c r="O977" i="22"/>
  <c r="N977" i="22"/>
  <c r="M977" i="22"/>
  <c r="L977" i="22"/>
  <c r="K977" i="22"/>
  <c r="J977" i="22"/>
  <c r="I977" i="22"/>
  <c r="H977" i="22"/>
  <c r="G977" i="22"/>
  <c r="J987" i="21"/>
  <c r="D987" i="21"/>
  <c r="L987" i="21"/>
  <c r="K987" i="21"/>
  <c r="E977" i="22"/>
  <c r="R976" i="22"/>
  <c r="F977" i="22"/>
  <c r="C977" i="22"/>
  <c r="B977" i="22"/>
  <c r="D977" i="22"/>
  <c r="Q976" i="22"/>
  <c r="P976" i="22"/>
  <c r="O976" i="22"/>
  <c r="N976" i="22"/>
  <c r="M976" i="22"/>
  <c r="L976" i="22"/>
  <c r="K976" i="22"/>
  <c r="J976" i="22"/>
  <c r="I976" i="22"/>
  <c r="H976" i="22"/>
  <c r="G976" i="22"/>
  <c r="J986" i="21"/>
  <c r="D986" i="21"/>
  <c r="L986" i="21"/>
  <c r="K986" i="21"/>
  <c r="E976" i="22"/>
  <c r="R975" i="22"/>
  <c r="F976" i="22"/>
  <c r="C976" i="22"/>
  <c r="B976" i="22"/>
  <c r="D976" i="22"/>
  <c r="Q975" i="22"/>
  <c r="P975" i="22"/>
  <c r="O975" i="22"/>
  <c r="N975" i="22"/>
  <c r="M975" i="22"/>
  <c r="L975" i="22"/>
  <c r="K975" i="22"/>
  <c r="J975" i="22"/>
  <c r="I975" i="22"/>
  <c r="H975" i="22"/>
  <c r="G975" i="22"/>
  <c r="J985" i="21"/>
  <c r="D985" i="21"/>
  <c r="L985" i="21"/>
  <c r="K985" i="21"/>
  <c r="E975" i="22"/>
  <c r="R974" i="22"/>
  <c r="F975" i="22"/>
  <c r="C975" i="22"/>
  <c r="B975" i="22"/>
  <c r="D975" i="22"/>
  <c r="Q974" i="22"/>
  <c r="P974" i="22"/>
  <c r="O974" i="22"/>
  <c r="N974" i="22"/>
  <c r="M974" i="22"/>
  <c r="L974" i="22"/>
  <c r="K974" i="22"/>
  <c r="J974" i="22"/>
  <c r="I974" i="22"/>
  <c r="H974" i="22"/>
  <c r="G974" i="22"/>
  <c r="J984" i="21"/>
  <c r="D984" i="21"/>
  <c r="L984" i="21"/>
  <c r="K984" i="21"/>
  <c r="E974" i="22"/>
  <c r="R973" i="22"/>
  <c r="F974" i="22"/>
  <c r="C974" i="22"/>
  <c r="B974" i="22"/>
  <c r="D974" i="22"/>
  <c r="Q973" i="22"/>
  <c r="P973" i="22"/>
  <c r="O973" i="22"/>
  <c r="N973" i="22"/>
  <c r="M973" i="22"/>
  <c r="L973" i="22"/>
  <c r="K973" i="22"/>
  <c r="J973" i="22"/>
  <c r="I973" i="22"/>
  <c r="H973" i="22"/>
  <c r="G973" i="22"/>
  <c r="J983" i="21"/>
  <c r="D983" i="21"/>
  <c r="L983" i="21"/>
  <c r="K983" i="21"/>
  <c r="E973" i="22"/>
  <c r="R972" i="22"/>
  <c r="F973" i="22"/>
  <c r="C973" i="22"/>
  <c r="B973" i="22"/>
  <c r="D973" i="22"/>
  <c r="Q972" i="22"/>
  <c r="P972" i="22"/>
  <c r="O972" i="22"/>
  <c r="N972" i="22"/>
  <c r="M972" i="22"/>
  <c r="L972" i="22"/>
  <c r="K972" i="22"/>
  <c r="J972" i="22"/>
  <c r="I972" i="22"/>
  <c r="H972" i="22"/>
  <c r="G972" i="22"/>
  <c r="J982" i="21"/>
  <c r="D982" i="21"/>
  <c r="L982" i="21"/>
  <c r="K982" i="21"/>
  <c r="E972" i="22"/>
  <c r="R971" i="22"/>
  <c r="F972" i="22"/>
  <c r="C972" i="22"/>
  <c r="B972" i="22"/>
  <c r="D972" i="22"/>
  <c r="Q971" i="22"/>
  <c r="P971" i="22"/>
  <c r="O971" i="22"/>
  <c r="N971" i="22"/>
  <c r="M971" i="22"/>
  <c r="L971" i="22"/>
  <c r="K971" i="22"/>
  <c r="J971" i="22"/>
  <c r="I971" i="22"/>
  <c r="H971" i="22"/>
  <c r="G971" i="22"/>
  <c r="J981" i="21"/>
  <c r="D981" i="21"/>
  <c r="L981" i="21"/>
  <c r="K981" i="21"/>
  <c r="E971" i="22"/>
  <c r="R970" i="22"/>
  <c r="F971" i="22"/>
  <c r="C971" i="22"/>
  <c r="B971" i="22"/>
  <c r="D971" i="22"/>
  <c r="Q970" i="22"/>
  <c r="P970" i="22"/>
  <c r="O970" i="22"/>
  <c r="N970" i="22"/>
  <c r="M970" i="22"/>
  <c r="L970" i="22"/>
  <c r="K970" i="22"/>
  <c r="J970" i="22"/>
  <c r="I970" i="22"/>
  <c r="H970" i="22"/>
  <c r="G970" i="22"/>
  <c r="J980" i="21"/>
  <c r="D980" i="21"/>
  <c r="L980" i="21"/>
  <c r="K980" i="21"/>
  <c r="E970" i="22"/>
  <c r="R969" i="22"/>
  <c r="F970" i="22"/>
  <c r="C970" i="22"/>
  <c r="B970" i="22"/>
  <c r="D970" i="22"/>
  <c r="Q969" i="22"/>
  <c r="P969" i="22"/>
  <c r="O969" i="22"/>
  <c r="N969" i="22"/>
  <c r="M969" i="22"/>
  <c r="L969" i="22"/>
  <c r="K969" i="22"/>
  <c r="J969" i="22"/>
  <c r="I969" i="22"/>
  <c r="H969" i="22"/>
  <c r="G969" i="22"/>
  <c r="J979" i="21"/>
  <c r="D979" i="21"/>
  <c r="L979" i="21"/>
  <c r="K979" i="21"/>
  <c r="E969" i="22"/>
  <c r="R968" i="22"/>
  <c r="F969" i="22"/>
  <c r="C969" i="22"/>
  <c r="B969" i="22"/>
  <c r="D969" i="22"/>
  <c r="Q968" i="22"/>
  <c r="P968" i="22"/>
  <c r="O968" i="22"/>
  <c r="N968" i="22"/>
  <c r="M968" i="22"/>
  <c r="L968" i="22"/>
  <c r="K968" i="22"/>
  <c r="J968" i="22"/>
  <c r="I968" i="22"/>
  <c r="H968" i="22"/>
  <c r="G968" i="22"/>
  <c r="J978" i="21"/>
  <c r="D978" i="21"/>
  <c r="L978" i="21"/>
  <c r="K978" i="21"/>
  <c r="E968" i="22"/>
  <c r="R967" i="22"/>
  <c r="F968" i="22"/>
  <c r="C968" i="22"/>
  <c r="B968" i="22"/>
  <c r="D968" i="22"/>
  <c r="Q967" i="22"/>
  <c r="P967" i="22"/>
  <c r="O967" i="22"/>
  <c r="N967" i="22"/>
  <c r="M967" i="22"/>
  <c r="L967" i="22"/>
  <c r="K967" i="22"/>
  <c r="J967" i="22"/>
  <c r="I967" i="22"/>
  <c r="H967" i="22"/>
  <c r="G967" i="22"/>
  <c r="J977" i="21"/>
  <c r="D977" i="21"/>
  <c r="L977" i="21"/>
  <c r="K977" i="21"/>
  <c r="E967" i="22"/>
  <c r="R966" i="22"/>
  <c r="F967" i="22"/>
  <c r="C967" i="22"/>
  <c r="B967" i="22"/>
  <c r="D967" i="22"/>
  <c r="Q966" i="22"/>
  <c r="P966" i="22"/>
  <c r="O966" i="22"/>
  <c r="N966" i="22"/>
  <c r="M966" i="22"/>
  <c r="L966" i="22"/>
  <c r="K966" i="22"/>
  <c r="J966" i="22"/>
  <c r="I966" i="22"/>
  <c r="H966" i="22"/>
  <c r="G966" i="22"/>
  <c r="J976" i="21"/>
  <c r="D976" i="21"/>
  <c r="L976" i="21"/>
  <c r="K976" i="21"/>
  <c r="E966" i="22"/>
  <c r="R965" i="22"/>
  <c r="F966" i="22"/>
  <c r="C966" i="22"/>
  <c r="B966" i="22"/>
  <c r="D966" i="22"/>
  <c r="Q965" i="22"/>
  <c r="P965" i="22"/>
  <c r="O965" i="22"/>
  <c r="N965" i="22"/>
  <c r="M965" i="22"/>
  <c r="L965" i="22"/>
  <c r="K965" i="22"/>
  <c r="J965" i="22"/>
  <c r="I965" i="22"/>
  <c r="H965" i="22"/>
  <c r="G965" i="22"/>
  <c r="J975" i="21"/>
  <c r="D975" i="21"/>
  <c r="L975" i="21"/>
  <c r="K975" i="21"/>
  <c r="E965" i="22"/>
  <c r="R964" i="22"/>
  <c r="F965" i="22"/>
  <c r="C965" i="22"/>
  <c r="B965" i="22"/>
  <c r="D965" i="22"/>
  <c r="Q964" i="22"/>
  <c r="P964" i="22"/>
  <c r="O964" i="22"/>
  <c r="N964" i="22"/>
  <c r="M964" i="22"/>
  <c r="L964" i="22"/>
  <c r="K964" i="22"/>
  <c r="J964" i="22"/>
  <c r="I964" i="22"/>
  <c r="H964" i="22"/>
  <c r="G964" i="22"/>
  <c r="J974" i="21"/>
  <c r="D974" i="21"/>
  <c r="L974" i="21"/>
  <c r="K974" i="21"/>
  <c r="E964" i="22"/>
  <c r="R963" i="22"/>
  <c r="F964" i="22"/>
  <c r="C964" i="22"/>
  <c r="B964" i="22"/>
  <c r="D964" i="22"/>
  <c r="Q963" i="22"/>
  <c r="P963" i="22"/>
  <c r="O963" i="22"/>
  <c r="N963" i="22"/>
  <c r="M963" i="22"/>
  <c r="L963" i="22"/>
  <c r="K963" i="22"/>
  <c r="J963" i="22"/>
  <c r="I963" i="22"/>
  <c r="H963" i="22"/>
  <c r="G963" i="22"/>
  <c r="J973" i="21"/>
  <c r="D973" i="21"/>
  <c r="L973" i="21"/>
  <c r="K973" i="21"/>
  <c r="E963" i="22"/>
  <c r="R962" i="22"/>
  <c r="F963" i="22"/>
  <c r="C963" i="22"/>
  <c r="B963" i="22"/>
  <c r="D963" i="22"/>
  <c r="Q962" i="22"/>
  <c r="P962" i="22"/>
  <c r="O962" i="22"/>
  <c r="N962" i="22"/>
  <c r="M962" i="22"/>
  <c r="L962" i="22"/>
  <c r="K962" i="22"/>
  <c r="J962" i="22"/>
  <c r="I962" i="22"/>
  <c r="H962" i="22"/>
  <c r="G962" i="22"/>
  <c r="J972" i="21"/>
  <c r="D972" i="21"/>
  <c r="L972" i="21"/>
  <c r="K972" i="21"/>
  <c r="E962" i="22"/>
  <c r="R961" i="22"/>
  <c r="F962" i="22"/>
  <c r="C962" i="22"/>
  <c r="B962" i="22"/>
  <c r="D962" i="22"/>
  <c r="Q961" i="22"/>
  <c r="P961" i="22"/>
  <c r="O961" i="22"/>
  <c r="N961" i="22"/>
  <c r="M961" i="22"/>
  <c r="L961" i="22"/>
  <c r="K961" i="22"/>
  <c r="J961" i="22"/>
  <c r="I961" i="22"/>
  <c r="H961" i="22"/>
  <c r="G961" i="22"/>
  <c r="J971" i="21"/>
  <c r="D971" i="21"/>
  <c r="L971" i="21"/>
  <c r="K971" i="21"/>
  <c r="E961" i="22"/>
  <c r="R960" i="22"/>
  <c r="F961" i="22"/>
  <c r="C961" i="22"/>
  <c r="B961" i="22"/>
  <c r="D961" i="22"/>
  <c r="Q960" i="22"/>
  <c r="P960" i="22"/>
  <c r="O960" i="22"/>
  <c r="N960" i="22"/>
  <c r="M960" i="22"/>
  <c r="L960" i="22"/>
  <c r="K960" i="22"/>
  <c r="J960" i="22"/>
  <c r="I960" i="22"/>
  <c r="H960" i="22"/>
  <c r="G960" i="22"/>
  <c r="J970" i="21"/>
  <c r="D970" i="21"/>
  <c r="L970" i="21"/>
  <c r="K970" i="21"/>
  <c r="E960" i="22"/>
  <c r="R959" i="22"/>
  <c r="F960" i="22"/>
  <c r="C960" i="22"/>
  <c r="B960" i="22"/>
  <c r="D960" i="22"/>
  <c r="Q959" i="22"/>
  <c r="P959" i="22"/>
  <c r="O959" i="22"/>
  <c r="N959" i="22"/>
  <c r="M959" i="22"/>
  <c r="L959" i="22"/>
  <c r="K959" i="22"/>
  <c r="J959" i="22"/>
  <c r="I959" i="22"/>
  <c r="H959" i="22"/>
  <c r="G959" i="22"/>
  <c r="J969" i="21"/>
  <c r="D969" i="21"/>
  <c r="L969" i="21"/>
  <c r="K969" i="21"/>
  <c r="E959" i="22"/>
  <c r="R958" i="22"/>
  <c r="F959" i="22"/>
  <c r="C959" i="22"/>
  <c r="B959" i="22"/>
  <c r="D959" i="22"/>
  <c r="Q958" i="22"/>
  <c r="P958" i="22"/>
  <c r="O958" i="22"/>
  <c r="N958" i="22"/>
  <c r="M958" i="22"/>
  <c r="L958" i="22"/>
  <c r="K958" i="22"/>
  <c r="J958" i="22"/>
  <c r="I958" i="22"/>
  <c r="H958" i="22"/>
  <c r="G958" i="22"/>
  <c r="J968" i="21"/>
  <c r="D968" i="21"/>
  <c r="L968" i="21"/>
  <c r="K968" i="21"/>
  <c r="E958" i="22"/>
  <c r="R957" i="22"/>
  <c r="F958" i="22"/>
  <c r="C958" i="22"/>
  <c r="B958" i="22"/>
  <c r="D958" i="22"/>
  <c r="Q957" i="22"/>
  <c r="P957" i="22"/>
  <c r="O957" i="22"/>
  <c r="N957" i="22"/>
  <c r="M957" i="22"/>
  <c r="L957" i="22"/>
  <c r="K957" i="22"/>
  <c r="J957" i="22"/>
  <c r="I957" i="22"/>
  <c r="H957" i="22"/>
  <c r="G957" i="22"/>
  <c r="J967" i="21"/>
  <c r="D967" i="21"/>
  <c r="L967" i="21"/>
  <c r="K967" i="21"/>
  <c r="E957" i="22"/>
  <c r="R956" i="22"/>
  <c r="F957" i="22"/>
  <c r="C957" i="22"/>
  <c r="B957" i="22"/>
  <c r="D957" i="22"/>
  <c r="Q956" i="22"/>
  <c r="P956" i="22"/>
  <c r="O956" i="22"/>
  <c r="N956" i="22"/>
  <c r="M956" i="22"/>
  <c r="L956" i="22"/>
  <c r="K956" i="22"/>
  <c r="J956" i="22"/>
  <c r="I956" i="22"/>
  <c r="H956" i="22"/>
  <c r="G956" i="22"/>
  <c r="J966" i="21"/>
  <c r="D966" i="21"/>
  <c r="L966" i="21"/>
  <c r="K966" i="21"/>
  <c r="E956" i="22"/>
  <c r="R955" i="22"/>
  <c r="F956" i="22"/>
  <c r="C956" i="22"/>
  <c r="B956" i="22"/>
  <c r="D956" i="22"/>
  <c r="Q955" i="22"/>
  <c r="P955" i="22"/>
  <c r="O955" i="22"/>
  <c r="N955" i="22"/>
  <c r="M955" i="22"/>
  <c r="L955" i="22"/>
  <c r="K955" i="22"/>
  <c r="J955" i="22"/>
  <c r="I955" i="22"/>
  <c r="H955" i="22"/>
  <c r="G955" i="22"/>
  <c r="J965" i="21"/>
  <c r="D965" i="21"/>
  <c r="L965" i="21"/>
  <c r="K965" i="21"/>
  <c r="E955" i="22"/>
  <c r="R954" i="22"/>
  <c r="F955" i="22"/>
  <c r="C955" i="22"/>
  <c r="B955" i="22"/>
  <c r="D955" i="22"/>
  <c r="Q954" i="22"/>
  <c r="P954" i="22"/>
  <c r="O954" i="22"/>
  <c r="N954" i="22"/>
  <c r="M954" i="22"/>
  <c r="L954" i="22"/>
  <c r="K954" i="22"/>
  <c r="J954" i="22"/>
  <c r="I954" i="22"/>
  <c r="H954" i="22"/>
  <c r="G954" i="22"/>
  <c r="J964" i="21"/>
  <c r="D964" i="21"/>
  <c r="L964" i="21"/>
  <c r="K964" i="21"/>
  <c r="E954" i="22"/>
  <c r="R953" i="22"/>
  <c r="F954" i="22"/>
  <c r="C954" i="22"/>
  <c r="B954" i="22"/>
  <c r="D954" i="22"/>
  <c r="Q953" i="22"/>
  <c r="P953" i="22"/>
  <c r="O953" i="22"/>
  <c r="N953" i="22"/>
  <c r="M953" i="22"/>
  <c r="L953" i="22"/>
  <c r="K953" i="22"/>
  <c r="J953" i="22"/>
  <c r="I953" i="22"/>
  <c r="H953" i="22"/>
  <c r="G953" i="22"/>
  <c r="J963" i="21"/>
  <c r="D963" i="21"/>
  <c r="L963" i="21"/>
  <c r="K963" i="21"/>
  <c r="E953" i="22"/>
  <c r="R952" i="22"/>
  <c r="F953" i="22"/>
  <c r="C953" i="22"/>
  <c r="B953" i="22"/>
  <c r="D953" i="22"/>
  <c r="Q952" i="22"/>
  <c r="P952" i="22"/>
  <c r="O952" i="22"/>
  <c r="N952" i="22"/>
  <c r="M952" i="22"/>
  <c r="L952" i="22"/>
  <c r="K952" i="22"/>
  <c r="J952" i="22"/>
  <c r="I952" i="22"/>
  <c r="H952" i="22"/>
  <c r="G952" i="22"/>
  <c r="J962" i="21"/>
  <c r="D962" i="21"/>
  <c r="L962" i="21"/>
  <c r="K962" i="21"/>
  <c r="E952" i="22"/>
  <c r="R951" i="22"/>
  <c r="F952" i="22"/>
  <c r="C952" i="22"/>
  <c r="B952" i="22"/>
  <c r="D952" i="22"/>
  <c r="Q951" i="22"/>
  <c r="P951" i="22"/>
  <c r="O951" i="22"/>
  <c r="N951" i="22"/>
  <c r="M951" i="22"/>
  <c r="L951" i="22"/>
  <c r="K951" i="22"/>
  <c r="J951" i="22"/>
  <c r="I951" i="22"/>
  <c r="H951" i="22"/>
  <c r="G951" i="22"/>
  <c r="J961" i="21"/>
  <c r="D961" i="21"/>
  <c r="L961" i="21"/>
  <c r="K961" i="21"/>
  <c r="E951" i="22"/>
  <c r="R950" i="22"/>
  <c r="F951" i="22"/>
  <c r="C951" i="22"/>
  <c r="B951" i="22"/>
  <c r="D951" i="22"/>
  <c r="Q950" i="22"/>
  <c r="P950" i="22"/>
  <c r="O950" i="22"/>
  <c r="N950" i="22"/>
  <c r="M950" i="22"/>
  <c r="L950" i="22"/>
  <c r="K950" i="22"/>
  <c r="J950" i="22"/>
  <c r="I950" i="22"/>
  <c r="H950" i="22"/>
  <c r="G950" i="22"/>
  <c r="J960" i="21"/>
  <c r="D960" i="21"/>
  <c r="L960" i="21"/>
  <c r="K960" i="21"/>
  <c r="E950" i="22"/>
  <c r="R949" i="22"/>
  <c r="F950" i="22"/>
  <c r="C950" i="22"/>
  <c r="B950" i="22"/>
  <c r="D950" i="22"/>
  <c r="Q949" i="22"/>
  <c r="P949" i="22"/>
  <c r="O949" i="22"/>
  <c r="N949" i="22"/>
  <c r="M949" i="22"/>
  <c r="L949" i="22"/>
  <c r="K949" i="22"/>
  <c r="J949" i="22"/>
  <c r="I949" i="22"/>
  <c r="H949" i="22"/>
  <c r="G949" i="22"/>
  <c r="J959" i="21"/>
  <c r="D959" i="21"/>
  <c r="L959" i="21"/>
  <c r="K959" i="21"/>
  <c r="E949" i="22"/>
  <c r="R948" i="22"/>
  <c r="F949" i="22"/>
  <c r="C949" i="22"/>
  <c r="B949" i="22"/>
  <c r="D949" i="22"/>
  <c r="Q948" i="22"/>
  <c r="P948" i="22"/>
  <c r="O948" i="22"/>
  <c r="N948" i="22"/>
  <c r="M948" i="22"/>
  <c r="L948" i="22"/>
  <c r="K948" i="22"/>
  <c r="J948" i="22"/>
  <c r="I948" i="22"/>
  <c r="H948" i="22"/>
  <c r="G948" i="22"/>
  <c r="J958" i="21"/>
  <c r="D958" i="21"/>
  <c r="L958" i="21"/>
  <c r="K958" i="21"/>
  <c r="E948" i="22"/>
  <c r="R947" i="22"/>
  <c r="F948" i="22"/>
  <c r="C948" i="22"/>
  <c r="B948" i="22"/>
  <c r="D948" i="22"/>
  <c r="Q947" i="22"/>
  <c r="P947" i="22"/>
  <c r="O947" i="22"/>
  <c r="N947" i="22"/>
  <c r="M947" i="22"/>
  <c r="L947" i="22"/>
  <c r="K947" i="22"/>
  <c r="J947" i="22"/>
  <c r="I947" i="22"/>
  <c r="H947" i="22"/>
  <c r="G947" i="22"/>
  <c r="J957" i="21"/>
  <c r="D957" i="21"/>
  <c r="L957" i="21"/>
  <c r="K957" i="21"/>
  <c r="E947" i="22"/>
  <c r="R946" i="22"/>
  <c r="F947" i="22"/>
  <c r="C947" i="22"/>
  <c r="B947" i="22"/>
  <c r="D947" i="22"/>
  <c r="Q946" i="22"/>
  <c r="P946" i="22"/>
  <c r="O946" i="22"/>
  <c r="N946" i="22"/>
  <c r="M946" i="22"/>
  <c r="L946" i="22"/>
  <c r="K946" i="22"/>
  <c r="J946" i="22"/>
  <c r="I946" i="22"/>
  <c r="H946" i="22"/>
  <c r="G946" i="22"/>
  <c r="J956" i="21"/>
  <c r="D956" i="21"/>
  <c r="L956" i="21"/>
  <c r="K956" i="21"/>
  <c r="E946" i="22"/>
  <c r="R945" i="22"/>
  <c r="F946" i="22"/>
  <c r="C946" i="22"/>
  <c r="B946" i="22"/>
  <c r="D946" i="22"/>
  <c r="Q945" i="22"/>
  <c r="P945" i="22"/>
  <c r="O945" i="22"/>
  <c r="N945" i="22"/>
  <c r="M945" i="22"/>
  <c r="L945" i="22"/>
  <c r="K945" i="22"/>
  <c r="J945" i="22"/>
  <c r="I945" i="22"/>
  <c r="H945" i="22"/>
  <c r="G945" i="22"/>
  <c r="J955" i="21"/>
  <c r="D955" i="21"/>
  <c r="L955" i="21"/>
  <c r="K955" i="21"/>
  <c r="E945" i="22"/>
  <c r="R944" i="22"/>
  <c r="F945" i="22"/>
  <c r="C945" i="22"/>
  <c r="B945" i="22"/>
  <c r="D945" i="22"/>
  <c r="Q944" i="22"/>
  <c r="P944" i="22"/>
  <c r="O944" i="22"/>
  <c r="N944" i="22"/>
  <c r="M944" i="22"/>
  <c r="L944" i="22"/>
  <c r="K944" i="22"/>
  <c r="J944" i="22"/>
  <c r="I944" i="22"/>
  <c r="H944" i="22"/>
  <c r="G944" i="22"/>
  <c r="J954" i="21"/>
  <c r="D954" i="21"/>
  <c r="L954" i="21"/>
  <c r="K954" i="21"/>
  <c r="E944" i="22"/>
  <c r="R943" i="22"/>
  <c r="F944" i="22"/>
  <c r="C944" i="22"/>
  <c r="B944" i="22"/>
  <c r="D944" i="22"/>
  <c r="Q943" i="22"/>
  <c r="P943" i="22"/>
  <c r="O943" i="22"/>
  <c r="N943" i="22"/>
  <c r="M943" i="22"/>
  <c r="L943" i="22"/>
  <c r="K943" i="22"/>
  <c r="J943" i="22"/>
  <c r="I943" i="22"/>
  <c r="H943" i="22"/>
  <c r="G943" i="22"/>
  <c r="J953" i="21"/>
  <c r="D953" i="21"/>
  <c r="L953" i="21"/>
  <c r="K953" i="21"/>
  <c r="E943" i="22"/>
  <c r="R942" i="22"/>
  <c r="F943" i="22"/>
  <c r="C943" i="22"/>
  <c r="B943" i="22"/>
  <c r="D943" i="22"/>
  <c r="Q942" i="22"/>
  <c r="P942" i="22"/>
  <c r="O942" i="22"/>
  <c r="N942" i="22"/>
  <c r="M942" i="22"/>
  <c r="L942" i="22"/>
  <c r="K942" i="22"/>
  <c r="J942" i="22"/>
  <c r="I942" i="22"/>
  <c r="H942" i="22"/>
  <c r="G942" i="22"/>
  <c r="J952" i="21"/>
  <c r="D952" i="21"/>
  <c r="L952" i="21"/>
  <c r="K952" i="21"/>
  <c r="E942" i="22"/>
  <c r="R941" i="22"/>
  <c r="F942" i="22"/>
  <c r="C942" i="22"/>
  <c r="B942" i="22"/>
  <c r="D942" i="22"/>
  <c r="Q941" i="22"/>
  <c r="P941" i="22"/>
  <c r="O941" i="22"/>
  <c r="N941" i="22"/>
  <c r="M941" i="22"/>
  <c r="L941" i="22"/>
  <c r="K941" i="22"/>
  <c r="J941" i="22"/>
  <c r="I941" i="22"/>
  <c r="H941" i="22"/>
  <c r="G941" i="22"/>
  <c r="J951" i="21"/>
  <c r="D951" i="21"/>
  <c r="L951" i="21"/>
  <c r="K951" i="21"/>
  <c r="E941" i="22"/>
  <c r="R940" i="22"/>
  <c r="F941" i="22"/>
  <c r="C941" i="22"/>
  <c r="B941" i="22"/>
  <c r="D941" i="22"/>
  <c r="Q940" i="22"/>
  <c r="P940" i="22"/>
  <c r="O940" i="22"/>
  <c r="N940" i="22"/>
  <c r="M940" i="22"/>
  <c r="L940" i="22"/>
  <c r="K940" i="22"/>
  <c r="J940" i="22"/>
  <c r="I940" i="22"/>
  <c r="H940" i="22"/>
  <c r="G940" i="22"/>
  <c r="J950" i="21"/>
  <c r="D950" i="21"/>
  <c r="L950" i="21"/>
  <c r="K950" i="21"/>
  <c r="E940" i="22"/>
  <c r="R939" i="22"/>
  <c r="F940" i="22"/>
  <c r="C940" i="22"/>
  <c r="B940" i="22"/>
  <c r="D940" i="22"/>
  <c r="Q939" i="22"/>
  <c r="P939" i="22"/>
  <c r="O939" i="22"/>
  <c r="N939" i="22"/>
  <c r="M939" i="22"/>
  <c r="L939" i="22"/>
  <c r="K939" i="22"/>
  <c r="J939" i="22"/>
  <c r="I939" i="22"/>
  <c r="H939" i="22"/>
  <c r="G939" i="22"/>
  <c r="J949" i="21"/>
  <c r="D949" i="21"/>
  <c r="L949" i="21"/>
  <c r="K949" i="21"/>
  <c r="E939" i="22"/>
  <c r="R938" i="22"/>
  <c r="F939" i="22"/>
  <c r="C939" i="22"/>
  <c r="B939" i="22"/>
  <c r="D939" i="22"/>
  <c r="Q938" i="22"/>
  <c r="P938" i="22"/>
  <c r="O938" i="22"/>
  <c r="N938" i="22"/>
  <c r="M938" i="22"/>
  <c r="L938" i="22"/>
  <c r="K938" i="22"/>
  <c r="J938" i="22"/>
  <c r="I938" i="22"/>
  <c r="H938" i="22"/>
  <c r="G938" i="22"/>
  <c r="J948" i="21"/>
  <c r="D948" i="21"/>
  <c r="L948" i="21"/>
  <c r="K948" i="21"/>
  <c r="E938" i="22"/>
  <c r="R937" i="22"/>
  <c r="F938" i="22"/>
  <c r="C938" i="22"/>
  <c r="B938" i="22"/>
  <c r="D938" i="22"/>
  <c r="Q937" i="22"/>
  <c r="P937" i="22"/>
  <c r="O937" i="22"/>
  <c r="N937" i="22"/>
  <c r="M937" i="22"/>
  <c r="L937" i="22"/>
  <c r="K937" i="22"/>
  <c r="J937" i="22"/>
  <c r="I937" i="22"/>
  <c r="H937" i="22"/>
  <c r="G937" i="22"/>
  <c r="J947" i="21"/>
  <c r="D947" i="21"/>
  <c r="L947" i="21"/>
  <c r="K947" i="21"/>
  <c r="E937" i="22"/>
  <c r="R936" i="22"/>
  <c r="F937" i="22"/>
  <c r="C937" i="22"/>
  <c r="B937" i="22"/>
  <c r="D937" i="22"/>
  <c r="Q936" i="22"/>
  <c r="P936" i="22"/>
  <c r="O936" i="22"/>
  <c r="N936" i="22"/>
  <c r="M936" i="22"/>
  <c r="L936" i="22"/>
  <c r="K936" i="22"/>
  <c r="J936" i="22"/>
  <c r="I936" i="22"/>
  <c r="H936" i="22"/>
  <c r="G936" i="22"/>
  <c r="J946" i="21"/>
  <c r="D946" i="21"/>
  <c r="L946" i="21"/>
  <c r="K946" i="21"/>
  <c r="E936" i="22"/>
  <c r="R935" i="22"/>
  <c r="F936" i="22"/>
  <c r="C936" i="22"/>
  <c r="B936" i="22"/>
  <c r="D936" i="22"/>
  <c r="Q935" i="22"/>
  <c r="P935" i="22"/>
  <c r="O935" i="22"/>
  <c r="N935" i="22"/>
  <c r="M935" i="22"/>
  <c r="L935" i="22"/>
  <c r="K935" i="22"/>
  <c r="J935" i="22"/>
  <c r="I935" i="22"/>
  <c r="H935" i="22"/>
  <c r="G935" i="22"/>
  <c r="J945" i="21"/>
  <c r="D945" i="21"/>
  <c r="L945" i="21"/>
  <c r="K945" i="21"/>
  <c r="E935" i="22"/>
  <c r="R934" i="22"/>
  <c r="F935" i="22"/>
  <c r="C935" i="22"/>
  <c r="B935" i="22"/>
  <c r="D935" i="22"/>
  <c r="Q934" i="22"/>
  <c r="P934" i="22"/>
  <c r="O934" i="22"/>
  <c r="N934" i="22"/>
  <c r="M934" i="22"/>
  <c r="L934" i="22"/>
  <c r="K934" i="22"/>
  <c r="J934" i="22"/>
  <c r="I934" i="22"/>
  <c r="H934" i="22"/>
  <c r="G934" i="22"/>
  <c r="J944" i="21"/>
  <c r="D944" i="21"/>
  <c r="L944" i="21"/>
  <c r="K944" i="21"/>
  <c r="E934" i="22"/>
  <c r="R933" i="22"/>
  <c r="F934" i="22"/>
  <c r="C934" i="22"/>
  <c r="B934" i="22"/>
  <c r="D934" i="22"/>
  <c r="Q933" i="22"/>
  <c r="P933" i="22"/>
  <c r="O933" i="22"/>
  <c r="N933" i="22"/>
  <c r="M933" i="22"/>
  <c r="L933" i="22"/>
  <c r="K933" i="22"/>
  <c r="J933" i="22"/>
  <c r="I933" i="22"/>
  <c r="H933" i="22"/>
  <c r="G933" i="22"/>
  <c r="J943" i="21"/>
  <c r="D943" i="21"/>
  <c r="L943" i="21"/>
  <c r="K943" i="21"/>
  <c r="E933" i="22"/>
  <c r="R932" i="22"/>
  <c r="F933" i="22"/>
  <c r="C933" i="22"/>
  <c r="B933" i="22"/>
  <c r="D933" i="22"/>
  <c r="Q932" i="22"/>
  <c r="P932" i="22"/>
  <c r="O932" i="22"/>
  <c r="N932" i="22"/>
  <c r="M932" i="22"/>
  <c r="L932" i="22"/>
  <c r="K932" i="22"/>
  <c r="J932" i="22"/>
  <c r="I932" i="22"/>
  <c r="H932" i="22"/>
  <c r="G932" i="22"/>
  <c r="J942" i="21"/>
  <c r="D942" i="21"/>
  <c r="L942" i="21"/>
  <c r="K942" i="21"/>
  <c r="E932" i="22"/>
  <c r="R931" i="22"/>
  <c r="F932" i="22"/>
  <c r="C932" i="22"/>
  <c r="B932" i="22"/>
  <c r="D932" i="22"/>
  <c r="Q931" i="22"/>
  <c r="P931" i="22"/>
  <c r="O931" i="22"/>
  <c r="N931" i="22"/>
  <c r="M931" i="22"/>
  <c r="L931" i="22"/>
  <c r="K931" i="22"/>
  <c r="J931" i="22"/>
  <c r="I931" i="22"/>
  <c r="H931" i="22"/>
  <c r="G931" i="22"/>
  <c r="J941" i="21"/>
  <c r="D941" i="21"/>
  <c r="L941" i="21"/>
  <c r="K941" i="21"/>
  <c r="E931" i="22"/>
  <c r="R930" i="22"/>
  <c r="F931" i="22"/>
  <c r="C931" i="22"/>
  <c r="B931" i="22"/>
  <c r="D931" i="22"/>
  <c r="Q930" i="22"/>
  <c r="P930" i="22"/>
  <c r="O930" i="22"/>
  <c r="N930" i="22"/>
  <c r="M930" i="22"/>
  <c r="L930" i="22"/>
  <c r="K930" i="22"/>
  <c r="J930" i="22"/>
  <c r="I930" i="22"/>
  <c r="H930" i="22"/>
  <c r="G930" i="22"/>
  <c r="J940" i="21"/>
  <c r="D940" i="21"/>
  <c r="L940" i="21"/>
  <c r="K940" i="21"/>
  <c r="E930" i="22"/>
  <c r="R929" i="22"/>
  <c r="F930" i="22"/>
  <c r="C930" i="22"/>
  <c r="B930" i="22"/>
  <c r="D930" i="22"/>
  <c r="Q929" i="22"/>
  <c r="P929" i="22"/>
  <c r="O929" i="22"/>
  <c r="N929" i="22"/>
  <c r="M929" i="22"/>
  <c r="L929" i="22"/>
  <c r="K929" i="22"/>
  <c r="J929" i="22"/>
  <c r="I929" i="22"/>
  <c r="H929" i="22"/>
  <c r="G929" i="22"/>
  <c r="J939" i="21"/>
  <c r="D939" i="21"/>
  <c r="L939" i="21"/>
  <c r="K939" i="21"/>
  <c r="E929" i="22"/>
  <c r="R928" i="22"/>
  <c r="F929" i="22"/>
  <c r="C929" i="22"/>
  <c r="B929" i="22"/>
  <c r="D929" i="22"/>
  <c r="Q928" i="22"/>
  <c r="P928" i="22"/>
  <c r="O928" i="22"/>
  <c r="N928" i="22"/>
  <c r="M928" i="22"/>
  <c r="L928" i="22"/>
  <c r="K928" i="22"/>
  <c r="J928" i="22"/>
  <c r="I928" i="22"/>
  <c r="H928" i="22"/>
  <c r="G928" i="22"/>
  <c r="J938" i="21"/>
  <c r="D938" i="21"/>
  <c r="L938" i="21"/>
  <c r="K938" i="21"/>
  <c r="E928" i="22"/>
  <c r="R927" i="22"/>
  <c r="F928" i="22"/>
  <c r="C928" i="22"/>
  <c r="B928" i="22"/>
  <c r="D928" i="22"/>
  <c r="Q927" i="22"/>
  <c r="P927" i="22"/>
  <c r="O927" i="22"/>
  <c r="N927" i="22"/>
  <c r="M927" i="22"/>
  <c r="L927" i="22"/>
  <c r="K927" i="22"/>
  <c r="J927" i="22"/>
  <c r="I927" i="22"/>
  <c r="H927" i="22"/>
  <c r="G927" i="22"/>
  <c r="J937" i="21"/>
  <c r="D937" i="21"/>
  <c r="L937" i="21"/>
  <c r="K937" i="21"/>
  <c r="E927" i="22"/>
  <c r="R926" i="22"/>
  <c r="F927" i="22"/>
  <c r="C927" i="22"/>
  <c r="B927" i="22"/>
  <c r="D927" i="22"/>
  <c r="Q926" i="22"/>
  <c r="P926" i="22"/>
  <c r="O926" i="22"/>
  <c r="N926" i="22"/>
  <c r="M926" i="22"/>
  <c r="L926" i="22"/>
  <c r="K926" i="22"/>
  <c r="J926" i="22"/>
  <c r="I926" i="22"/>
  <c r="H926" i="22"/>
  <c r="G926" i="22"/>
  <c r="J936" i="21"/>
  <c r="D936" i="21"/>
  <c r="L936" i="21"/>
  <c r="K936" i="21"/>
  <c r="E926" i="22"/>
  <c r="R925" i="22"/>
  <c r="F926" i="22"/>
  <c r="C926" i="22"/>
  <c r="B926" i="22"/>
  <c r="D926" i="22"/>
  <c r="Q925" i="22"/>
  <c r="P925" i="22"/>
  <c r="O925" i="22"/>
  <c r="N925" i="22"/>
  <c r="M925" i="22"/>
  <c r="L925" i="22"/>
  <c r="K925" i="22"/>
  <c r="J925" i="22"/>
  <c r="I925" i="22"/>
  <c r="H925" i="22"/>
  <c r="G925" i="22"/>
  <c r="J935" i="21"/>
  <c r="D935" i="21"/>
  <c r="L935" i="21"/>
  <c r="K935" i="21"/>
  <c r="E925" i="22"/>
  <c r="R924" i="22"/>
  <c r="F925" i="22"/>
  <c r="C925" i="22"/>
  <c r="B925" i="22"/>
  <c r="D925" i="22"/>
  <c r="Q924" i="22"/>
  <c r="P924" i="22"/>
  <c r="O924" i="22"/>
  <c r="N924" i="22"/>
  <c r="M924" i="22"/>
  <c r="L924" i="22"/>
  <c r="K924" i="22"/>
  <c r="J924" i="22"/>
  <c r="I924" i="22"/>
  <c r="H924" i="22"/>
  <c r="G924" i="22"/>
  <c r="J934" i="21"/>
  <c r="D934" i="21"/>
  <c r="L934" i="21"/>
  <c r="K934" i="21"/>
  <c r="E924" i="22"/>
  <c r="R923" i="22"/>
  <c r="F924" i="22"/>
  <c r="C924" i="22"/>
  <c r="B924" i="22"/>
  <c r="D924" i="22"/>
  <c r="Q923" i="22"/>
  <c r="P923" i="22"/>
  <c r="O923" i="22"/>
  <c r="N923" i="22"/>
  <c r="M923" i="22"/>
  <c r="L923" i="22"/>
  <c r="K923" i="22"/>
  <c r="J923" i="22"/>
  <c r="I923" i="22"/>
  <c r="H923" i="22"/>
  <c r="G923" i="22"/>
  <c r="J933" i="21"/>
  <c r="D933" i="21"/>
  <c r="L933" i="21"/>
  <c r="K933" i="21"/>
  <c r="E923" i="22"/>
  <c r="R922" i="22"/>
  <c r="F923" i="22"/>
  <c r="C923" i="22"/>
  <c r="B923" i="22"/>
  <c r="D923" i="22"/>
  <c r="Q922" i="22"/>
  <c r="P922" i="22"/>
  <c r="O922" i="22"/>
  <c r="N922" i="22"/>
  <c r="M922" i="22"/>
  <c r="L922" i="22"/>
  <c r="K922" i="22"/>
  <c r="J922" i="22"/>
  <c r="I922" i="22"/>
  <c r="H922" i="22"/>
  <c r="G922" i="22"/>
  <c r="J932" i="21"/>
  <c r="D932" i="21"/>
  <c r="L932" i="21"/>
  <c r="K932" i="21"/>
  <c r="E922" i="22"/>
  <c r="R921" i="22"/>
  <c r="F922" i="22"/>
  <c r="C922" i="22"/>
  <c r="B922" i="22"/>
  <c r="D922" i="22"/>
  <c r="Q921" i="22"/>
  <c r="P921" i="22"/>
  <c r="O921" i="22"/>
  <c r="N921" i="22"/>
  <c r="M921" i="22"/>
  <c r="L921" i="22"/>
  <c r="K921" i="22"/>
  <c r="J921" i="22"/>
  <c r="I921" i="22"/>
  <c r="H921" i="22"/>
  <c r="G921" i="22"/>
  <c r="J931" i="21"/>
  <c r="D931" i="21"/>
  <c r="L931" i="21"/>
  <c r="K931" i="21"/>
  <c r="E921" i="22"/>
  <c r="R920" i="22"/>
  <c r="F921" i="22"/>
  <c r="C921" i="22"/>
  <c r="B921" i="22"/>
  <c r="D921" i="22"/>
  <c r="Q920" i="22"/>
  <c r="P920" i="22"/>
  <c r="O920" i="22"/>
  <c r="N920" i="22"/>
  <c r="M920" i="22"/>
  <c r="L920" i="22"/>
  <c r="K920" i="22"/>
  <c r="J920" i="22"/>
  <c r="I920" i="22"/>
  <c r="H920" i="22"/>
  <c r="G920" i="22"/>
  <c r="J930" i="21"/>
  <c r="D930" i="21"/>
  <c r="L930" i="21"/>
  <c r="K930" i="21"/>
  <c r="E920" i="22"/>
  <c r="R919" i="22"/>
  <c r="F920" i="22"/>
  <c r="C920" i="22"/>
  <c r="B920" i="22"/>
  <c r="D920" i="22"/>
  <c r="Q919" i="22"/>
  <c r="P919" i="22"/>
  <c r="O919" i="22"/>
  <c r="N919" i="22"/>
  <c r="M919" i="22"/>
  <c r="L919" i="22"/>
  <c r="K919" i="22"/>
  <c r="J919" i="22"/>
  <c r="I919" i="22"/>
  <c r="H919" i="22"/>
  <c r="G919" i="22"/>
  <c r="J929" i="21"/>
  <c r="D929" i="21"/>
  <c r="L929" i="21"/>
  <c r="K929" i="21"/>
  <c r="E919" i="22"/>
  <c r="R918" i="22"/>
  <c r="F919" i="22"/>
  <c r="C919" i="22"/>
  <c r="B919" i="22"/>
  <c r="D919" i="22"/>
  <c r="Q918" i="22"/>
  <c r="P918" i="22"/>
  <c r="O918" i="22"/>
  <c r="N918" i="22"/>
  <c r="M918" i="22"/>
  <c r="L918" i="22"/>
  <c r="K918" i="22"/>
  <c r="J918" i="22"/>
  <c r="I918" i="22"/>
  <c r="H918" i="22"/>
  <c r="G918" i="22"/>
  <c r="J928" i="21"/>
  <c r="D928" i="21"/>
  <c r="L928" i="21"/>
  <c r="K928" i="21"/>
  <c r="E918" i="22"/>
  <c r="R917" i="22"/>
  <c r="F918" i="22"/>
  <c r="C918" i="22"/>
  <c r="B918" i="22"/>
  <c r="D918" i="22"/>
  <c r="Q917" i="22"/>
  <c r="P917" i="22"/>
  <c r="O917" i="22"/>
  <c r="N917" i="22"/>
  <c r="M917" i="22"/>
  <c r="L917" i="22"/>
  <c r="K917" i="22"/>
  <c r="J917" i="22"/>
  <c r="I917" i="22"/>
  <c r="H917" i="22"/>
  <c r="G917" i="22"/>
  <c r="J927" i="21"/>
  <c r="D927" i="21"/>
  <c r="L927" i="21"/>
  <c r="K927" i="21"/>
  <c r="E917" i="22"/>
  <c r="R916" i="22"/>
  <c r="F917" i="22"/>
  <c r="C917" i="22"/>
  <c r="B917" i="22"/>
  <c r="D917" i="22"/>
  <c r="Q916" i="22"/>
  <c r="P916" i="22"/>
  <c r="O916" i="22"/>
  <c r="N916" i="22"/>
  <c r="M916" i="22"/>
  <c r="L916" i="22"/>
  <c r="K916" i="22"/>
  <c r="J916" i="22"/>
  <c r="I916" i="22"/>
  <c r="H916" i="22"/>
  <c r="G916" i="22"/>
  <c r="J926" i="21"/>
  <c r="D926" i="21"/>
  <c r="L926" i="21"/>
  <c r="K926" i="21"/>
  <c r="E916" i="22"/>
  <c r="R915" i="22"/>
  <c r="F916" i="22"/>
  <c r="C916" i="22"/>
  <c r="B916" i="22"/>
  <c r="D916" i="22"/>
  <c r="Q915" i="22"/>
  <c r="P915" i="22"/>
  <c r="O915" i="22"/>
  <c r="N915" i="22"/>
  <c r="M915" i="22"/>
  <c r="L915" i="22"/>
  <c r="K915" i="22"/>
  <c r="J915" i="22"/>
  <c r="I915" i="22"/>
  <c r="H915" i="22"/>
  <c r="G915" i="22"/>
  <c r="J925" i="21"/>
  <c r="D925" i="21"/>
  <c r="L925" i="21"/>
  <c r="K925" i="21"/>
  <c r="E915" i="22"/>
  <c r="R914" i="22"/>
  <c r="F915" i="22"/>
  <c r="C915" i="22"/>
  <c r="B915" i="22"/>
  <c r="D915" i="22"/>
  <c r="Q914" i="22"/>
  <c r="P914" i="22"/>
  <c r="O914" i="22"/>
  <c r="N914" i="22"/>
  <c r="M914" i="22"/>
  <c r="L914" i="22"/>
  <c r="K914" i="22"/>
  <c r="J914" i="22"/>
  <c r="I914" i="22"/>
  <c r="H914" i="22"/>
  <c r="G914" i="22"/>
  <c r="J924" i="21"/>
  <c r="D924" i="21"/>
  <c r="L924" i="21"/>
  <c r="K924" i="21"/>
  <c r="E914" i="22"/>
  <c r="R913" i="22"/>
  <c r="F914" i="22"/>
  <c r="C914" i="22"/>
  <c r="B914" i="22"/>
  <c r="D914" i="22"/>
  <c r="Q913" i="22"/>
  <c r="P913" i="22"/>
  <c r="O913" i="22"/>
  <c r="N913" i="22"/>
  <c r="M913" i="22"/>
  <c r="L913" i="22"/>
  <c r="K913" i="22"/>
  <c r="J913" i="22"/>
  <c r="I913" i="22"/>
  <c r="H913" i="22"/>
  <c r="G913" i="22"/>
  <c r="J923" i="21"/>
  <c r="D923" i="21"/>
  <c r="L923" i="21"/>
  <c r="K923" i="21"/>
  <c r="E913" i="22"/>
  <c r="R912" i="22"/>
  <c r="F913" i="22"/>
  <c r="C913" i="22"/>
  <c r="B913" i="22"/>
  <c r="D913" i="22"/>
  <c r="Q912" i="22"/>
  <c r="P912" i="22"/>
  <c r="O912" i="22"/>
  <c r="N912" i="22"/>
  <c r="M912" i="22"/>
  <c r="L912" i="22"/>
  <c r="K912" i="22"/>
  <c r="J912" i="22"/>
  <c r="I912" i="22"/>
  <c r="H912" i="22"/>
  <c r="G912" i="22"/>
  <c r="J922" i="21"/>
  <c r="D922" i="21"/>
  <c r="L922" i="21"/>
  <c r="K922" i="21"/>
  <c r="E912" i="22"/>
  <c r="R911" i="22"/>
  <c r="F912" i="22"/>
  <c r="C912" i="22"/>
  <c r="B912" i="22"/>
  <c r="D912" i="22"/>
  <c r="Q911" i="22"/>
  <c r="P911" i="22"/>
  <c r="O911" i="22"/>
  <c r="N911" i="22"/>
  <c r="M911" i="22"/>
  <c r="L911" i="22"/>
  <c r="K911" i="22"/>
  <c r="J911" i="22"/>
  <c r="I911" i="22"/>
  <c r="H911" i="22"/>
  <c r="G911" i="22"/>
  <c r="J921" i="21"/>
  <c r="D921" i="21"/>
  <c r="L921" i="21"/>
  <c r="K921" i="21"/>
  <c r="E911" i="22"/>
  <c r="R910" i="22"/>
  <c r="F911" i="22"/>
  <c r="C911" i="22"/>
  <c r="B911" i="22"/>
  <c r="D911" i="22"/>
  <c r="Q910" i="22"/>
  <c r="P910" i="22"/>
  <c r="O910" i="22"/>
  <c r="N910" i="22"/>
  <c r="M910" i="22"/>
  <c r="L910" i="22"/>
  <c r="K910" i="22"/>
  <c r="J910" i="22"/>
  <c r="I910" i="22"/>
  <c r="H910" i="22"/>
  <c r="G910" i="22"/>
  <c r="J920" i="21"/>
  <c r="D920" i="21"/>
  <c r="L920" i="21"/>
  <c r="K920" i="21"/>
  <c r="E910" i="22"/>
  <c r="R909" i="22"/>
  <c r="F910" i="22"/>
  <c r="C910" i="22"/>
  <c r="B910" i="22"/>
  <c r="D910" i="22"/>
  <c r="Q909" i="22"/>
  <c r="P909" i="22"/>
  <c r="O909" i="22"/>
  <c r="N909" i="22"/>
  <c r="M909" i="22"/>
  <c r="L909" i="22"/>
  <c r="K909" i="22"/>
  <c r="J909" i="22"/>
  <c r="I909" i="22"/>
  <c r="H909" i="22"/>
  <c r="G909" i="22"/>
  <c r="J919" i="21"/>
  <c r="D919" i="21"/>
  <c r="L919" i="21"/>
  <c r="K919" i="21"/>
  <c r="E909" i="22"/>
  <c r="R908" i="22"/>
  <c r="F909" i="22"/>
  <c r="C909" i="22"/>
  <c r="B909" i="22"/>
  <c r="D909" i="22"/>
  <c r="Q908" i="22"/>
  <c r="P908" i="22"/>
  <c r="O908" i="22"/>
  <c r="N908" i="22"/>
  <c r="M908" i="22"/>
  <c r="L908" i="22"/>
  <c r="K908" i="22"/>
  <c r="J908" i="22"/>
  <c r="I908" i="22"/>
  <c r="H908" i="22"/>
  <c r="G908" i="22"/>
  <c r="J918" i="21"/>
  <c r="D918" i="21"/>
  <c r="L918" i="21"/>
  <c r="K918" i="21"/>
  <c r="E908" i="22"/>
  <c r="R907" i="22"/>
  <c r="F908" i="22"/>
  <c r="C908" i="22"/>
  <c r="B908" i="22"/>
  <c r="D908" i="22"/>
  <c r="Q907" i="22"/>
  <c r="P907" i="22"/>
  <c r="O907" i="22"/>
  <c r="N907" i="22"/>
  <c r="M907" i="22"/>
  <c r="L907" i="22"/>
  <c r="K907" i="22"/>
  <c r="J907" i="22"/>
  <c r="I907" i="22"/>
  <c r="H907" i="22"/>
  <c r="G907" i="22"/>
  <c r="J917" i="21"/>
  <c r="D917" i="21"/>
  <c r="L917" i="21"/>
  <c r="K917" i="21"/>
  <c r="E907" i="22"/>
  <c r="R906" i="22"/>
  <c r="F907" i="22"/>
  <c r="C907" i="22"/>
  <c r="B907" i="22"/>
  <c r="D907" i="22"/>
  <c r="Q906" i="22"/>
  <c r="P906" i="22"/>
  <c r="O906" i="22"/>
  <c r="N906" i="22"/>
  <c r="M906" i="22"/>
  <c r="L906" i="22"/>
  <c r="K906" i="22"/>
  <c r="J906" i="22"/>
  <c r="I906" i="22"/>
  <c r="H906" i="22"/>
  <c r="G906" i="22"/>
  <c r="J916" i="21"/>
  <c r="D916" i="21"/>
  <c r="L916" i="21"/>
  <c r="K916" i="21"/>
  <c r="E906" i="22"/>
  <c r="R905" i="22"/>
  <c r="F906" i="22"/>
  <c r="C906" i="22"/>
  <c r="B906" i="22"/>
  <c r="D906" i="22"/>
  <c r="Q905" i="22"/>
  <c r="P905" i="22"/>
  <c r="O905" i="22"/>
  <c r="N905" i="22"/>
  <c r="M905" i="22"/>
  <c r="L905" i="22"/>
  <c r="K905" i="22"/>
  <c r="J905" i="22"/>
  <c r="I905" i="22"/>
  <c r="H905" i="22"/>
  <c r="G905" i="22"/>
  <c r="J915" i="21"/>
  <c r="D915" i="21"/>
  <c r="L915" i="21"/>
  <c r="K915" i="21"/>
  <c r="E905" i="22"/>
  <c r="R904" i="22"/>
  <c r="F905" i="22"/>
  <c r="C905" i="22"/>
  <c r="B905" i="22"/>
  <c r="D905" i="22"/>
  <c r="Q904" i="22"/>
  <c r="P904" i="22"/>
  <c r="O904" i="22"/>
  <c r="N904" i="22"/>
  <c r="M904" i="22"/>
  <c r="L904" i="22"/>
  <c r="K904" i="22"/>
  <c r="J904" i="22"/>
  <c r="I904" i="22"/>
  <c r="H904" i="22"/>
  <c r="G904" i="22"/>
  <c r="J914" i="21"/>
  <c r="D914" i="21"/>
  <c r="L914" i="21"/>
  <c r="K914" i="21"/>
  <c r="E904" i="22"/>
  <c r="R903" i="22"/>
  <c r="F904" i="22"/>
  <c r="C904" i="22"/>
  <c r="B904" i="22"/>
  <c r="D904" i="22"/>
  <c r="Q903" i="22"/>
  <c r="P903" i="22"/>
  <c r="O903" i="22"/>
  <c r="N903" i="22"/>
  <c r="M903" i="22"/>
  <c r="L903" i="22"/>
  <c r="K903" i="22"/>
  <c r="J903" i="22"/>
  <c r="I903" i="22"/>
  <c r="H903" i="22"/>
  <c r="G903" i="22"/>
  <c r="J913" i="21"/>
  <c r="D913" i="21"/>
  <c r="L913" i="21"/>
  <c r="K913" i="21"/>
  <c r="E903" i="22"/>
  <c r="R902" i="22"/>
  <c r="F903" i="22"/>
  <c r="C903" i="22"/>
  <c r="B903" i="22"/>
  <c r="D903" i="22"/>
  <c r="Q902" i="22"/>
  <c r="P902" i="22"/>
  <c r="O902" i="22"/>
  <c r="N902" i="22"/>
  <c r="M902" i="22"/>
  <c r="L902" i="22"/>
  <c r="K902" i="22"/>
  <c r="J902" i="22"/>
  <c r="I902" i="22"/>
  <c r="H902" i="22"/>
  <c r="G902" i="22"/>
  <c r="J912" i="21"/>
  <c r="D912" i="21"/>
  <c r="L912" i="21"/>
  <c r="K912" i="21"/>
  <c r="E902" i="22"/>
  <c r="R901" i="22"/>
  <c r="F902" i="22"/>
  <c r="C902" i="22"/>
  <c r="B902" i="22"/>
  <c r="D902" i="22"/>
  <c r="Q901" i="22"/>
  <c r="P901" i="22"/>
  <c r="O901" i="22"/>
  <c r="N901" i="22"/>
  <c r="M901" i="22"/>
  <c r="L901" i="22"/>
  <c r="K901" i="22"/>
  <c r="J901" i="22"/>
  <c r="I901" i="22"/>
  <c r="H901" i="22"/>
  <c r="G901" i="22"/>
  <c r="J911" i="21"/>
  <c r="D911" i="21"/>
  <c r="L911" i="21"/>
  <c r="K911" i="21"/>
  <c r="E901" i="22"/>
  <c r="R900" i="22"/>
  <c r="F901" i="22"/>
  <c r="C901" i="22"/>
  <c r="B901" i="22"/>
  <c r="D901" i="22"/>
  <c r="Q900" i="22"/>
  <c r="P900" i="22"/>
  <c r="O900" i="22"/>
  <c r="N900" i="22"/>
  <c r="M900" i="22"/>
  <c r="L900" i="22"/>
  <c r="K900" i="22"/>
  <c r="J900" i="22"/>
  <c r="I900" i="22"/>
  <c r="H900" i="22"/>
  <c r="G900" i="22"/>
  <c r="J910" i="21"/>
  <c r="D910" i="21"/>
  <c r="L910" i="21"/>
  <c r="K910" i="21"/>
  <c r="E900" i="22"/>
  <c r="R899" i="22"/>
  <c r="F900" i="22"/>
  <c r="C900" i="22"/>
  <c r="B900" i="22"/>
  <c r="D900" i="22"/>
  <c r="Q899" i="22"/>
  <c r="P899" i="22"/>
  <c r="O899" i="22"/>
  <c r="N899" i="22"/>
  <c r="M899" i="22"/>
  <c r="L899" i="22"/>
  <c r="K899" i="22"/>
  <c r="J899" i="22"/>
  <c r="I899" i="22"/>
  <c r="H899" i="22"/>
  <c r="G899" i="22"/>
  <c r="J909" i="21"/>
  <c r="D909" i="21"/>
  <c r="L909" i="21"/>
  <c r="K909" i="21"/>
  <c r="E899" i="22"/>
  <c r="R898" i="22"/>
  <c r="F899" i="22"/>
  <c r="C899" i="22"/>
  <c r="B899" i="22"/>
  <c r="D899" i="22"/>
  <c r="Q898" i="22"/>
  <c r="P898" i="22"/>
  <c r="O898" i="22"/>
  <c r="N898" i="22"/>
  <c r="M898" i="22"/>
  <c r="L898" i="22"/>
  <c r="K898" i="22"/>
  <c r="J898" i="22"/>
  <c r="I898" i="22"/>
  <c r="H898" i="22"/>
  <c r="G898" i="22"/>
  <c r="J908" i="21"/>
  <c r="D908" i="21"/>
  <c r="L908" i="21"/>
  <c r="K908" i="21"/>
  <c r="E898" i="22"/>
  <c r="R897" i="22"/>
  <c r="F898" i="22"/>
  <c r="C898" i="22"/>
  <c r="B898" i="22"/>
  <c r="D898" i="22"/>
  <c r="Q897" i="22"/>
  <c r="P897" i="22"/>
  <c r="O897" i="22"/>
  <c r="N897" i="22"/>
  <c r="M897" i="22"/>
  <c r="L897" i="22"/>
  <c r="K897" i="22"/>
  <c r="J897" i="22"/>
  <c r="I897" i="22"/>
  <c r="H897" i="22"/>
  <c r="G897" i="22"/>
  <c r="J907" i="21"/>
  <c r="D907" i="21"/>
  <c r="L907" i="21"/>
  <c r="K907" i="21"/>
  <c r="E897" i="22"/>
  <c r="R896" i="22"/>
  <c r="F897" i="22"/>
  <c r="C897" i="22"/>
  <c r="B897" i="22"/>
  <c r="D897" i="22"/>
  <c r="Q896" i="22"/>
  <c r="P896" i="22"/>
  <c r="O896" i="22"/>
  <c r="N896" i="22"/>
  <c r="M896" i="22"/>
  <c r="L896" i="22"/>
  <c r="K896" i="22"/>
  <c r="J896" i="22"/>
  <c r="I896" i="22"/>
  <c r="H896" i="22"/>
  <c r="G896" i="22"/>
  <c r="J906" i="21"/>
  <c r="D906" i="21"/>
  <c r="L906" i="21"/>
  <c r="K906" i="21"/>
  <c r="E896" i="22"/>
  <c r="R895" i="22"/>
  <c r="F896" i="22"/>
  <c r="C896" i="22"/>
  <c r="B896" i="22"/>
  <c r="D896" i="22"/>
  <c r="Q895" i="22"/>
  <c r="P895" i="22"/>
  <c r="O895" i="22"/>
  <c r="N895" i="22"/>
  <c r="M895" i="22"/>
  <c r="L895" i="22"/>
  <c r="K895" i="22"/>
  <c r="J895" i="22"/>
  <c r="I895" i="22"/>
  <c r="H895" i="22"/>
  <c r="G895" i="22"/>
  <c r="J905" i="21"/>
  <c r="D905" i="21"/>
  <c r="L905" i="21"/>
  <c r="K905" i="21"/>
  <c r="E895" i="22"/>
  <c r="R894" i="22"/>
  <c r="F895" i="22"/>
  <c r="C895" i="22"/>
  <c r="B895" i="22"/>
  <c r="D895" i="22"/>
  <c r="Q894" i="22"/>
  <c r="P894" i="22"/>
  <c r="O894" i="22"/>
  <c r="N894" i="22"/>
  <c r="M894" i="22"/>
  <c r="L894" i="22"/>
  <c r="K894" i="22"/>
  <c r="J894" i="22"/>
  <c r="I894" i="22"/>
  <c r="H894" i="22"/>
  <c r="G894" i="22"/>
  <c r="J904" i="21"/>
  <c r="D904" i="21"/>
  <c r="L904" i="21"/>
  <c r="K904" i="21"/>
  <c r="E894" i="22"/>
  <c r="R893" i="22"/>
  <c r="F894" i="22"/>
  <c r="C894" i="22"/>
  <c r="B894" i="22"/>
  <c r="D894" i="22"/>
  <c r="Q893" i="22"/>
  <c r="P893" i="22"/>
  <c r="O893" i="22"/>
  <c r="N893" i="22"/>
  <c r="M893" i="22"/>
  <c r="L893" i="22"/>
  <c r="K893" i="22"/>
  <c r="J893" i="22"/>
  <c r="I893" i="22"/>
  <c r="H893" i="22"/>
  <c r="G893" i="22"/>
  <c r="J903" i="21"/>
  <c r="D903" i="21"/>
  <c r="L903" i="21"/>
  <c r="K903" i="21"/>
  <c r="E893" i="22"/>
  <c r="R892" i="22"/>
  <c r="F893" i="22"/>
  <c r="C893" i="22"/>
  <c r="B893" i="22"/>
  <c r="D893" i="22"/>
  <c r="Q892" i="22"/>
  <c r="P892" i="22"/>
  <c r="O892" i="22"/>
  <c r="N892" i="22"/>
  <c r="M892" i="22"/>
  <c r="L892" i="22"/>
  <c r="K892" i="22"/>
  <c r="J892" i="22"/>
  <c r="I892" i="22"/>
  <c r="H892" i="22"/>
  <c r="G892" i="22"/>
  <c r="J902" i="21"/>
  <c r="D902" i="21"/>
  <c r="L902" i="21"/>
  <c r="K902" i="21"/>
  <c r="E892" i="22"/>
  <c r="R891" i="22"/>
  <c r="F892" i="22"/>
  <c r="C892" i="22"/>
  <c r="B892" i="22"/>
  <c r="D892" i="22"/>
  <c r="Q891" i="22"/>
  <c r="P891" i="22"/>
  <c r="O891" i="22"/>
  <c r="N891" i="22"/>
  <c r="M891" i="22"/>
  <c r="L891" i="22"/>
  <c r="K891" i="22"/>
  <c r="J891" i="22"/>
  <c r="I891" i="22"/>
  <c r="H891" i="22"/>
  <c r="G891" i="22"/>
  <c r="J901" i="21"/>
  <c r="D901" i="21"/>
  <c r="L901" i="21"/>
  <c r="K901" i="21"/>
  <c r="E891" i="22"/>
  <c r="R890" i="22"/>
  <c r="F891" i="22"/>
  <c r="C891" i="22"/>
  <c r="B891" i="22"/>
  <c r="D891" i="22"/>
  <c r="Q890" i="22"/>
  <c r="P890" i="22"/>
  <c r="O890" i="22"/>
  <c r="N890" i="22"/>
  <c r="M890" i="22"/>
  <c r="L890" i="22"/>
  <c r="K890" i="22"/>
  <c r="J890" i="22"/>
  <c r="I890" i="22"/>
  <c r="H890" i="22"/>
  <c r="G890" i="22"/>
  <c r="J900" i="21"/>
  <c r="D900" i="21"/>
  <c r="L900" i="21"/>
  <c r="K900" i="21"/>
  <c r="E890" i="22"/>
  <c r="R889" i="22"/>
  <c r="F890" i="22"/>
  <c r="C890" i="22"/>
  <c r="B890" i="22"/>
  <c r="D890" i="22"/>
  <c r="Q889" i="22"/>
  <c r="P889" i="22"/>
  <c r="O889" i="22"/>
  <c r="N889" i="22"/>
  <c r="M889" i="22"/>
  <c r="L889" i="22"/>
  <c r="K889" i="22"/>
  <c r="J889" i="22"/>
  <c r="I889" i="22"/>
  <c r="H889" i="22"/>
  <c r="G889" i="22"/>
  <c r="J899" i="21"/>
  <c r="D899" i="21"/>
  <c r="L899" i="21"/>
  <c r="K899" i="21"/>
  <c r="E889" i="22"/>
  <c r="R888" i="22"/>
  <c r="F889" i="22"/>
  <c r="C889" i="22"/>
  <c r="B889" i="22"/>
  <c r="D889" i="22"/>
  <c r="Q888" i="22"/>
  <c r="P888" i="22"/>
  <c r="O888" i="22"/>
  <c r="N888" i="22"/>
  <c r="M888" i="22"/>
  <c r="L888" i="22"/>
  <c r="K888" i="22"/>
  <c r="J888" i="22"/>
  <c r="I888" i="22"/>
  <c r="H888" i="22"/>
  <c r="G888" i="22"/>
  <c r="J898" i="21"/>
  <c r="D898" i="21"/>
  <c r="L898" i="21"/>
  <c r="K898" i="21"/>
  <c r="E888" i="22"/>
  <c r="R887" i="22"/>
  <c r="F888" i="22"/>
  <c r="C888" i="22"/>
  <c r="B888" i="22"/>
  <c r="D888" i="22"/>
  <c r="Q887" i="22"/>
  <c r="P887" i="22"/>
  <c r="O887" i="22"/>
  <c r="N887" i="22"/>
  <c r="M887" i="22"/>
  <c r="L887" i="22"/>
  <c r="K887" i="22"/>
  <c r="J887" i="22"/>
  <c r="I887" i="22"/>
  <c r="H887" i="22"/>
  <c r="G887" i="22"/>
  <c r="J897" i="21"/>
  <c r="D897" i="21"/>
  <c r="L897" i="21"/>
  <c r="K897" i="21"/>
  <c r="E887" i="22"/>
  <c r="R886" i="22"/>
  <c r="F887" i="22"/>
  <c r="C887" i="22"/>
  <c r="B887" i="22"/>
  <c r="D887" i="22"/>
  <c r="Q886" i="22"/>
  <c r="P886" i="22"/>
  <c r="O886" i="22"/>
  <c r="N886" i="22"/>
  <c r="M886" i="22"/>
  <c r="L886" i="22"/>
  <c r="K886" i="22"/>
  <c r="J886" i="22"/>
  <c r="I886" i="22"/>
  <c r="H886" i="22"/>
  <c r="G886" i="22"/>
  <c r="J896" i="21"/>
  <c r="D896" i="21"/>
  <c r="L896" i="21"/>
  <c r="K896" i="21"/>
  <c r="E886" i="22"/>
  <c r="R885" i="22"/>
  <c r="F886" i="22"/>
  <c r="C886" i="22"/>
  <c r="B886" i="22"/>
  <c r="D886" i="22"/>
  <c r="Q885" i="22"/>
  <c r="P885" i="22"/>
  <c r="O885" i="22"/>
  <c r="N885" i="22"/>
  <c r="M885" i="22"/>
  <c r="L885" i="22"/>
  <c r="K885" i="22"/>
  <c r="J885" i="22"/>
  <c r="I885" i="22"/>
  <c r="H885" i="22"/>
  <c r="G885" i="22"/>
  <c r="J895" i="21"/>
  <c r="D895" i="21"/>
  <c r="L895" i="21"/>
  <c r="K895" i="21"/>
  <c r="E885" i="22"/>
  <c r="R884" i="22"/>
  <c r="F885" i="22"/>
  <c r="C885" i="22"/>
  <c r="B885" i="22"/>
  <c r="D885" i="22"/>
  <c r="Q884" i="22"/>
  <c r="P884" i="22"/>
  <c r="O884" i="22"/>
  <c r="N884" i="22"/>
  <c r="M884" i="22"/>
  <c r="L884" i="22"/>
  <c r="K884" i="22"/>
  <c r="J884" i="22"/>
  <c r="I884" i="22"/>
  <c r="H884" i="22"/>
  <c r="G884" i="22"/>
  <c r="J894" i="21"/>
  <c r="D894" i="21"/>
  <c r="L894" i="21"/>
  <c r="K894" i="21"/>
  <c r="E884" i="22"/>
  <c r="R883" i="22"/>
  <c r="F884" i="22"/>
  <c r="C884" i="22"/>
  <c r="B884" i="22"/>
  <c r="D884" i="22"/>
  <c r="Q883" i="22"/>
  <c r="P883" i="22"/>
  <c r="O883" i="22"/>
  <c r="N883" i="22"/>
  <c r="M883" i="22"/>
  <c r="L883" i="22"/>
  <c r="K883" i="22"/>
  <c r="J883" i="22"/>
  <c r="I883" i="22"/>
  <c r="H883" i="22"/>
  <c r="G883" i="22"/>
  <c r="J893" i="21"/>
  <c r="D893" i="21"/>
  <c r="L893" i="21"/>
  <c r="K893" i="21"/>
  <c r="E883" i="22"/>
  <c r="R882" i="22"/>
  <c r="F883" i="22"/>
  <c r="C883" i="22"/>
  <c r="B883" i="22"/>
  <c r="D883" i="22"/>
  <c r="Q882" i="22"/>
  <c r="P882" i="22"/>
  <c r="O882" i="22"/>
  <c r="N882" i="22"/>
  <c r="M882" i="22"/>
  <c r="L882" i="22"/>
  <c r="K882" i="22"/>
  <c r="J882" i="22"/>
  <c r="I882" i="22"/>
  <c r="H882" i="22"/>
  <c r="G882" i="22"/>
  <c r="J892" i="21"/>
  <c r="D892" i="21"/>
  <c r="L892" i="21"/>
  <c r="K892" i="21"/>
  <c r="E882" i="22"/>
  <c r="R881" i="22"/>
  <c r="F882" i="22"/>
  <c r="C882" i="22"/>
  <c r="B882" i="22"/>
  <c r="D882" i="22"/>
  <c r="Q881" i="22"/>
  <c r="P881" i="22"/>
  <c r="O881" i="22"/>
  <c r="N881" i="22"/>
  <c r="M881" i="22"/>
  <c r="L881" i="22"/>
  <c r="K881" i="22"/>
  <c r="J881" i="22"/>
  <c r="I881" i="22"/>
  <c r="H881" i="22"/>
  <c r="G881" i="22"/>
  <c r="J891" i="21"/>
  <c r="D891" i="21"/>
  <c r="L891" i="21"/>
  <c r="K891" i="21"/>
  <c r="E881" i="22"/>
  <c r="R880" i="22"/>
  <c r="F881" i="22"/>
  <c r="C881" i="22"/>
  <c r="B881" i="22"/>
  <c r="D881" i="22"/>
  <c r="Q880" i="22"/>
  <c r="P880" i="22"/>
  <c r="O880" i="22"/>
  <c r="N880" i="22"/>
  <c r="M880" i="22"/>
  <c r="L880" i="22"/>
  <c r="K880" i="22"/>
  <c r="J880" i="22"/>
  <c r="I880" i="22"/>
  <c r="H880" i="22"/>
  <c r="G880" i="22"/>
  <c r="J890" i="21"/>
  <c r="D890" i="21"/>
  <c r="L890" i="21"/>
  <c r="K890" i="21"/>
  <c r="E880" i="22"/>
  <c r="R879" i="22"/>
  <c r="F880" i="22"/>
  <c r="C880" i="22"/>
  <c r="B880" i="22"/>
  <c r="D880" i="22"/>
  <c r="Q879" i="22"/>
  <c r="P879" i="22"/>
  <c r="O879" i="22"/>
  <c r="N879" i="22"/>
  <c r="M879" i="22"/>
  <c r="L879" i="22"/>
  <c r="K879" i="22"/>
  <c r="J879" i="22"/>
  <c r="I879" i="22"/>
  <c r="H879" i="22"/>
  <c r="G879" i="22"/>
  <c r="J889" i="21"/>
  <c r="D889" i="21"/>
  <c r="L889" i="21"/>
  <c r="K889" i="21"/>
  <c r="E879" i="22"/>
  <c r="R878" i="22"/>
  <c r="F879" i="22"/>
  <c r="C879" i="22"/>
  <c r="B879" i="22"/>
  <c r="D879" i="22"/>
  <c r="Q878" i="22"/>
  <c r="P878" i="22"/>
  <c r="O878" i="22"/>
  <c r="N878" i="22"/>
  <c r="M878" i="22"/>
  <c r="L878" i="22"/>
  <c r="K878" i="22"/>
  <c r="J878" i="22"/>
  <c r="I878" i="22"/>
  <c r="H878" i="22"/>
  <c r="G878" i="22"/>
  <c r="J888" i="21"/>
  <c r="D888" i="21"/>
  <c r="L888" i="21"/>
  <c r="K888" i="21"/>
  <c r="E878" i="22"/>
  <c r="R877" i="22"/>
  <c r="F878" i="22"/>
  <c r="C878" i="22"/>
  <c r="B878" i="22"/>
  <c r="D878" i="22"/>
  <c r="Q877" i="22"/>
  <c r="P877" i="22"/>
  <c r="O877" i="22"/>
  <c r="N877" i="22"/>
  <c r="M877" i="22"/>
  <c r="L877" i="22"/>
  <c r="K877" i="22"/>
  <c r="J877" i="22"/>
  <c r="I877" i="22"/>
  <c r="H877" i="22"/>
  <c r="G877" i="22"/>
  <c r="J887" i="21"/>
  <c r="D887" i="21"/>
  <c r="L887" i="21"/>
  <c r="K887" i="21"/>
  <c r="E877" i="22"/>
  <c r="R876" i="22"/>
  <c r="F877" i="22"/>
  <c r="C877" i="22"/>
  <c r="B877" i="22"/>
  <c r="D877" i="22"/>
  <c r="Q876" i="22"/>
  <c r="P876" i="22"/>
  <c r="O876" i="22"/>
  <c r="N876" i="22"/>
  <c r="M876" i="22"/>
  <c r="L876" i="22"/>
  <c r="K876" i="22"/>
  <c r="J876" i="22"/>
  <c r="I876" i="22"/>
  <c r="H876" i="22"/>
  <c r="G876" i="22"/>
  <c r="J886" i="21"/>
  <c r="D886" i="21"/>
  <c r="L886" i="21"/>
  <c r="K886" i="21"/>
  <c r="E876" i="22"/>
  <c r="R875" i="22"/>
  <c r="F876" i="22"/>
  <c r="C876" i="22"/>
  <c r="B876" i="22"/>
  <c r="D876" i="22"/>
  <c r="Q875" i="22"/>
  <c r="P875" i="22"/>
  <c r="O875" i="22"/>
  <c r="N875" i="22"/>
  <c r="M875" i="22"/>
  <c r="L875" i="22"/>
  <c r="K875" i="22"/>
  <c r="J875" i="22"/>
  <c r="I875" i="22"/>
  <c r="H875" i="22"/>
  <c r="G875" i="22"/>
  <c r="J885" i="21"/>
  <c r="D885" i="21"/>
  <c r="L885" i="21"/>
  <c r="K885" i="21"/>
  <c r="E875" i="22"/>
  <c r="R874" i="22"/>
  <c r="F875" i="22"/>
  <c r="C875" i="22"/>
  <c r="B875" i="22"/>
  <c r="D875" i="22"/>
  <c r="Q874" i="22"/>
  <c r="P874" i="22"/>
  <c r="O874" i="22"/>
  <c r="N874" i="22"/>
  <c r="M874" i="22"/>
  <c r="L874" i="22"/>
  <c r="K874" i="22"/>
  <c r="J874" i="22"/>
  <c r="I874" i="22"/>
  <c r="H874" i="22"/>
  <c r="G874" i="22"/>
  <c r="J884" i="21"/>
  <c r="D884" i="21"/>
  <c r="L884" i="21"/>
  <c r="K884" i="21"/>
  <c r="E874" i="22"/>
  <c r="R873" i="22"/>
  <c r="F874" i="22"/>
  <c r="C874" i="22"/>
  <c r="B874" i="22"/>
  <c r="D874" i="22"/>
  <c r="Q873" i="22"/>
  <c r="P873" i="22"/>
  <c r="O873" i="22"/>
  <c r="N873" i="22"/>
  <c r="M873" i="22"/>
  <c r="L873" i="22"/>
  <c r="K873" i="22"/>
  <c r="J873" i="22"/>
  <c r="I873" i="22"/>
  <c r="H873" i="22"/>
  <c r="G873" i="22"/>
  <c r="J883" i="21"/>
  <c r="D883" i="21"/>
  <c r="L883" i="21"/>
  <c r="K883" i="21"/>
  <c r="E873" i="22"/>
  <c r="R872" i="22"/>
  <c r="F873" i="22"/>
  <c r="C873" i="22"/>
  <c r="B873" i="22"/>
  <c r="D873" i="22"/>
  <c r="Q872" i="22"/>
  <c r="P872" i="22"/>
  <c r="O872" i="22"/>
  <c r="N872" i="22"/>
  <c r="M872" i="22"/>
  <c r="L872" i="22"/>
  <c r="K872" i="22"/>
  <c r="J872" i="22"/>
  <c r="I872" i="22"/>
  <c r="H872" i="22"/>
  <c r="G872" i="22"/>
  <c r="J882" i="21"/>
  <c r="D882" i="21"/>
  <c r="L882" i="21"/>
  <c r="K882" i="21"/>
  <c r="E872" i="22"/>
  <c r="R871" i="22"/>
  <c r="F872" i="22"/>
  <c r="C872" i="22"/>
  <c r="B872" i="22"/>
  <c r="D872" i="22"/>
  <c r="Q871" i="22"/>
  <c r="P871" i="22"/>
  <c r="O871" i="22"/>
  <c r="N871" i="22"/>
  <c r="M871" i="22"/>
  <c r="L871" i="22"/>
  <c r="K871" i="22"/>
  <c r="J871" i="22"/>
  <c r="I871" i="22"/>
  <c r="H871" i="22"/>
  <c r="G871" i="22"/>
  <c r="J881" i="21"/>
  <c r="D881" i="21"/>
  <c r="L881" i="21"/>
  <c r="K881" i="21"/>
  <c r="E871" i="22"/>
  <c r="R870" i="22"/>
  <c r="F871" i="22"/>
  <c r="C871" i="22"/>
  <c r="B871" i="22"/>
  <c r="D871" i="22"/>
  <c r="Q870" i="22"/>
  <c r="P870" i="22"/>
  <c r="O870" i="22"/>
  <c r="N870" i="22"/>
  <c r="M870" i="22"/>
  <c r="L870" i="22"/>
  <c r="K870" i="22"/>
  <c r="J870" i="22"/>
  <c r="I870" i="22"/>
  <c r="H870" i="22"/>
  <c r="G870" i="22"/>
  <c r="J880" i="21"/>
  <c r="D880" i="21"/>
  <c r="L880" i="21"/>
  <c r="K880" i="21"/>
  <c r="E870" i="22"/>
  <c r="R869" i="22"/>
  <c r="F870" i="22"/>
  <c r="C870" i="22"/>
  <c r="B870" i="22"/>
  <c r="D870" i="22"/>
  <c r="Q869" i="22"/>
  <c r="P869" i="22"/>
  <c r="O869" i="22"/>
  <c r="N869" i="22"/>
  <c r="M869" i="22"/>
  <c r="L869" i="22"/>
  <c r="K869" i="22"/>
  <c r="J869" i="22"/>
  <c r="I869" i="22"/>
  <c r="H869" i="22"/>
  <c r="G869" i="22"/>
  <c r="J879" i="21"/>
  <c r="D879" i="21"/>
  <c r="L879" i="21"/>
  <c r="K879" i="21"/>
  <c r="E869" i="22"/>
  <c r="R868" i="22"/>
  <c r="F869" i="22"/>
  <c r="C869" i="22"/>
  <c r="B869" i="22"/>
  <c r="D869" i="22"/>
  <c r="Q868" i="22"/>
  <c r="P868" i="22"/>
  <c r="O868" i="22"/>
  <c r="N868" i="22"/>
  <c r="M868" i="22"/>
  <c r="L868" i="22"/>
  <c r="K868" i="22"/>
  <c r="J868" i="22"/>
  <c r="I868" i="22"/>
  <c r="H868" i="22"/>
  <c r="G868" i="22"/>
  <c r="J878" i="21"/>
  <c r="D878" i="21"/>
  <c r="L878" i="21"/>
  <c r="K878" i="21"/>
  <c r="E868" i="22"/>
  <c r="R867" i="22"/>
  <c r="F868" i="22"/>
  <c r="C868" i="22"/>
  <c r="B868" i="22"/>
  <c r="D868" i="22"/>
  <c r="Q867" i="22"/>
  <c r="P867" i="22"/>
  <c r="O867" i="22"/>
  <c r="N867" i="22"/>
  <c r="M867" i="22"/>
  <c r="L867" i="22"/>
  <c r="K867" i="22"/>
  <c r="J867" i="22"/>
  <c r="I867" i="22"/>
  <c r="H867" i="22"/>
  <c r="G867" i="22"/>
  <c r="J877" i="21"/>
  <c r="D877" i="21"/>
  <c r="L877" i="21"/>
  <c r="K877" i="21"/>
  <c r="E867" i="22"/>
  <c r="R866" i="22"/>
  <c r="F867" i="22"/>
  <c r="C867" i="22"/>
  <c r="B867" i="22"/>
  <c r="D867" i="22"/>
  <c r="Q866" i="22"/>
  <c r="P866" i="22"/>
  <c r="O866" i="22"/>
  <c r="N866" i="22"/>
  <c r="M866" i="22"/>
  <c r="L866" i="22"/>
  <c r="K866" i="22"/>
  <c r="J866" i="22"/>
  <c r="I866" i="22"/>
  <c r="H866" i="22"/>
  <c r="G866" i="22"/>
  <c r="J876" i="21"/>
  <c r="D876" i="21"/>
  <c r="L876" i="21"/>
  <c r="K876" i="21"/>
  <c r="E866" i="22"/>
  <c r="R865" i="22"/>
  <c r="F866" i="22"/>
  <c r="C866" i="22"/>
  <c r="B866" i="22"/>
  <c r="D866" i="22"/>
  <c r="Q865" i="22"/>
  <c r="P865" i="22"/>
  <c r="O865" i="22"/>
  <c r="N865" i="22"/>
  <c r="M865" i="22"/>
  <c r="L865" i="22"/>
  <c r="K865" i="22"/>
  <c r="J865" i="22"/>
  <c r="I865" i="22"/>
  <c r="H865" i="22"/>
  <c r="G865" i="22"/>
  <c r="J875" i="21"/>
  <c r="D875" i="21"/>
  <c r="L875" i="21"/>
  <c r="K875" i="21"/>
  <c r="E865" i="22"/>
  <c r="R864" i="22"/>
  <c r="F865" i="22"/>
  <c r="C865" i="22"/>
  <c r="B865" i="22"/>
  <c r="D865" i="22"/>
  <c r="Q864" i="22"/>
  <c r="P864" i="22"/>
  <c r="O864" i="22"/>
  <c r="N864" i="22"/>
  <c r="M864" i="22"/>
  <c r="L864" i="22"/>
  <c r="K864" i="22"/>
  <c r="J864" i="22"/>
  <c r="I864" i="22"/>
  <c r="H864" i="22"/>
  <c r="G864" i="22"/>
  <c r="J874" i="21"/>
  <c r="D874" i="21"/>
  <c r="L874" i="21"/>
  <c r="K874" i="21"/>
  <c r="E864" i="22"/>
  <c r="R863" i="22"/>
  <c r="F864" i="22"/>
  <c r="C864" i="22"/>
  <c r="B864" i="22"/>
  <c r="D864" i="22"/>
  <c r="Q863" i="22"/>
  <c r="P863" i="22"/>
  <c r="O863" i="22"/>
  <c r="N863" i="22"/>
  <c r="M863" i="22"/>
  <c r="L863" i="22"/>
  <c r="K863" i="22"/>
  <c r="J863" i="22"/>
  <c r="I863" i="22"/>
  <c r="H863" i="22"/>
  <c r="G863" i="22"/>
  <c r="J873" i="21"/>
  <c r="D873" i="21"/>
  <c r="L873" i="21"/>
  <c r="K873" i="21"/>
  <c r="E863" i="22"/>
  <c r="R862" i="22"/>
  <c r="F863" i="22"/>
  <c r="C863" i="22"/>
  <c r="B863" i="22"/>
  <c r="D863" i="22"/>
  <c r="Q862" i="22"/>
  <c r="P862" i="22"/>
  <c r="O862" i="22"/>
  <c r="N862" i="22"/>
  <c r="M862" i="22"/>
  <c r="L862" i="22"/>
  <c r="K862" i="22"/>
  <c r="J862" i="22"/>
  <c r="I862" i="22"/>
  <c r="H862" i="22"/>
  <c r="G862" i="22"/>
  <c r="J872" i="21"/>
  <c r="D872" i="21"/>
  <c r="L872" i="21"/>
  <c r="K872" i="21"/>
  <c r="E862" i="22"/>
  <c r="R861" i="22"/>
  <c r="F862" i="22"/>
  <c r="C862" i="22"/>
  <c r="B862" i="22"/>
  <c r="D862" i="22"/>
  <c r="Q861" i="22"/>
  <c r="P861" i="22"/>
  <c r="O861" i="22"/>
  <c r="N861" i="22"/>
  <c r="M861" i="22"/>
  <c r="L861" i="22"/>
  <c r="K861" i="22"/>
  <c r="J861" i="22"/>
  <c r="I861" i="22"/>
  <c r="H861" i="22"/>
  <c r="G861" i="22"/>
  <c r="J871" i="21"/>
  <c r="D871" i="21"/>
  <c r="L871" i="21"/>
  <c r="K871" i="21"/>
  <c r="E861" i="22"/>
  <c r="R860" i="22"/>
  <c r="F861" i="22"/>
  <c r="C861" i="22"/>
  <c r="B861" i="22"/>
  <c r="D861" i="22"/>
  <c r="Q860" i="22"/>
  <c r="P860" i="22"/>
  <c r="O860" i="22"/>
  <c r="N860" i="22"/>
  <c r="M860" i="22"/>
  <c r="L860" i="22"/>
  <c r="K860" i="22"/>
  <c r="J860" i="22"/>
  <c r="I860" i="22"/>
  <c r="H860" i="22"/>
  <c r="G860" i="22"/>
  <c r="J870" i="21"/>
  <c r="D870" i="21"/>
  <c r="L870" i="21"/>
  <c r="K870" i="21"/>
  <c r="E860" i="22"/>
  <c r="R859" i="22"/>
  <c r="F860" i="22"/>
  <c r="C860" i="22"/>
  <c r="B860" i="22"/>
  <c r="D860" i="22"/>
  <c r="Q859" i="22"/>
  <c r="P859" i="22"/>
  <c r="O859" i="22"/>
  <c r="N859" i="22"/>
  <c r="M859" i="22"/>
  <c r="L859" i="22"/>
  <c r="K859" i="22"/>
  <c r="J859" i="22"/>
  <c r="I859" i="22"/>
  <c r="H859" i="22"/>
  <c r="G859" i="22"/>
  <c r="J869" i="21"/>
  <c r="D869" i="21"/>
  <c r="L869" i="21"/>
  <c r="K869" i="21"/>
  <c r="E859" i="22"/>
  <c r="R858" i="22"/>
  <c r="F859" i="22"/>
  <c r="C859" i="22"/>
  <c r="B859" i="22"/>
  <c r="D859" i="22"/>
  <c r="Q858" i="22"/>
  <c r="P858" i="22"/>
  <c r="O858" i="22"/>
  <c r="N858" i="22"/>
  <c r="M858" i="22"/>
  <c r="L858" i="22"/>
  <c r="K858" i="22"/>
  <c r="J858" i="22"/>
  <c r="I858" i="22"/>
  <c r="H858" i="22"/>
  <c r="G858" i="22"/>
  <c r="J868" i="21"/>
  <c r="D868" i="21"/>
  <c r="L868" i="21"/>
  <c r="K868" i="21"/>
  <c r="E858" i="22"/>
  <c r="R857" i="22"/>
  <c r="F858" i="22"/>
  <c r="C858" i="22"/>
  <c r="B858" i="22"/>
  <c r="D858" i="22"/>
  <c r="Q857" i="22"/>
  <c r="P857" i="22"/>
  <c r="O857" i="22"/>
  <c r="N857" i="22"/>
  <c r="M857" i="22"/>
  <c r="L857" i="22"/>
  <c r="K857" i="22"/>
  <c r="J857" i="22"/>
  <c r="I857" i="22"/>
  <c r="H857" i="22"/>
  <c r="G857" i="22"/>
  <c r="J867" i="21"/>
  <c r="D867" i="21"/>
  <c r="L867" i="21"/>
  <c r="K867" i="21"/>
  <c r="E857" i="22"/>
  <c r="R856" i="22"/>
  <c r="F857" i="22"/>
  <c r="C857" i="22"/>
  <c r="B857" i="22"/>
  <c r="D857" i="22"/>
  <c r="Q856" i="22"/>
  <c r="P856" i="22"/>
  <c r="O856" i="22"/>
  <c r="N856" i="22"/>
  <c r="M856" i="22"/>
  <c r="L856" i="22"/>
  <c r="K856" i="22"/>
  <c r="J856" i="22"/>
  <c r="I856" i="22"/>
  <c r="H856" i="22"/>
  <c r="G856" i="22"/>
  <c r="J866" i="21"/>
  <c r="D866" i="21"/>
  <c r="L866" i="21"/>
  <c r="K866" i="21"/>
  <c r="E856" i="22"/>
  <c r="R855" i="22"/>
  <c r="F856" i="22"/>
  <c r="C856" i="22"/>
  <c r="B856" i="22"/>
  <c r="D856" i="22"/>
  <c r="Q855" i="22"/>
  <c r="P855" i="22"/>
  <c r="O855" i="22"/>
  <c r="N855" i="22"/>
  <c r="M855" i="22"/>
  <c r="L855" i="22"/>
  <c r="K855" i="22"/>
  <c r="J855" i="22"/>
  <c r="I855" i="22"/>
  <c r="H855" i="22"/>
  <c r="G855" i="22"/>
  <c r="J865" i="21"/>
  <c r="D865" i="21"/>
  <c r="L865" i="21"/>
  <c r="K865" i="21"/>
  <c r="E855" i="22"/>
  <c r="R854" i="22"/>
  <c r="F855" i="22"/>
  <c r="C855" i="22"/>
  <c r="B855" i="22"/>
  <c r="D855" i="22"/>
  <c r="Q854" i="22"/>
  <c r="P854" i="22"/>
  <c r="O854" i="22"/>
  <c r="N854" i="22"/>
  <c r="M854" i="22"/>
  <c r="L854" i="22"/>
  <c r="K854" i="22"/>
  <c r="J854" i="22"/>
  <c r="I854" i="22"/>
  <c r="H854" i="22"/>
  <c r="G854" i="22"/>
  <c r="J864" i="21"/>
  <c r="D864" i="21"/>
  <c r="L864" i="21"/>
  <c r="K864" i="21"/>
  <c r="E854" i="22"/>
  <c r="R853" i="22"/>
  <c r="F854" i="22"/>
  <c r="C854" i="22"/>
  <c r="B854" i="22"/>
  <c r="D854" i="22"/>
  <c r="Q853" i="22"/>
  <c r="P853" i="22"/>
  <c r="O853" i="22"/>
  <c r="N853" i="22"/>
  <c r="M853" i="22"/>
  <c r="L853" i="22"/>
  <c r="K853" i="22"/>
  <c r="J853" i="22"/>
  <c r="I853" i="22"/>
  <c r="H853" i="22"/>
  <c r="G853" i="22"/>
  <c r="J863" i="21"/>
  <c r="D863" i="21"/>
  <c r="L863" i="21"/>
  <c r="K863" i="21"/>
  <c r="E853" i="22"/>
  <c r="R852" i="22"/>
  <c r="F853" i="22"/>
  <c r="C853" i="22"/>
  <c r="B853" i="22"/>
  <c r="D853" i="22"/>
  <c r="Q852" i="22"/>
  <c r="P852" i="22"/>
  <c r="O852" i="22"/>
  <c r="N852" i="22"/>
  <c r="M852" i="22"/>
  <c r="L852" i="22"/>
  <c r="K852" i="22"/>
  <c r="J852" i="22"/>
  <c r="I852" i="22"/>
  <c r="H852" i="22"/>
  <c r="G852" i="22"/>
  <c r="J862" i="21"/>
  <c r="D862" i="21"/>
  <c r="L862" i="21"/>
  <c r="K862" i="21"/>
  <c r="E852" i="22"/>
  <c r="R851" i="22"/>
  <c r="F852" i="22"/>
  <c r="C852" i="22"/>
  <c r="B852" i="22"/>
  <c r="D852" i="22"/>
  <c r="Q851" i="22"/>
  <c r="P851" i="22"/>
  <c r="O851" i="22"/>
  <c r="N851" i="22"/>
  <c r="M851" i="22"/>
  <c r="L851" i="22"/>
  <c r="K851" i="22"/>
  <c r="J851" i="22"/>
  <c r="I851" i="22"/>
  <c r="H851" i="22"/>
  <c r="G851" i="22"/>
  <c r="J861" i="21"/>
  <c r="D861" i="21"/>
  <c r="L861" i="21"/>
  <c r="K861" i="21"/>
  <c r="E851" i="22"/>
  <c r="R850" i="22"/>
  <c r="F851" i="22"/>
  <c r="C851" i="22"/>
  <c r="B851" i="22"/>
  <c r="D851" i="22"/>
  <c r="Q850" i="22"/>
  <c r="P850" i="22"/>
  <c r="O850" i="22"/>
  <c r="N850" i="22"/>
  <c r="M850" i="22"/>
  <c r="L850" i="22"/>
  <c r="K850" i="22"/>
  <c r="J850" i="22"/>
  <c r="I850" i="22"/>
  <c r="H850" i="22"/>
  <c r="G850" i="22"/>
  <c r="J860" i="21"/>
  <c r="D860" i="21"/>
  <c r="L860" i="21"/>
  <c r="K860" i="21"/>
  <c r="E850" i="22"/>
  <c r="R849" i="22"/>
  <c r="F850" i="22"/>
  <c r="C850" i="22"/>
  <c r="B850" i="22"/>
  <c r="D850" i="22"/>
  <c r="Q849" i="22"/>
  <c r="P849" i="22"/>
  <c r="O849" i="22"/>
  <c r="N849" i="22"/>
  <c r="M849" i="22"/>
  <c r="L849" i="22"/>
  <c r="K849" i="22"/>
  <c r="J849" i="22"/>
  <c r="I849" i="22"/>
  <c r="H849" i="22"/>
  <c r="G849" i="22"/>
  <c r="J859" i="21"/>
  <c r="D859" i="21"/>
  <c r="L859" i="21"/>
  <c r="K859" i="21"/>
  <c r="E849" i="22"/>
  <c r="R848" i="22"/>
  <c r="F849" i="22"/>
  <c r="C849" i="22"/>
  <c r="B849" i="22"/>
  <c r="D849" i="22"/>
  <c r="Q848" i="22"/>
  <c r="P848" i="22"/>
  <c r="O848" i="22"/>
  <c r="N848" i="22"/>
  <c r="M848" i="22"/>
  <c r="L848" i="22"/>
  <c r="K848" i="22"/>
  <c r="J848" i="22"/>
  <c r="I848" i="22"/>
  <c r="H848" i="22"/>
  <c r="G848" i="22"/>
  <c r="J858" i="21"/>
  <c r="D858" i="21"/>
  <c r="L858" i="21"/>
  <c r="K858" i="21"/>
  <c r="E848" i="22"/>
  <c r="R847" i="22"/>
  <c r="F848" i="22"/>
  <c r="C848" i="22"/>
  <c r="B848" i="22"/>
  <c r="D848" i="22"/>
  <c r="Q847" i="22"/>
  <c r="P847" i="22"/>
  <c r="O847" i="22"/>
  <c r="N847" i="22"/>
  <c r="M847" i="22"/>
  <c r="L847" i="22"/>
  <c r="K847" i="22"/>
  <c r="J847" i="22"/>
  <c r="I847" i="22"/>
  <c r="H847" i="22"/>
  <c r="G847" i="22"/>
  <c r="J857" i="21"/>
  <c r="D857" i="21"/>
  <c r="L857" i="21"/>
  <c r="K857" i="21"/>
  <c r="E847" i="22"/>
  <c r="R846" i="22"/>
  <c r="F847" i="22"/>
  <c r="C847" i="22"/>
  <c r="B847" i="22"/>
  <c r="D847" i="22"/>
  <c r="Q846" i="22"/>
  <c r="P846" i="22"/>
  <c r="O846" i="22"/>
  <c r="N846" i="22"/>
  <c r="M846" i="22"/>
  <c r="L846" i="22"/>
  <c r="K846" i="22"/>
  <c r="J846" i="22"/>
  <c r="I846" i="22"/>
  <c r="H846" i="22"/>
  <c r="G846" i="22"/>
  <c r="J856" i="21"/>
  <c r="D856" i="21"/>
  <c r="L856" i="21"/>
  <c r="K856" i="21"/>
  <c r="E846" i="22"/>
  <c r="R845" i="22"/>
  <c r="F846" i="22"/>
  <c r="C846" i="22"/>
  <c r="B846" i="22"/>
  <c r="D846" i="22"/>
  <c r="Q845" i="22"/>
  <c r="P845" i="22"/>
  <c r="O845" i="22"/>
  <c r="N845" i="22"/>
  <c r="M845" i="22"/>
  <c r="L845" i="22"/>
  <c r="K845" i="22"/>
  <c r="J845" i="22"/>
  <c r="I845" i="22"/>
  <c r="H845" i="22"/>
  <c r="G845" i="22"/>
  <c r="J855" i="21"/>
  <c r="D855" i="21"/>
  <c r="L855" i="21"/>
  <c r="K855" i="21"/>
  <c r="E845" i="22"/>
  <c r="R844" i="22"/>
  <c r="F845" i="22"/>
  <c r="C845" i="22"/>
  <c r="B845" i="22"/>
  <c r="D845" i="22"/>
  <c r="Q844" i="22"/>
  <c r="P844" i="22"/>
  <c r="O844" i="22"/>
  <c r="N844" i="22"/>
  <c r="M844" i="22"/>
  <c r="L844" i="22"/>
  <c r="K844" i="22"/>
  <c r="J844" i="22"/>
  <c r="I844" i="22"/>
  <c r="H844" i="22"/>
  <c r="G844" i="22"/>
  <c r="J854" i="21"/>
  <c r="D854" i="21"/>
  <c r="L854" i="21"/>
  <c r="K854" i="21"/>
  <c r="E844" i="22"/>
  <c r="R843" i="22"/>
  <c r="F844" i="22"/>
  <c r="C844" i="22"/>
  <c r="B844" i="22"/>
  <c r="D844" i="22"/>
  <c r="Q843" i="22"/>
  <c r="P843" i="22"/>
  <c r="O843" i="22"/>
  <c r="N843" i="22"/>
  <c r="M843" i="22"/>
  <c r="L843" i="22"/>
  <c r="K843" i="22"/>
  <c r="J843" i="22"/>
  <c r="I843" i="22"/>
  <c r="H843" i="22"/>
  <c r="G843" i="22"/>
  <c r="J853" i="21"/>
  <c r="D853" i="21"/>
  <c r="L853" i="21"/>
  <c r="K853" i="21"/>
  <c r="E843" i="22"/>
  <c r="R842" i="22"/>
  <c r="F843" i="22"/>
  <c r="C843" i="22"/>
  <c r="B843" i="22"/>
  <c r="D843" i="22"/>
  <c r="Q842" i="22"/>
  <c r="P842" i="22"/>
  <c r="O842" i="22"/>
  <c r="N842" i="22"/>
  <c r="M842" i="22"/>
  <c r="L842" i="22"/>
  <c r="K842" i="22"/>
  <c r="J842" i="22"/>
  <c r="I842" i="22"/>
  <c r="H842" i="22"/>
  <c r="G842" i="22"/>
  <c r="J852" i="21"/>
  <c r="D852" i="21"/>
  <c r="L852" i="21"/>
  <c r="K852" i="21"/>
  <c r="E842" i="22"/>
  <c r="R841" i="22"/>
  <c r="F842" i="22"/>
  <c r="C842" i="22"/>
  <c r="B842" i="22"/>
  <c r="D842" i="22"/>
  <c r="Q841" i="22"/>
  <c r="P841" i="22"/>
  <c r="O841" i="22"/>
  <c r="N841" i="22"/>
  <c r="M841" i="22"/>
  <c r="L841" i="22"/>
  <c r="K841" i="22"/>
  <c r="J841" i="22"/>
  <c r="I841" i="22"/>
  <c r="H841" i="22"/>
  <c r="G841" i="22"/>
  <c r="J851" i="21"/>
  <c r="D851" i="21"/>
  <c r="L851" i="21"/>
  <c r="K851" i="21"/>
  <c r="E841" i="22"/>
  <c r="R840" i="22"/>
  <c r="F841" i="22"/>
  <c r="C841" i="22"/>
  <c r="B841" i="22"/>
  <c r="D841" i="22"/>
  <c r="Q840" i="22"/>
  <c r="P840" i="22"/>
  <c r="O840" i="22"/>
  <c r="N840" i="22"/>
  <c r="M840" i="22"/>
  <c r="L840" i="22"/>
  <c r="K840" i="22"/>
  <c r="J840" i="22"/>
  <c r="I840" i="22"/>
  <c r="H840" i="22"/>
  <c r="G840" i="22"/>
  <c r="J850" i="21"/>
  <c r="D850" i="21"/>
  <c r="L850" i="21"/>
  <c r="K850" i="21"/>
  <c r="E840" i="22"/>
  <c r="R839" i="22"/>
  <c r="F840" i="22"/>
  <c r="C840" i="22"/>
  <c r="B840" i="22"/>
  <c r="D840" i="22"/>
  <c r="Q839" i="22"/>
  <c r="P839" i="22"/>
  <c r="O839" i="22"/>
  <c r="N839" i="22"/>
  <c r="M839" i="22"/>
  <c r="L839" i="22"/>
  <c r="K839" i="22"/>
  <c r="J839" i="22"/>
  <c r="I839" i="22"/>
  <c r="H839" i="22"/>
  <c r="G839" i="22"/>
  <c r="J849" i="21"/>
  <c r="D849" i="21"/>
  <c r="L849" i="21"/>
  <c r="K849" i="21"/>
  <c r="E839" i="22"/>
  <c r="R838" i="22"/>
  <c r="F839" i="22"/>
  <c r="C839" i="22"/>
  <c r="B839" i="22"/>
  <c r="D839" i="22"/>
  <c r="Q838" i="22"/>
  <c r="P838" i="22"/>
  <c r="O838" i="22"/>
  <c r="N838" i="22"/>
  <c r="M838" i="22"/>
  <c r="L838" i="22"/>
  <c r="K838" i="22"/>
  <c r="J838" i="22"/>
  <c r="I838" i="22"/>
  <c r="H838" i="22"/>
  <c r="G838" i="22"/>
  <c r="J848" i="21"/>
  <c r="D848" i="21"/>
  <c r="L848" i="21"/>
  <c r="K848" i="21"/>
  <c r="E838" i="22"/>
  <c r="R837" i="22"/>
  <c r="F838" i="22"/>
  <c r="C838" i="22"/>
  <c r="B838" i="22"/>
  <c r="D838" i="22"/>
  <c r="Q837" i="22"/>
  <c r="P837" i="22"/>
  <c r="O837" i="22"/>
  <c r="N837" i="22"/>
  <c r="M837" i="22"/>
  <c r="L837" i="22"/>
  <c r="K837" i="22"/>
  <c r="J837" i="22"/>
  <c r="I837" i="22"/>
  <c r="H837" i="22"/>
  <c r="G837" i="22"/>
  <c r="J847" i="21"/>
  <c r="D847" i="21"/>
  <c r="L847" i="21"/>
  <c r="K847" i="21"/>
  <c r="E837" i="22"/>
  <c r="R836" i="22"/>
  <c r="F837" i="22"/>
  <c r="C837" i="22"/>
  <c r="B837" i="22"/>
  <c r="D837" i="22"/>
  <c r="Q836" i="22"/>
  <c r="P836" i="22"/>
  <c r="O836" i="22"/>
  <c r="N836" i="22"/>
  <c r="M836" i="22"/>
  <c r="L836" i="22"/>
  <c r="K836" i="22"/>
  <c r="J836" i="22"/>
  <c r="I836" i="22"/>
  <c r="H836" i="22"/>
  <c r="G836" i="22"/>
  <c r="J846" i="21"/>
  <c r="D846" i="21"/>
  <c r="L846" i="21"/>
  <c r="K846" i="21"/>
  <c r="E836" i="22"/>
  <c r="R835" i="22"/>
  <c r="F836" i="22"/>
  <c r="C836" i="22"/>
  <c r="B836" i="22"/>
  <c r="D836" i="22"/>
  <c r="Q835" i="22"/>
  <c r="P835" i="22"/>
  <c r="O835" i="22"/>
  <c r="N835" i="22"/>
  <c r="M835" i="22"/>
  <c r="L835" i="22"/>
  <c r="K835" i="22"/>
  <c r="J835" i="22"/>
  <c r="I835" i="22"/>
  <c r="H835" i="22"/>
  <c r="G835" i="22"/>
  <c r="J845" i="21"/>
  <c r="D845" i="21"/>
  <c r="L845" i="21"/>
  <c r="K845" i="21"/>
  <c r="E835" i="22"/>
  <c r="R834" i="22"/>
  <c r="F835" i="22"/>
  <c r="C835" i="22"/>
  <c r="B835" i="22"/>
  <c r="D835" i="22"/>
  <c r="Q834" i="22"/>
  <c r="P834" i="22"/>
  <c r="O834" i="22"/>
  <c r="N834" i="22"/>
  <c r="M834" i="22"/>
  <c r="L834" i="22"/>
  <c r="K834" i="22"/>
  <c r="J834" i="22"/>
  <c r="I834" i="22"/>
  <c r="H834" i="22"/>
  <c r="G834" i="22"/>
  <c r="J844" i="21"/>
  <c r="D844" i="21"/>
  <c r="L844" i="21"/>
  <c r="K844" i="21"/>
  <c r="E834" i="22"/>
  <c r="R833" i="22"/>
  <c r="F834" i="22"/>
  <c r="C834" i="22"/>
  <c r="B834" i="22"/>
  <c r="D834" i="22"/>
  <c r="Q833" i="22"/>
  <c r="P833" i="22"/>
  <c r="O833" i="22"/>
  <c r="N833" i="22"/>
  <c r="M833" i="22"/>
  <c r="L833" i="22"/>
  <c r="K833" i="22"/>
  <c r="J833" i="22"/>
  <c r="I833" i="22"/>
  <c r="H833" i="22"/>
  <c r="G833" i="22"/>
  <c r="J843" i="21"/>
  <c r="D843" i="21"/>
  <c r="L843" i="21"/>
  <c r="K843" i="21"/>
  <c r="E833" i="22"/>
  <c r="R832" i="22"/>
  <c r="F833" i="22"/>
  <c r="C833" i="22"/>
  <c r="B833" i="22"/>
  <c r="D833" i="22"/>
  <c r="Q832" i="22"/>
  <c r="P832" i="22"/>
  <c r="O832" i="22"/>
  <c r="N832" i="22"/>
  <c r="M832" i="22"/>
  <c r="L832" i="22"/>
  <c r="K832" i="22"/>
  <c r="J832" i="22"/>
  <c r="I832" i="22"/>
  <c r="H832" i="22"/>
  <c r="G832" i="22"/>
  <c r="J842" i="21"/>
  <c r="D842" i="21"/>
  <c r="L842" i="21"/>
  <c r="K842" i="21"/>
  <c r="E832" i="22"/>
  <c r="R831" i="22"/>
  <c r="F832" i="22"/>
  <c r="C832" i="22"/>
  <c r="B832" i="22"/>
  <c r="D832" i="22"/>
  <c r="Q831" i="22"/>
  <c r="P831" i="22"/>
  <c r="O831" i="22"/>
  <c r="N831" i="22"/>
  <c r="M831" i="22"/>
  <c r="L831" i="22"/>
  <c r="K831" i="22"/>
  <c r="J831" i="22"/>
  <c r="I831" i="22"/>
  <c r="H831" i="22"/>
  <c r="G831" i="22"/>
  <c r="J841" i="21"/>
  <c r="D841" i="21"/>
  <c r="L841" i="21"/>
  <c r="K841" i="21"/>
  <c r="E831" i="22"/>
  <c r="R830" i="22"/>
  <c r="F831" i="22"/>
  <c r="C831" i="22"/>
  <c r="B831" i="22"/>
  <c r="D831" i="22"/>
  <c r="Q830" i="22"/>
  <c r="P830" i="22"/>
  <c r="O830" i="22"/>
  <c r="N830" i="22"/>
  <c r="M830" i="22"/>
  <c r="L830" i="22"/>
  <c r="K830" i="22"/>
  <c r="J830" i="22"/>
  <c r="I830" i="22"/>
  <c r="H830" i="22"/>
  <c r="G830" i="22"/>
  <c r="J840" i="21"/>
  <c r="D840" i="21"/>
  <c r="L840" i="21"/>
  <c r="K840" i="21"/>
  <c r="E830" i="22"/>
  <c r="R829" i="22"/>
  <c r="F830" i="22"/>
  <c r="C830" i="22"/>
  <c r="B830" i="22"/>
  <c r="D830" i="22"/>
  <c r="Q829" i="22"/>
  <c r="P829" i="22"/>
  <c r="O829" i="22"/>
  <c r="N829" i="22"/>
  <c r="M829" i="22"/>
  <c r="L829" i="22"/>
  <c r="K829" i="22"/>
  <c r="J829" i="22"/>
  <c r="I829" i="22"/>
  <c r="H829" i="22"/>
  <c r="G829" i="22"/>
  <c r="J839" i="21"/>
  <c r="D839" i="21"/>
  <c r="L839" i="21"/>
  <c r="K839" i="21"/>
  <c r="E829" i="22"/>
  <c r="R828" i="22"/>
  <c r="F829" i="22"/>
  <c r="C829" i="22"/>
  <c r="B829" i="22"/>
  <c r="D829" i="22"/>
  <c r="Q828" i="22"/>
  <c r="P828" i="22"/>
  <c r="O828" i="22"/>
  <c r="N828" i="22"/>
  <c r="M828" i="22"/>
  <c r="L828" i="22"/>
  <c r="K828" i="22"/>
  <c r="J828" i="22"/>
  <c r="I828" i="22"/>
  <c r="H828" i="22"/>
  <c r="G828" i="22"/>
  <c r="J838" i="21"/>
  <c r="D838" i="21"/>
  <c r="L838" i="21"/>
  <c r="K838" i="21"/>
  <c r="E828" i="22"/>
  <c r="R827" i="22"/>
  <c r="F828" i="22"/>
  <c r="C828" i="22"/>
  <c r="B828" i="22"/>
  <c r="D828" i="22"/>
  <c r="Q827" i="22"/>
  <c r="P827" i="22"/>
  <c r="O827" i="22"/>
  <c r="N827" i="22"/>
  <c r="M827" i="22"/>
  <c r="L827" i="22"/>
  <c r="K827" i="22"/>
  <c r="J827" i="22"/>
  <c r="I827" i="22"/>
  <c r="H827" i="22"/>
  <c r="G827" i="22"/>
  <c r="J837" i="21"/>
  <c r="D837" i="21"/>
  <c r="L837" i="21"/>
  <c r="K837" i="21"/>
  <c r="E827" i="22"/>
  <c r="R826" i="22"/>
  <c r="F827" i="22"/>
  <c r="C827" i="22"/>
  <c r="B827" i="22"/>
  <c r="D827" i="22"/>
  <c r="Q826" i="22"/>
  <c r="P826" i="22"/>
  <c r="O826" i="22"/>
  <c r="N826" i="22"/>
  <c r="M826" i="22"/>
  <c r="L826" i="22"/>
  <c r="K826" i="22"/>
  <c r="J826" i="22"/>
  <c r="I826" i="22"/>
  <c r="H826" i="22"/>
  <c r="G826" i="22"/>
  <c r="J836" i="21"/>
  <c r="D836" i="21"/>
  <c r="L836" i="21"/>
  <c r="K836" i="21"/>
  <c r="E826" i="22"/>
  <c r="R825" i="22"/>
  <c r="F826" i="22"/>
  <c r="C826" i="22"/>
  <c r="B826" i="22"/>
  <c r="D826" i="22"/>
  <c r="Q825" i="22"/>
  <c r="P825" i="22"/>
  <c r="O825" i="22"/>
  <c r="N825" i="22"/>
  <c r="M825" i="22"/>
  <c r="L825" i="22"/>
  <c r="K825" i="22"/>
  <c r="J825" i="22"/>
  <c r="I825" i="22"/>
  <c r="H825" i="22"/>
  <c r="G825" i="22"/>
  <c r="J835" i="21"/>
  <c r="D835" i="21"/>
  <c r="L835" i="21"/>
  <c r="K835" i="21"/>
  <c r="E825" i="22"/>
  <c r="R824" i="22"/>
  <c r="F825" i="22"/>
  <c r="C825" i="22"/>
  <c r="B825" i="22"/>
  <c r="D825" i="22"/>
  <c r="Q824" i="22"/>
  <c r="P824" i="22"/>
  <c r="O824" i="22"/>
  <c r="N824" i="22"/>
  <c r="M824" i="22"/>
  <c r="L824" i="22"/>
  <c r="K824" i="22"/>
  <c r="J824" i="22"/>
  <c r="I824" i="22"/>
  <c r="H824" i="22"/>
  <c r="G824" i="22"/>
  <c r="J834" i="21"/>
  <c r="D834" i="21"/>
  <c r="L834" i="21"/>
  <c r="K834" i="21"/>
  <c r="E824" i="22"/>
  <c r="R823" i="22"/>
  <c r="F824" i="22"/>
  <c r="C824" i="22"/>
  <c r="B824" i="22"/>
  <c r="D824" i="22"/>
  <c r="Q823" i="22"/>
  <c r="P823" i="22"/>
  <c r="O823" i="22"/>
  <c r="N823" i="22"/>
  <c r="M823" i="22"/>
  <c r="L823" i="22"/>
  <c r="K823" i="22"/>
  <c r="J823" i="22"/>
  <c r="I823" i="22"/>
  <c r="H823" i="22"/>
  <c r="G823" i="22"/>
  <c r="J833" i="21"/>
  <c r="D833" i="21"/>
  <c r="L833" i="21"/>
  <c r="K833" i="21"/>
  <c r="E823" i="22"/>
  <c r="R822" i="22"/>
  <c r="F823" i="22"/>
  <c r="C823" i="22"/>
  <c r="B823" i="22"/>
  <c r="D823" i="22"/>
  <c r="Q822" i="22"/>
  <c r="P822" i="22"/>
  <c r="O822" i="22"/>
  <c r="N822" i="22"/>
  <c r="M822" i="22"/>
  <c r="L822" i="22"/>
  <c r="K822" i="22"/>
  <c r="J822" i="22"/>
  <c r="I822" i="22"/>
  <c r="H822" i="22"/>
  <c r="G822" i="22"/>
  <c r="J832" i="21"/>
  <c r="D832" i="21"/>
  <c r="L832" i="21"/>
  <c r="K832" i="21"/>
  <c r="E822" i="22"/>
  <c r="R821" i="22"/>
  <c r="F822" i="22"/>
  <c r="C822" i="22"/>
  <c r="B822" i="22"/>
  <c r="D822" i="22"/>
  <c r="Q821" i="22"/>
  <c r="P821" i="22"/>
  <c r="O821" i="22"/>
  <c r="N821" i="22"/>
  <c r="M821" i="22"/>
  <c r="L821" i="22"/>
  <c r="K821" i="22"/>
  <c r="J821" i="22"/>
  <c r="I821" i="22"/>
  <c r="H821" i="22"/>
  <c r="G821" i="22"/>
  <c r="J831" i="21"/>
  <c r="D831" i="21"/>
  <c r="L831" i="21"/>
  <c r="K831" i="21"/>
  <c r="E821" i="22"/>
  <c r="R820" i="22"/>
  <c r="F821" i="22"/>
  <c r="C821" i="22"/>
  <c r="B821" i="22"/>
  <c r="D821" i="22"/>
  <c r="Q820" i="22"/>
  <c r="P820" i="22"/>
  <c r="O820" i="22"/>
  <c r="N820" i="22"/>
  <c r="M820" i="22"/>
  <c r="L820" i="22"/>
  <c r="K820" i="22"/>
  <c r="J820" i="22"/>
  <c r="I820" i="22"/>
  <c r="H820" i="22"/>
  <c r="G820" i="22"/>
  <c r="J830" i="21"/>
  <c r="D830" i="21"/>
  <c r="L830" i="21"/>
  <c r="K830" i="21"/>
  <c r="E820" i="22"/>
  <c r="R819" i="22"/>
  <c r="F820" i="22"/>
  <c r="C820" i="22"/>
  <c r="B820" i="22"/>
  <c r="D820" i="22"/>
  <c r="Q819" i="22"/>
  <c r="P819" i="22"/>
  <c r="O819" i="22"/>
  <c r="N819" i="22"/>
  <c r="M819" i="22"/>
  <c r="L819" i="22"/>
  <c r="K819" i="22"/>
  <c r="J819" i="22"/>
  <c r="I819" i="22"/>
  <c r="H819" i="22"/>
  <c r="G819" i="22"/>
  <c r="J829" i="21"/>
  <c r="D829" i="21"/>
  <c r="L829" i="21"/>
  <c r="K829" i="21"/>
  <c r="E819" i="22"/>
  <c r="R818" i="22"/>
  <c r="F819" i="22"/>
  <c r="C819" i="22"/>
  <c r="B819" i="22"/>
  <c r="D819" i="22"/>
  <c r="Q818" i="22"/>
  <c r="P818" i="22"/>
  <c r="O818" i="22"/>
  <c r="N818" i="22"/>
  <c r="M818" i="22"/>
  <c r="L818" i="22"/>
  <c r="K818" i="22"/>
  <c r="J818" i="22"/>
  <c r="I818" i="22"/>
  <c r="H818" i="22"/>
  <c r="G818" i="22"/>
  <c r="J828" i="21"/>
  <c r="D828" i="21"/>
  <c r="L828" i="21"/>
  <c r="K828" i="21"/>
  <c r="E818" i="22"/>
  <c r="R817" i="22"/>
  <c r="F818" i="22"/>
  <c r="C818" i="22"/>
  <c r="B818" i="22"/>
  <c r="D818" i="22"/>
  <c r="Q817" i="22"/>
  <c r="P817" i="22"/>
  <c r="O817" i="22"/>
  <c r="N817" i="22"/>
  <c r="M817" i="22"/>
  <c r="L817" i="22"/>
  <c r="K817" i="22"/>
  <c r="J817" i="22"/>
  <c r="I817" i="22"/>
  <c r="H817" i="22"/>
  <c r="G817" i="22"/>
  <c r="J827" i="21"/>
  <c r="D827" i="21"/>
  <c r="L827" i="21"/>
  <c r="K827" i="21"/>
  <c r="E817" i="22"/>
  <c r="R816" i="22"/>
  <c r="F817" i="22"/>
  <c r="C817" i="22"/>
  <c r="B817" i="22"/>
  <c r="D817" i="22"/>
  <c r="Q816" i="22"/>
  <c r="P816" i="22"/>
  <c r="O816" i="22"/>
  <c r="N816" i="22"/>
  <c r="M816" i="22"/>
  <c r="L816" i="22"/>
  <c r="K816" i="22"/>
  <c r="J816" i="22"/>
  <c r="I816" i="22"/>
  <c r="H816" i="22"/>
  <c r="G816" i="22"/>
  <c r="J826" i="21"/>
  <c r="D826" i="21"/>
  <c r="L826" i="21"/>
  <c r="K826" i="21"/>
  <c r="E816" i="22"/>
  <c r="R815" i="22"/>
  <c r="F816" i="22"/>
  <c r="C816" i="22"/>
  <c r="B816" i="22"/>
  <c r="D816" i="22"/>
  <c r="Q815" i="22"/>
  <c r="P815" i="22"/>
  <c r="O815" i="22"/>
  <c r="N815" i="22"/>
  <c r="M815" i="22"/>
  <c r="L815" i="22"/>
  <c r="K815" i="22"/>
  <c r="J815" i="22"/>
  <c r="I815" i="22"/>
  <c r="H815" i="22"/>
  <c r="G815" i="22"/>
  <c r="J825" i="21"/>
  <c r="D825" i="21"/>
  <c r="L825" i="21"/>
  <c r="K825" i="21"/>
  <c r="E815" i="22"/>
  <c r="R814" i="22"/>
  <c r="F815" i="22"/>
  <c r="C815" i="22"/>
  <c r="B815" i="22"/>
  <c r="D815" i="22"/>
  <c r="Q814" i="22"/>
  <c r="P814" i="22"/>
  <c r="O814" i="22"/>
  <c r="N814" i="22"/>
  <c r="M814" i="22"/>
  <c r="L814" i="22"/>
  <c r="K814" i="22"/>
  <c r="J814" i="22"/>
  <c r="I814" i="22"/>
  <c r="H814" i="22"/>
  <c r="G814" i="22"/>
  <c r="J824" i="21"/>
  <c r="D824" i="21"/>
  <c r="L824" i="21"/>
  <c r="K824" i="21"/>
  <c r="E814" i="22"/>
  <c r="R813" i="22"/>
  <c r="F814" i="22"/>
  <c r="C814" i="22"/>
  <c r="B814" i="22"/>
  <c r="D814" i="22"/>
  <c r="Q813" i="22"/>
  <c r="P813" i="22"/>
  <c r="O813" i="22"/>
  <c r="N813" i="22"/>
  <c r="M813" i="22"/>
  <c r="L813" i="22"/>
  <c r="K813" i="22"/>
  <c r="J813" i="22"/>
  <c r="I813" i="22"/>
  <c r="H813" i="22"/>
  <c r="G813" i="22"/>
  <c r="J823" i="21"/>
  <c r="D823" i="21"/>
  <c r="L823" i="21"/>
  <c r="K823" i="21"/>
  <c r="E813" i="22"/>
  <c r="R812" i="22"/>
  <c r="F813" i="22"/>
  <c r="C813" i="22"/>
  <c r="B813" i="22"/>
  <c r="D813" i="22"/>
  <c r="Q812" i="22"/>
  <c r="P812" i="22"/>
  <c r="O812" i="22"/>
  <c r="N812" i="22"/>
  <c r="M812" i="22"/>
  <c r="L812" i="22"/>
  <c r="K812" i="22"/>
  <c r="J812" i="22"/>
  <c r="I812" i="22"/>
  <c r="H812" i="22"/>
  <c r="G812" i="22"/>
  <c r="J822" i="21"/>
  <c r="D822" i="21"/>
  <c r="L822" i="21"/>
  <c r="K822" i="21"/>
  <c r="E812" i="22"/>
  <c r="R811" i="22"/>
  <c r="F812" i="22"/>
  <c r="C812" i="22"/>
  <c r="B812" i="22"/>
  <c r="D812" i="22"/>
  <c r="Q811" i="22"/>
  <c r="P811" i="22"/>
  <c r="O811" i="22"/>
  <c r="N811" i="22"/>
  <c r="M811" i="22"/>
  <c r="L811" i="22"/>
  <c r="K811" i="22"/>
  <c r="J811" i="22"/>
  <c r="I811" i="22"/>
  <c r="H811" i="22"/>
  <c r="G811" i="22"/>
  <c r="J821" i="21"/>
  <c r="D821" i="21"/>
  <c r="L821" i="21"/>
  <c r="K821" i="21"/>
  <c r="E811" i="22"/>
  <c r="R810" i="22"/>
  <c r="F811" i="22"/>
  <c r="C811" i="22"/>
  <c r="B811" i="22"/>
  <c r="D811" i="22"/>
  <c r="Q810" i="22"/>
  <c r="P810" i="22"/>
  <c r="O810" i="22"/>
  <c r="N810" i="22"/>
  <c r="M810" i="22"/>
  <c r="L810" i="22"/>
  <c r="K810" i="22"/>
  <c r="J810" i="22"/>
  <c r="I810" i="22"/>
  <c r="H810" i="22"/>
  <c r="G810" i="22"/>
  <c r="J820" i="21"/>
  <c r="D820" i="21"/>
  <c r="L820" i="21"/>
  <c r="K820" i="21"/>
  <c r="E810" i="22"/>
  <c r="R809" i="22"/>
  <c r="F810" i="22"/>
  <c r="C810" i="22"/>
  <c r="B810" i="22"/>
  <c r="D810" i="22"/>
  <c r="Q809" i="22"/>
  <c r="P809" i="22"/>
  <c r="O809" i="22"/>
  <c r="N809" i="22"/>
  <c r="M809" i="22"/>
  <c r="L809" i="22"/>
  <c r="K809" i="22"/>
  <c r="J809" i="22"/>
  <c r="I809" i="22"/>
  <c r="H809" i="22"/>
  <c r="G809" i="22"/>
  <c r="J819" i="21"/>
  <c r="D819" i="21"/>
  <c r="L819" i="21"/>
  <c r="K819" i="21"/>
  <c r="E809" i="22"/>
  <c r="R808" i="22"/>
  <c r="F809" i="22"/>
  <c r="C809" i="22"/>
  <c r="B809" i="22"/>
  <c r="D809" i="22"/>
  <c r="Q808" i="22"/>
  <c r="P808" i="22"/>
  <c r="O808" i="22"/>
  <c r="N808" i="22"/>
  <c r="M808" i="22"/>
  <c r="L808" i="22"/>
  <c r="K808" i="22"/>
  <c r="J808" i="22"/>
  <c r="I808" i="22"/>
  <c r="H808" i="22"/>
  <c r="G808" i="22"/>
  <c r="J818" i="21"/>
  <c r="D818" i="21"/>
  <c r="L818" i="21"/>
  <c r="K818" i="21"/>
  <c r="E808" i="22"/>
  <c r="R807" i="22"/>
  <c r="F808" i="22"/>
  <c r="C808" i="22"/>
  <c r="B808" i="22"/>
  <c r="D808" i="22"/>
  <c r="Q807" i="22"/>
  <c r="P807" i="22"/>
  <c r="O807" i="22"/>
  <c r="N807" i="22"/>
  <c r="M807" i="22"/>
  <c r="L807" i="22"/>
  <c r="K807" i="22"/>
  <c r="J807" i="22"/>
  <c r="I807" i="22"/>
  <c r="H807" i="22"/>
  <c r="G807" i="22"/>
  <c r="J817" i="21"/>
  <c r="D817" i="21"/>
  <c r="L817" i="21"/>
  <c r="K817" i="21"/>
  <c r="E807" i="22"/>
  <c r="R806" i="22"/>
  <c r="F807" i="22"/>
  <c r="C807" i="22"/>
  <c r="B807" i="22"/>
  <c r="D807" i="22"/>
  <c r="Q806" i="22"/>
  <c r="P806" i="22"/>
  <c r="O806" i="22"/>
  <c r="N806" i="22"/>
  <c r="M806" i="22"/>
  <c r="L806" i="22"/>
  <c r="K806" i="22"/>
  <c r="J806" i="22"/>
  <c r="I806" i="22"/>
  <c r="H806" i="22"/>
  <c r="G806" i="22"/>
  <c r="J816" i="21"/>
  <c r="D816" i="21"/>
  <c r="L816" i="21"/>
  <c r="K816" i="21"/>
  <c r="E806" i="22"/>
  <c r="R805" i="22"/>
  <c r="F806" i="22"/>
  <c r="C806" i="22"/>
  <c r="B806" i="22"/>
  <c r="D806" i="22"/>
  <c r="Q805" i="22"/>
  <c r="P805" i="22"/>
  <c r="O805" i="22"/>
  <c r="N805" i="22"/>
  <c r="M805" i="22"/>
  <c r="L805" i="22"/>
  <c r="K805" i="22"/>
  <c r="J805" i="22"/>
  <c r="I805" i="22"/>
  <c r="H805" i="22"/>
  <c r="G805" i="22"/>
  <c r="J815" i="21"/>
  <c r="D815" i="21"/>
  <c r="L815" i="21"/>
  <c r="K815" i="21"/>
  <c r="E805" i="22"/>
  <c r="R804" i="22"/>
  <c r="F805" i="22"/>
  <c r="C805" i="22"/>
  <c r="B805" i="22"/>
  <c r="D805" i="22"/>
  <c r="Q804" i="22"/>
  <c r="P804" i="22"/>
  <c r="O804" i="22"/>
  <c r="N804" i="22"/>
  <c r="M804" i="22"/>
  <c r="L804" i="22"/>
  <c r="K804" i="22"/>
  <c r="J804" i="22"/>
  <c r="I804" i="22"/>
  <c r="H804" i="22"/>
  <c r="G804" i="22"/>
  <c r="J814" i="21"/>
  <c r="D814" i="21"/>
  <c r="L814" i="21"/>
  <c r="K814" i="21"/>
  <c r="E804" i="22"/>
  <c r="R803" i="22"/>
  <c r="F804" i="22"/>
  <c r="C804" i="22"/>
  <c r="B804" i="22"/>
  <c r="D804" i="22"/>
  <c r="Q803" i="22"/>
  <c r="P803" i="22"/>
  <c r="O803" i="22"/>
  <c r="N803" i="22"/>
  <c r="M803" i="22"/>
  <c r="L803" i="22"/>
  <c r="K803" i="22"/>
  <c r="J803" i="22"/>
  <c r="I803" i="22"/>
  <c r="H803" i="22"/>
  <c r="G803" i="22"/>
  <c r="J813" i="21"/>
  <c r="D813" i="21"/>
  <c r="L813" i="21"/>
  <c r="K813" i="21"/>
  <c r="E803" i="22"/>
  <c r="R802" i="22"/>
  <c r="F803" i="22"/>
  <c r="C803" i="22"/>
  <c r="B803" i="22"/>
  <c r="D803" i="22"/>
  <c r="Q802" i="22"/>
  <c r="P802" i="22"/>
  <c r="O802" i="22"/>
  <c r="N802" i="22"/>
  <c r="M802" i="22"/>
  <c r="L802" i="22"/>
  <c r="K802" i="22"/>
  <c r="J802" i="22"/>
  <c r="I802" i="22"/>
  <c r="H802" i="22"/>
  <c r="G802" i="22"/>
  <c r="J812" i="21"/>
  <c r="D812" i="21"/>
  <c r="L812" i="21"/>
  <c r="K812" i="21"/>
  <c r="E802" i="22"/>
  <c r="R801" i="22"/>
  <c r="F802" i="22"/>
  <c r="C802" i="22"/>
  <c r="B802" i="22"/>
  <c r="D802" i="22"/>
  <c r="Q801" i="22"/>
  <c r="P801" i="22"/>
  <c r="O801" i="22"/>
  <c r="N801" i="22"/>
  <c r="M801" i="22"/>
  <c r="L801" i="22"/>
  <c r="K801" i="22"/>
  <c r="J801" i="22"/>
  <c r="I801" i="22"/>
  <c r="H801" i="22"/>
  <c r="G801" i="22"/>
  <c r="J811" i="21"/>
  <c r="D811" i="21"/>
  <c r="L811" i="21"/>
  <c r="K811" i="21"/>
  <c r="E801" i="22"/>
  <c r="R800" i="22"/>
  <c r="F801" i="22"/>
  <c r="C801" i="22"/>
  <c r="B801" i="22"/>
  <c r="D801" i="22"/>
  <c r="Q800" i="22"/>
  <c r="P800" i="22"/>
  <c r="O800" i="22"/>
  <c r="N800" i="22"/>
  <c r="M800" i="22"/>
  <c r="L800" i="22"/>
  <c r="K800" i="22"/>
  <c r="J800" i="22"/>
  <c r="I800" i="22"/>
  <c r="H800" i="22"/>
  <c r="G800" i="22"/>
  <c r="J810" i="21"/>
  <c r="D810" i="21"/>
  <c r="L810" i="21"/>
  <c r="K810" i="21"/>
  <c r="E800" i="22"/>
  <c r="R799" i="22"/>
  <c r="F800" i="22"/>
  <c r="C800" i="22"/>
  <c r="B800" i="22"/>
  <c r="D800" i="22"/>
  <c r="Q799" i="22"/>
  <c r="P799" i="22"/>
  <c r="O799" i="22"/>
  <c r="N799" i="22"/>
  <c r="M799" i="22"/>
  <c r="L799" i="22"/>
  <c r="K799" i="22"/>
  <c r="J799" i="22"/>
  <c r="I799" i="22"/>
  <c r="H799" i="22"/>
  <c r="G799" i="22"/>
  <c r="J809" i="21"/>
  <c r="D809" i="21"/>
  <c r="L809" i="21"/>
  <c r="K809" i="21"/>
  <c r="E799" i="22"/>
  <c r="R798" i="22"/>
  <c r="F799" i="22"/>
  <c r="C799" i="22"/>
  <c r="B799" i="22"/>
  <c r="D799" i="22"/>
  <c r="Q798" i="22"/>
  <c r="P798" i="22"/>
  <c r="O798" i="22"/>
  <c r="N798" i="22"/>
  <c r="M798" i="22"/>
  <c r="L798" i="22"/>
  <c r="K798" i="22"/>
  <c r="J798" i="22"/>
  <c r="I798" i="22"/>
  <c r="H798" i="22"/>
  <c r="G798" i="22"/>
  <c r="J808" i="21"/>
  <c r="D808" i="21"/>
  <c r="L808" i="21"/>
  <c r="K808" i="21"/>
  <c r="E798" i="22"/>
  <c r="R797" i="22"/>
  <c r="F798" i="22"/>
  <c r="C798" i="22"/>
  <c r="B798" i="22"/>
  <c r="D798" i="22"/>
  <c r="Q797" i="22"/>
  <c r="P797" i="22"/>
  <c r="O797" i="22"/>
  <c r="N797" i="22"/>
  <c r="M797" i="22"/>
  <c r="L797" i="22"/>
  <c r="K797" i="22"/>
  <c r="J797" i="22"/>
  <c r="I797" i="22"/>
  <c r="H797" i="22"/>
  <c r="G797" i="22"/>
  <c r="J807" i="21"/>
  <c r="D807" i="21"/>
  <c r="L807" i="21"/>
  <c r="K807" i="21"/>
  <c r="E797" i="22"/>
  <c r="R796" i="22"/>
  <c r="F797" i="22"/>
  <c r="C797" i="22"/>
  <c r="B797" i="22"/>
  <c r="D797" i="22"/>
  <c r="Q796" i="22"/>
  <c r="P796" i="22"/>
  <c r="O796" i="22"/>
  <c r="N796" i="22"/>
  <c r="M796" i="22"/>
  <c r="L796" i="22"/>
  <c r="K796" i="22"/>
  <c r="J796" i="22"/>
  <c r="I796" i="22"/>
  <c r="H796" i="22"/>
  <c r="G796" i="22"/>
  <c r="J806" i="21"/>
  <c r="D806" i="21"/>
  <c r="L806" i="21"/>
  <c r="K806" i="21"/>
  <c r="E796" i="22"/>
  <c r="R795" i="22"/>
  <c r="F796" i="22"/>
  <c r="C796" i="22"/>
  <c r="B796" i="22"/>
  <c r="D796" i="22"/>
  <c r="Q795" i="22"/>
  <c r="P795" i="22"/>
  <c r="O795" i="22"/>
  <c r="N795" i="22"/>
  <c r="M795" i="22"/>
  <c r="L795" i="22"/>
  <c r="K795" i="22"/>
  <c r="J795" i="22"/>
  <c r="I795" i="22"/>
  <c r="H795" i="22"/>
  <c r="G795" i="22"/>
  <c r="J805" i="21"/>
  <c r="D805" i="21"/>
  <c r="L805" i="21"/>
  <c r="K805" i="21"/>
  <c r="E795" i="22"/>
  <c r="R794" i="22"/>
  <c r="F795" i="22"/>
  <c r="C795" i="22"/>
  <c r="B795" i="22"/>
  <c r="D795" i="22"/>
  <c r="Q794" i="22"/>
  <c r="P794" i="22"/>
  <c r="O794" i="22"/>
  <c r="N794" i="22"/>
  <c r="M794" i="22"/>
  <c r="L794" i="22"/>
  <c r="K794" i="22"/>
  <c r="J794" i="22"/>
  <c r="I794" i="22"/>
  <c r="H794" i="22"/>
  <c r="G794" i="22"/>
  <c r="J804" i="21"/>
  <c r="D804" i="21"/>
  <c r="L804" i="21"/>
  <c r="K804" i="21"/>
  <c r="E794" i="22"/>
  <c r="R793" i="22"/>
  <c r="F794" i="22"/>
  <c r="C794" i="22"/>
  <c r="B794" i="22"/>
  <c r="D794" i="22"/>
  <c r="Q793" i="22"/>
  <c r="P793" i="22"/>
  <c r="O793" i="22"/>
  <c r="N793" i="22"/>
  <c r="M793" i="22"/>
  <c r="L793" i="22"/>
  <c r="K793" i="22"/>
  <c r="J793" i="22"/>
  <c r="I793" i="22"/>
  <c r="H793" i="22"/>
  <c r="G793" i="22"/>
  <c r="J803" i="21"/>
  <c r="D803" i="21"/>
  <c r="L803" i="21"/>
  <c r="K803" i="21"/>
  <c r="E793" i="22"/>
  <c r="R792" i="22"/>
  <c r="F793" i="22"/>
  <c r="C793" i="22"/>
  <c r="B793" i="22"/>
  <c r="D793" i="22"/>
  <c r="Q792" i="22"/>
  <c r="P792" i="22"/>
  <c r="O792" i="22"/>
  <c r="N792" i="22"/>
  <c r="M792" i="22"/>
  <c r="L792" i="22"/>
  <c r="K792" i="22"/>
  <c r="J792" i="22"/>
  <c r="I792" i="22"/>
  <c r="H792" i="22"/>
  <c r="G792" i="22"/>
  <c r="J802" i="21"/>
  <c r="D802" i="21"/>
  <c r="L802" i="21"/>
  <c r="K802" i="21"/>
  <c r="E792" i="22"/>
  <c r="R791" i="22"/>
  <c r="F792" i="22"/>
  <c r="C792" i="22"/>
  <c r="B792" i="22"/>
  <c r="D792" i="22"/>
  <c r="Q791" i="22"/>
  <c r="P791" i="22"/>
  <c r="O791" i="22"/>
  <c r="N791" i="22"/>
  <c r="M791" i="22"/>
  <c r="L791" i="22"/>
  <c r="K791" i="22"/>
  <c r="J791" i="22"/>
  <c r="I791" i="22"/>
  <c r="H791" i="22"/>
  <c r="G791" i="22"/>
  <c r="J801" i="21"/>
  <c r="D801" i="21"/>
  <c r="L801" i="21"/>
  <c r="K801" i="21"/>
  <c r="E791" i="22"/>
  <c r="R790" i="22"/>
  <c r="F791" i="22"/>
  <c r="C791" i="22"/>
  <c r="B791" i="22"/>
  <c r="D791" i="22"/>
  <c r="Q790" i="22"/>
  <c r="P790" i="22"/>
  <c r="O790" i="22"/>
  <c r="N790" i="22"/>
  <c r="M790" i="22"/>
  <c r="L790" i="22"/>
  <c r="K790" i="22"/>
  <c r="J790" i="22"/>
  <c r="I790" i="22"/>
  <c r="H790" i="22"/>
  <c r="G790" i="22"/>
  <c r="J800" i="21"/>
  <c r="D800" i="21"/>
  <c r="L800" i="21"/>
  <c r="K800" i="21"/>
  <c r="E790" i="22"/>
  <c r="R789" i="22"/>
  <c r="F790" i="22"/>
  <c r="C790" i="22"/>
  <c r="B790" i="22"/>
  <c r="D790" i="22"/>
  <c r="Q789" i="22"/>
  <c r="P789" i="22"/>
  <c r="O789" i="22"/>
  <c r="N789" i="22"/>
  <c r="M789" i="22"/>
  <c r="L789" i="22"/>
  <c r="K789" i="22"/>
  <c r="J789" i="22"/>
  <c r="I789" i="22"/>
  <c r="H789" i="22"/>
  <c r="G789" i="22"/>
  <c r="J799" i="21"/>
  <c r="D799" i="21"/>
  <c r="L799" i="21"/>
  <c r="K799" i="21"/>
  <c r="E789" i="22"/>
  <c r="R788" i="22"/>
  <c r="F789" i="22"/>
  <c r="C789" i="22"/>
  <c r="B789" i="22"/>
  <c r="D789" i="22"/>
  <c r="Q788" i="22"/>
  <c r="P788" i="22"/>
  <c r="O788" i="22"/>
  <c r="N788" i="22"/>
  <c r="M788" i="22"/>
  <c r="L788" i="22"/>
  <c r="K788" i="22"/>
  <c r="J788" i="22"/>
  <c r="I788" i="22"/>
  <c r="H788" i="22"/>
  <c r="G788" i="22"/>
  <c r="J798" i="21"/>
  <c r="D798" i="21"/>
  <c r="L798" i="21"/>
  <c r="K798" i="21"/>
  <c r="E788" i="22"/>
  <c r="R787" i="22"/>
  <c r="F788" i="22"/>
  <c r="C788" i="22"/>
  <c r="B788" i="22"/>
  <c r="D788" i="22"/>
  <c r="Q787" i="22"/>
  <c r="P787" i="22"/>
  <c r="O787" i="22"/>
  <c r="N787" i="22"/>
  <c r="M787" i="22"/>
  <c r="L787" i="22"/>
  <c r="K787" i="22"/>
  <c r="J787" i="22"/>
  <c r="I787" i="22"/>
  <c r="H787" i="22"/>
  <c r="G787" i="22"/>
  <c r="J797" i="21"/>
  <c r="D797" i="21"/>
  <c r="L797" i="21"/>
  <c r="K797" i="21"/>
  <c r="E787" i="22"/>
  <c r="R786" i="22"/>
  <c r="F787" i="22"/>
  <c r="C787" i="22"/>
  <c r="B787" i="22"/>
  <c r="D787" i="22"/>
  <c r="Q786" i="22"/>
  <c r="P786" i="22"/>
  <c r="O786" i="22"/>
  <c r="N786" i="22"/>
  <c r="M786" i="22"/>
  <c r="L786" i="22"/>
  <c r="K786" i="22"/>
  <c r="J786" i="22"/>
  <c r="I786" i="22"/>
  <c r="H786" i="22"/>
  <c r="G786" i="22"/>
  <c r="J796" i="21"/>
  <c r="D796" i="21"/>
  <c r="L796" i="21"/>
  <c r="K796" i="21"/>
  <c r="E786" i="22"/>
  <c r="R785" i="22"/>
  <c r="F786" i="22"/>
  <c r="C786" i="22"/>
  <c r="B786" i="22"/>
  <c r="D786" i="22"/>
  <c r="Q785" i="22"/>
  <c r="P785" i="22"/>
  <c r="O785" i="22"/>
  <c r="N785" i="22"/>
  <c r="M785" i="22"/>
  <c r="L785" i="22"/>
  <c r="K785" i="22"/>
  <c r="J785" i="22"/>
  <c r="I785" i="22"/>
  <c r="H785" i="22"/>
  <c r="G785" i="22"/>
  <c r="J795" i="21"/>
  <c r="D795" i="21"/>
  <c r="L795" i="21"/>
  <c r="K795" i="21"/>
  <c r="E785" i="22"/>
  <c r="R784" i="22"/>
  <c r="F785" i="22"/>
  <c r="C785" i="22"/>
  <c r="B785" i="22"/>
  <c r="D785" i="22"/>
  <c r="Q784" i="22"/>
  <c r="P784" i="22"/>
  <c r="O784" i="22"/>
  <c r="N784" i="22"/>
  <c r="M784" i="22"/>
  <c r="L784" i="22"/>
  <c r="K784" i="22"/>
  <c r="J784" i="22"/>
  <c r="I784" i="22"/>
  <c r="H784" i="22"/>
  <c r="G784" i="22"/>
  <c r="J794" i="21"/>
  <c r="D794" i="21"/>
  <c r="L794" i="21"/>
  <c r="K794" i="21"/>
  <c r="E784" i="22"/>
  <c r="R783" i="22"/>
  <c r="F784" i="22"/>
  <c r="C784" i="22"/>
  <c r="B784" i="22"/>
  <c r="D784" i="22"/>
  <c r="Q783" i="22"/>
  <c r="P783" i="22"/>
  <c r="O783" i="22"/>
  <c r="N783" i="22"/>
  <c r="M783" i="22"/>
  <c r="L783" i="22"/>
  <c r="K783" i="22"/>
  <c r="J783" i="22"/>
  <c r="I783" i="22"/>
  <c r="H783" i="22"/>
  <c r="G783" i="22"/>
  <c r="J793" i="21"/>
  <c r="D793" i="21"/>
  <c r="L793" i="21"/>
  <c r="K793" i="21"/>
  <c r="E783" i="22"/>
  <c r="R782" i="22"/>
  <c r="F783" i="22"/>
  <c r="C783" i="22"/>
  <c r="B783" i="22"/>
  <c r="D783" i="22"/>
  <c r="Q782" i="22"/>
  <c r="P782" i="22"/>
  <c r="O782" i="22"/>
  <c r="N782" i="22"/>
  <c r="M782" i="22"/>
  <c r="L782" i="22"/>
  <c r="K782" i="22"/>
  <c r="J782" i="22"/>
  <c r="I782" i="22"/>
  <c r="H782" i="22"/>
  <c r="G782" i="22"/>
  <c r="J792" i="21"/>
  <c r="D792" i="21"/>
  <c r="L792" i="21"/>
  <c r="K792" i="21"/>
  <c r="E782" i="22"/>
  <c r="R781" i="22"/>
  <c r="F782" i="22"/>
  <c r="C782" i="22"/>
  <c r="B782" i="22"/>
  <c r="D782" i="22"/>
  <c r="Q781" i="22"/>
  <c r="P781" i="22"/>
  <c r="O781" i="22"/>
  <c r="N781" i="22"/>
  <c r="M781" i="22"/>
  <c r="L781" i="22"/>
  <c r="K781" i="22"/>
  <c r="J781" i="22"/>
  <c r="I781" i="22"/>
  <c r="H781" i="22"/>
  <c r="G781" i="22"/>
  <c r="J791" i="21"/>
  <c r="D791" i="21"/>
  <c r="L791" i="21"/>
  <c r="K791" i="21"/>
  <c r="E781" i="22"/>
  <c r="R780" i="22"/>
  <c r="F781" i="22"/>
  <c r="C781" i="22"/>
  <c r="B781" i="22"/>
  <c r="D781" i="22"/>
  <c r="Q780" i="22"/>
  <c r="P780" i="22"/>
  <c r="O780" i="22"/>
  <c r="N780" i="22"/>
  <c r="M780" i="22"/>
  <c r="L780" i="22"/>
  <c r="K780" i="22"/>
  <c r="J780" i="22"/>
  <c r="I780" i="22"/>
  <c r="H780" i="22"/>
  <c r="G780" i="22"/>
  <c r="J790" i="21"/>
  <c r="D790" i="21"/>
  <c r="L790" i="21"/>
  <c r="K790" i="21"/>
  <c r="E780" i="22"/>
  <c r="R779" i="22"/>
  <c r="F780" i="22"/>
  <c r="C780" i="22"/>
  <c r="B780" i="22"/>
  <c r="D780" i="22"/>
  <c r="Q779" i="22"/>
  <c r="P779" i="22"/>
  <c r="O779" i="22"/>
  <c r="N779" i="22"/>
  <c r="M779" i="22"/>
  <c r="L779" i="22"/>
  <c r="K779" i="22"/>
  <c r="J779" i="22"/>
  <c r="I779" i="22"/>
  <c r="H779" i="22"/>
  <c r="G779" i="22"/>
  <c r="J789" i="21"/>
  <c r="D789" i="21"/>
  <c r="L789" i="21"/>
  <c r="K789" i="21"/>
  <c r="E779" i="22"/>
  <c r="R778" i="22"/>
  <c r="F779" i="22"/>
  <c r="C779" i="22"/>
  <c r="B779" i="22"/>
  <c r="D779" i="22"/>
  <c r="Q778" i="22"/>
  <c r="P778" i="22"/>
  <c r="O778" i="22"/>
  <c r="N778" i="22"/>
  <c r="M778" i="22"/>
  <c r="L778" i="22"/>
  <c r="K778" i="22"/>
  <c r="J778" i="22"/>
  <c r="I778" i="22"/>
  <c r="H778" i="22"/>
  <c r="G778" i="22"/>
  <c r="J788" i="21"/>
  <c r="D788" i="21"/>
  <c r="L788" i="21"/>
  <c r="K788" i="21"/>
  <c r="E778" i="22"/>
  <c r="R777" i="22"/>
  <c r="F778" i="22"/>
  <c r="C778" i="22"/>
  <c r="B778" i="22"/>
  <c r="D778" i="22"/>
  <c r="Q777" i="22"/>
  <c r="P777" i="22"/>
  <c r="O777" i="22"/>
  <c r="N777" i="22"/>
  <c r="M777" i="22"/>
  <c r="L777" i="22"/>
  <c r="K777" i="22"/>
  <c r="J777" i="22"/>
  <c r="I777" i="22"/>
  <c r="H777" i="22"/>
  <c r="G777" i="22"/>
  <c r="J787" i="21"/>
  <c r="D787" i="21"/>
  <c r="L787" i="21"/>
  <c r="K787" i="21"/>
  <c r="E777" i="22"/>
  <c r="R776" i="22"/>
  <c r="F777" i="22"/>
  <c r="C777" i="22"/>
  <c r="B777" i="22"/>
  <c r="D777" i="22"/>
  <c r="Q776" i="22"/>
  <c r="P776" i="22"/>
  <c r="O776" i="22"/>
  <c r="N776" i="22"/>
  <c r="M776" i="22"/>
  <c r="L776" i="22"/>
  <c r="K776" i="22"/>
  <c r="J776" i="22"/>
  <c r="I776" i="22"/>
  <c r="H776" i="22"/>
  <c r="G776" i="22"/>
  <c r="J786" i="21"/>
  <c r="D786" i="21"/>
  <c r="L786" i="21"/>
  <c r="K786" i="21"/>
  <c r="E776" i="22"/>
  <c r="R775" i="22"/>
  <c r="F776" i="22"/>
  <c r="C776" i="22"/>
  <c r="B776" i="22"/>
  <c r="D776" i="22"/>
  <c r="Q775" i="22"/>
  <c r="P775" i="22"/>
  <c r="O775" i="22"/>
  <c r="N775" i="22"/>
  <c r="M775" i="22"/>
  <c r="L775" i="22"/>
  <c r="K775" i="22"/>
  <c r="J775" i="22"/>
  <c r="I775" i="22"/>
  <c r="H775" i="22"/>
  <c r="G775" i="22"/>
  <c r="J785" i="21"/>
  <c r="D785" i="21"/>
  <c r="L785" i="21"/>
  <c r="K785" i="21"/>
  <c r="E775" i="22"/>
  <c r="R774" i="22"/>
  <c r="F775" i="22"/>
  <c r="C775" i="22"/>
  <c r="B775" i="22"/>
  <c r="D775" i="22"/>
  <c r="Q774" i="22"/>
  <c r="P774" i="22"/>
  <c r="O774" i="22"/>
  <c r="N774" i="22"/>
  <c r="M774" i="22"/>
  <c r="L774" i="22"/>
  <c r="K774" i="22"/>
  <c r="J774" i="22"/>
  <c r="I774" i="22"/>
  <c r="H774" i="22"/>
  <c r="G774" i="22"/>
  <c r="J784" i="21"/>
  <c r="D784" i="21"/>
  <c r="L784" i="21"/>
  <c r="K784" i="21"/>
  <c r="E774" i="22"/>
  <c r="R773" i="22"/>
  <c r="F774" i="22"/>
  <c r="C774" i="22"/>
  <c r="B774" i="22"/>
  <c r="D774" i="22"/>
  <c r="Q773" i="22"/>
  <c r="P773" i="22"/>
  <c r="O773" i="22"/>
  <c r="N773" i="22"/>
  <c r="M773" i="22"/>
  <c r="L773" i="22"/>
  <c r="K773" i="22"/>
  <c r="J773" i="22"/>
  <c r="I773" i="22"/>
  <c r="H773" i="22"/>
  <c r="G773" i="22"/>
  <c r="J783" i="21"/>
  <c r="D783" i="21"/>
  <c r="L783" i="21"/>
  <c r="K783" i="21"/>
  <c r="E773" i="22"/>
  <c r="R772" i="22"/>
  <c r="F773" i="22"/>
  <c r="C773" i="22"/>
  <c r="B773" i="22"/>
  <c r="D773" i="22"/>
  <c r="Q772" i="22"/>
  <c r="P772" i="22"/>
  <c r="O772" i="22"/>
  <c r="N772" i="22"/>
  <c r="M772" i="22"/>
  <c r="L772" i="22"/>
  <c r="K772" i="22"/>
  <c r="J772" i="22"/>
  <c r="I772" i="22"/>
  <c r="H772" i="22"/>
  <c r="G772" i="22"/>
  <c r="J782" i="21"/>
  <c r="D782" i="21"/>
  <c r="L782" i="21"/>
  <c r="K782" i="21"/>
  <c r="E772" i="22"/>
  <c r="R771" i="22"/>
  <c r="F772" i="22"/>
  <c r="C772" i="22"/>
  <c r="B772" i="22"/>
  <c r="D772" i="22"/>
  <c r="Q771" i="22"/>
  <c r="P771" i="22"/>
  <c r="O771" i="22"/>
  <c r="N771" i="22"/>
  <c r="M771" i="22"/>
  <c r="L771" i="22"/>
  <c r="K771" i="22"/>
  <c r="J771" i="22"/>
  <c r="I771" i="22"/>
  <c r="H771" i="22"/>
  <c r="G771" i="22"/>
  <c r="J781" i="21"/>
  <c r="D781" i="21"/>
  <c r="L781" i="21"/>
  <c r="K781" i="21"/>
  <c r="E771" i="22"/>
  <c r="R770" i="22"/>
  <c r="F771" i="22"/>
  <c r="C771" i="22"/>
  <c r="B771" i="22"/>
  <c r="D771" i="22"/>
  <c r="Q770" i="22"/>
  <c r="P770" i="22"/>
  <c r="O770" i="22"/>
  <c r="N770" i="22"/>
  <c r="M770" i="22"/>
  <c r="L770" i="22"/>
  <c r="K770" i="22"/>
  <c r="J770" i="22"/>
  <c r="I770" i="22"/>
  <c r="H770" i="22"/>
  <c r="G770" i="22"/>
  <c r="J780" i="21"/>
  <c r="D780" i="21"/>
  <c r="L780" i="21"/>
  <c r="K780" i="21"/>
  <c r="E770" i="22"/>
  <c r="R769" i="22"/>
  <c r="F770" i="22"/>
  <c r="C770" i="22"/>
  <c r="B770" i="22"/>
  <c r="D770" i="22"/>
  <c r="Q769" i="22"/>
  <c r="P769" i="22"/>
  <c r="O769" i="22"/>
  <c r="N769" i="22"/>
  <c r="M769" i="22"/>
  <c r="L769" i="22"/>
  <c r="K769" i="22"/>
  <c r="J769" i="22"/>
  <c r="I769" i="22"/>
  <c r="H769" i="22"/>
  <c r="G769" i="22"/>
  <c r="J779" i="21"/>
  <c r="D779" i="21"/>
  <c r="L779" i="21"/>
  <c r="K779" i="21"/>
  <c r="E769" i="22"/>
  <c r="R768" i="22"/>
  <c r="F769" i="22"/>
  <c r="C769" i="22"/>
  <c r="B769" i="22"/>
  <c r="D769" i="22"/>
  <c r="Q768" i="22"/>
  <c r="P768" i="22"/>
  <c r="O768" i="22"/>
  <c r="N768" i="22"/>
  <c r="M768" i="22"/>
  <c r="L768" i="22"/>
  <c r="K768" i="22"/>
  <c r="J768" i="22"/>
  <c r="I768" i="22"/>
  <c r="H768" i="22"/>
  <c r="G768" i="22"/>
  <c r="J778" i="21"/>
  <c r="D778" i="21"/>
  <c r="L778" i="21"/>
  <c r="K778" i="21"/>
  <c r="E768" i="22"/>
  <c r="R767" i="22"/>
  <c r="F768" i="22"/>
  <c r="C768" i="22"/>
  <c r="B768" i="22"/>
  <c r="D768" i="22"/>
  <c r="Q767" i="22"/>
  <c r="P767" i="22"/>
  <c r="O767" i="22"/>
  <c r="N767" i="22"/>
  <c r="M767" i="22"/>
  <c r="L767" i="22"/>
  <c r="K767" i="22"/>
  <c r="J767" i="22"/>
  <c r="I767" i="22"/>
  <c r="H767" i="22"/>
  <c r="G767" i="22"/>
  <c r="J777" i="21"/>
  <c r="D777" i="21"/>
  <c r="L777" i="21"/>
  <c r="K777" i="21"/>
  <c r="E767" i="22"/>
  <c r="R766" i="22"/>
  <c r="F767" i="22"/>
  <c r="C767" i="22"/>
  <c r="B767" i="22"/>
  <c r="D767" i="22"/>
  <c r="Q766" i="22"/>
  <c r="P766" i="22"/>
  <c r="O766" i="22"/>
  <c r="N766" i="22"/>
  <c r="M766" i="22"/>
  <c r="L766" i="22"/>
  <c r="K766" i="22"/>
  <c r="J766" i="22"/>
  <c r="I766" i="22"/>
  <c r="H766" i="22"/>
  <c r="G766" i="22"/>
  <c r="J776" i="21"/>
  <c r="D776" i="21"/>
  <c r="L776" i="21"/>
  <c r="K776" i="21"/>
  <c r="E766" i="22"/>
  <c r="R765" i="22"/>
  <c r="F766" i="22"/>
  <c r="C766" i="22"/>
  <c r="B766" i="22"/>
  <c r="D766" i="22"/>
  <c r="Q765" i="22"/>
  <c r="P765" i="22"/>
  <c r="O765" i="22"/>
  <c r="N765" i="22"/>
  <c r="M765" i="22"/>
  <c r="L765" i="22"/>
  <c r="K765" i="22"/>
  <c r="J765" i="22"/>
  <c r="I765" i="22"/>
  <c r="H765" i="22"/>
  <c r="G765" i="22"/>
  <c r="J775" i="21"/>
  <c r="D775" i="21"/>
  <c r="L775" i="21"/>
  <c r="K775" i="21"/>
  <c r="E765" i="22"/>
  <c r="R764" i="22"/>
  <c r="F765" i="22"/>
  <c r="C765" i="22"/>
  <c r="B765" i="22"/>
  <c r="D765" i="22"/>
  <c r="Q764" i="22"/>
  <c r="P764" i="22"/>
  <c r="O764" i="22"/>
  <c r="N764" i="22"/>
  <c r="M764" i="22"/>
  <c r="L764" i="22"/>
  <c r="K764" i="22"/>
  <c r="J764" i="22"/>
  <c r="I764" i="22"/>
  <c r="H764" i="22"/>
  <c r="G764" i="22"/>
  <c r="J774" i="21"/>
  <c r="D774" i="21"/>
  <c r="L774" i="21"/>
  <c r="K774" i="21"/>
  <c r="E764" i="22"/>
  <c r="R763" i="22"/>
  <c r="F764" i="22"/>
  <c r="C764" i="22"/>
  <c r="B764" i="22"/>
  <c r="D764" i="22"/>
  <c r="Q763" i="22"/>
  <c r="P763" i="22"/>
  <c r="O763" i="22"/>
  <c r="N763" i="22"/>
  <c r="M763" i="22"/>
  <c r="L763" i="22"/>
  <c r="K763" i="22"/>
  <c r="J763" i="22"/>
  <c r="I763" i="22"/>
  <c r="H763" i="22"/>
  <c r="G763" i="22"/>
  <c r="J773" i="21"/>
  <c r="D773" i="21"/>
  <c r="L773" i="21"/>
  <c r="K773" i="21"/>
  <c r="E763" i="22"/>
  <c r="R762" i="22"/>
  <c r="F763" i="22"/>
  <c r="C763" i="22"/>
  <c r="B763" i="22"/>
  <c r="D763" i="22"/>
  <c r="Q762" i="22"/>
  <c r="P762" i="22"/>
  <c r="O762" i="22"/>
  <c r="N762" i="22"/>
  <c r="M762" i="22"/>
  <c r="L762" i="22"/>
  <c r="K762" i="22"/>
  <c r="J762" i="22"/>
  <c r="I762" i="22"/>
  <c r="H762" i="22"/>
  <c r="G762" i="22"/>
  <c r="J772" i="21"/>
  <c r="D772" i="21"/>
  <c r="L772" i="21"/>
  <c r="K772" i="21"/>
  <c r="E762" i="22"/>
  <c r="R761" i="22"/>
  <c r="F762" i="22"/>
  <c r="C762" i="22"/>
  <c r="B762" i="22"/>
  <c r="D762" i="22"/>
  <c r="Q761" i="22"/>
  <c r="P761" i="22"/>
  <c r="O761" i="22"/>
  <c r="N761" i="22"/>
  <c r="M761" i="22"/>
  <c r="L761" i="22"/>
  <c r="K761" i="22"/>
  <c r="J761" i="22"/>
  <c r="I761" i="22"/>
  <c r="H761" i="22"/>
  <c r="G761" i="22"/>
  <c r="J771" i="21"/>
  <c r="D771" i="21"/>
  <c r="L771" i="21"/>
  <c r="K771" i="21"/>
  <c r="E761" i="22"/>
  <c r="R760" i="22"/>
  <c r="F761" i="22"/>
  <c r="C761" i="22"/>
  <c r="B761" i="22"/>
  <c r="D761" i="22"/>
  <c r="Q760" i="22"/>
  <c r="P760" i="22"/>
  <c r="O760" i="22"/>
  <c r="N760" i="22"/>
  <c r="M760" i="22"/>
  <c r="L760" i="22"/>
  <c r="K760" i="22"/>
  <c r="J760" i="22"/>
  <c r="I760" i="22"/>
  <c r="H760" i="22"/>
  <c r="G760" i="22"/>
  <c r="J770" i="21"/>
  <c r="D770" i="21"/>
  <c r="L770" i="21"/>
  <c r="K770" i="21"/>
  <c r="E760" i="22"/>
  <c r="R759" i="22"/>
  <c r="F760" i="22"/>
  <c r="C760" i="22"/>
  <c r="B760" i="22"/>
  <c r="D760" i="22"/>
  <c r="Q759" i="22"/>
  <c r="P759" i="22"/>
  <c r="O759" i="22"/>
  <c r="N759" i="22"/>
  <c r="M759" i="22"/>
  <c r="L759" i="22"/>
  <c r="K759" i="22"/>
  <c r="J759" i="22"/>
  <c r="I759" i="22"/>
  <c r="H759" i="22"/>
  <c r="G759" i="22"/>
  <c r="J769" i="21"/>
  <c r="D769" i="21"/>
  <c r="L769" i="21"/>
  <c r="K769" i="21"/>
  <c r="E759" i="22"/>
  <c r="R758" i="22"/>
  <c r="F759" i="22"/>
  <c r="C759" i="22"/>
  <c r="B759" i="22"/>
  <c r="D759" i="22"/>
  <c r="Q758" i="22"/>
  <c r="P758" i="22"/>
  <c r="O758" i="22"/>
  <c r="N758" i="22"/>
  <c r="M758" i="22"/>
  <c r="L758" i="22"/>
  <c r="K758" i="22"/>
  <c r="J758" i="22"/>
  <c r="I758" i="22"/>
  <c r="H758" i="22"/>
  <c r="G758" i="22"/>
  <c r="J768" i="21"/>
  <c r="D768" i="21"/>
  <c r="L768" i="21"/>
  <c r="K768" i="21"/>
  <c r="E758" i="22"/>
  <c r="R757" i="22"/>
  <c r="F758" i="22"/>
  <c r="C758" i="22"/>
  <c r="B758" i="22"/>
  <c r="D758" i="22"/>
  <c r="Q757" i="22"/>
  <c r="P757" i="22"/>
  <c r="O757" i="22"/>
  <c r="N757" i="22"/>
  <c r="M757" i="22"/>
  <c r="L757" i="22"/>
  <c r="K757" i="22"/>
  <c r="J757" i="22"/>
  <c r="I757" i="22"/>
  <c r="H757" i="22"/>
  <c r="G757" i="22"/>
  <c r="J767" i="21"/>
  <c r="D767" i="21"/>
  <c r="L767" i="21"/>
  <c r="K767" i="21"/>
  <c r="E757" i="22"/>
  <c r="R756" i="22"/>
  <c r="F757" i="22"/>
  <c r="C757" i="22"/>
  <c r="B757" i="22"/>
  <c r="D757" i="22"/>
  <c r="Q756" i="22"/>
  <c r="P756" i="22"/>
  <c r="O756" i="22"/>
  <c r="N756" i="22"/>
  <c r="M756" i="22"/>
  <c r="L756" i="22"/>
  <c r="K756" i="22"/>
  <c r="J756" i="22"/>
  <c r="I756" i="22"/>
  <c r="H756" i="22"/>
  <c r="G756" i="22"/>
  <c r="J766" i="21"/>
  <c r="D766" i="21"/>
  <c r="L766" i="21"/>
  <c r="K766" i="21"/>
  <c r="E756" i="22"/>
  <c r="R755" i="22"/>
  <c r="F756" i="22"/>
  <c r="C756" i="22"/>
  <c r="B756" i="22"/>
  <c r="D756" i="22"/>
  <c r="Q755" i="22"/>
  <c r="P755" i="22"/>
  <c r="O755" i="22"/>
  <c r="N755" i="22"/>
  <c r="M755" i="22"/>
  <c r="L755" i="22"/>
  <c r="K755" i="22"/>
  <c r="J755" i="22"/>
  <c r="I755" i="22"/>
  <c r="H755" i="22"/>
  <c r="G755" i="22"/>
  <c r="J765" i="21"/>
  <c r="D765" i="21"/>
  <c r="L765" i="21"/>
  <c r="K765" i="21"/>
  <c r="E755" i="22"/>
  <c r="R754" i="22"/>
  <c r="F755" i="22"/>
  <c r="C755" i="22"/>
  <c r="B755" i="22"/>
  <c r="D755" i="22"/>
  <c r="Q754" i="22"/>
  <c r="P754" i="22"/>
  <c r="O754" i="22"/>
  <c r="N754" i="22"/>
  <c r="M754" i="22"/>
  <c r="L754" i="22"/>
  <c r="K754" i="22"/>
  <c r="J754" i="22"/>
  <c r="I754" i="22"/>
  <c r="H754" i="22"/>
  <c r="G754" i="22"/>
  <c r="J764" i="21"/>
  <c r="D764" i="21"/>
  <c r="L764" i="21"/>
  <c r="K764" i="21"/>
  <c r="E754" i="22"/>
  <c r="R753" i="22"/>
  <c r="F754" i="22"/>
  <c r="C754" i="22"/>
  <c r="B754" i="22"/>
  <c r="D754" i="22"/>
  <c r="Q753" i="22"/>
  <c r="P753" i="22"/>
  <c r="O753" i="22"/>
  <c r="N753" i="22"/>
  <c r="M753" i="22"/>
  <c r="L753" i="22"/>
  <c r="K753" i="22"/>
  <c r="J753" i="22"/>
  <c r="I753" i="22"/>
  <c r="H753" i="22"/>
  <c r="G753" i="22"/>
  <c r="J763" i="21"/>
  <c r="D763" i="21"/>
  <c r="L763" i="21"/>
  <c r="K763" i="21"/>
  <c r="E753" i="22"/>
  <c r="R752" i="22"/>
  <c r="F753" i="22"/>
  <c r="C753" i="22"/>
  <c r="B753" i="22"/>
  <c r="D753" i="22"/>
  <c r="Q752" i="22"/>
  <c r="P752" i="22"/>
  <c r="O752" i="22"/>
  <c r="N752" i="22"/>
  <c r="M752" i="22"/>
  <c r="L752" i="22"/>
  <c r="K752" i="22"/>
  <c r="J752" i="22"/>
  <c r="I752" i="22"/>
  <c r="H752" i="22"/>
  <c r="G752" i="22"/>
  <c r="J762" i="21"/>
  <c r="D762" i="21"/>
  <c r="L762" i="21"/>
  <c r="K762" i="21"/>
  <c r="E752" i="22"/>
  <c r="R751" i="22"/>
  <c r="F752" i="22"/>
  <c r="C752" i="22"/>
  <c r="B752" i="22"/>
  <c r="D752" i="22"/>
  <c r="Q751" i="22"/>
  <c r="P751" i="22"/>
  <c r="O751" i="22"/>
  <c r="N751" i="22"/>
  <c r="M751" i="22"/>
  <c r="L751" i="22"/>
  <c r="K751" i="22"/>
  <c r="J751" i="22"/>
  <c r="I751" i="22"/>
  <c r="H751" i="22"/>
  <c r="G751" i="22"/>
  <c r="J761" i="21"/>
  <c r="D761" i="21"/>
  <c r="L761" i="21"/>
  <c r="K761" i="21"/>
  <c r="E751" i="22"/>
  <c r="R750" i="22"/>
  <c r="F751" i="22"/>
  <c r="C751" i="22"/>
  <c r="B751" i="22"/>
  <c r="D751" i="22"/>
  <c r="Q750" i="22"/>
  <c r="P750" i="22"/>
  <c r="O750" i="22"/>
  <c r="N750" i="22"/>
  <c r="M750" i="22"/>
  <c r="L750" i="22"/>
  <c r="K750" i="22"/>
  <c r="J750" i="22"/>
  <c r="I750" i="22"/>
  <c r="H750" i="22"/>
  <c r="G750" i="22"/>
  <c r="J760" i="21"/>
  <c r="D760" i="21"/>
  <c r="L760" i="21"/>
  <c r="K760" i="21"/>
  <c r="E750" i="22"/>
  <c r="R749" i="22"/>
  <c r="F750" i="22"/>
  <c r="C750" i="22"/>
  <c r="B750" i="22"/>
  <c r="D750" i="22"/>
  <c r="Q749" i="22"/>
  <c r="P749" i="22"/>
  <c r="O749" i="22"/>
  <c r="N749" i="22"/>
  <c r="M749" i="22"/>
  <c r="L749" i="22"/>
  <c r="K749" i="22"/>
  <c r="J749" i="22"/>
  <c r="I749" i="22"/>
  <c r="H749" i="22"/>
  <c r="G749" i="22"/>
  <c r="J759" i="21"/>
  <c r="D759" i="21"/>
  <c r="L759" i="21"/>
  <c r="K759" i="21"/>
  <c r="E749" i="22"/>
  <c r="R748" i="22"/>
  <c r="F749" i="22"/>
  <c r="C749" i="22"/>
  <c r="B749" i="22"/>
  <c r="D749" i="22"/>
  <c r="Q748" i="22"/>
  <c r="P748" i="22"/>
  <c r="O748" i="22"/>
  <c r="N748" i="22"/>
  <c r="M748" i="22"/>
  <c r="L748" i="22"/>
  <c r="K748" i="22"/>
  <c r="J748" i="22"/>
  <c r="I748" i="22"/>
  <c r="H748" i="22"/>
  <c r="G748" i="22"/>
  <c r="J758" i="21"/>
  <c r="D758" i="21"/>
  <c r="L758" i="21"/>
  <c r="K758" i="21"/>
  <c r="E748" i="22"/>
  <c r="R747" i="22"/>
  <c r="F748" i="22"/>
  <c r="C748" i="22"/>
  <c r="B748" i="22"/>
  <c r="D748" i="22"/>
  <c r="Q747" i="22"/>
  <c r="P747" i="22"/>
  <c r="O747" i="22"/>
  <c r="N747" i="22"/>
  <c r="M747" i="22"/>
  <c r="L747" i="22"/>
  <c r="K747" i="22"/>
  <c r="J747" i="22"/>
  <c r="I747" i="22"/>
  <c r="H747" i="22"/>
  <c r="G747" i="22"/>
  <c r="J757" i="21"/>
  <c r="D757" i="21"/>
  <c r="L757" i="21"/>
  <c r="K757" i="21"/>
  <c r="E747" i="22"/>
  <c r="R746" i="22"/>
  <c r="F747" i="22"/>
  <c r="C747" i="22"/>
  <c r="B747" i="22"/>
  <c r="D747" i="22"/>
  <c r="Q746" i="22"/>
  <c r="P746" i="22"/>
  <c r="O746" i="22"/>
  <c r="N746" i="22"/>
  <c r="M746" i="22"/>
  <c r="L746" i="22"/>
  <c r="K746" i="22"/>
  <c r="J746" i="22"/>
  <c r="I746" i="22"/>
  <c r="H746" i="22"/>
  <c r="G746" i="22"/>
  <c r="J756" i="21"/>
  <c r="D756" i="21"/>
  <c r="L756" i="21"/>
  <c r="K756" i="21"/>
  <c r="E746" i="22"/>
  <c r="R745" i="22"/>
  <c r="F746" i="22"/>
  <c r="C746" i="22"/>
  <c r="B746" i="22"/>
  <c r="D746" i="22"/>
  <c r="Q745" i="22"/>
  <c r="P745" i="22"/>
  <c r="O745" i="22"/>
  <c r="N745" i="22"/>
  <c r="M745" i="22"/>
  <c r="L745" i="22"/>
  <c r="K745" i="22"/>
  <c r="J745" i="22"/>
  <c r="I745" i="22"/>
  <c r="H745" i="22"/>
  <c r="G745" i="22"/>
  <c r="J755" i="21"/>
  <c r="D755" i="21"/>
  <c r="L755" i="21"/>
  <c r="K755" i="21"/>
  <c r="E745" i="22"/>
  <c r="R744" i="22"/>
  <c r="F745" i="22"/>
  <c r="C745" i="22"/>
  <c r="B745" i="22"/>
  <c r="D745" i="22"/>
  <c r="Q744" i="22"/>
  <c r="P744" i="22"/>
  <c r="O744" i="22"/>
  <c r="N744" i="22"/>
  <c r="M744" i="22"/>
  <c r="L744" i="22"/>
  <c r="K744" i="22"/>
  <c r="J744" i="22"/>
  <c r="I744" i="22"/>
  <c r="H744" i="22"/>
  <c r="G744" i="22"/>
  <c r="J754" i="21"/>
  <c r="D754" i="21"/>
  <c r="L754" i="21"/>
  <c r="K754" i="21"/>
  <c r="E744" i="22"/>
  <c r="R743" i="22"/>
  <c r="F744" i="22"/>
  <c r="C744" i="22"/>
  <c r="B744" i="22"/>
  <c r="D744" i="22"/>
  <c r="Q743" i="22"/>
  <c r="P743" i="22"/>
  <c r="O743" i="22"/>
  <c r="N743" i="22"/>
  <c r="M743" i="22"/>
  <c r="L743" i="22"/>
  <c r="K743" i="22"/>
  <c r="J743" i="22"/>
  <c r="I743" i="22"/>
  <c r="H743" i="22"/>
  <c r="G743" i="22"/>
  <c r="J753" i="21"/>
  <c r="D753" i="21"/>
  <c r="L753" i="21"/>
  <c r="K753" i="21"/>
  <c r="E743" i="22"/>
  <c r="R742" i="22"/>
  <c r="F743" i="22"/>
  <c r="C743" i="22"/>
  <c r="B743" i="22"/>
  <c r="D743" i="22"/>
  <c r="Q742" i="22"/>
  <c r="P742" i="22"/>
  <c r="O742" i="22"/>
  <c r="N742" i="22"/>
  <c r="M742" i="22"/>
  <c r="L742" i="22"/>
  <c r="K742" i="22"/>
  <c r="J742" i="22"/>
  <c r="I742" i="22"/>
  <c r="H742" i="22"/>
  <c r="G742" i="22"/>
  <c r="J752" i="21"/>
  <c r="D752" i="21"/>
  <c r="L752" i="21"/>
  <c r="K752" i="21"/>
  <c r="E742" i="22"/>
  <c r="R741" i="22"/>
  <c r="F742" i="22"/>
  <c r="C742" i="22"/>
  <c r="B742" i="22"/>
  <c r="D742" i="22"/>
  <c r="Q741" i="22"/>
  <c r="P741" i="22"/>
  <c r="O741" i="22"/>
  <c r="N741" i="22"/>
  <c r="M741" i="22"/>
  <c r="L741" i="22"/>
  <c r="K741" i="22"/>
  <c r="J741" i="22"/>
  <c r="I741" i="22"/>
  <c r="H741" i="22"/>
  <c r="G741" i="22"/>
  <c r="J751" i="21"/>
  <c r="D751" i="21"/>
  <c r="L751" i="21"/>
  <c r="K751" i="21"/>
  <c r="E741" i="22"/>
  <c r="R740" i="22"/>
  <c r="F741" i="22"/>
  <c r="C741" i="22"/>
  <c r="B741" i="22"/>
  <c r="D741" i="22"/>
  <c r="Q740" i="22"/>
  <c r="P740" i="22"/>
  <c r="O740" i="22"/>
  <c r="N740" i="22"/>
  <c r="M740" i="22"/>
  <c r="L740" i="22"/>
  <c r="K740" i="22"/>
  <c r="J740" i="22"/>
  <c r="I740" i="22"/>
  <c r="H740" i="22"/>
  <c r="G740" i="22"/>
  <c r="J750" i="21"/>
  <c r="D750" i="21"/>
  <c r="L750" i="21"/>
  <c r="K750" i="21"/>
  <c r="E740" i="22"/>
  <c r="R739" i="22"/>
  <c r="F740" i="22"/>
  <c r="C740" i="22"/>
  <c r="B740" i="22"/>
  <c r="D740" i="22"/>
  <c r="Q739" i="22"/>
  <c r="P739" i="22"/>
  <c r="O739" i="22"/>
  <c r="N739" i="22"/>
  <c r="M739" i="22"/>
  <c r="L739" i="22"/>
  <c r="K739" i="22"/>
  <c r="J739" i="22"/>
  <c r="I739" i="22"/>
  <c r="H739" i="22"/>
  <c r="G739" i="22"/>
  <c r="J749" i="21"/>
  <c r="D749" i="21"/>
  <c r="L749" i="21"/>
  <c r="K749" i="21"/>
  <c r="E739" i="22"/>
  <c r="R738" i="22"/>
  <c r="F739" i="22"/>
  <c r="C739" i="22"/>
  <c r="B739" i="22"/>
  <c r="D739" i="22"/>
  <c r="Q738" i="22"/>
  <c r="P738" i="22"/>
  <c r="O738" i="22"/>
  <c r="N738" i="22"/>
  <c r="M738" i="22"/>
  <c r="L738" i="22"/>
  <c r="K738" i="22"/>
  <c r="J738" i="22"/>
  <c r="I738" i="22"/>
  <c r="H738" i="22"/>
  <c r="G738" i="22"/>
  <c r="J748" i="21"/>
  <c r="D748" i="21"/>
  <c r="L748" i="21"/>
  <c r="K748" i="21"/>
  <c r="E738" i="22"/>
  <c r="R737" i="22"/>
  <c r="F738" i="22"/>
  <c r="C738" i="22"/>
  <c r="B738" i="22"/>
  <c r="D738" i="22"/>
  <c r="Q737" i="22"/>
  <c r="P737" i="22"/>
  <c r="O737" i="22"/>
  <c r="N737" i="22"/>
  <c r="M737" i="22"/>
  <c r="L737" i="22"/>
  <c r="K737" i="22"/>
  <c r="J737" i="22"/>
  <c r="I737" i="22"/>
  <c r="H737" i="22"/>
  <c r="G737" i="22"/>
  <c r="J747" i="21"/>
  <c r="D747" i="21"/>
  <c r="L747" i="21"/>
  <c r="K747" i="21"/>
  <c r="E737" i="22"/>
  <c r="R736" i="22"/>
  <c r="F737" i="22"/>
  <c r="C737" i="22"/>
  <c r="B737" i="22"/>
  <c r="D737" i="22"/>
  <c r="Q736" i="22"/>
  <c r="P736" i="22"/>
  <c r="O736" i="22"/>
  <c r="N736" i="22"/>
  <c r="M736" i="22"/>
  <c r="L736" i="22"/>
  <c r="K736" i="22"/>
  <c r="J736" i="22"/>
  <c r="I736" i="22"/>
  <c r="H736" i="22"/>
  <c r="G736" i="22"/>
  <c r="J746" i="21"/>
  <c r="D746" i="21"/>
  <c r="L746" i="21"/>
  <c r="K746" i="21"/>
  <c r="E736" i="22"/>
  <c r="R735" i="22"/>
  <c r="F736" i="22"/>
  <c r="C736" i="22"/>
  <c r="B736" i="22"/>
  <c r="D736" i="22"/>
  <c r="Q735" i="22"/>
  <c r="P735" i="22"/>
  <c r="O735" i="22"/>
  <c r="N735" i="22"/>
  <c r="M735" i="22"/>
  <c r="L735" i="22"/>
  <c r="K735" i="22"/>
  <c r="J735" i="22"/>
  <c r="I735" i="22"/>
  <c r="H735" i="22"/>
  <c r="G735" i="22"/>
  <c r="J745" i="21"/>
  <c r="D745" i="21"/>
  <c r="L745" i="21"/>
  <c r="K745" i="21"/>
  <c r="E735" i="22"/>
  <c r="R734" i="22"/>
  <c r="F735" i="22"/>
  <c r="C735" i="22"/>
  <c r="B735" i="22"/>
  <c r="D735" i="22"/>
  <c r="Q734" i="22"/>
  <c r="P734" i="22"/>
  <c r="O734" i="22"/>
  <c r="N734" i="22"/>
  <c r="M734" i="22"/>
  <c r="L734" i="22"/>
  <c r="K734" i="22"/>
  <c r="J734" i="22"/>
  <c r="I734" i="22"/>
  <c r="H734" i="22"/>
  <c r="G734" i="22"/>
  <c r="J744" i="21"/>
  <c r="D744" i="21"/>
  <c r="L744" i="21"/>
  <c r="K744" i="21"/>
  <c r="E734" i="22"/>
  <c r="R733" i="22"/>
  <c r="F734" i="22"/>
  <c r="C734" i="22"/>
  <c r="B734" i="22"/>
  <c r="D734" i="22"/>
  <c r="Q733" i="22"/>
  <c r="P733" i="22"/>
  <c r="O733" i="22"/>
  <c r="N733" i="22"/>
  <c r="M733" i="22"/>
  <c r="L733" i="22"/>
  <c r="K733" i="22"/>
  <c r="J733" i="22"/>
  <c r="I733" i="22"/>
  <c r="H733" i="22"/>
  <c r="G733" i="22"/>
  <c r="J743" i="21"/>
  <c r="D743" i="21"/>
  <c r="L743" i="21"/>
  <c r="K743" i="21"/>
  <c r="E733" i="22"/>
  <c r="R732" i="22"/>
  <c r="F733" i="22"/>
  <c r="C733" i="22"/>
  <c r="B733" i="22"/>
  <c r="D733" i="22"/>
  <c r="Q732" i="22"/>
  <c r="P732" i="22"/>
  <c r="O732" i="22"/>
  <c r="N732" i="22"/>
  <c r="M732" i="22"/>
  <c r="L732" i="22"/>
  <c r="K732" i="22"/>
  <c r="J732" i="22"/>
  <c r="I732" i="22"/>
  <c r="H732" i="22"/>
  <c r="G732" i="22"/>
  <c r="J742" i="21"/>
  <c r="D742" i="21"/>
  <c r="L742" i="21"/>
  <c r="K742" i="21"/>
  <c r="E732" i="22"/>
  <c r="R731" i="22"/>
  <c r="F732" i="22"/>
  <c r="C732" i="22"/>
  <c r="B732" i="22"/>
  <c r="D732" i="22"/>
  <c r="Q731" i="22"/>
  <c r="P731" i="22"/>
  <c r="O731" i="22"/>
  <c r="N731" i="22"/>
  <c r="M731" i="22"/>
  <c r="L731" i="22"/>
  <c r="K731" i="22"/>
  <c r="J731" i="22"/>
  <c r="I731" i="22"/>
  <c r="H731" i="22"/>
  <c r="G731" i="22"/>
  <c r="J741" i="21"/>
  <c r="D741" i="21"/>
  <c r="L741" i="21"/>
  <c r="K741" i="21"/>
  <c r="E731" i="22"/>
  <c r="R730" i="22"/>
  <c r="F731" i="22"/>
  <c r="C731" i="22"/>
  <c r="B731" i="22"/>
  <c r="D731" i="22"/>
  <c r="Q730" i="22"/>
  <c r="P730" i="22"/>
  <c r="O730" i="22"/>
  <c r="N730" i="22"/>
  <c r="M730" i="22"/>
  <c r="L730" i="22"/>
  <c r="K730" i="22"/>
  <c r="J730" i="22"/>
  <c r="I730" i="22"/>
  <c r="H730" i="22"/>
  <c r="G730" i="22"/>
  <c r="J740" i="21"/>
  <c r="D740" i="21"/>
  <c r="L740" i="21"/>
  <c r="K740" i="21"/>
  <c r="E730" i="22"/>
  <c r="R729" i="22"/>
  <c r="F730" i="22"/>
  <c r="C730" i="22"/>
  <c r="B730" i="22"/>
  <c r="D730" i="22"/>
  <c r="Q729" i="22"/>
  <c r="P729" i="22"/>
  <c r="O729" i="22"/>
  <c r="N729" i="22"/>
  <c r="M729" i="22"/>
  <c r="L729" i="22"/>
  <c r="K729" i="22"/>
  <c r="J729" i="22"/>
  <c r="I729" i="22"/>
  <c r="H729" i="22"/>
  <c r="G729" i="22"/>
  <c r="J739" i="21"/>
  <c r="D739" i="21"/>
  <c r="L739" i="21"/>
  <c r="K739" i="21"/>
  <c r="E729" i="22"/>
  <c r="R728" i="22"/>
  <c r="F729" i="22"/>
  <c r="C729" i="22"/>
  <c r="B729" i="22"/>
  <c r="D729" i="22"/>
  <c r="Q728" i="22"/>
  <c r="P728" i="22"/>
  <c r="O728" i="22"/>
  <c r="N728" i="22"/>
  <c r="M728" i="22"/>
  <c r="L728" i="22"/>
  <c r="K728" i="22"/>
  <c r="J728" i="22"/>
  <c r="I728" i="22"/>
  <c r="H728" i="22"/>
  <c r="G728" i="22"/>
  <c r="J738" i="21"/>
  <c r="D738" i="21"/>
  <c r="L738" i="21"/>
  <c r="K738" i="21"/>
  <c r="E728" i="22"/>
  <c r="R727" i="22"/>
  <c r="F728" i="22"/>
  <c r="C728" i="22"/>
  <c r="B728" i="22"/>
  <c r="D728" i="22"/>
  <c r="Q727" i="22"/>
  <c r="P727" i="22"/>
  <c r="O727" i="22"/>
  <c r="N727" i="22"/>
  <c r="M727" i="22"/>
  <c r="L727" i="22"/>
  <c r="K727" i="22"/>
  <c r="J727" i="22"/>
  <c r="I727" i="22"/>
  <c r="H727" i="22"/>
  <c r="G727" i="22"/>
  <c r="J737" i="21"/>
  <c r="D737" i="21"/>
  <c r="L737" i="21"/>
  <c r="K737" i="21"/>
  <c r="E727" i="22"/>
  <c r="R726" i="22"/>
  <c r="F727" i="22"/>
  <c r="C727" i="22"/>
  <c r="B727" i="22"/>
  <c r="D727" i="22"/>
  <c r="Q726" i="22"/>
  <c r="P726" i="22"/>
  <c r="O726" i="22"/>
  <c r="N726" i="22"/>
  <c r="M726" i="22"/>
  <c r="L726" i="22"/>
  <c r="K726" i="22"/>
  <c r="J726" i="22"/>
  <c r="I726" i="22"/>
  <c r="H726" i="22"/>
  <c r="G726" i="22"/>
  <c r="J736" i="21"/>
  <c r="D736" i="21"/>
  <c r="L736" i="21"/>
  <c r="K736" i="21"/>
  <c r="E726" i="22"/>
  <c r="R725" i="22"/>
  <c r="F726" i="22"/>
  <c r="C726" i="22"/>
  <c r="B726" i="22"/>
  <c r="D726" i="22"/>
  <c r="Q725" i="22"/>
  <c r="P725" i="22"/>
  <c r="O725" i="22"/>
  <c r="N725" i="22"/>
  <c r="M725" i="22"/>
  <c r="L725" i="22"/>
  <c r="K725" i="22"/>
  <c r="J725" i="22"/>
  <c r="I725" i="22"/>
  <c r="H725" i="22"/>
  <c r="G725" i="22"/>
  <c r="J735" i="21"/>
  <c r="D735" i="21"/>
  <c r="L735" i="21"/>
  <c r="K735" i="21"/>
  <c r="E725" i="22"/>
  <c r="R724" i="22"/>
  <c r="F725" i="22"/>
  <c r="C725" i="22"/>
  <c r="B725" i="22"/>
  <c r="D725" i="22"/>
  <c r="Q724" i="22"/>
  <c r="P724" i="22"/>
  <c r="O724" i="22"/>
  <c r="N724" i="22"/>
  <c r="M724" i="22"/>
  <c r="L724" i="22"/>
  <c r="K724" i="22"/>
  <c r="J724" i="22"/>
  <c r="I724" i="22"/>
  <c r="H724" i="22"/>
  <c r="G724" i="22"/>
  <c r="J734" i="21"/>
  <c r="D734" i="21"/>
  <c r="L734" i="21"/>
  <c r="K734" i="21"/>
  <c r="E724" i="22"/>
  <c r="R723" i="22"/>
  <c r="F724" i="22"/>
  <c r="C724" i="22"/>
  <c r="B724" i="22"/>
  <c r="D724" i="22"/>
  <c r="Q723" i="22"/>
  <c r="P723" i="22"/>
  <c r="O723" i="22"/>
  <c r="N723" i="22"/>
  <c r="M723" i="22"/>
  <c r="L723" i="22"/>
  <c r="K723" i="22"/>
  <c r="J723" i="22"/>
  <c r="I723" i="22"/>
  <c r="H723" i="22"/>
  <c r="G723" i="22"/>
  <c r="J733" i="21"/>
  <c r="D733" i="21"/>
  <c r="L733" i="21"/>
  <c r="K733" i="21"/>
  <c r="E723" i="22"/>
  <c r="R722" i="22"/>
  <c r="F723" i="22"/>
  <c r="C723" i="22"/>
  <c r="B723" i="22"/>
  <c r="D723" i="22"/>
  <c r="Q722" i="22"/>
  <c r="P722" i="22"/>
  <c r="O722" i="22"/>
  <c r="N722" i="22"/>
  <c r="M722" i="22"/>
  <c r="L722" i="22"/>
  <c r="K722" i="22"/>
  <c r="J722" i="22"/>
  <c r="I722" i="22"/>
  <c r="H722" i="22"/>
  <c r="G722" i="22"/>
  <c r="J732" i="21"/>
  <c r="D732" i="21"/>
  <c r="L732" i="21"/>
  <c r="K732" i="21"/>
  <c r="E722" i="22"/>
  <c r="R721" i="22"/>
  <c r="F722" i="22"/>
  <c r="C722" i="22"/>
  <c r="B722" i="22"/>
  <c r="D722" i="22"/>
  <c r="Q721" i="22"/>
  <c r="P721" i="22"/>
  <c r="O721" i="22"/>
  <c r="N721" i="22"/>
  <c r="M721" i="22"/>
  <c r="L721" i="22"/>
  <c r="K721" i="22"/>
  <c r="J721" i="22"/>
  <c r="I721" i="22"/>
  <c r="H721" i="22"/>
  <c r="G721" i="22"/>
  <c r="J731" i="21"/>
  <c r="D731" i="21"/>
  <c r="L731" i="21"/>
  <c r="K731" i="21"/>
  <c r="E721" i="22"/>
  <c r="R720" i="22"/>
  <c r="F721" i="22"/>
  <c r="C721" i="22"/>
  <c r="B721" i="22"/>
  <c r="D721" i="22"/>
  <c r="Q720" i="22"/>
  <c r="P720" i="22"/>
  <c r="O720" i="22"/>
  <c r="N720" i="22"/>
  <c r="M720" i="22"/>
  <c r="L720" i="22"/>
  <c r="K720" i="22"/>
  <c r="J720" i="22"/>
  <c r="I720" i="22"/>
  <c r="H720" i="22"/>
  <c r="G720" i="22"/>
  <c r="J730" i="21"/>
  <c r="D730" i="21"/>
  <c r="L730" i="21"/>
  <c r="K730" i="21"/>
  <c r="E720" i="22"/>
  <c r="R719" i="22"/>
  <c r="F720" i="22"/>
  <c r="C720" i="22"/>
  <c r="B720" i="22"/>
  <c r="D720" i="22"/>
  <c r="Q719" i="22"/>
  <c r="P719" i="22"/>
  <c r="O719" i="22"/>
  <c r="N719" i="22"/>
  <c r="M719" i="22"/>
  <c r="L719" i="22"/>
  <c r="K719" i="22"/>
  <c r="J719" i="22"/>
  <c r="I719" i="22"/>
  <c r="H719" i="22"/>
  <c r="G719" i="22"/>
  <c r="J729" i="21"/>
  <c r="D729" i="21"/>
  <c r="L729" i="21"/>
  <c r="K729" i="21"/>
  <c r="E719" i="22"/>
  <c r="R718" i="22"/>
  <c r="F719" i="22"/>
  <c r="C719" i="22"/>
  <c r="B719" i="22"/>
  <c r="D719" i="22"/>
  <c r="Q718" i="22"/>
  <c r="P718" i="22"/>
  <c r="O718" i="22"/>
  <c r="N718" i="22"/>
  <c r="M718" i="22"/>
  <c r="L718" i="22"/>
  <c r="K718" i="22"/>
  <c r="J718" i="22"/>
  <c r="I718" i="22"/>
  <c r="H718" i="22"/>
  <c r="G718" i="22"/>
  <c r="J728" i="21"/>
  <c r="D728" i="21"/>
  <c r="L728" i="21"/>
  <c r="K728" i="21"/>
  <c r="E718" i="22"/>
  <c r="R717" i="22"/>
  <c r="F718" i="22"/>
  <c r="C718" i="22"/>
  <c r="B718" i="22"/>
  <c r="D718" i="22"/>
  <c r="Q717" i="22"/>
  <c r="P717" i="22"/>
  <c r="O717" i="22"/>
  <c r="N717" i="22"/>
  <c r="M717" i="22"/>
  <c r="L717" i="22"/>
  <c r="K717" i="22"/>
  <c r="J717" i="22"/>
  <c r="I717" i="22"/>
  <c r="H717" i="22"/>
  <c r="G717" i="22"/>
  <c r="J727" i="21"/>
  <c r="D727" i="21"/>
  <c r="L727" i="21"/>
  <c r="K727" i="21"/>
  <c r="E717" i="22"/>
  <c r="R716" i="22"/>
  <c r="F717" i="22"/>
  <c r="C717" i="22"/>
  <c r="B717" i="22"/>
  <c r="D717" i="22"/>
  <c r="Q716" i="22"/>
  <c r="P716" i="22"/>
  <c r="O716" i="22"/>
  <c r="N716" i="22"/>
  <c r="M716" i="22"/>
  <c r="L716" i="22"/>
  <c r="K716" i="22"/>
  <c r="J716" i="22"/>
  <c r="I716" i="22"/>
  <c r="H716" i="22"/>
  <c r="G716" i="22"/>
  <c r="J726" i="21"/>
  <c r="D726" i="21"/>
  <c r="L726" i="21"/>
  <c r="K726" i="21"/>
  <c r="E716" i="22"/>
  <c r="R715" i="22"/>
  <c r="F716" i="22"/>
  <c r="C716" i="22"/>
  <c r="B716" i="22"/>
  <c r="D716" i="22"/>
  <c r="Q715" i="22"/>
  <c r="P715" i="22"/>
  <c r="O715" i="22"/>
  <c r="N715" i="22"/>
  <c r="M715" i="22"/>
  <c r="L715" i="22"/>
  <c r="K715" i="22"/>
  <c r="J715" i="22"/>
  <c r="I715" i="22"/>
  <c r="H715" i="22"/>
  <c r="G715" i="22"/>
  <c r="J725" i="21"/>
  <c r="D725" i="21"/>
  <c r="L725" i="21"/>
  <c r="K725" i="21"/>
  <c r="E715" i="22"/>
  <c r="R714" i="22"/>
  <c r="F715" i="22"/>
  <c r="C715" i="22"/>
  <c r="B715" i="22"/>
  <c r="D715" i="22"/>
  <c r="Q714" i="22"/>
  <c r="P714" i="22"/>
  <c r="O714" i="22"/>
  <c r="N714" i="22"/>
  <c r="M714" i="22"/>
  <c r="L714" i="22"/>
  <c r="K714" i="22"/>
  <c r="J714" i="22"/>
  <c r="I714" i="22"/>
  <c r="H714" i="22"/>
  <c r="G714" i="22"/>
  <c r="J724" i="21"/>
  <c r="D724" i="21"/>
  <c r="L724" i="21"/>
  <c r="K724" i="21"/>
  <c r="E714" i="22"/>
  <c r="R713" i="22"/>
  <c r="F714" i="22"/>
  <c r="C714" i="22"/>
  <c r="B714" i="22"/>
  <c r="D714" i="22"/>
  <c r="Q713" i="22"/>
  <c r="P713" i="22"/>
  <c r="O713" i="22"/>
  <c r="N713" i="22"/>
  <c r="M713" i="22"/>
  <c r="L713" i="22"/>
  <c r="K713" i="22"/>
  <c r="J713" i="22"/>
  <c r="I713" i="22"/>
  <c r="H713" i="22"/>
  <c r="G713" i="22"/>
  <c r="J723" i="21"/>
  <c r="D723" i="21"/>
  <c r="L723" i="21"/>
  <c r="K723" i="21"/>
  <c r="E713" i="22"/>
  <c r="R712" i="22"/>
  <c r="F713" i="22"/>
  <c r="C713" i="22"/>
  <c r="B713" i="22"/>
  <c r="D713" i="22"/>
  <c r="Q712" i="22"/>
  <c r="P712" i="22"/>
  <c r="O712" i="22"/>
  <c r="N712" i="22"/>
  <c r="M712" i="22"/>
  <c r="L712" i="22"/>
  <c r="K712" i="22"/>
  <c r="J712" i="22"/>
  <c r="I712" i="22"/>
  <c r="H712" i="22"/>
  <c r="G712" i="22"/>
  <c r="J722" i="21"/>
  <c r="D722" i="21"/>
  <c r="L722" i="21"/>
  <c r="K722" i="21"/>
  <c r="E712" i="22"/>
  <c r="R711" i="22"/>
  <c r="F712" i="22"/>
  <c r="C712" i="22"/>
  <c r="B712" i="22"/>
  <c r="D712" i="22"/>
  <c r="Q711" i="22"/>
  <c r="P711" i="22"/>
  <c r="O711" i="22"/>
  <c r="N711" i="22"/>
  <c r="M711" i="22"/>
  <c r="L711" i="22"/>
  <c r="K711" i="22"/>
  <c r="J711" i="22"/>
  <c r="I711" i="22"/>
  <c r="H711" i="22"/>
  <c r="G711" i="22"/>
  <c r="J721" i="21"/>
  <c r="D721" i="21"/>
  <c r="L721" i="21"/>
  <c r="K721" i="21"/>
  <c r="E711" i="22"/>
  <c r="R710" i="22"/>
  <c r="F711" i="22"/>
  <c r="C711" i="22"/>
  <c r="B711" i="22"/>
  <c r="D711" i="22"/>
  <c r="Q710" i="22"/>
  <c r="P710" i="22"/>
  <c r="O710" i="22"/>
  <c r="N710" i="22"/>
  <c r="M710" i="22"/>
  <c r="L710" i="22"/>
  <c r="K710" i="22"/>
  <c r="J710" i="22"/>
  <c r="I710" i="22"/>
  <c r="H710" i="22"/>
  <c r="G710" i="22"/>
  <c r="J720" i="21"/>
  <c r="D720" i="21"/>
  <c r="L720" i="21"/>
  <c r="K720" i="21"/>
  <c r="E710" i="22"/>
  <c r="R709" i="22"/>
  <c r="F710" i="22"/>
  <c r="C710" i="22"/>
  <c r="B710" i="22"/>
  <c r="D710" i="22"/>
  <c r="Q709" i="22"/>
  <c r="P709" i="22"/>
  <c r="O709" i="22"/>
  <c r="N709" i="22"/>
  <c r="M709" i="22"/>
  <c r="L709" i="22"/>
  <c r="K709" i="22"/>
  <c r="J709" i="22"/>
  <c r="I709" i="22"/>
  <c r="H709" i="22"/>
  <c r="G709" i="22"/>
  <c r="J719" i="21"/>
  <c r="D719" i="21"/>
  <c r="L719" i="21"/>
  <c r="K719" i="21"/>
  <c r="E709" i="22"/>
  <c r="R708" i="22"/>
  <c r="F709" i="22"/>
  <c r="C709" i="22"/>
  <c r="B709" i="22"/>
  <c r="D709" i="22"/>
  <c r="Q708" i="22"/>
  <c r="P708" i="22"/>
  <c r="O708" i="22"/>
  <c r="N708" i="22"/>
  <c r="M708" i="22"/>
  <c r="L708" i="22"/>
  <c r="K708" i="22"/>
  <c r="J708" i="22"/>
  <c r="I708" i="22"/>
  <c r="H708" i="22"/>
  <c r="G708" i="22"/>
  <c r="J718" i="21"/>
  <c r="D718" i="21"/>
  <c r="L718" i="21"/>
  <c r="K718" i="21"/>
  <c r="E708" i="22"/>
  <c r="R707" i="22"/>
  <c r="F708" i="22"/>
  <c r="C708" i="22"/>
  <c r="B708" i="22"/>
  <c r="D708" i="22"/>
  <c r="Q707" i="22"/>
  <c r="P707" i="22"/>
  <c r="O707" i="22"/>
  <c r="N707" i="22"/>
  <c r="M707" i="22"/>
  <c r="L707" i="22"/>
  <c r="K707" i="22"/>
  <c r="J707" i="22"/>
  <c r="I707" i="22"/>
  <c r="H707" i="22"/>
  <c r="G707" i="22"/>
  <c r="J717" i="21"/>
  <c r="D717" i="21"/>
  <c r="L717" i="21"/>
  <c r="K717" i="21"/>
  <c r="E707" i="22"/>
  <c r="R706" i="22"/>
  <c r="F707" i="22"/>
  <c r="C707" i="22"/>
  <c r="B707" i="22"/>
  <c r="D707" i="22"/>
  <c r="Q706" i="22"/>
  <c r="P706" i="22"/>
  <c r="O706" i="22"/>
  <c r="N706" i="22"/>
  <c r="M706" i="22"/>
  <c r="L706" i="22"/>
  <c r="K706" i="22"/>
  <c r="J706" i="22"/>
  <c r="I706" i="22"/>
  <c r="H706" i="22"/>
  <c r="G706" i="22"/>
  <c r="J716" i="21"/>
  <c r="D716" i="21"/>
  <c r="L716" i="21"/>
  <c r="K716" i="21"/>
  <c r="E706" i="22"/>
  <c r="R705" i="22"/>
  <c r="F706" i="22"/>
  <c r="C706" i="22"/>
  <c r="B706" i="22"/>
  <c r="D706" i="22"/>
  <c r="Q705" i="22"/>
  <c r="P705" i="22"/>
  <c r="O705" i="22"/>
  <c r="N705" i="22"/>
  <c r="M705" i="22"/>
  <c r="L705" i="22"/>
  <c r="K705" i="22"/>
  <c r="J705" i="22"/>
  <c r="I705" i="22"/>
  <c r="H705" i="22"/>
  <c r="G705" i="22"/>
  <c r="J715" i="21"/>
  <c r="D715" i="21"/>
  <c r="L715" i="21"/>
  <c r="K715" i="21"/>
  <c r="E705" i="22"/>
  <c r="R704" i="22"/>
  <c r="F705" i="22"/>
  <c r="C705" i="22"/>
  <c r="B705" i="22"/>
  <c r="D705" i="22"/>
  <c r="Q704" i="22"/>
  <c r="P704" i="22"/>
  <c r="O704" i="22"/>
  <c r="N704" i="22"/>
  <c r="M704" i="22"/>
  <c r="L704" i="22"/>
  <c r="K704" i="22"/>
  <c r="J704" i="22"/>
  <c r="I704" i="22"/>
  <c r="H704" i="22"/>
  <c r="G704" i="22"/>
  <c r="J714" i="21"/>
  <c r="D714" i="21"/>
  <c r="L714" i="21"/>
  <c r="K714" i="21"/>
  <c r="E704" i="22"/>
  <c r="R703" i="22"/>
  <c r="F704" i="22"/>
  <c r="C704" i="22"/>
  <c r="B704" i="22"/>
  <c r="D704" i="22"/>
  <c r="Q703" i="22"/>
  <c r="P703" i="22"/>
  <c r="O703" i="22"/>
  <c r="N703" i="22"/>
  <c r="M703" i="22"/>
  <c r="L703" i="22"/>
  <c r="K703" i="22"/>
  <c r="J703" i="22"/>
  <c r="I703" i="22"/>
  <c r="H703" i="22"/>
  <c r="G703" i="22"/>
  <c r="J713" i="21"/>
  <c r="D713" i="21"/>
  <c r="L713" i="21"/>
  <c r="K713" i="21"/>
  <c r="E703" i="22"/>
  <c r="R702" i="22"/>
  <c r="F703" i="22"/>
  <c r="C703" i="22"/>
  <c r="B703" i="22"/>
  <c r="D703" i="22"/>
  <c r="Q702" i="22"/>
  <c r="P702" i="22"/>
  <c r="O702" i="22"/>
  <c r="N702" i="22"/>
  <c r="M702" i="22"/>
  <c r="L702" i="22"/>
  <c r="K702" i="22"/>
  <c r="J702" i="22"/>
  <c r="I702" i="22"/>
  <c r="H702" i="22"/>
  <c r="G702" i="22"/>
  <c r="J712" i="21"/>
  <c r="D712" i="21"/>
  <c r="L712" i="21"/>
  <c r="K712" i="21"/>
  <c r="E702" i="22"/>
  <c r="R701" i="22"/>
  <c r="F702" i="22"/>
  <c r="C702" i="22"/>
  <c r="B702" i="22"/>
  <c r="D702" i="22"/>
  <c r="Q701" i="22"/>
  <c r="P701" i="22"/>
  <c r="O701" i="22"/>
  <c r="N701" i="22"/>
  <c r="M701" i="22"/>
  <c r="L701" i="22"/>
  <c r="K701" i="22"/>
  <c r="J701" i="22"/>
  <c r="I701" i="22"/>
  <c r="H701" i="22"/>
  <c r="G701" i="22"/>
  <c r="J711" i="21"/>
  <c r="D711" i="21"/>
  <c r="L711" i="21"/>
  <c r="K711" i="21"/>
  <c r="E701" i="22"/>
  <c r="R700" i="22"/>
  <c r="F701" i="22"/>
  <c r="C701" i="22"/>
  <c r="B701" i="22"/>
  <c r="D701" i="22"/>
  <c r="Q700" i="22"/>
  <c r="P700" i="22"/>
  <c r="O700" i="22"/>
  <c r="N700" i="22"/>
  <c r="M700" i="22"/>
  <c r="L700" i="22"/>
  <c r="K700" i="22"/>
  <c r="J700" i="22"/>
  <c r="I700" i="22"/>
  <c r="H700" i="22"/>
  <c r="G700" i="22"/>
  <c r="J710" i="21"/>
  <c r="D710" i="21"/>
  <c r="L710" i="21"/>
  <c r="K710" i="21"/>
  <c r="E700" i="22"/>
  <c r="R699" i="22"/>
  <c r="F700" i="22"/>
  <c r="C700" i="22"/>
  <c r="B700" i="22"/>
  <c r="D700" i="22"/>
  <c r="Q699" i="22"/>
  <c r="P699" i="22"/>
  <c r="O699" i="22"/>
  <c r="N699" i="22"/>
  <c r="M699" i="22"/>
  <c r="L699" i="22"/>
  <c r="K699" i="22"/>
  <c r="J699" i="22"/>
  <c r="I699" i="22"/>
  <c r="H699" i="22"/>
  <c r="G699" i="22"/>
  <c r="J709" i="21"/>
  <c r="D709" i="21"/>
  <c r="L709" i="21"/>
  <c r="K709" i="21"/>
  <c r="E699" i="22"/>
  <c r="R698" i="22"/>
  <c r="F699" i="22"/>
  <c r="C699" i="22"/>
  <c r="B699" i="22"/>
  <c r="D699" i="22"/>
  <c r="Q698" i="22"/>
  <c r="P698" i="22"/>
  <c r="O698" i="22"/>
  <c r="N698" i="22"/>
  <c r="M698" i="22"/>
  <c r="L698" i="22"/>
  <c r="K698" i="22"/>
  <c r="J698" i="22"/>
  <c r="I698" i="22"/>
  <c r="H698" i="22"/>
  <c r="G698" i="22"/>
  <c r="J708" i="21"/>
  <c r="D708" i="21"/>
  <c r="L708" i="21"/>
  <c r="K708" i="21"/>
  <c r="E698" i="22"/>
  <c r="R697" i="22"/>
  <c r="F698" i="22"/>
  <c r="C698" i="22"/>
  <c r="B698" i="22"/>
  <c r="D698" i="22"/>
  <c r="Q697" i="22"/>
  <c r="P697" i="22"/>
  <c r="O697" i="22"/>
  <c r="N697" i="22"/>
  <c r="M697" i="22"/>
  <c r="L697" i="22"/>
  <c r="K697" i="22"/>
  <c r="J697" i="22"/>
  <c r="I697" i="22"/>
  <c r="H697" i="22"/>
  <c r="G697" i="22"/>
  <c r="J707" i="21"/>
  <c r="D707" i="21"/>
  <c r="L707" i="21"/>
  <c r="K707" i="21"/>
  <c r="E697" i="22"/>
  <c r="R696" i="22"/>
  <c r="F697" i="22"/>
  <c r="C697" i="22"/>
  <c r="B697" i="22"/>
  <c r="D697" i="22"/>
  <c r="Q696" i="22"/>
  <c r="P696" i="22"/>
  <c r="O696" i="22"/>
  <c r="N696" i="22"/>
  <c r="M696" i="22"/>
  <c r="L696" i="22"/>
  <c r="K696" i="22"/>
  <c r="J696" i="22"/>
  <c r="I696" i="22"/>
  <c r="H696" i="22"/>
  <c r="G696" i="22"/>
  <c r="J706" i="21"/>
  <c r="D706" i="21"/>
  <c r="L706" i="21"/>
  <c r="K706" i="21"/>
  <c r="E696" i="22"/>
  <c r="R695" i="22"/>
  <c r="F696" i="22"/>
  <c r="C696" i="22"/>
  <c r="B696" i="22"/>
  <c r="D696" i="22"/>
  <c r="Q695" i="22"/>
  <c r="P695" i="22"/>
  <c r="O695" i="22"/>
  <c r="N695" i="22"/>
  <c r="M695" i="22"/>
  <c r="L695" i="22"/>
  <c r="K695" i="22"/>
  <c r="J695" i="22"/>
  <c r="I695" i="22"/>
  <c r="H695" i="22"/>
  <c r="G695" i="22"/>
  <c r="J705" i="21"/>
  <c r="D705" i="21"/>
  <c r="L705" i="21"/>
  <c r="K705" i="21"/>
  <c r="E695" i="22"/>
  <c r="R694" i="22"/>
  <c r="F695" i="22"/>
  <c r="C695" i="22"/>
  <c r="B695" i="22"/>
  <c r="D695" i="22"/>
  <c r="Q694" i="22"/>
  <c r="P694" i="22"/>
  <c r="O694" i="22"/>
  <c r="N694" i="22"/>
  <c r="M694" i="22"/>
  <c r="L694" i="22"/>
  <c r="K694" i="22"/>
  <c r="J694" i="22"/>
  <c r="I694" i="22"/>
  <c r="H694" i="22"/>
  <c r="G694" i="22"/>
  <c r="J704" i="21"/>
  <c r="D704" i="21"/>
  <c r="L704" i="21"/>
  <c r="K704" i="21"/>
  <c r="E694" i="22"/>
  <c r="R693" i="22"/>
  <c r="F694" i="22"/>
  <c r="C694" i="22"/>
  <c r="B694" i="22"/>
  <c r="D694" i="22"/>
  <c r="Q693" i="22"/>
  <c r="P693" i="22"/>
  <c r="O693" i="22"/>
  <c r="N693" i="22"/>
  <c r="M693" i="22"/>
  <c r="L693" i="22"/>
  <c r="K693" i="22"/>
  <c r="J693" i="22"/>
  <c r="I693" i="22"/>
  <c r="H693" i="22"/>
  <c r="G693" i="22"/>
  <c r="J703" i="21"/>
  <c r="D703" i="21"/>
  <c r="L703" i="21"/>
  <c r="K703" i="21"/>
  <c r="E693" i="22"/>
  <c r="R692" i="22"/>
  <c r="F693" i="22"/>
  <c r="C693" i="22"/>
  <c r="B693" i="22"/>
  <c r="D693" i="22"/>
  <c r="Q692" i="22"/>
  <c r="P692" i="22"/>
  <c r="O692" i="22"/>
  <c r="N692" i="22"/>
  <c r="M692" i="22"/>
  <c r="L692" i="22"/>
  <c r="K692" i="22"/>
  <c r="J692" i="22"/>
  <c r="I692" i="22"/>
  <c r="H692" i="22"/>
  <c r="G692" i="22"/>
  <c r="J702" i="21"/>
  <c r="D702" i="21"/>
  <c r="L702" i="21"/>
  <c r="K702" i="21"/>
  <c r="E692" i="22"/>
  <c r="R691" i="22"/>
  <c r="F692" i="22"/>
  <c r="C692" i="22"/>
  <c r="B692" i="22"/>
  <c r="D692" i="22"/>
  <c r="Q691" i="22"/>
  <c r="P691" i="22"/>
  <c r="O691" i="22"/>
  <c r="N691" i="22"/>
  <c r="M691" i="22"/>
  <c r="L691" i="22"/>
  <c r="K691" i="22"/>
  <c r="J691" i="22"/>
  <c r="I691" i="22"/>
  <c r="H691" i="22"/>
  <c r="G691" i="22"/>
  <c r="J701" i="21"/>
  <c r="D701" i="21"/>
  <c r="L701" i="21"/>
  <c r="K701" i="21"/>
  <c r="E691" i="22"/>
  <c r="R690" i="22"/>
  <c r="F691" i="22"/>
  <c r="C691" i="22"/>
  <c r="B691" i="22"/>
  <c r="D691" i="22"/>
  <c r="Q690" i="22"/>
  <c r="P690" i="22"/>
  <c r="O690" i="22"/>
  <c r="N690" i="22"/>
  <c r="M690" i="22"/>
  <c r="L690" i="22"/>
  <c r="K690" i="22"/>
  <c r="J690" i="22"/>
  <c r="I690" i="22"/>
  <c r="H690" i="22"/>
  <c r="G690" i="22"/>
  <c r="J700" i="21"/>
  <c r="D700" i="21"/>
  <c r="L700" i="21"/>
  <c r="K700" i="21"/>
  <c r="E690" i="22"/>
  <c r="R689" i="22"/>
  <c r="F690" i="22"/>
  <c r="C690" i="22"/>
  <c r="B690" i="22"/>
  <c r="D690" i="22"/>
  <c r="Q689" i="22"/>
  <c r="P689" i="22"/>
  <c r="O689" i="22"/>
  <c r="N689" i="22"/>
  <c r="M689" i="22"/>
  <c r="L689" i="22"/>
  <c r="K689" i="22"/>
  <c r="J689" i="22"/>
  <c r="I689" i="22"/>
  <c r="H689" i="22"/>
  <c r="G689" i="22"/>
  <c r="J699" i="21"/>
  <c r="D699" i="21"/>
  <c r="L699" i="21"/>
  <c r="K699" i="21"/>
  <c r="E689" i="22"/>
  <c r="R688" i="22"/>
  <c r="F689" i="22"/>
  <c r="C689" i="22"/>
  <c r="B689" i="22"/>
  <c r="D689" i="22"/>
  <c r="Q688" i="22"/>
  <c r="P688" i="22"/>
  <c r="O688" i="22"/>
  <c r="N688" i="22"/>
  <c r="M688" i="22"/>
  <c r="L688" i="22"/>
  <c r="K688" i="22"/>
  <c r="J688" i="22"/>
  <c r="I688" i="22"/>
  <c r="H688" i="22"/>
  <c r="G688" i="22"/>
  <c r="J698" i="21"/>
  <c r="D698" i="21"/>
  <c r="L698" i="21"/>
  <c r="K698" i="21"/>
  <c r="E688" i="22"/>
  <c r="R687" i="22"/>
  <c r="F688" i="22"/>
  <c r="C688" i="22"/>
  <c r="B688" i="22"/>
  <c r="D688" i="22"/>
  <c r="Q687" i="22"/>
  <c r="P687" i="22"/>
  <c r="O687" i="22"/>
  <c r="N687" i="22"/>
  <c r="M687" i="22"/>
  <c r="L687" i="22"/>
  <c r="K687" i="22"/>
  <c r="J687" i="22"/>
  <c r="I687" i="22"/>
  <c r="H687" i="22"/>
  <c r="G687" i="22"/>
  <c r="J697" i="21"/>
  <c r="D697" i="21"/>
  <c r="L697" i="21"/>
  <c r="K697" i="21"/>
  <c r="E687" i="22"/>
  <c r="R686" i="22"/>
  <c r="F687" i="22"/>
  <c r="C687" i="22"/>
  <c r="B687" i="22"/>
  <c r="D687" i="22"/>
  <c r="Q686" i="22"/>
  <c r="P686" i="22"/>
  <c r="O686" i="22"/>
  <c r="N686" i="22"/>
  <c r="M686" i="22"/>
  <c r="L686" i="22"/>
  <c r="K686" i="22"/>
  <c r="J686" i="22"/>
  <c r="I686" i="22"/>
  <c r="H686" i="22"/>
  <c r="G686" i="22"/>
  <c r="J696" i="21"/>
  <c r="D696" i="21"/>
  <c r="L696" i="21"/>
  <c r="K696" i="21"/>
  <c r="E686" i="22"/>
  <c r="R685" i="22"/>
  <c r="F686" i="22"/>
  <c r="C686" i="22"/>
  <c r="B686" i="22"/>
  <c r="D686" i="22"/>
  <c r="Q685" i="22"/>
  <c r="P685" i="22"/>
  <c r="O685" i="22"/>
  <c r="N685" i="22"/>
  <c r="M685" i="22"/>
  <c r="L685" i="22"/>
  <c r="K685" i="22"/>
  <c r="J685" i="22"/>
  <c r="I685" i="22"/>
  <c r="H685" i="22"/>
  <c r="G685" i="22"/>
  <c r="J695" i="21"/>
  <c r="D695" i="21"/>
  <c r="L695" i="21"/>
  <c r="K695" i="21"/>
  <c r="E685" i="22"/>
  <c r="R684" i="22"/>
  <c r="F685" i="22"/>
  <c r="C685" i="22"/>
  <c r="B685" i="22"/>
  <c r="D685" i="22"/>
  <c r="Q684" i="22"/>
  <c r="P684" i="22"/>
  <c r="O684" i="22"/>
  <c r="N684" i="22"/>
  <c r="M684" i="22"/>
  <c r="L684" i="22"/>
  <c r="K684" i="22"/>
  <c r="J684" i="22"/>
  <c r="I684" i="22"/>
  <c r="H684" i="22"/>
  <c r="G684" i="22"/>
  <c r="J694" i="21"/>
  <c r="D694" i="21"/>
  <c r="L694" i="21"/>
  <c r="K694" i="21"/>
  <c r="E684" i="22"/>
  <c r="R683" i="22"/>
  <c r="F684" i="22"/>
  <c r="C684" i="22"/>
  <c r="B684" i="22"/>
  <c r="D684" i="22"/>
  <c r="Q683" i="22"/>
  <c r="P683" i="22"/>
  <c r="O683" i="22"/>
  <c r="N683" i="22"/>
  <c r="M683" i="22"/>
  <c r="L683" i="22"/>
  <c r="K683" i="22"/>
  <c r="J683" i="22"/>
  <c r="I683" i="22"/>
  <c r="H683" i="22"/>
  <c r="G683" i="22"/>
  <c r="J693" i="21"/>
  <c r="D693" i="21"/>
  <c r="L693" i="21"/>
  <c r="K693" i="21"/>
  <c r="E683" i="22"/>
  <c r="R682" i="22"/>
  <c r="F683" i="22"/>
  <c r="C683" i="22"/>
  <c r="B683" i="22"/>
  <c r="D683" i="22"/>
  <c r="Q682" i="22"/>
  <c r="P682" i="22"/>
  <c r="O682" i="22"/>
  <c r="N682" i="22"/>
  <c r="M682" i="22"/>
  <c r="L682" i="22"/>
  <c r="K682" i="22"/>
  <c r="J682" i="22"/>
  <c r="I682" i="22"/>
  <c r="H682" i="22"/>
  <c r="G682" i="22"/>
  <c r="J692" i="21"/>
  <c r="D692" i="21"/>
  <c r="L692" i="21"/>
  <c r="K692" i="21"/>
  <c r="E682" i="22"/>
  <c r="R681" i="22"/>
  <c r="F682" i="22"/>
  <c r="C682" i="22"/>
  <c r="B682" i="22"/>
  <c r="D682" i="22"/>
  <c r="Q681" i="22"/>
  <c r="P681" i="22"/>
  <c r="O681" i="22"/>
  <c r="N681" i="22"/>
  <c r="M681" i="22"/>
  <c r="L681" i="22"/>
  <c r="K681" i="22"/>
  <c r="J681" i="22"/>
  <c r="I681" i="22"/>
  <c r="H681" i="22"/>
  <c r="G681" i="22"/>
  <c r="J691" i="21"/>
  <c r="D691" i="21"/>
  <c r="L691" i="21"/>
  <c r="K691" i="21"/>
  <c r="E681" i="22"/>
  <c r="R680" i="22"/>
  <c r="F681" i="22"/>
  <c r="C681" i="22"/>
  <c r="B681" i="22"/>
  <c r="D681" i="22"/>
  <c r="Q680" i="22"/>
  <c r="P680" i="22"/>
  <c r="O680" i="22"/>
  <c r="N680" i="22"/>
  <c r="M680" i="22"/>
  <c r="L680" i="22"/>
  <c r="K680" i="22"/>
  <c r="J680" i="22"/>
  <c r="I680" i="22"/>
  <c r="H680" i="22"/>
  <c r="G680" i="22"/>
  <c r="J690" i="21"/>
  <c r="D690" i="21"/>
  <c r="L690" i="21"/>
  <c r="K690" i="21"/>
  <c r="E680" i="22"/>
  <c r="R679" i="22"/>
  <c r="F680" i="22"/>
  <c r="C680" i="22"/>
  <c r="B680" i="22"/>
  <c r="D680" i="22"/>
  <c r="Q679" i="22"/>
  <c r="P679" i="22"/>
  <c r="O679" i="22"/>
  <c r="N679" i="22"/>
  <c r="M679" i="22"/>
  <c r="L679" i="22"/>
  <c r="K679" i="22"/>
  <c r="J679" i="22"/>
  <c r="I679" i="22"/>
  <c r="H679" i="22"/>
  <c r="G679" i="22"/>
  <c r="J689" i="21"/>
  <c r="D689" i="21"/>
  <c r="L689" i="21"/>
  <c r="K689" i="21"/>
  <c r="E679" i="22"/>
  <c r="R678" i="22"/>
  <c r="F679" i="22"/>
  <c r="C679" i="22"/>
  <c r="B679" i="22"/>
  <c r="D679" i="22"/>
  <c r="Q678" i="22"/>
  <c r="P678" i="22"/>
  <c r="O678" i="22"/>
  <c r="N678" i="22"/>
  <c r="M678" i="22"/>
  <c r="L678" i="22"/>
  <c r="K678" i="22"/>
  <c r="J678" i="22"/>
  <c r="I678" i="22"/>
  <c r="H678" i="22"/>
  <c r="G678" i="22"/>
  <c r="J688" i="21"/>
  <c r="D688" i="21"/>
  <c r="L688" i="21"/>
  <c r="K688" i="21"/>
  <c r="E678" i="22"/>
  <c r="R677" i="22"/>
  <c r="F678" i="22"/>
  <c r="C678" i="22"/>
  <c r="B678" i="22"/>
  <c r="D678" i="22"/>
  <c r="Q677" i="22"/>
  <c r="P677" i="22"/>
  <c r="O677" i="22"/>
  <c r="N677" i="22"/>
  <c r="M677" i="22"/>
  <c r="L677" i="22"/>
  <c r="K677" i="22"/>
  <c r="J677" i="22"/>
  <c r="I677" i="22"/>
  <c r="H677" i="22"/>
  <c r="G677" i="22"/>
  <c r="J687" i="21"/>
  <c r="D687" i="21"/>
  <c r="L687" i="21"/>
  <c r="K687" i="21"/>
  <c r="E677" i="22"/>
  <c r="R676" i="22"/>
  <c r="F677" i="22"/>
  <c r="C677" i="22"/>
  <c r="B677" i="22"/>
  <c r="D677" i="22"/>
  <c r="Q676" i="22"/>
  <c r="P676" i="22"/>
  <c r="O676" i="22"/>
  <c r="N676" i="22"/>
  <c r="M676" i="22"/>
  <c r="L676" i="22"/>
  <c r="K676" i="22"/>
  <c r="J676" i="22"/>
  <c r="I676" i="22"/>
  <c r="H676" i="22"/>
  <c r="G676" i="22"/>
  <c r="J686" i="21"/>
  <c r="D686" i="21"/>
  <c r="L686" i="21"/>
  <c r="K686" i="21"/>
  <c r="E676" i="22"/>
  <c r="R675" i="22"/>
  <c r="F676" i="22"/>
  <c r="C676" i="22"/>
  <c r="B676" i="22"/>
  <c r="D676" i="22"/>
  <c r="Q675" i="22"/>
  <c r="P675" i="22"/>
  <c r="O675" i="22"/>
  <c r="N675" i="22"/>
  <c r="M675" i="22"/>
  <c r="L675" i="22"/>
  <c r="K675" i="22"/>
  <c r="J675" i="22"/>
  <c r="I675" i="22"/>
  <c r="H675" i="22"/>
  <c r="G675" i="22"/>
  <c r="J685" i="21"/>
  <c r="D685" i="21"/>
  <c r="L685" i="21"/>
  <c r="K685" i="21"/>
  <c r="E675" i="22"/>
  <c r="R674" i="22"/>
  <c r="F675" i="22"/>
  <c r="C675" i="22"/>
  <c r="B675" i="22"/>
  <c r="D675" i="22"/>
  <c r="Q674" i="22"/>
  <c r="P674" i="22"/>
  <c r="O674" i="22"/>
  <c r="N674" i="22"/>
  <c r="M674" i="22"/>
  <c r="L674" i="22"/>
  <c r="K674" i="22"/>
  <c r="J674" i="22"/>
  <c r="I674" i="22"/>
  <c r="H674" i="22"/>
  <c r="G674" i="22"/>
  <c r="J684" i="21"/>
  <c r="D684" i="21"/>
  <c r="L684" i="21"/>
  <c r="K684" i="21"/>
  <c r="E674" i="22"/>
  <c r="R673" i="22"/>
  <c r="F674" i="22"/>
  <c r="C674" i="22"/>
  <c r="B674" i="22"/>
  <c r="D674" i="22"/>
  <c r="Q673" i="22"/>
  <c r="P673" i="22"/>
  <c r="O673" i="22"/>
  <c r="N673" i="22"/>
  <c r="M673" i="22"/>
  <c r="L673" i="22"/>
  <c r="K673" i="22"/>
  <c r="J673" i="22"/>
  <c r="I673" i="22"/>
  <c r="H673" i="22"/>
  <c r="G673" i="22"/>
  <c r="J683" i="21"/>
  <c r="D683" i="21"/>
  <c r="L683" i="21"/>
  <c r="K683" i="21"/>
  <c r="E673" i="22"/>
  <c r="R672" i="22"/>
  <c r="F673" i="22"/>
  <c r="C673" i="22"/>
  <c r="B673" i="22"/>
  <c r="D673" i="22"/>
  <c r="Q672" i="22"/>
  <c r="P672" i="22"/>
  <c r="O672" i="22"/>
  <c r="N672" i="22"/>
  <c r="M672" i="22"/>
  <c r="L672" i="22"/>
  <c r="K672" i="22"/>
  <c r="J672" i="22"/>
  <c r="I672" i="22"/>
  <c r="H672" i="22"/>
  <c r="G672" i="22"/>
  <c r="J682" i="21"/>
  <c r="D682" i="21"/>
  <c r="L682" i="21"/>
  <c r="K682" i="21"/>
  <c r="E672" i="22"/>
  <c r="R671" i="22"/>
  <c r="F672" i="22"/>
  <c r="C672" i="22"/>
  <c r="B672" i="22"/>
  <c r="D672" i="22"/>
  <c r="Q671" i="22"/>
  <c r="P671" i="22"/>
  <c r="O671" i="22"/>
  <c r="N671" i="22"/>
  <c r="M671" i="22"/>
  <c r="L671" i="22"/>
  <c r="K671" i="22"/>
  <c r="J671" i="22"/>
  <c r="I671" i="22"/>
  <c r="H671" i="22"/>
  <c r="G671" i="22"/>
  <c r="J681" i="21"/>
  <c r="D681" i="21"/>
  <c r="L681" i="21"/>
  <c r="K681" i="21"/>
  <c r="E671" i="22"/>
  <c r="R670" i="22"/>
  <c r="F671" i="22"/>
  <c r="C671" i="22"/>
  <c r="B671" i="22"/>
  <c r="D671" i="22"/>
  <c r="Q670" i="22"/>
  <c r="P670" i="22"/>
  <c r="O670" i="22"/>
  <c r="N670" i="22"/>
  <c r="M670" i="22"/>
  <c r="L670" i="22"/>
  <c r="K670" i="22"/>
  <c r="J670" i="22"/>
  <c r="I670" i="22"/>
  <c r="H670" i="22"/>
  <c r="G670" i="22"/>
  <c r="J680" i="21"/>
  <c r="D680" i="21"/>
  <c r="L680" i="21"/>
  <c r="K680" i="21"/>
  <c r="E670" i="22"/>
  <c r="R669" i="22"/>
  <c r="F670" i="22"/>
  <c r="C670" i="22"/>
  <c r="B670" i="22"/>
  <c r="D670" i="22"/>
  <c r="Q669" i="22"/>
  <c r="P669" i="22"/>
  <c r="O669" i="22"/>
  <c r="N669" i="22"/>
  <c r="M669" i="22"/>
  <c r="L669" i="22"/>
  <c r="K669" i="22"/>
  <c r="J669" i="22"/>
  <c r="I669" i="22"/>
  <c r="H669" i="22"/>
  <c r="G669" i="22"/>
  <c r="J679" i="21"/>
  <c r="D679" i="21"/>
  <c r="L679" i="21"/>
  <c r="K679" i="21"/>
  <c r="E669" i="22"/>
  <c r="R668" i="22"/>
  <c r="F669" i="22"/>
  <c r="C669" i="22"/>
  <c r="B669" i="22"/>
  <c r="D669" i="22"/>
  <c r="Q668" i="22"/>
  <c r="P668" i="22"/>
  <c r="O668" i="22"/>
  <c r="N668" i="22"/>
  <c r="M668" i="22"/>
  <c r="L668" i="22"/>
  <c r="K668" i="22"/>
  <c r="J668" i="22"/>
  <c r="I668" i="22"/>
  <c r="H668" i="22"/>
  <c r="G668" i="22"/>
  <c r="J678" i="21"/>
  <c r="D678" i="21"/>
  <c r="L678" i="21"/>
  <c r="K678" i="21"/>
  <c r="E668" i="22"/>
  <c r="R667" i="22"/>
  <c r="F668" i="22"/>
  <c r="C668" i="22"/>
  <c r="B668" i="22"/>
  <c r="D668" i="22"/>
  <c r="Q667" i="22"/>
  <c r="P667" i="22"/>
  <c r="O667" i="22"/>
  <c r="N667" i="22"/>
  <c r="M667" i="22"/>
  <c r="L667" i="22"/>
  <c r="K667" i="22"/>
  <c r="J667" i="22"/>
  <c r="I667" i="22"/>
  <c r="H667" i="22"/>
  <c r="G667" i="22"/>
  <c r="J677" i="21"/>
  <c r="D677" i="21"/>
  <c r="L677" i="21"/>
  <c r="K677" i="21"/>
  <c r="E667" i="22"/>
  <c r="R666" i="22"/>
  <c r="F667" i="22"/>
  <c r="C667" i="22"/>
  <c r="B667" i="22"/>
  <c r="D667" i="22"/>
  <c r="Q666" i="22"/>
  <c r="P666" i="22"/>
  <c r="O666" i="22"/>
  <c r="N666" i="22"/>
  <c r="M666" i="22"/>
  <c r="L666" i="22"/>
  <c r="K666" i="22"/>
  <c r="J666" i="22"/>
  <c r="I666" i="22"/>
  <c r="H666" i="22"/>
  <c r="G666" i="22"/>
  <c r="J676" i="21"/>
  <c r="D676" i="21"/>
  <c r="L676" i="21"/>
  <c r="K676" i="21"/>
  <c r="E666" i="22"/>
  <c r="R665" i="22"/>
  <c r="F666" i="22"/>
  <c r="C666" i="22"/>
  <c r="B666" i="22"/>
  <c r="D666" i="22"/>
  <c r="Q665" i="22"/>
  <c r="P665" i="22"/>
  <c r="O665" i="22"/>
  <c r="N665" i="22"/>
  <c r="M665" i="22"/>
  <c r="L665" i="22"/>
  <c r="K665" i="22"/>
  <c r="J665" i="22"/>
  <c r="I665" i="22"/>
  <c r="H665" i="22"/>
  <c r="G665" i="22"/>
  <c r="J675" i="21"/>
  <c r="D675" i="21"/>
  <c r="L675" i="21"/>
  <c r="K675" i="21"/>
  <c r="E665" i="22"/>
  <c r="R664" i="22"/>
  <c r="F665" i="22"/>
  <c r="C665" i="22"/>
  <c r="B665" i="22"/>
  <c r="D665" i="22"/>
  <c r="Q664" i="22"/>
  <c r="P664" i="22"/>
  <c r="O664" i="22"/>
  <c r="N664" i="22"/>
  <c r="M664" i="22"/>
  <c r="L664" i="22"/>
  <c r="K664" i="22"/>
  <c r="J664" i="22"/>
  <c r="I664" i="22"/>
  <c r="H664" i="22"/>
  <c r="G664" i="22"/>
  <c r="J674" i="21"/>
  <c r="D674" i="21"/>
  <c r="L674" i="21"/>
  <c r="K674" i="21"/>
  <c r="E664" i="22"/>
  <c r="R663" i="22"/>
  <c r="F664" i="22"/>
  <c r="C664" i="22"/>
  <c r="B664" i="22"/>
  <c r="D664" i="22"/>
  <c r="Q663" i="22"/>
  <c r="P663" i="22"/>
  <c r="O663" i="22"/>
  <c r="N663" i="22"/>
  <c r="M663" i="22"/>
  <c r="L663" i="22"/>
  <c r="K663" i="22"/>
  <c r="J663" i="22"/>
  <c r="I663" i="22"/>
  <c r="H663" i="22"/>
  <c r="G663" i="22"/>
  <c r="J673" i="21"/>
  <c r="D673" i="21"/>
  <c r="L673" i="21"/>
  <c r="K673" i="21"/>
  <c r="E663" i="22"/>
  <c r="R662" i="22"/>
  <c r="F663" i="22"/>
  <c r="C663" i="22"/>
  <c r="B663" i="22"/>
  <c r="D663" i="22"/>
  <c r="Q662" i="22"/>
  <c r="P662" i="22"/>
  <c r="O662" i="22"/>
  <c r="N662" i="22"/>
  <c r="M662" i="22"/>
  <c r="L662" i="22"/>
  <c r="K662" i="22"/>
  <c r="J662" i="22"/>
  <c r="I662" i="22"/>
  <c r="H662" i="22"/>
  <c r="G662" i="22"/>
  <c r="J672" i="21"/>
  <c r="D672" i="21"/>
  <c r="L672" i="21"/>
  <c r="K672" i="21"/>
  <c r="E662" i="22"/>
  <c r="R661" i="22"/>
  <c r="F662" i="22"/>
  <c r="C662" i="22"/>
  <c r="B662" i="22"/>
  <c r="D662" i="22"/>
  <c r="Q661" i="22"/>
  <c r="P661" i="22"/>
  <c r="O661" i="22"/>
  <c r="N661" i="22"/>
  <c r="M661" i="22"/>
  <c r="L661" i="22"/>
  <c r="K661" i="22"/>
  <c r="J661" i="22"/>
  <c r="I661" i="22"/>
  <c r="H661" i="22"/>
  <c r="G661" i="22"/>
  <c r="J671" i="21"/>
  <c r="D671" i="21"/>
  <c r="L671" i="21"/>
  <c r="K671" i="21"/>
  <c r="E661" i="22"/>
  <c r="R660" i="22"/>
  <c r="F661" i="22"/>
  <c r="C661" i="22"/>
  <c r="B661" i="22"/>
  <c r="D661" i="22"/>
  <c r="Q660" i="22"/>
  <c r="P660" i="22"/>
  <c r="O660" i="22"/>
  <c r="N660" i="22"/>
  <c r="M660" i="22"/>
  <c r="L660" i="22"/>
  <c r="K660" i="22"/>
  <c r="J660" i="22"/>
  <c r="I660" i="22"/>
  <c r="H660" i="22"/>
  <c r="G660" i="22"/>
  <c r="J670" i="21"/>
  <c r="D670" i="21"/>
  <c r="L670" i="21"/>
  <c r="K670" i="21"/>
  <c r="E660" i="22"/>
  <c r="R659" i="22"/>
  <c r="F660" i="22"/>
  <c r="C660" i="22"/>
  <c r="B660" i="22"/>
  <c r="D660" i="22"/>
  <c r="Q659" i="22"/>
  <c r="P659" i="22"/>
  <c r="O659" i="22"/>
  <c r="N659" i="22"/>
  <c r="M659" i="22"/>
  <c r="L659" i="22"/>
  <c r="K659" i="22"/>
  <c r="J659" i="22"/>
  <c r="I659" i="22"/>
  <c r="H659" i="22"/>
  <c r="G659" i="22"/>
  <c r="J669" i="21"/>
  <c r="D669" i="21"/>
  <c r="L669" i="21"/>
  <c r="K669" i="21"/>
  <c r="E659" i="22"/>
  <c r="R658" i="22"/>
  <c r="F659" i="22"/>
  <c r="C659" i="22"/>
  <c r="B659" i="22"/>
  <c r="D659" i="22"/>
  <c r="Q658" i="22"/>
  <c r="P658" i="22"/>
  <c r="O658" i="22"/>
  <c r="N658" i="22"/>
  <c r="M658" i="22"/>
  <c r="L658" i="22"/>
  <c r="K658" i="22"/>
  <c r="J658" i="22"/>
  <c r="I658" i="22"/>
  <c r="H658" i="22"/>
  <c r="G658" i="22"/>
  <c r="J668" i="21"/>
  <c r="D668" i="21"/>
  <c r="L668" i="21"/>
  <c r="K668" i="21"/>
  <c r="E658" i="22"/>
  <c r="R657" i="22"/>
  <c r="F658" i="22"/>
  <c r="C658" i="22"/>
  <c r="B658" i="22"/>
  <c r="D658" i="22"/>
  <c r="Q657" i="22"/>
  <c r="P657" i="22"/>
  <c r="O657" i="22"/>
  <c r="N657" i="22"/>
  <c r="M657" i="22"/>
  <c r="L657" i="22"/>
  <c r="K657" i="22"/>
  <c r="J657" i="22"/>
  <c r="I657" i="22"/>
  <c r="H657" i="22"/>
  <c r="G657" i="22"/>
  <c r="J667" i="21"/>
  <c r="D667" i="21"/>
  <c r="L667" i="21"/>
  <c r="K667" i="21"/>
  <c r="E657" i="22"/>
  <c r="R656" i="22"/>
  <c r="F657" i="22"/>
  <c r="C657" i="22"/>
  <c r="B657" i="22"/>
  <c r="D657" i="22"/>
  <c r="Q656" i="22"/>
  <c r="P656" i="22"/>
  <c r="O656" i="22"/>
  <c r="N656" i="22"/>
  <c r="M656" i="22"/>
  <c r="L656" i="22"/>
  <c r="K656" i="22"/>
  <c r="J656" i="22"/>
  <c r="I656" i="22"/>
  <c r="H656" i="22"/>
  <c r="G656" i="22"/>
  <c r="J666" i="21"/>
  <c r="D666" i="21"/>
  <c r="L666" i="21"/>
  <c r="K666" i="21"/>
  <c r="E656" i="22"/>
  <c r="R655" i="22"/>
  <c r="F656" i="22"/>
  <c r="C656" i="22"/>
  <c r="B656" i="22"/>
  <c r="D656" i="22"/>
  <c r="Q655" i="22"/>
  <c r="P655" i="22"/>
  <c r="O655" i="22"/>
  <c r="N655" i="22"/>
  <c r="M655" i="22"/>
  <c r="L655" i="22"/>
  <c r="K655" i="22"/>
  <c r="J655" i="22"/>
  <c r="I655" i="22"/>
  <c r="H655" i="22"/>
  <c r="G655" i="22"/>
  <c r="J665" i="21"/>
  <c r="D665" i="21"/>
  <c r="L665" i="21"/>
  <c r="K665" i="21"/>
  <c r="E655" i="22"/>
  <c r="R654" i="22"/>
  <c r="F655" i="22"/>
  <c r="C655" i="22"/>
  <c r="B655" i="22"/>
  <c r="D655" i="22"/>
  <c r="Q654" i="22"/>
  <c r="P654" i="22"/>
  <c r="O654" i="22"/>
  <c r="N654" i="22"/>
  <c r="M654" i="22"/>
  <c r="L654" i="22"/>
  <c r="K654" i="22"/>
  <c r="J654" i="22"/>
  <c r="I654" i="22"/>
  <c r="H654" i="22"/>
  <c r="G654" i="22"/>
  <c r="J664" i="21"/>
  <c r="D664" i="21"/>
  <c r="L664" i="21"/>
  <c r="K664" i="21"/>
  <c r="E654" i="22"/>
  <c r="R653" i="22"/>
  <c r="F654" i="22"/>
  <c r="C654" i="22"/>
  <c r="B654" i="22"/>
  <c r="D654" i="22"/>
  <c r="Q653" i="22"/>
  <c r="P653" i="22"/>
  <c r="O653" i="22"/>
  <c r="N653" i="22"/>
  <c r="M653" i="22"/>
  <c r="L653" i="22"/>
  <c r="K653" i="22"/>
  <c r="J653" i="22"/>
  <c r="I653" i="22"/>
  <c r="H653" i="22"/>
  <c r="G653" i="22"/>
  <c r="J663" i="21"/>
  <c r="D663" i="21"/>
  <c r="L663" i="21"/>
  <c r="K663" i="21"/>
  <c r="E653" i="22"/>
  <c r="R652" i="22"/>
  <c r="F653" i="22"/>
  <c r="C653" i="22"/>
  <c r="B653" i="22"/>
  <c r="D653" i="22"/>
  <c r="Q652" i="22"/>
  <c r="P652" i="22"/>
  <c r="O652" i="22"/>
  <c r="N652" i="22"/>
  <c r="M652" i="22"/>
  <c r="L652" i="22"/>
  <c r="K652" i="22"/>
  <c r="J652" i="22"/>
  <c r="I652" i="22"/>
  <c r="H652" i="22"/>
  <c r="G652" i="22"/>
  <c r="J662" i="21"/>
  <c r="D662" i="21"/>
  <c r="L662" i="21"/>
  <c r="K662" i="21"/>
  <c r="E652" i="22"/>
  <c r="R651" i="22"/>
  <c r="F652" i="22"/>
  <c r="C652" i="22"/>
  <c r="B652" i="22"/>
  <c r="D652" i="22"/>
  <c r="Q651" i="22"/>
  <c r="P651" i="22"/>
  <c r="O651" i="22"/>
  <c r="N651" i="22"/>
  <c r="M651" i="22"/>
  <c r="L651" i="22"/>
  <c r="K651" i="22"/>
  <c r="J651" i="22"/>
  <c r="I651" i="22"/>
  <c r="H651" i="22"/>
  <c r="G651" i="22"/>
  <c r="J661" i="21"/>
  <c r="D661" i="21"/>
  <c r="L661" i="21"/>
  <c r="K661" i="21"/>
  <c r="E651" i="22"/>
  <c r="R650" i="22"/>
  <c r="F651" i="22"/>
  <c r="C651" i="22"/>
  <c r="B651" i="22"/>
  <c r="D651" i="22"/>
  <c r="Q650" i="22"/>
  <c r="P650" i="22"/>
  <c r="O650" i="22"/>
  <c r="N650" i="22"/>
  <c r="M650" i="22"/>
  <c r="L650" i="22"/>
  <c r="K650" i="22"/>
  <c r="J650" i="22"/>
  <c r="I650" i="22"/>
  <c r="H650" i="22"/>
  <c r="G650" i="22"/>
  <c r="J660" i="21"/>
  <c r="D660" i="21"/>
  <c r="L660" i="21"/>
  <c r="K660" i="21"/>
  <c r="E650" i="22"/>
  <c r="R649" i="22"/>
  <c r="F650" i="22"/>
  <c r="C650" i="22"/>
  <c r="B650" i="22"/>
  <c r="D650" i="22"/>
  <c r="Q649" i="22"/>
  <c r="P649" i="22"/>
  <c r="O649" i="22"/>
  <c r="N649" i="22"/>
  <c r="M649" i="22"/>
  <c r="L649" i="22"/>
  <c r="K649" i="22"/>
  <c r="J649" i="22"/>
  <c r="I649" i="22"/>
  <c r="H649" i="22"/>
  <c r="G649" i="22"/>
  <c r="J659" i="21"/>
  <c r="D659" i="21"/>
  <c r="L659" i="21"/>
  <c r="K659" i="21"/>
  <c r="E649" i="22"/>
  <c r="R648" i="22"/>
  <c r="F649" i="22"/>
  <c r="C649" i="22"/>
  <c r="B649" i="22"/>
  <c r="D649" i="22"/>
  <c r="Q648" i="22"/>
  <c r="P648" i="22"/>
  <c r="O648" i="22"/>
  <c r="N648" i="22"/>
  <c r="M648" i="22"/>
  <c r="L648" i="22"/>
  <c r="K648" i="22"/>
  <c r="J648" i="22"/>
  <c r="I648" i="22"/>
  <c r="H648" i="22"/>
  <c r="G648" i="22"/>
  <c r="J658" i="21"/>
  <c r="D658" i="21"/>
  <c r="L658" i="21"/>
  <c r="K658" i="21"/>
  <c r="E648" i="22"/>
  <c r="R647" i="22"/>
  <c r="F648" i="22"/>
  <c r="C648" i="22"/>
  <c r="B648" i="22"/>
  <c r="D648" i="22"/>
  <c r="Q647" i="22"/>
  <c r="P647" i="22"/>
  <c r="O647" i="22"/>
  <c r="N647" i="22"/>
  <c r="M647" i="22"/>
  <c r="L647" i="22"/>
  <c r="K647" i="22"/>
  <c r="J647" i="22"/>
  <c r="I647" i="22"/>
  <c r="H647" i="22"/>
  <c r="G647" i="22"/>
  <c r="J657" i="21"/>
  <c r="D657" i="21"/>
  <c r="L657" i="21"/>
  <c r="K657" i="21"/>
  <c r="E647" i="22"/>
  <c r="R646" i="22"/>
  <c r="F647" i="22"/>
  <c r="C647" i="22"/>
  <c r="B647" i="22"/>
  <c r="D647" i="22"/>
  <c r="Q646" i="22"/>
  <c r="P646" i="22"/>
  <c r="O646" i="22"/>
  <c r="N646" i="22"/>
  <c r="M646" i="22"/>
  <c r="L646" i="22"/>
  <c r="K646" i="22"/>
  <c r="J646" i="22"/>
  <c r="I646" i="22"/>
  <c r="H646" i="22"/>
  <c r="G646" i="22"/>
  <c r="J656" i="21"/>
  <c r="D656" i="21"/>
  <c r="L656" i="21"/>
  <c r="K656" i="21"/>
  <c r="E646" i="22"/>
  <c r="R645" i="22"/>
  <c r="F646" i="22"/>
  <c r="C646" i="22"/>
  <c r="B646" i="22"/>
  <c r="D646" i="22"/>
  <c r="Q645" i="22"/>
  <c r="P645" i="22"/>
  <c r="O645" i="22"/>
  <c r="N645" i="22"/>
  <c r="M645" i="22"/>
  <c r="L645" i="22"/>
  <c r="K645" i="22"/>
  <c r="J645" i="22"/>
  <c r="I645" i="22"/>
  <c r="H645" i="22"/>
  <c r="G645" i="22"/>
  <c r="J655" i="21"/>
  <c r="D655" i="21"/>
  <c r="L655" i="21"/>
  <c r="K655" i="21"/>
  <c r="E645" i="22"/>
  <c r="R644" i="22"/>
  <c r="F645" i="22"/>
  <c r="C645" i="22"/>
  <c r="B645" i="22"/>
  <c r="D645" i="22"/>
  <c r="Q644" i="22"/>
  <c r="P644" i="22"/>
  <c r="O644" i="22"/>
  <c r="N644" i="22"/>
  <c r="M644" i="22"/>
  <c r="L644" i="22"/>
  <c r="K644" i="22"/>
  <c r="J644" i="22"/>
  <c r="I644" i="22"/>
  <c r="H644" i="22"/>
  <c r="G644" i="22"/>
  <c r="J654" i="21"/>
  <c r="D654" i="21"/>
  <c r="L654" i="21"/>
  <c r="K654" i="21"/>
  <c r="E644" i="22"/>
  <c r="R643" i="22"/>
  <c r="F644" i="22"/>
  <c r="C644" i="22"/>
  <c r="B644" i="22"/>
  <c r="D644" i="22"/>
  <c r="Q643" i="22"/>
  <c r="P643" i="22"/>
  <c r="O643" i="22"/>
  <c r="N643" i="22"/>
  <c r="M643" i="22"/>
  <c r="L643" i="22"/>
  <c r="K643" i="22"/>
  <c r="J643" i="22"/>
  <c r="I643" i="22"/>
  <c r="H643" i="22"/>
  <c r="G643" i="22"/>
  <c r="J653" i="21"/>
  <c r="D653" i="21"/>
  <c r="L653" i="21"/>
  <c r="K653" i="21"/>
  <c r="E643" i="22"/>
  <c r="R642" i="22"/>
  <c r="F643" i="22"/>
  <c r="C643" i="22"/>
  <c r="B643" i="22"/>
  <c r="D643" i="22"/>
  <c r="Q642" i="22"/>
  <c r="P642" i="22"/>
  <c r="O642" i="22"/>
  <c r="N642" i="22"/>
  <c r="M642" i="22"/>
  <c r="L642" i="22"/>
  <c r="K642" i="22"/>
  <c r="J642" i="22"/>
  <c r="I642" i="22"/>
  <c r="H642" i="22"/>
  <c r="G642" i="22"/>
  <c r="J652" i="21"/>
  <c r="D652" i="21"/>
  <c r="L652" i="21"/>
  <c r="K652" i="21"/>
  <c r="E642" i="22"/>
  <c r="R641" i="22"/>
  <c r="F642" i="22"/>
  <c r="C642" i="22"/>
  <c r="B642" i="22"/>
  <c r="D642" i="22"/>
  <c r="Q641" i="22"/>
  <c r="P641" i="22"/>
  <c r="O641" i="22"/>
  <c r="N641" i="22"/>
  <c r="M641" i="22"/>
  <c r="L641" i="22"/>
  <c r="K641" i="22"/>
  <c r="J641" i="22"/>
  <c r="I641" i="22"/>
  <c r="H641" i="22"/>
  <c r="G641" i="22"/>
  <c r="J651" i="21"/>
  <c r="D651" i="21"/>
  <c r="L651" i="21"/>
  <c r="K651" i="21"/>
  <c r="E641" i="22"/>
  <c r="R640" i="22"/>
  <c r="F641" i="22"/>
  <c r="C641" i="22"/>
  <c r="B641" i="22"/>
  <c r="D641" i="22"/>
  <c r="Q640" i="22"/>
  <c r="P640" i="22"/>
  <c r="O640" i="22"/>
  <c r="N640" i="22"/>
  <c r="M640" i="22"/>
  <c r="L640" i="22"/>
  <c r="K640" i="22"/>
  <c r="J640" i="22"/>
  <c r="I640" i="22"/>
  <c r="H640" i="22"/>
  <c r="G640" i="22"/>
  <c r="J650" i="21"/>
  <c r="D650" i="21"/>
  <c r="L650" i="21"/>
  <c r="K650" i="21"/>
  <c r="E640" i="22"/>
  <c r="R639" i="22"/>
  <c r="F640" i="22"/>
  <c r="C640" i="22"/>
  <c r="B640" i="22"/>
  <c r="D640" i="22"/>
  <c r="Q639" i="22"/>
  <c r="P639" i="22"/>
  <c r="O639" i="22"/>
  <c r="N639" i="22"/>
  <c r="M639" i="22"/>
  <c r="L639" i="22"/>
  <c r="K639" i="22"/>
  <c r="J639" i="22"/>
  <c r="I639" i="22"/>
  <c r="H639" i="22"/>
  <c r="G639" i="22"/>
  <c r="J649" i="21"/>
  <c r="D649" i="21"/>
  <c r="L649" i="21"/>
  <c r="K649" i="21"/>
  <c r="E639" i="22"/>
  <c r="R638" i="22"/>
  <c r="F639" i="22"/>
  <c r="C639" i="22"/>
  <c r="B639" i="22"/>
  <c r="D639" i="22"/>
  <c r="Q638" i="22"/>
  <c r="P638" i="22"/>
  <c r="O638" i="22"/>
  <c r="N638" i="22"/>
  <c r="M638" i="22"/>
  <c r="L638" i="22"/>
  <c r="K638" i="22"/>
  <c r="J638" i="22"/>
  <c r="I638" i="22"/>
  <c r="H638" i="22"/>
  <c r="G638" i="22"/>
  <c r="J648" i="21"/>
  <c r="D648" i="21"/>
  <c r="L648" i="21"/>
  <c r="K648" i="21"/>
  <c r="E638" i="22"/>
  <c r="R637" i="22"/>
  <c r="F638" i="22"/>
  <c r="C638" i="22"/>
  <c r="B638" i="22"/>
  <c r="D638" i="22"/>
  <c r="Q637" i="22"/>
  <c r="P637" i="22"/>
  <c r="O637" i="22"/>
  <c r="N637" i="22"/>
  <c r="M637" i="22"/>
  <c r="L637" i="22"/>
  <c r="K637" i="22"/>
  <c r="J637" i="22"/>
  <c r="I637" i="22"/>
  <c r="H637" i="22"/>
  <c r="G637" i="22"/>
  <c r="J647" i="21"/>
  <c r="D647" i="21"/>
  <c r="L647" i="21"/>
  <c r="K647" i="21"/>
  <c r="E637" i="22"/>
  <c r="R636" i="22"/>
  <c r="F637" i="22"/>
  <c r="C637" i="22"/>
  <c r="B637" i="22"/>
  <c r="D637" i="22"/>
  <c r="Q636" i="22"/>
  <c r="P636" i="22"/>
  <c r="O636" i="22"/>
  <c r="N636" i="22"/>
  <c r="M636" i="22"/>
  <c r="L636" i="22"/>
  <c r="K636" i="22"/>
  <c r="J636" i="22"/>
  <c r="I636" i="22"/>
  <c r="H636" i="22"/>
  <c r="G636" i="22"/>
  <c r="J646" i="21"/>
  <c r="D646" i="21"/>
  <c r="L646" i="21"/>
  <c r="K646" i="21"/>
  <c r="E636" i="22"/>
  <c r="R635" i="22"/>
  <c r="F636" i="22"/>
  <c r="C636" i="22"/>
  <c r="B636" i="22"/>
  <c r="D636" i="22"/>
  <c r="Q635" i="22"/>
  <c r="P635" i="22"/>
  <c r="O635" i="22"/>
  <c r="N635" i="22"/>
  <c r="M635" i="22"/>
  <c r="L635" i="22"/>
  <c r="K635" i="22"/>
  <c r="J635" i="22"/>
  <c r="I635" i="22"/>
  <c r="H635" i="22"/>
  <c r="G635" i="22"/>
  <c r="J645" i="21"/>
  <c r="D645" i="21"/>
  <c r="L645" i="21"/>
  <c r="K645" i="21"/>
  <c r="E635" i="22"/>
  <c r="R634" i="22"/>
  <c r="F635" i="22"/>
  <c r="C635" i="22"/>
  <c r="B635" i="22"/>
  <c r="D635" i="22"/>
  <c r="Q634" i="22"/>
  <c r="P634" i="22"/>
  <c r="O634" i="22"/>
  <c r="N634" i="22"/>
  <c r="M634" i="22"/>
  <c r="L634" i="22"/>
  <c r="K634" i="22"/>
  <c r="J634" i="22"/>
  <c r="I634" i="22"/>
  <c r="H634" i="22"/>
  <c r="G634" i="22"/>
  <c r="J644" i="21"/>
  <c r="D644" i="21"/>
  <c r="L644" i="21"/>
  <c r="K644" i="21"/>
  <c r="E634" i="22"/>
  <c r="R633" i="22"/>
  <c r="F634" i="22"/>
  <c r="C634" i="22"/>
  <c r="B634" i="22"/>
  <c r="D634" i="22"/>
  <c r="Q633" i="22"/>
  <c r="P633" i="22"/>
  <c r="O633" i="22"/>
  <c r="N633" i="22"/>
  <c r="M633" i="22"/>
  <c r="L633" i="22"/>
  <c r="K633" i="22"/>
  <c r="J633" i="22"/>
  <c r="I633" i="22"/>
  <c r="H633" i="22"/>
  <c r="G633" i="22"/>
  <c r="J643" i="21"/>
  <c r="D643" i="21"/>
  <c r="L643" i="21"/>
  <c r="K643" i="21"/>
  <c r="E633" i="22"/>
  <c r="R632" i="22"/>
  <c r="F633" i="22"/>
  <c r="C633" i="22"/>
  <c r="B633" i="22"/>
  <c r="D633" i="22"/>
  <c r="Q632" i="22"/>
  <c r="P632" i="22"/>
  <c r="O632" i="22"/>
  <c r="N632" i="22"/>
  <c r="M632" i="22"/>
  <c r="L632" i="22"/>
  <c r="K632" i="22"/>
  <c r="J632" i="22"/>
  <c r="I632" i="22"/>
  <c r="H632" i="22"/>
  <c r="G632" i="22"/>
  <c r="J642" i="21"/>
  <c r="D642" i="21"/>
  <c r="L642" i="21"/>
  <c r="K642" i="21"/>
  <c r="E632" i="22"/>
  <c r="R631" i="22"/>
  <c r="F632" i="22"/>
  <c r="C632" i="22"/>
  <c r="B632" i="22"/>
  <c r="D632" i="22"/>
  <c r="Q631" i="22"/>
  <c r="P631" i="22"/>
  <c r="O631" i="22"/>
  <c r="N631" i="22"/>
  <c r="M631" i="22"/>
  <c r="L631" i="22"/>
  <c r="K631" i="22"/>
  <c r="J631" i="22"/>
  <c r="I631" i="22"/>
  <c r="H631" i="22"/>
  <c r="G631" i="22"/>
  <c r="J641" i="21"/>
  <c r="D641" i="21"/>
  <c r="L641" i="21"/>
  <c r="K641" i="21"/>
  <c r="E631" i="22"/>
  <c r="R630" i="22"/>
  <c r="F631" i="22"/>
  <c r="C631" i="22"/>
  <c r="B631" i="22"/>
  <c r="D631" i="22"/>
  <c r="Q630" i="22"/>
  <c r="P630" i="22"/>
  <c r="O630" i="22"/>
  <c r="N630" i="22"/>
  <c r="M630" i="22"/>
  <c r="L630" i="22"/>
  <c r="K630" i="22"/>
  <c r="J630" i="22"/>
  <c r="I630" i="22"/>
  <c r="H630" i="22"/>
  <c r="G630" i="22"/>
  <c r="J640" i="21"/>
  <c r="D640" i="21"/>
  <c r="L640" i="21"/>
  <c r="K640" i="21"/>
  <c r="E630" i="22"/>
  <c r="R629" i="22"/>
  <c r="F630" i="22"/>
  <c r="C630" i="22"/>
  <c r="B630" i="22"/>
  <c r="D630" i="22"/>
  <c r="Q629" i="22"/>
  <c r="P629" i="22"/>
  <c r="O629" i="22"/>
  <c r="N629" i="22"/>
  <c r="M629" i="22"/>
  <c r="L629" i="22"/>
  <c r="K629" i="22"/>
  <c r="J629" i="22"/>
  <c r="I629" i="22"/>
  <c r="H629" i="22"/>
  <c r="G629" i="22"/>
  <c r="J639" i="21"/>
  <c r="D639" i="21"/>
  <c r="L639" i="21"/>
  <c r="K639" i="21"/>
  <c r="E629" i="22"/>
  <c r="R628" i="22"/>
  <c r="F629" i="22"/>
  <c r="C629" i="22"/>
  <c r="B629" i="22"/>
  <c r="D629" i="22"/>
  <c r="Q628" i="22"/>
  <c r="P628" i="22"/>
  <c r="O628" i="22"/>
  <c r="N628" i="22"/>
  <c r="M628" i="22"/>
  <c r="L628" i="22"/>
  <c r="K628" i="22"/>
  <c r="J628" i="22"/>
  <c r="I628" i="22"/>
  <c r="H628" i="22"/>
  <c r="G628" i="22"/>
  <c r="J638" i="21"/>
  <c r="D638" i="21"/>
  <c r="L638" i="21"/>
  <c r="K638" i="21"/>
  <c r="E628" i="22"/>
  <c r="R627" i="22"/>
  <c r="F628" i="22"/>
  <c r="C628" i="22"/>
  <c r="B628" i="22"/>
  <c r="D628" i="22"/>
  <c r="Q627" i="22"/>
  <c r="P627" i="22"/>
  <c r="O627" i="22"/>
  <c r="N627" i="22"/>
  <c r="M627" i="22"/>
  <c r="L627" i="22"/>
  <c r="K627" i="22"/>
  <c r="J627" i="22"/>
  <c r="I627" i="22"/>
  <c r="H627" i="22"/>
  <c r="G627" i="22"/>
  <c r="J637" i="21"/>
  <c r="D637" i="21"/>
  <c r="L637" i="21"/>
  <c r="K637" i="21"/>
  <c r="E627" i="22"/>
  <c r="R626" i="22"/>
  <c r="F627" i="22"/>
  <c r="C627" i="22"/>
  <c r="B627" i="22"/>
  <c r="D627" i="22"/>
  <c r="Q626" i="22"/>
  <c r="P626" i="22"/>
  <c r="O626" i="22"/>
  <c r="N626" i="22"/>
  <c r="M626" i="22"/>
  <c r="L626" i="22"/>
  <c r="K626" i="22"/>
  <c r="J626" i="22"/>
  <c r="I626" i="22"/>
  <c r="H626" i="22"/>
  <c r="G626" i="22"/>
  <c r="J636" i="21"/>
  <c r="D636" i="21"/>
  <c r="L636" i="21"/>
  <c r="K636" i="21"/>
  <c r="E626" i="22"/>
  <c r="R625" i="22"/>
  <c r="F626" i="22"/>
  <c r="C626" i="22"/>
  <c r="B626" i="22"/>
  <c r="D626" i="22"/>
  <c r="Q625" i="22"/>
  <c r="P625" i="22"/>
  <c r="O625" i="22"/>
  <c r="N625" i="22"/>
  <c r="M625" i="22"/>
  <c r="L625" i="22"/>
  <c r="K625" i="22"/>
  <c r="J625" i="22"/>
  <c r="I625" i="22"/>
  <c r="H625" i="22"/>
  <c r="G625" i="22"/>
  <c r="J635" i="21"/>
  <c r="D635" i="21"/>
  <c r="L635" i="21"/>
  <c r="K635" i="21"/>
  <c r="E625" i="22"/>
  <c r="R624" i="22"/>
  <c r="F625" i="22"/>
  <c r="C625" i="22"/>
  <c r="B625" i="22"/>
  <c r="D625" i="22"/>
  <c r="Q624" i="22"/>
  <c r="P624" i="22"/>
  <c r="O624" i="22"/>
  <c r="N624" i="22"/>
  <c r="M624" i="22"/>
  <c r="L624" i="22"/>
  <c r="K624" i="22"/>
  <c r="J624" i="22"/>
  <c r="I624" i="22"/>
  <c r="H624" i="22"/>
  <c r="G624" i="22"/>
  <c r="J634" i="21"/>
  <c r="D634" i="21"/>
  <c r="L634" i="21"/>
  <c r="K634" i="21"/>
  <c r="E624" i="22"/>
  <c r="R623" i="22"/>
  <c r="F624" i="22"/>
  <c r="C624" i="22"/>
  <c r="B624" i="22"/>
  <c r="D624" i="22"/>
  <c r="Q623" i="22"/>
  <c r="P623" i="22"/>
  <c r="O623" i="22"/>
  <c r="N623" i="22"/>
  <c r="M623" i="22"/>
  <c r="L623" i="22"/>
  <c r="K623" i="22"/>
  <c r="J623" i="22"/>
  <c r="I623" i="22"/>
  <c r="H623" i="22"/>
  <c r="G623" i="22"/>
  <c r="J633" i="21"/>
  <c r="D633" i="21"/>
  <c r="L633" i="21"/>
  <c r="K633" i="21"/>
  <c r="E623" i="22"/>
  <c r="R622" i="22"/>
  <c r="F623" i="22"/>
  <c r="C623" i="22"/>
  <c r="B623" i="22"/>
  <c r="D623" i="22"/>
  <c r="Q622" i="22"/>
  <c r="P622" i="22"/>
  <c r="O622" i="22"/>
  <c r="N622" i="22"/>
  <c r="M622" i="22"/>
  <c r="L622" i="22"/>
  <c r="K622" i="22"/>
  <c r="J622" i="22"/>
  <c r="I622" i="22"/>
  <c r="H622" i="22"/>
  <c r="G622" i="22"/>
  <c r="J632" i="21"/>
  <c r="D632" i="21"/>
  <c r="L632" i="21"/>
  <c r="K632" i="21"/>
  <c r="E622" i="22"/>
  <c r="R621" i="22"/>
  <c r="F622" i="22"/>
  <c r="C622" i="22"/>
  <c r="B622" i="22"/>
  <c r="D622" i="22"/>
  <c r="Q621" i="22"/>
  <c r="P621" i="22"/>
  <c r="O621" i="22"/>
  <c r="N621" i="22"/>
  <c r="M621" i="22"/>
  <c r="L621" i="22"/>
  <c r="K621" i="22"/>
  <c r="J621" i="22"/>
  <c r="I621" i="22"/>
  <c r="H621" i="22"/>
  <c r="G621" i="22"/>
  <c r="J631" i="21"/>
  <c r="D631" i="21"/>
  <c r="L631" i="21"/>
  <c r="K631" i="21"/>
  <c r="E621" i="22"/>
  <c r="R620" i="22"/>
  <c r="F621" i="22"/>
  <c r="C621" i="22"/>
  <c r="B621" i="22"/>
  <c r="D621" i="22"/>
  <c r="Q620" i="22"/>
  <c r="P620" i="22"/>
  <c r="O620" i="22"/>
  <c r="N620" i="22"/>
  <c r="M620" i="22"/>
  <c r="L620" i="22"/>
  <c r="K620" i="22"/>
  <c r="J620" i="22"/>
  <c r="I620" i="22"/>
  <c r="H620" i="22"/>
  <c r="G620" i="22"/>
  <c r="J630" i="21"/>
  <c r="D630" i="21"/>
  <c r="L630" i="21"/>
  <c r="K630" i="21"/>
  <c r="E620" i="22"/>
  <c r="R619" i="22"/>
  <c r="F620" i="22"/>
  <c r="C620" i="22"/>
  <c r="B620" i="22"/>
  <c r="D620" i="22"/>
  <c r="Q619" i="22"/>
  <c r="P619" i="22"/>
  <c r="O619" i="22"/>
  <c r="N619" i="22"/>
  <c r="M619" i="22"/>
  <c r="L619" i="22"/>
  <c r="K619" i="22"/>
  <c r="J619" i="22"/>
  <c r="I619" i="22"/>
  <c r="H619" i="22"/>
  <c r="G619" i="22"/>
  <c r="J629" i="21"/>
  <c r="D629" i="21"/>
  <c r="L629" i="21"/>
  <c r="K629" i="21"/>
  <c r="E619" i="22"/>
  <c r="R618" i="22"/>
  <c r="F619" i="22"/>
  <c r="C619" i="22"/>
  <c r="B619" i="22"/>
  <c r="D619" i="22"/>
  <c r="Q618" i="22"/>
  <c r="P618" i="22"/>
  <c r="O618" i="22"/>
  <c r="N618" i="22"/>
  <c r="M618" i="22"/>
  <c r="L618" i="22"/>
  <c r="K618" i="22"/>
  <c r="J618" i="22"/>
  <c r="I618" i="22"/>
  <c r="H618" i="22"/>
  <c r="G618" i="22"/>
  <c r="J628" i="21"/>
  <c r="D628" i="21"/>
  <c r="L628" i="21"/>
  <c r="K628" i="21"/>
  <c r="E618" i="22"/>
  <c r="R617" i="22"/>
  <c r="F618" i="22"/>
  <c r="C618" i="22"/>
  <c r="B618" i="22"/>
  <c r="D618" i="22"/>
  <c r="Q617" i="22"/>
  <c r="P617" i="22"/>
  <c r="O617" i="22"/>
  <c r="N617" i="22"/>
  <c r="M617" i="22"/>
  <c r="L617" i="22"/>
  <c r="K617" i="22"/>
  <c r="J617" i="22"/>
  <c r="I617" i="22"/>
  <c r="H617" i="22"/>
  <c r="G617" i="22"/>
  <c r="J627" i="21"/>
  <c r="D627" i="21"/>
  <c r="L627" i="21"/>
  <c r="K627" i="21"/>
  <c r="E617" i="22"/>
  <c r="R616" i="22"/>
  <c r="F617" i="22"/>
  <c r="C617" i="22"/>
  <c r="B617" i="22"/>
  <c r="D617" i="22"/>
  <c r="Q616" i="22"/>
  <c r="P616" i="22"/>
  <c r="O616" i="22"/>
  <c r="N616" i="22"/>
  <c r="M616" i="22"/>
  <c r="L616" i="22"/>
  <c r="K616" i="22"/>
  <c r="J616" i="22"/>
  <c r="I616" i="22"/>
  <c r="H616" i="22"/>
  <c r="G616" i="22"/>
  <c r="J626" i="21"/>
  <c r="D626" i="21"/>
  <c r="L626" i="21"/>
  <c r="K626" i="21"/>
  <c r="E616" i="22"/>
  <c r="R615" i="22"/>
  <c r="F616" i="22"/>
  <c r="C616" i="22"/>
  <c r="B616" i="22"/>
  <c r="D616" i="22"/>
  <c r="Q615" i="22"/>
  <c r="P615" i="22"/>
  <c r="O615" i="22"/>
  <c r="N615" i="22"/>
  <c r="M615" i="22"/>
  <c r="L615" i="22"/>
  <c r="K615" i="22"/>
  <c r="J615" i="22"/>
  <c r="I615" i="22"/>
  <c r="H615" i="22"/>
  <c r="G615" i="22"/>
  <c r="J625" i="21"/>
  <c r="D625" i="21"/>
  <c r="L625" i="21"/>
  <c r="K625" i="21"/>
  <c r="E615" i="22"/>
  <c r="R614" i="22"/>
  <c r="F615" i="22"/>
  <c r="C615" i="22"/>
  <c r="B615" i="22"/>
  <c r="D615" i="22"/>
  <c r="Q614" i="22"/>
  <c r="P614" i="22"/>
  <c r="O614" i="22"/>
  <c r="N614" i="22"/>
  <c r="M614" i="22"/>
  <c r="L614" i="22"/>
  <c r="K614" i="22"/>
  <c r="J614" i="22"/>
  <c r="I614" i="22"/>
  <c r="H614" i="22"/>
  <c r="G614" i="22"/>
  <c r="J624" i="21"/>
  <c r="D624" i="21"/>
  <c r="L624" i="21"/>
  <c r="K624" i="21"/>
  <c r="E614" i="22"/>
  <c r="R613" i="22"/>
  <c r="F614" i="22"/>
  <c r="C614" i="22"/>
  <c r="B614" i="22"/>
  <c r="D614" i="22"/>
  <c r="Q613" i="22"/>
  <c r="P613" i="22"/>
  <c r="O613" i="22"/>
  <c r="N613" i="22"/>
  <c r="M613" i="22"/>
  <c r="L613" i="22"/>
  <c r="K613" i="22"/>
  <c r="J613" i="22"/>
  <c r="I613" i="22"/>
  <c r="H613" i="22"/>
  <c r="G613" i="22"/>
  <c r="J623" i="21"/>
  <c r="D623" i="21"/>
  <c r="L623" i="21"/>
  <c r="K623" i="21"/>
  <c r="E613" i="22"/>
  <c r="R612" i="22"/>
  <c r="F613" i="22"/>
  <c r="C613" i="22"/>
  <c r="B613" i="22"/>
  <c r="D613" i="22"/>
  <c r="Q612" i="22"/>
  <c r="P612" i="22"/>
  <c r="O612" i="22"/>
  <c r="N612" i="22"/>
  <c r="M612" i="22"/>
  <c r="L612" i="22"/>
  <c r="K612" i="22"/>
  <c r="J612" i="22"/>
  <c r="I612" i="22"/>
  <c r="H612" i="22"/>
  <c r="G612" i="22"/>
  <c r="J622" i="21"/>
  <c r="D622" i="21"/>
  <c r="L622" i="21"/>
  <c r="K622" i="21"/>
  <c r="E612" i="22"/>
  <c r="R611" i="22"/>
  <c r="F612" i="22"/>
  <c r="C612" i="22"/>
  <c r="B612" i="22"/>
  <c r="D612" i="22"/>
  <c r="Q611" i="22"/>
  <c r="P611" i="22"/>
  <c r="O611" i="22"/>
  <c r="N611" i="22"/>
  <c r="M611" i="22"/>
  <c r="L611" i="22"/>
  <c r="K611" i="22"/>
  <c r="J611" i="22"/>
  <c r="I611" i="22"/>
  <c r="H611" i="22"/>
  <c r="G611" i="22"/>
  <c r="J621" i="21"/>
  <c r="D621" i="21"/>
  <c r="L621" i="21"/>
  <c r="K621" i="21"/>
  <c r="E611" i="22"/>
  <c r="R610" i="22"/>
  <c r="F611" i="22"/>
  <c r="C611" i="22"/>
  <c r="B611" i="22"/>
  <c r="D611" i="22"/>
  <c r="Q610" i="22"/>
  <c r="P610" i="22"/>
  <c r="O610" i="22"/>
  <c r="N610" i="22"/>
  <c r="M610" i="22"/>
  <c r="L610" i="22"/>
  <c r="K610" i="22"/>
  <c r="J610" i="22"/>
  <c r="I610" i="22"/>
  <c r="H610" i="22"/>
  <c r="G610" i="22"/>
  <c r="J620" i="21"/>
  <c r="D620" i="21"/>
  <c r="L620" i="21"/>
  <c r="K620" i="21"/>
  <c r="E610" i="22"/>
  <c r="R609" i="22"/>
  <c r="F610" i="22"/>
  <c r="C610" i="22"/>
  <c r="B610" i="22"/>
  <c r="D610" i="22"/>
  <c r="Q609" i="22"/>
  <c r="P609" i="22"/>
  <c r="O609" i="22"/>
  <c r="N609" i="22"/>
  <c r="M609" i="22"/>
  <c r="L609" i="22"/>
  <c r="K609" i="22"/>
  <c r="J609" i="22"/>
  <c r="I609" i="22"/>
  <c r="H609" i="22"/>
  <c r="G609" i="22"/>
  <c r="J619" i="21"/>
  <c r="D619" i="21"/>
  <c r="L619" i="21"/>
  <c r="K619" i="21"/>
  <c r="E609" i="22"/>
  <c r="R608" i="22"/>
  <c r="F609" i="22"/>
  <c r="C609" i="22"/>
  <c r="B609" i="22"/>
  <c r="D609" i="22"/>
  <c r="Q608" i="22"/>
  <c r="P608" i="22"/>
  <c r="O608" i="22"/>
  <c r="N608" i="22"/>
  <c r="M608" i="22"/>
  <c r="L608" i="22"/>
  <c r="K608" i="22"/>
  <c r="J608" i="22"/>
  <c r="I608" i="22"/>
  <c r="H608" i="22"/>
  <c r="G608" i="22"/>
  <c r="J618" i="21"/>
  <c r="D618" i="21"/>
  <c r="L618" i="21"/>
  <c r="K618" i="21"/>
  <c r="E608" i="22"/>
  <c r="R607" i="22"/>
  <c r="F608" i="22"/>
  <c r="C608" i="22"/>
  <c r="B608" i="22"/>
  <c r="D608" i="22"/>
  <c r="Q607" i="22"/>
  <c r="P607" i="22"/>
  <c r="O607" i="22"/>
  <c r="N607" i="22"/>
  <c r="M607" i="22"/>
  <c r="L607" i="22"/>
  <c r="K607" i="22"/>
  <c r="J607" i="22"/>
  <c r="I607" i="22"/>
  <c r="H607" i="22"/>
  <c r="G607" i="22"/>
  <c r="J617" i="21"/>
  <c r="D617" i="21"/>
  <c r="L617" i="21"/>
  <c r="K617" i="21"/>
  <c r="E607" i="22"/>
  <c r="R606" i="22"/>
  <c r="F607" i="22"/>
  <c r="C607" i="22"/>
  <c r="B607" i="22"/>
  <c r="D607" i="22"/>
  <c r="Q606" i="22"/>
  <c r="P606" i="22"/>
  <c r="O606" i="22"/>
  <c r="N606" i="22"/>
  <c r="M606" i="22"/>
  <c r="L606" i="22"/>
  <c r="K606" i="22"/>
  <c r="J606" i="22"/>
  <c r="I606" i="22"/>
  <c r="H606" i="22"/>
  <c r="G606" i="22"/>
  <c r="J616" i="21"/>
  <c r="D616" i="21"/>
  <c r="L616" i="21"/>
  <c r="K616" i="21"/>
  <c r="E606" i="22"/>
  <c r="R605" i="22"/>
  <c r="F606" i="22"/>
  <c r="C606" i="22"/>
  <c r="B606" i="22"/>
  <c r="D606" i="22"/>
  <c r="Q605" i="22"/>
  <c r="P605" i="22"/>
  <c r="O605" i="22"/>
  <c r="N605" i="22"/>
  <c r="M605" i="22"/>
  <c r="L605" i="22"/>
  <c r="K605" i="22"/>
  <c r="J605" i="22"/>
  <c r="I605" i="22"/>
  <c r="H605" i="22"/>
  <c r="G605" i="22"/>
  <c r="J615" i="21"/>
  <c r="D615" i="21"/>
  <c r="L615" i="21"/>
  <c r="K615" i="21"/>
  <c r="E605" i="22"/>
  <c r="R604" i="22"/>
  <c r="F605" i="22"/>
  <c r="C605" i="22"/>
  <c r="B605" i="22"/>
  <c r="D605" i="22"/>
  <c r="Q604" i="22"/>
  <c r="P604" i="22"/>
  <c r="O604" i="22"/>
  <c r="N604" i="22"/>
  <c r="M604" i="22"/>
  <c r="L604" i="22"/>
  <c r="K604" i="22"/>
  <c r="J604" i="22"/>
  <c r="I604" i="22"/>
  <c r="H604" i="22"/>
  <c r="G604" i="22"/>
  <c r="J614" i="21"/>
  <c r="D614" i="21"/>
  <c r="L614" i="21"/>
  <c r="K614" i="21"/>
  <c r="E604" i="22"/>
  <c r="R603" i="22"/>
  <c r="F604" i="22"/>
  <c r="C604" i="22"/>
  <c r="B604" i="22"/>
  <c r="D604" i="22"/>
  <c r="Q603" i="22"/>
  <c r="P603" i="22"/>
  <c r="O603" i="22"/>
  <c r="N603" i="22"/>
  <c r="M603" i="22"/>
  <c r="L603" i="22"/>
  <c r="K603" i="22"/>
  <c r="J603" i="22"/>
  <c r="I603" i="22"/>
  <c r="H603" i="22"/>
  <c r="G603" i="22"/>
  <c r="J613" i="21"/>
  <c r="D613" i="21"/>
  <c r="L613" i="21"/>
  <c r="K613" i="21"/>
  <c r="E603" i="22"/>
  <c r="R602" i="22"/>
  <c r="F603" i="22"/>
  <c r="C603" i="22"/>
  <c r="B603" i="22"/>
  <c r="D603" i="22"/>
  <c r="Q602" i="22"/>
  <c r="P602" i="22"/>
  <c r="O602" i="22"/>
  <c r="N602" i="22"/>
  <c r="M602" i="22"/>
  <c r="L602" i="22"/>
  <c r="K602" i="22"/>
  <c r="J602" i="22"/>
  <c r="I602" i="22"/>
  <c r="H602" i="22"/>
  <c r="G602" i="22"/>
  <c r="J612" i="21"/>
  <c r="D612" i="21"/>
  <c r="L612" i="21"/>
  <c r="K612" i="21"/>
  <c r="E602" i="22"/>
  <c r="R601" i="22"/>
  <c r="F602" i="22"/>
  <c r="C602" i="22"/>
  <c r="B602" i="22"/>
  <c r="D602" i="22"/>
  <c r="Q601" i="22"/>
  <c r="P601" i="22"/>
  <c r="O601" i="22"/>
  <c r="N601" i="22"/>
  <c r="M601" i="22"/>
  <c r="L601" i="22"/>
  <c r="K601" i="22"/>
  <c r="J601" i="22"/>
  <c r="I601" i="22"/>
  <c r="H601" i="22"/>
  <c r="G601" i="22"/>
  <c r="J611" i="21"/>
  <c r="D611" i="21"/>
  <c r="L611" i="21"/>
  <c r="K611" i="21"/>
  <c r="E601" i="22"/>
  <c r="R600" i="22"/>
  <c r="F601" i="22"/>
  <c r="C601" i="22"/>
  <c r="B601" i="22"/>
  <c r="D601" i="22"/>
  <c r="Q600" i="22"/>
  <c r="P600" i="22"/>
  <c r="O600" i="22"/>
  <c r="N600" i="22"/>
  <c r="M600" i="22"/>
  <c r="L600" i="22"/>
  <c r="K600" i="22"/>
  <c r="J600" i="22"/>
  <c r="I600" i="22"/>
  <c r="H600" i="22"/>
  <c r="G600" i="22"/>
  <c r="J610" i="21"/>
  <c r="D610" i="21"/>
  <c r="L610" i="21"/>
  <c r="K610" i="21"/>
  <c r="E600" i="22"/>
  <c r="R599" i="22"/>
  <c r="F600" i="22"/>
  <c r="C600" i="22"/>
  <c r="B600" i="22"/>
  <c r="D600" i="22"/>
  <c r="Q599" i="22"/>
  <c r="P599" i="22"/>
  <c r="O599" i="22"/>
  <c r="N599" i="22"/>
  <c r="M599" i="22"/>
  <c r="L599" i="22"/>
  <c r="K599" i="22"/>
  <c r="J599" i="22"/>
  <c r="I599" i="22"/>
  <c r="H599" i="22"/>
  <c r="G599" i="22"/>
  <c r="J609" i="21"/>
  <c r="D609" i="21"/>
  <c r="L609" i="21"/>
  <c r="K609" i="21"/>
  <c r="E599" i="22"/>
  <c r="R598" i="22"/>
  <c r="F599" i="22"/>
  <c r="C599" i="22"/>
  <c r="B599" i="22"/>
  <c r="D599" i="22"/>
  <c r="Q598" i="22"/>
  <c r="P598" i="22"/>
  <c r="O598" i="22"/>
  <c r="N598" i="22"/>
  <c r="M598" i="22"/>
  <c r="L598" i="22"/>
  <c r="K598" i="22"/>
  <c r="J598" i="22"/>
  <c r="I598" i="22"/>
  <c r="H598" i="22"/>
  <c r="G598" i="22"/>
  <c r="J608" i="21"/>
  <c r="D608" i="21"/>
  <c r="L608" i="21"/>
  <c r="K608" i="21"/>
  <c r="E598" i="22"/>
  <c r="R597" i="22"/>
  <c r="F598" i="22"/>
  <c r="C598" i="22"/>
  <c r="B598" i="22"/>
  <c r="D598" i="22"/>
  <c r="Q597" i="22"/>
  <c r="P597" i="22"/>
  <c r="O597" i="22"/>
  <c r="N597" i="22"/>
  <c r="M597" i="22"/>
  <c r="L597" i="22"/>
  <c r="K597" i="22"/>
  <c r="J597" i="22"/>
  <c r="I597" i="22"/>
  <c r="H597" i="22"/>
  <c r="G597" i="22"/>
  <c r="J607" i="21"/>
  <c r="D607" i="21"/>
  <c r="L607" i="21"/>
  <c r="K607" i="21"/>
  <c r="E597" i="22"/>
  <c r="R596" i="22"/>
  <c r="F597" i="22"/>
  <c r="C597" i="22"/>
  <c r="B597" i="22"/>
  <c r="D597" i="22"/>
  <c r="Q596" i="22"/>
  <c r="P596" i="22"/>
  <c r="O596" i="22"/>
  <c r="N596" i="22"/>
  <c r="M596" i="22"/>
  <c r="L596" i="22"/>
  <c r="K596" i="22"/>
  <c r="J596" i="22"/>
  <c r="I596" i="22"/>
  <c r="H596" i="22"/>
  <c r="G596" i="22"/>
  <c r="J606" i="21"/>
  <c r="D606" i="21"/>
  <c r="L606" i="21"/>
  <c r="K606" i="21"/>
  <c r="E596" i="22"/>
  <c r="R595" i="22"/>
  <c r="F596" i="22"/>
  <c r="C596" i="22"/>
  <c r="B596" i="22"/>
  <c r="D596" i="22"/>
  <c r="Q595" i="22"/>
  <c r="P595" i="22"/>
  <c r="O595" i="22"/>
  <c r="N595" i="22"/>
  <c r="M595" i="22"/>
  <c r="L595" i="22"/>
  <c r="K595" i="22"/>
  <c r="J595" i="22"/>
  <c r="I595" i="22"/>
  <c r="H595" i="22"/>
  <c r="G595" i="22"/>
  <c r="J605" i="21"/>
  <c r="D605" i="21"/>
  <c r="L605" i="21"/>
  <c r="K605" i="21"/>
  <c r="E595" i="22"/>
  <c r="R594" i="22"/>
  <c r="F595" i="22"/>
  <c r="C595" i="22"/>
  <c r="B595" i="22"/>
  <c r="D595" i="22"/>
  <c r="Q594" i="22"/>
  <c r="P594" i="22"/>
  <c r="O594" i="22"/>
  <c r="N594" i="22"/>
  <c r="M594" i="22"/>
  <c r="L594" i="22"/>
  <c r="K594" i="22"/>
  <c r="J594" i="22"/>
  <c r="I594" i="22"/>
  <c r="H594" i="22"/>
  <c r="G594" i="22"/>
  <c r="J604" i="21"/>
  <c r="D604" i="21"/>
  <c r="L604" i="21"/>
  <c r="K604" i="21"/>
  <c r="E594" i="22"/>
  <c r="R593" i="22"/>
  <c r="F594" i="22"/>
  <c r="C594" i="22"/>
  <c r="B594" i="22"/>
  <c r="D594" i="22"/>
  <c r="Q593" i="22"/>
  <c r="P593" i="22"/>
  <c r="O593" i="22"/>
  <c r="N593" i="22"/>
  <c r="M593" i="22"/>
  <c r="L593" i="22"/>
  <c r="K593" i="22"/>
  <c r="J593" i="22"/>
  <c r="I593" i="22"/>
  <c r="H593" i="22"/>
  <c r="G593" i="22"/>
  <c r="J603" i="21"/>
  <c r="D603" i="21"/>
  <c r="L603" i="21"/>
  <c r="K603" i="21"/>
  <c r="E593" i="22"/>
  <c r="R592" i="22"/>
  <c r="F593" i="22"/>
  <c r="C593" i="22"/>
  <c r="B593" i="22"/>
  <c r="D593" i="22"/>
  <c r="Q592" i="22"/>
  <c r="P592" i="22"/>
  <c r="O592" i="22"/>
  <c r="N592" i="22"/>
  <c r="M592" i="22"/>
  <c r="L592" i="22"/>
  <c r="K592" i="22"/>
  <c r="J592" i="22"/>
  <c r="I592" i="22"/>
  <c r="H592" i="22"/>
  <c r="G592" i="22"/>
  <c r="J602" i="21"/>
  <c r="D602" i="21"/>
  <c r="L602" i="21"/>
  <c r="K602" i="21"/>
  <c r="E592" i="22"/>
  <c r="R591" i="22"/>
  <c r="F592" i="22"/>
  <c r="C592" i="22"/>
  <c r="B592" i="22"/>
  <c r="D592" i="22"/>
  <c r="Q591" i="22"/>
  <c r="P591" i="22"/>
  <c r="O591" i="22"/>
  <c r="N591" i="22"/>
  <c r="M591" i="22"/>
  <c r="L591" i="22"/>
  <c r="K591" i="22"/>
  <c r="J591" i="22"/>
  <c r="I591" i="22"/>
  <c r="H591" i="22"/>
  <c r="G591" i="22"/>
  <c r="J601" i="21"/>
  <c r="D601" i="21"/>
  <c r="L601" i="21"/>
  <c r="K601" i="21"/>
  <c r="E591" i="22"/>
  <c r="R590" i="22"/>
  <c r="F591" i="22"/>
  <c r="C591" i="22"/>
  <c r="B591" i="22"/>
  <c r="D591" i="22"/>
  <c r="Q590" i="22"/>
  <c r="P590" i="22"/>
  <c r="O590" i="22"/>
  <c r="N590" i="22"/>
  <c r="M590" i="22"/>
  <c r="L590" i="22"/>
  <c r="K590" i="22"/>
  <c r="J590" i="22"/>
  <c r="I590" i="22"/>
  <c r="H590" i="22"/>
  <c r="G590" i="22"/>
  <c r="J600" i="21"/>
  <c r="D600" i="21"/>
  <c r="L600" i="21"/>
  <c r="K600" i="21"/>
  <c r="E590" i="22"/>
  <c r="R589" i="22"/>
  <c r="F590" i="22"/>
  <c r="C590" i="22"/>
  <c r="B590" i="22"/>
  <c r="D590" i="22"/>
  <c r="Q589" i="22"/>
  <c r="P589" i="22"/>
  <c r="O589" i="22"/>
  <c r="N589" i="22"/>
  <c r="M589" i="22"/>
  <c r="L589" i="22"/>
  <c r="K589" i="22"/>
  <c r="J589" i="22"/>
  <c r="I589" i="22"/>
  <c r="H589" i="22"/>
  <c r="G589" i="22"/>
  <c r="J599" i="21"/>
  <c r="D599" i="21"/>
  <c r="L599" i="21"/>
  <c r="K599" i="21"/>
  <c r="E589" i="22"/>
  <c r="R588" i="22"/>
  <c r="F589" i="22"/>
  <c r="C589" i="22"/>
  <c r="B589" i="22"/>
  <c r="D589" i="22"/>
  <c r="Q588" i="22"/>
  <c r="P588" i="22"/>
  <c r="O588" i="22"/>
  <c r="N588" i="22"/>
  <c r="M588" i="22"/>
  <c r="L588" i="22"/>
  <c r="K588" i="22"/>
  <c r="J588" i="22"/>
  <c r="I588" i="22"/>
  <c r="H588" i="22"/>
  <c r="G588" i="22"/>
  <c r="J598" i="21"/>
  <c r="D598" i="21"/>
  <c r="L598" i="21"/>
  <c r="K598" i="21"/>
  <c r="E588" i="22"/>
  <c r="R587" i="22"/>
  <c r="F588" i="22"/>
  <c r="C588" i="22"/>
  <c r="B588" i="22"/>
  <c r="D588" i="22"/>
  <c r="Q587" i="22"/>
  <c r="P587" i="22"/>
  <c r="O587" i="22"/>
  <c r="N587" i="22"/>
  <c r="M587" i="22"/>
  <c r="L587" i="22"/>
  <c r="K587" i="22"/>
  <c r="J587" i="22"/>
  <c r="I587" i="22"/>
  <c r="H587" i="22"/>
  <c r="G587" i="22"/>
  <c r="J597" i="21"/>
  <c r="D597" i="21"/>
  <c r="L597" i="21"/>
  <c r="K597" i="21"/>
  <c r="E587" i="22"/>
  <c r="R586" i="22"/>
  <c r="F587" i="22"/>
  <c r="C587" i="22"/>
  <c r="B587" i="22"/>
  <c r="D587" i="22"/>
  <c r="Q586" i="22"/>
  <c r="P586" i="22"/>
  <c r="O586" i="22"/>
  <c r="N586" i="22"/>
  <c r="M586" i="22"/>
  <c r="L586" i="22"/>
  <c r="K586" i="22"/>
  <c r="J586" i="22"/>
  <c r="I586" i="22"/>
  <c r="H586" i="22"/>
  <c r="G586" i="22"/>
  <c r="J596" i="21"/>
  <c r="D596" i="21"/>
  <c r="L596" i="21"/>
  <c r="K596" i="21"/>
  <c r="E586" i="22"/>
  <c r="R585" i="22"/>
  <c r="F586" i="22"/>
  <c r="C586" i="22"/>
  <c r="B586" i="22"/>
  <c r="D586" i="22"/>
  <c r="Q585" i="22"/>
  <c r="P585" i="22"/>
  <c r="O585" i="22"/>
  <c r="N585" i="22"/>
  <c r="M585" i="22"/>
  <c r="L585" i="22"/>
  <c r="K585" i="22"/>
  <c r="J585" i="22"/>
  <c r="I585" i="22"/>
  <c r="H585" i="22"/>
  <c r="G585" i="22"/>
  <c r="J595" i="21"/>
  <c r="D595" i="21"/>
  <c r="L595" i="21"/>
  <c r="K595" i="21"/>
  <c r="E585" i="22"/>
  <c r="R584" i="22"/>
  <c r="F585" i="22"/>
  <c r="C585" i="22"/>
  <c r="B585" i="22"/>
  <c r="D585" i="22"/>
  <c r="Q584" i="22"/>
  <c r="P584" i="22"/>
  <c r="O584" i="22"/>
  <c r="N584" i="22"/>
  <c r="M584" i="22"/>
  <c r="L584" i="22"/>
  <c r="K584" i="22"/>
  <c r="J584" i="22"/>
  <c r="I584" i="22"/>
  <c r="H584" i="22"/>
  <c r="G584" i="22"/>
  <c r="J594" i="21"/>
  <c r="D594" i="21"/>
  <c r="L594" i="21"/>
  <c r="K594" i="21"/>
  <c r="E584" i="22"/>
  <c r="R583" i="22"/>
  <c r="F584" i="22"/>
  <c r="C584" i="22"/>
  <c r="B584" i="22"/>
  <c r="D584" i="22"/>
  <c r="Q583" i="22"/>
  <c r="P583" i="22"/>
  <c r="O583" i="22"/>
  <c r="N583" i="22"/>
  <c r="M583" i="22"/>
  <c r="L583" i="22"/>
  <c r="K583" i="22"/>
  <c r="J583" i="22"/>
  <c r="I583" i="22"/>
  <c r="H583" i="22"/>
  <c r="G583" i="22"/>
  <c r="J593" i="21"/>
  <c r="D593" i="21"/>
  <c r="L593" i="21"/>
  <c r="K593" i="21"/>
  <c r="E583" i="22"/>
  <c r="R582" i="22"/>
  <c r="F583" i="22"/>
  <c r="C583" i="22"/>
  <c r="B583" i="22"/>
  <c r="D583" i="22"/>
  <c r="Q582" i="22"/>
  <c r="P582" i="22"/>
  <c r="O582" i="22"/>
  <c r="N582" i="22"/>
  <c r="M582" i="22"/>
  <c r="L582" i="22"/>
  <c r="K582" i="22"/>
  <c r="J582" i="22"/>
  <c r="I582" i="22"/>
  <c r="H582" i="22"/>
  <c r="G582" i="22"/>
  <c r="J592" i="21"/>
  <c r="D592" i="21"/>
  <c r="L592" i="21"/>
  <c r="K592" i="21"/>
  <c r="E582" i="22"/>
  <c r="R581" i="22"/>
  <c r="F582" i="22"/>
  <c r="C582" i="22"/>
  <c r="B582" i="22"/>
  <c r="D582" i="22"/>
  <c r="Q581" i="22"/>
  <c r="P581" i="22"/>
  <c r="O581" i="22"/>
  <c r="N581" i="22"/>
  <c r="M581" i="22"/>
  <c r="L581" i="22"/>
  <c r="K581" i="22"/>
  <c r="J581" i="22"/>
  <c r="I581" i="22"/>
  <c r="H581" i="22"/>
  <c r="G581" i="22"/>
  <c r="J591" i="21"/>
  <c r="D591" i="21"/>
  <c r="L591" i="21"/>
  <c r="K591" i="21"/>
  <c r="E581" i="22"/>
  <c r="R580" i="22"/>
  <c r="F581" i="22"/>
  <c r="C581" i="22"/>
  <c r="B581" i="22"/>
  <c r="D581" i="22"/>
  <c r="Q580" i="22"/>
  <c r="P580" i="22"/>
  <c r="O580" i="22"/>
  <c r="N580" i="22"/>
  <c r="M580" i="22"/>
  <c r="L580" i="22"/>
  <c r="K580" i="22"/>
  <c r="J580" i="22"/>
  <c r="I580" i="22"/>
  <c r="H580" i="22"/>
  <c r="G580" i="22"/>
  <c r="J590" i="21"/>
  <c r="D590" i="21"/>
  <c r="L590" i="21"/>
  <c r="K590" i="21"/>
  <c r="E580" i="22"/>
  <c r="R579" i="22"/>
  <c r="F580" i="22"/>
  <c r="C580" i="22"/>
  <c r="B580" i="22"/>
  <c r="D580" i="22"/>
  <c r="Q579" i="22"/>
  <c r="P579" i="22"/>
  <c r="O579" i="22"/>
  <c r="N579" i="22"/>
  <c r="M579" i="22"/>
  <c r="L579" i="22"/>
  <c r="K579" i="22"/>
  <c r="J579" i="22"/>
  <c r="I579" i="22"/>
  <c r="H579" i="22"/>
  <c r="G579" i="22"/>
  <c r="J589" i="21"/>
  <c r="D589" i="21"/>
  <c r="L589" i="21"/>
  <c r="K589" i="21"/>
  <c r="E579" i="22"/>
  <c r="R578" i="22"/>
  <c r="F579" i="22"/>
  <c r="C579" i="22"/>
  <c r="B579" i="22"/>
  <c r="D579" i="22"/>
  <c r="Q578" i="22"/>
  <c r="P578" i="22"/>
  <c r="O578" i="22"/>
  <c r="N578" i="22"/>
  <c r="M578" i="22"/>
  <c r="L578" i="22"/>
  <c r="K578" i="22"/>
  <c r="J578" i="22"/>
  <c r="I578" i="22"/>
  <c r="H578" i="22"/>
  <c r="G578" i="22"/>
  <c r="J588" i="21"/>
  <c r="D588" i="21"/>
  <c r="L588" i="21"/>
  <c r="K588" i="21"/>
  <c r="E578" i="22"/>
  <c r="R577" i="22"/>
  <c r="F578" i="22"/>
  <c r="C578" i="22"/>
  <c r="B578" i="22"/>
  <c r="D578" i="22"/>
  <c r="Q577" i="22"/>
  <c r="P577" i="22"/>
  <c r="O577" i="22"/>
  <c r="N577" i="22"/>
  <c r="M577" i="22"/>
  <c r="L577" i="22"/>
  <c r="K577" i="22"/>
  <c r="J577" i="22"/>
  <c r="I577" i="22"/>
  <c r="H577" i="22"/>
  <c r="G577" i="22"/>
  <c r="J587" i="21"/>
  <c r="D587" i="21"/>
  <c r="L587" i="21"/>
  <c r="K587" i="21"/>
  <c r="E577" i="22"/>
  <c r="R576" i="22"/>
  <c r="F577" i="22"/>
  <c r="C577" i="22"/>
  <c r="B577" i="22"/>
  <c r="D577" i="22"/>
  <c r="Q576" i="22"/>
  <c r="P576" i="22"/>
  <c r="O576" i="22"/>
  <c r="N576" i="22"/>
  <c r="M576" i="22"/>
  <c r="L576" i="22"/>
  <c r="K576" i="22"/>
  <c r="J576" i="22"/>
  <c r="I576" i="22"/>
  <c r="H576" i="22"/>
  <c r="G576" i="22"/>
  <c r="J586" i="21"/>
  <c r="D586" i="21"/>
  <c r="L586" i="21"/>
  <c r="K586" i="21"/>
  <c r="E576" i="22"/>
  <c r="R575" i="22"/>
  <c r="F576" i="22"/>
  <c r="C576" i="22"/>
  <c r="B576" i="22"/>
  <c r="D576" i="22"/>
  <c r="Q575" i="22"/>
  <c r="P575" i="22"/>
  <c r="O575" i="22"/>
  <c r="N575" i="22"/>
  <c r="M575" i="22"/>
  <c r="L575" i="22"/>
  <c r="K575" i="22"/>
  <c r="J575" i="22"/>
  <c r="I575" i="22"/>
  <c r="H575" i="22"/>
  <c r="G575" i="22"/>
  <c r="J585" i="21"/>
  <c r="D585" i="21"/>
  <c r="L585" i="21"/>
  <c r="K585" i="21"/>
  <c r="E575" i="22"/>
  <c r="R574" i="22"/>
  <c r="F575" i="22"/>
  <c r="C575" i="22"/>
  <c r="B575" i="22"/>
  <c r="D575" i="22"/>
  <c r="Q574" i="22"/>
  <c r="P574" i="22"/>
  <c r="O574" i="22"/>
  <c r="N574" i="22"/>
  <c r="M574" i="22"/>
  <c r="L574" i="22"/>
  <c r="K574" i="22"/>
  <c r="J574" i="22"/>
  <c r="I574" i="22"/>
  <c r="H574" i="22"/>
  <c r="G574" i="22"/>
  <c r="J584" i="21"/>
  <c r="D584" i="21"/>
  <c r="L584" i="21"/>
  <c r="K584" i="21"/>
  <c r="E574" i="22"/>
  <c r="R573" i="22"/>
  <c r="F574" i="22"/>
  <c r="C574" i="22"/>
  <c r="B574" i="22"/>
  <c r="D574" i="22"/>
  <c r="Q573" i="22"/>
  <c r="P573" i="22"/>
  <c r="O573" i="22"/>
  <c r="N573" i="22"/>
  <c r="M573" i="22"/>
  <c r="L573" i="22"/>
  <c r="K573" i="22"/>
  <c r="J573" i="22"/>
  <c r="I573" i="22"/>
  <c r="H573" i="22"/>
  <c r="G573" i="22"/>
  <c r="J583" i="21"/>
  <c r="D583" i="21"/>
  <c r="L583" i="21"/>
  <c r="K583" i="21"/>
  <c r="E573" i="22"/>
  <c r="R572" i="22"/>
  <c r="F573" i="22"/>
  <c r="C573" i="22"/>
  <c r="B573" i="22"/>
  <c r="D573" i="22"/>
  <c r="Q572" i="22"/>
  <c r="P572" i="22"/>
  <c r="O572" i="22"/>
  <c r="N572" i="22"/>
  <c r="M572" i="22"/>
  <c r="L572" i="22"/>
  <c r="K572" i="22"/>
  <c r="J572" i="22"/>
  <c r="I572" i="22"/>
  <c r="H572" i="22"/>
  <c r="G572" i="22"/>
  <c r="J582" i="21"/>
  <c r="D582" i="21"/>
  <c r="L582" i="21"/>
  <c r="K582" i="21"/>
  <c r="E572" i="22"/>
  <c r="R571" i="22"/>
  <c r="F572" i="22"/>
  <c r="C572" i="22"/>
  <c r="B572" i="22"/>
  <c r="D572" i="22"/>
  <c r="Q571" i="22"/>
  <c r="P571" i="22"/>
  <c r="O571" i="22"/>
  <c r="N571" i="22"/>
  <c r="M571" i="22"/>
  <c r="L571" i="22"/>
  <c r="K571" i="22"/>
  <c r="J571" i="22"/>
  <c r="I571" i="22"/>
  <c r="H571" i="22"/>
  <c r="G571" i="22"/>
  <c r="J581" i="21"/>
  <c r="D581" i="21"/>
  <c r="L581" i="21"/>
  <c r="K581" i="21"/>
  <c r="E571" i="22"/>
  <c r="R570" i="22"/>
  <c r="F571" i="22"/>
  <c r="C571" i="22"/>
  <c r="B571" i="22"/>
  <c r="D571" i="22"/>
  <c r="Q570" i="22"/>
  <c r="P570" i="22"/>
  <c r="O570" i="22"/>
  <c r="N570" i="22"/>
  <c r="M570" i="22"/>
  <c r="L570" i="22"/>
  <c r="K570" i="22"/>
  <c r="J570" i="22"/>
  <c r="I570" i="22"/>
  <c r="H570" i="22"/>
  <c r="G570" i="22"/>
  <c r="J580" i="21"/>
  <c r="D580" i="21"/>
  <c r="L580" i="21"/>
  <c r="K580" i="21"/>
  <c r="E570" i="22"/>
  <c r="R569" i="22"/>
  <c r="F570" i="22"/>
  <c r="C570" i="22"/>
  <c r="B570" i="22"/>
  <c r="D570" i="22"/>
  <c r="Q569" i="22"/>
  <c r="P569" i="22"/>
  <c r="O569" i="22"/>
  <c r="N569" i="22"/>
  <c r="M569" i="22"/>
  <c r="L569" i="22"/>
  <c r="K569" i="22"/>
  <c r="J569" i="22"/>
  <c r="I569" i="22"/>
  <c r="H569" i="22"/>
  <c r="G569" i="22"/>
  <c r="J579" i="21"/>
  <c r="D579" i="21"/>
  <c r="L579" i="21"/>
  <c r="K579" i="21"/>
  <c r="E569" i="22"/>
  <c r="R568" i="22"/>
  <c r="F569" i="22"/>
  <c r="C569" i="22"/>
  <c r="B569" i="22"/>
  <c r="D569" i="22"/>
  <c r="Q568" i="22"/>
  <c r="P568" i="22"/>
  <c r="O568" i="22"/>
  <c r="N568" i="22"/>
  <c r="M568" i="22"/>
  <c r="L568" i="22"/>
  <c r="K568" i="22"/>
  <c r="J568" i="22"/>
  <c r="I568" i="22"/>
  <c r="H568" i="22"/>
  <c r="G568" i="22"/>
  <c r="J578" i="21"/>
  <c r="D578" i="21"/>
  <c r="L578" i="21"/>
  <c r="K578" i="21"/>
  <c r="E568" i="22"/>
  <c r="R567" i="22"/>
  <c r="F568" i="22"/>
  <c r="C568" i="22"/>
  <c r="B568" i="22"/>
  <c r="D568" i="22"/>
  <c r="Q567" i="22"/>
  <c r="P567" i="22"/>
  <c r="O567" i="22"/>
  <c r="N567" i="22"/>
  <c r="M567" i="22"/>
  <c r="L567" i="22"/>
  <c r="K567" i="22"/>
  <c r="J567" i="22"/>
  <c r="I567" i="22"/>
  <c r="H567" i="22"/>
  <c r="G567" i="22"/>
  <c r="J577" i="21"/>
  <c r="D577" i="21"/>
  <c r="L577" i="21"/>
  <c r="K577" i="21"/>
  <c r="E567" i="22"/>
  <c r="R566" i="22"/>
  <c r="F567" i="22"/>
  <c r="C567" i="22"/>
  <c r="B567" i="22"/>
  <c r="D567" i="22"/>
  <c r="Q566" i="22"/>
  <c r="P566" i="22"/>
  <c r="O566" i="22"/>
  <c r="N566" i="22"/>
  <c r="M566" i="22"/>
  <c r="L566" i="22"/>
  <c r="K566" i="22"/>
  <c r="J566" i="22"/>
  <c r="I566" i="22"/>
  <c r="H566" i="22"/>
  <c r="G566" i="22"/>
  <c r="J576" i="21"/>
  <c r="D576" i="21"/>
  <c r="L576" i="21"/>
  <c r="K576" i="21"/>
  <c r="E566" i="22"/>
  <c r="R565" i="22"/>
  <c r="F566" i="22"/>
  <c r="C566" i="22"/>
  <c r="B566" i="22"/>
  <c r="D566" i="22"/>
  <c r="Q565" i="22"/>
  <c r="P565" i="22"/>
  <c r="O565" i="22"/>
  <c r="N565" i="22"/>
  <c r="M565" i="22"/>
  <c r="L565" i="22"/>
  <c r="K565" i="22"/>
  <c r="J565" i="22"/>
  <c r="I565" i="22"/>
  <c r="H565" i="22"/>
  <c r="G565" i="22"/>
  <c r="J575" i="21"/>
  <c r="D575" i="21"/>
  <c r="L575" i="21"/>
  <c r="K575" i="21"/>
  <c r="E565" i="22"/>
  <c r="R564" i="22"/>
  <c r="F565" i="22"/>
  <c r="C565" i="22"/>
  <c r="B565" i="22"/>
  <c r="D565" i="22"/>
  <c r="Q564" i="22"/>
  <c r="P564" i="22"/>
  <c r="O564" i="22"/>
  <c r="N564" i="22"/>
  <c r="M564" i="22"/>
  <c r="L564" i="22"/>
  <c r="K564" i="22"/>
  <c r="J564" i="22"/>
  <c r="I564" i="22"/>
  <c r="H564" i="22"/>
  <c r="G564" i="22"/>
  <c r="J574" i="21"/>
  <c r="D574" i="21"/>
  <c r="L574" i="21"/>
  <c r="K574" i="21"/>
  <c r="E564" i="22"/>
  <c r="R563" i="22"/>
  <c r="F564" i="22"/>
  <c r="C564" i="22"/>
  <c r="B564" i="22"/>
  <c r="D564" i="22"/>
  <c r="Q563" i="22"/>
  <c r="P563" i="22"/>
  <c r="O563" i="22"/>
  <c r="N563" i="22"/>
  <c r="M563" i="22"/>
  <c r="L563" i="22"/>
  <c r="K563" i="22"/>
  <c r="J563" i="22"/>
  <c r="I563" i="22"/>
  <c r="H563" i="22"/>
  <c r="G563" i="22"/>
  <c r="J573" i="21"/>
  <c r="D573" i="21"/>
  <c r="L573" i="21"/>
  <c r="K573" i="21"/>
  <c r="E563" i="22"/>
  <c r="R562" i="22"/>
  <c r="F563" i="22"/>
  <c r="C563" i="22"/>
  <c r="B563" i="22"/>
  <c r="D563" i="22"/>
  <c r="Q562" i="22"/>
  <c r="P562" i="22"/>
  <c r="O562" i="22"/>
  <c r="N562" i="22"/>
  <c r="M562" i="22"/>
  <c r="L562" i="22"/>
  <c r="K562" i="22"/>
  <c r="J562" i="22"/>
  <c r="I562" i="22"/>
  <c r="H562" i="22"/>
  <c r="G562" i="22"/>
  <c r="J572" i="21"/>
  <c r="D572" i="21"/>
  <c r="L572" i="21"/>
  <c r="K572" i="21"/>
  <c r="E562" i="22"/>
  <c r="R561" i="22"/>
  <c r="F562" i="22"/>
  <c r="C562" i="22"/>
  <c r="B562" i="22"/>
  <c r="D562" i="22"/>
  <c r="Q561" i="22"/>
  <c r="P561" i="22"/>
  <c r="O561" i="22"/>
  <c r="N561" i="22"/>
  <c r="M561" i="22"/>
  <c r="L561" i="22"/>
  <c r="K561" i="22"/>
  <c r="J561" i="22"/>
  <c r="I561" i="22"/>
  <c r="H561" i="22"/>
  <c r="G561" i="22"/>
  <c r="J571" i="21"/>
  <c r="D571" i="21"/>
  <c r="L571" i="21"/>
  <c r="K571" i="21"/>
  <c r="E561" i="22"/>
  <c r="R560" i="22"/>
  <c r="F561" i="22"/>
  <c r="C561" i="22"/>
  <c r="B561" i="22"/>
  <c r="D561" i="22"/>
  <c r="Q560" i="22"/>
  <c r="P560" i="22"/>
  <c r="O560" i="22"/>
  <c r="N560" i="22"/>
  <c r="M560" i="22"/>
  <c r="L560" i="22"/>
  <c r="K560" i="22"/>
  <c r="J560" i="22"/>
  <c r="I560" i="22"/>
  <c r="H560" i="22"/>
  <c r="G560" i="22"/>
  <c r="J570" i="21"/>
  <c r="D570" i="21"/>
  <c r="L570" i="21"/>
  <c r="K570" i="21"/>
  <c r="E560" i="22"/>
  <c r="R559" i="22"/>
  <c r="F560" i="22"/>
  <c r="C560" i="22"/>
  <c r="B560" i="22"/>
  <c r="D560" i="22"/>
  <c r="Q559" i="22"/>
  <c r="P559" i="22"/>
  <c r="O559" i="22"/>
  <c r="N559" i="22"/>
  <c r="M559" i="22"/>
  <c r="L559" i="22"/>
  <c r="K559" i="22"/>
  <c r="J559" i="22"/>
  <c r="I559" i="22"/>
  <c r="H559" i="22"/>
  <c r="G559" i="22"/>
  <c r="J569" i="21"/>
  <c r="D569" i="21"/>
  <c r="L569" i="21"/>
  <c r="K569" i="21"/>
  <c r="E559" i="22"/>
  <c r="R558" i="22"/>
  <c r="F559" i="22"/>
  <c r="C559" i="22"/>
  <c r="B559" i="22"/>
  <c r="D559" i="22"/>
  <c r="Q558" i="22"/>
  <c r="P558" i="22"/>
  <c r="O558" i="22"/>
  <c r="N558" i="22"/>
  <c r="M558" i="22"/>
  <c r="L558" i="22"/>
  <c r="K558" i="22"/>
  <c r="J558" i="22"/>
  <c r="I558" i="22"/>
  <c r="H558" i="22"/>
  <c r="G558" i="22"/>
  <c r="J568" i="21"/>
  <c r="D568" i="21"/>
  <c r="L568" i="21"/>
  <c r="K568" i="21"/>
  <c r="E558" i="22"/>
  <c r="R557" i="22"/>
  <c r="F558" i="22"/>
  <c r="C558" i="22"/>
  <c r="B558" i="22"/>
  <c r="D558" i="22"/>
  <c r="Q557" i="22"/>
  <c r="P557" i="22"/>
  <c r="O557" i="22"/>
  <c r="N557" i="22"/>
  <c r="M557" i="22"/>
  <c r="L557" i="22"/>
  <c r="K557" i="22"/>
  <c r="J557" i="22"/>
  <c r="I557" i="22"/>
  <c r="H557" i="22"/>
  <c r="G557" i="22"/>
  <c r="J567" i="21"/>
  <c r="D567" i="21"/>
  <c r="L567" i="21"/>
  <c r="K567" i="21"/>
  <c r="E557" i="22"/>
  <c r="R556" i="22"/>
  <c r="F557" i="22"/>
  <c r="C557" i="22"/>
  <c r="B557" i="22"/>
  <c r="D557" i="22"/>
  <c r="Q556" i="22"/>
  <c r="P556" i="22"/>
  <c r="O556" i="22"/>
  <c r="N556" i="22"/>
  <c r="M556" i="22"/>
  <c r="L556" i="22"/>
  <c r="K556" i="22"/>
  <c r="J556" i="22"/>
  <c r="I556" i="22"/>
  <c r="H556" i="22"/>
  <c r="G556" i="22"/>
  <c r="J566" i="21"/>
  <c r="D566" i="21"/>
  <c r="L566" i="21"/>
  <c r="K566" i="21"/>
  <c r="E556" i="22"/>
  <c r="R555" i="22"/>
  <c r="F556" i="22"/>
  <c r="C556" i="22"/>
  <c r="B556" i="22"/>
  <c r="D556" i="22"/>
  <c r="Q555" i="22"/>
  <c r="P555" i="22"/>
  <c r="O555" i="22"/>
  <c r="N555" i="22"/>
  <c r="M555" i="22"/>
  <c r="L555" i="22"/>
  <c r="K555" i="22"/>
  <c r="J555" i="22"/>
  <c r="I555" i="22"/>
  <c r="H555" i="22"/>
  <c r="G555" i="22"/>
  <c r="J565" i="21"/>
  <c r="D565" i="21"/>
  <c r="L565" i="21"/>
  <c r="K565" i="21"/>
  <c r="E555" i="22"/>
  <c r="R554" i="22"/>
  <c r="F555" i="22"/>
  <c r="C555" i="22"/>
  <c r="B555" i="22"/>
  <c r="D555" i="22"/>
  <c r="Q554" i="22"/>
  <c r="P554" i="22"/>
  <c r="O554" i="22"/>
  <c r="N554" i="22"/>
  <c r="M554" i="22"/>
  <c r="L554" i="22"/>
  <c r="K554" i="22"/>
  <c r="J554" i="22"/>
  <c r="I554" i="22"/>
  <c r="H554" i="22"/>
  <c r="G554" i="22"/>
  <c r="J564" i="21"/>
  <c r="D564" i="21"/>
  <c r="L564" i="21"/>
  <c r="K564" i="21"/>
  <c r="E554" i="22"/>
  <c r="R553" i="22"/>
  <c r="F554" i="22"/>
  <c r="C554" i="22"/>
  <c r="B554" i="22"/>
  <c r="D554" i="22"/>
  <c r="Q553" i="22"/>
  <c r="P553" i="22"/>
  <c r="O553" i="22"/>
  <c r="N553" i="22"/>
  <c r="M553" i="22"/>
  <c r="L553" i="22"/>
  <c r="K553" i="22"/>
  <c r="J553" i="22"/>
  <c r="I553" i="22"/>
  <c r="H553" i="22"/>
  <c r="G553" i="22"/>
  <c r="J563" i="21"/>
  <c r="D563" i="21"/>
  <c r="L563" i="21"/>
  <c r="K563" i="21"/>
  <c r="E553" i="22"/>
  <c r="R552" i="22"/>
  <c r="F553" i="22"/>
  <c r="C553" i="22"/>
  <c r="B553" i="22"/>
  <c r="D553" i="22"/>
  <c r="Q552" i="22"/>
  <c r="P552" i="22"/>
  <c r="O552" i="22"/>
  <c r="N552" i="22"/>
  <c r="M552" i="22"/>
  <c r="L552" i="22"/>
  <c r="K552" i="22"/>
  <c r="J552" i="22"/>
  <c r="I552" i="22"/>
  <c r="H552" i="22"/>
  <c r="G552" i="22"/>
  <c r="J562" i="21"/>
  <c r="D562" i="21"/>
  <c r="L562" i="21"/>
  <c r="K562" i="21"/>
  <c r="E552" i="22"/>
  <c r="R551" i="22"/>
  <c r="F552" i="22"/>
  <c r="C552" i="22"/>
  <c r="B552" i="22"/>
  <c r="D552" i="22"/>
  <c r="Q551" i="22"/>
  <c r="P551" i="22"/>
  <c r="O551" i="22"/>
  <c r="N551" i="22"/>
  <c r="M551" i="22"/>
  <c r="L551" i="22"/>
  <c r="K551" i="22"/>
  <c r="J551" i="22"/>
  <c r="I551" i="22"/>
  <c r="H551" i="22"/>
  <c r="G551" i="22"/>
  <c r="J561" i="21"/>
  <c r="D561" i="21"/>
  <c r="L561" i="21"/>
  <c r="K561" i="21"/>
  <c r="E551" i="22"/>
  <c r="R550" i="22"/>
  <c r="F551" i="22"/>
  <c r="C551" i="22"/>
  <c r="B551" i="22"/>
  <c r="D551" i="22"/>
  <c r="Q550" i="22"/>
  <c r="P550" i="22"/>
  <c r="O550" i="22"/>
  <c r="N550" i="22"/>
  <c r="M550" i="22"/>
  <c r="L550" i="22"/>
  <c r="K550" i="22"/>
  <c r="J550" i="22"/>
  <c r="I550" i="22"/>
  <c r="H550" i="22"/>
  <c r="G550" i="22"/>
  <c r="J560" i="21"/>
  <c r="D560" i="21"/>
  <c r="L560" i="21"/>
  <c r="K560" i="21"/>
  <c r="E550" i="22"/>
  <c r="R549" i="22"/>
  <c r="F550" i="22"/>
  <c r="C550" i="22"/>
  <c r="B550" i="22"/>
  <c r="D550" i="22"/>
  <c r="Q549" i="22"/>
  <c r="P549" i="22"/>
  <c r="O549" i="22"/>
  <c r="N549" i="22"/>
  <c r="M549" i="22"/>
  <c r="L549" i="22"/>
  <c r="K549" i="22"/>
  <c r="J549" i="22"/>
  <c r="I549" i="22"/>
  <c r="H549" i="22"/>
  <c r="G549" i="22"/>
  <c r="J559" i="21"/>
  <c r="D559" i="21"/>
  <c r="L559" i="21"/>
  <c r="K559" i="21"/>
  <c r="E549" i="22"/>
  <c r="R548" i="22"/>
  <c r="F549" i="22"/>
  <c r="C549" i="22"/>
  <c r="B549" i="22"/>
  <c r="D549" i="22"/>
  <c r="Q548" i="22"/>
  <c r="P548" i="22"/>
  <c r="O548" i="22"/>
  <c r="N548" i="22"/>
  <c r="M548" i="22"/>
  <c r="L548" i="22"/>
  <c r="K548" i="22"/>
  <c r="J548" i="22"/>
  <c r="I548" i="22"/>
  <c r="H548" i="22"/>
  <c r="G548" i="22"/>
  <c r="J558" i="21"/>
  <c r="D558" i="21"/>
  <c r="L558" i="21"/>
  <c r="K558" i="21"/>
  <c r="E548" i="22"/>
  <c r="R547" i="22"/>
  <c r="F548" i="22"/>
  <c r="C548" i="22"/>
  <c r="B548" i="22"/>
  <c r="D548" i="22"/>
  <c r="Q547" i="22"/>
  <c r="P547" i="22"/>
  <c r="O547" i="22"/>
  <c r="N547" i="22"/>
  <c r="M547" i="22"/>
  <c r="L547" i="22"/>
  <c r="K547" i="22"/>
  <c r="J547" i="22"/>
  <c r="I547" i="22"/>
  <c r="H547" i="22"/>
  <c r="G547" i="22"/>
  <c r="J557" i="21"/>
  <c r="D557" i="21"/>
  <c r="L557" i="21"/>
  <c r="K557" i="21"/>
  <c r="E547" i="22"/>
  <c r="R546" i="22"/>
  <c r="F547" i="22"/>
  <c r="C547" i="22"/>
  <c r="B547" i="22"/>
  <c r="D547" i="22"/>
  <c r="Q546" i="22"/>
  <c r="P546" i="22"/>
  <c r="O546" i="22"/>
  <c r="N546" i="22"/>
  <c r="M546" i="22"/>
  <c r="L546" i="22"/>
  <c r="K546" i="22"/>
  <c r="J546" i="22"/>
  <c r="I546" i="22"/>
  <c r="H546" i="22"/>
  <c r="G546" i="22"/>
  <c r="J556" i="21"/>
  <c r="D556" i="21"/>
  <c r="L556" i="21"/>
  <c r="K556" i="21"/>
  <c r="E546" i="22"/>
  <c r="R545" i="22"/>
  <c r="F546" i="22"/>
  <c r="C546" i="22"/>
  <c r="B546" i="22"/>
  <c r="D546" i="22"/>
  <c r="Q545" i="22"/>
  <c r="P545" i="22"/>
  <c r="O545" i="22"/>
  <c r="N545" i="22"/>
  <c r="M545" i="22"/>
  <c r="L545" i="22"/>
  <c r="K545" i="22"/>
  <c r="J545" i="22"/>
  <c r="I545" i="22"/>
  <c r="H545" i="22"/>
  <c r="G545" i="22"/>
  <c r="J555" i="21"/>
  <c r="D555" i="21"/>
  <c r="L555" i="21"/>
  <c r="K555" i="21"/>
  <c r="E545" i="22"/>
  <c r="R544" i="22"/>
  <c r="F545" i="22"/>
  <c r="C545" i="22"/>
  <c r="B545" i="22"/>
  <c r="D545" i="22"/>
  <c r="Q544" i="22"/>
  <c r="P544" i="22"/>
  <c r="O544" i="22"/>
  <c r="N544" i="22"/>
  <c r="M544" i="22"/>
  <c r="L544" i="22"/>
  <c r="K544" i="22"/>
  <c r="J544" i="22"/>
  <c r="I544" i="22"/>
  <c r="H544" i="22"/>
  <c r="G544" i="22"/>
  <c r="J554" i="21"/>
  <c r="D554" i="21"/>
  <c r="L554" i="21"/>
  <c r="K554" i="21"/>
  <c r="E544" i="22"/>
  <c r="R543" i="22"/>
  <c r="F544" i="22"/>
  <c r="C544" i="22"/>
  <c r="B544" i="22"/>
  <c r="D544" i="22"/>
  <c r="Q543" i="22"/>
  <c r="P543" i="22"/>
  <c r="O543" i="22"/>
  <c r="N543" i="22"/>
  <c r="M543" i="22"/>
  <c r="L543" i="22"/>
  <c r="K543" i="22"/>
  <c r="J543" i="22"/>
  <c r="I543" i="22"/>
  <c r="H543" i="22"/>
  <c r="G543" i="22"/>
  <c r="J553" i="21"/>
  <c r="D553" i="21"/>
  <c r="L553" i="21"/>
  <c r="K553" i="21"/>
  <c r="E543" i="22"/>
  <c r="R542" i="22"/>
  <c r="F543" i="22"/>
  <c r="C543" i="22"/>
  <c r="B543" i="22"/>
  <c r="D543" i="22"/>
  <c r="Q542" i="22"/>
  <c r="P542" i="22"/>
  <c r="O542" i="22"/>
  <c r="N542" i="22"/>
  <c r="M542" i="22"/>
  <c r="L542" i="22"/>
  <c r="K542" i="22"/>
  <c r="J542" i="22"/>
  <c r="I542" i="22"/>
  <c r="H542" i="22"/>
  <c r="G542" i="22"/>
  <c r="J552" i="21"/>
  <c r="D552" i="21"/>
  <c r="L552" i="21"/>
  <c r="K552" i="21"/>
  <c r="E542" i="22"/>
  <c r="R541" i="22"/>
  <c r="F542" i="22"/>
  <c r="C542" i="22"/>
  <c r="B542" i="22"/>
  <c r="D542" i="22"/>
  <c r="Q541" i="22"/>
  <c r="P541" i="22"/>
  <c r="O541" i="22"/>
  <c r="N541" i="22"/>
  <c r="M541" i="22"/>
  <c r="L541" i="22"/>
  <c r="K541" i="22"/>
  <c r="J541" i="22"/>
  <c r="I541" i="22"/>
  <c r="H541" i="22"/>
  <c r="G541" i="22"/>
  <c r="J551" i="21"/>
  <c r="D551" i="21"/>
  <c r="L551" i="21"/>
  <c r="K551" i="21"/>
  <c r="E541" i="22"/>
  <c r="R540" i="22"/>
  <c r="F541" i="22"/>
  <c r="C541" i="22"/>
  <c r="B541" i="22"/>
  <c r="D541" i="22"/>
  <c r="Q540" i="22"/>
  <c r="P540" i="22"/>
  <c r="O540" i="22"/>
  <c r="N540" i="22"/>
  <c r="M540" i="22"/>
  <c r="L540" i="22"/>
  <c r="K540" i="22"/>
  <c r="J540" i="22"/>
  <c r="I540" i="22"/>
  <c r="H540" i="22"/>
  <c r="G540" i="22"/>
  <c r="J550" i="21"/>
  <c r="D550" i="21"/>
  <c r="L550" i="21"/>
  <c r="K550" i="21"/>
  <c r="E540" i="22"/>
  <c r="R539" i="22"/>
  <c r="F540" i="22"/>
  <c r="C540" i="22"/>
  <c r="B540" i="22"/>
  <c r="D540" i="22"/>
  <c r="Q539" i="22"/>
  <c r="P539" i="22"/>
  <c r="O539" i="22"/>
  <c r="N539" i="22"/>
  <c r="M539" i="22"/>
  <c r="L539" i="22"/>
  <c r="K539" i="22"/>
  <c r="J539" i="22"/>
  <c r="I539" i="22"/>
  <c r="H539" i="22"/>
  <c r="G539" i="22"/>
  <c r="J549" i="21"/>
  <c r="D549" i="21"/>
  <c r="L549" i="21"/>
  <c r="K549" i="21"/>
  <c r="E539" i="22"/>
  <c r="R538" i="22"/>
  <c r="F539" i="22"/>
  <c r="C539" i="22"/>
  <c r="B539" i="22"/>
  <c r="D539" i="22"/>
  <c r="Q538" i="22"/>
  <c r="P538" i="22"/>
  <c r="O538" i="22"/>
  <c r="N538" i="22"/>
  <c r="M538" i="22"/>
  <c r="L538" i="22"/>
  <c r="K538" i="22"/>
  <c r="J538" i="22"/>
  <c r="I538" i="22"/>
  <c r="H538" i="22"/>
  <c r="G538" i="22"/>
  <c r="J548" i="21"/>
  <c r="D548" i="21"/>
  <c r="L548" i="21"/>
  <c r="K548" i="21"/>
  <c r="E538" i="22"/>
  <c r="R537" i="22"/>
  <c r="F538" i="22"/>
  <c r="C538" i="22"/>
  <c r="B538" i="22"/>
  <c r="D538" i="22"/>
  <c r="Q537" i="22"/>
  <c r="P537" i="22"/>
  <c r="O537" i="22"/>
  <c r="N537" i="22"/>
  <c r="M537" i="22"/>
  <c r="L537" i="22"/>
  <c r="K537" i="22"/>
  <c r="J537" i="22"/>
  <c r="I537" i="22"/>
  <c r="H537" i="22"/>
  <c r="G537" i="22"/>
  <c r="J547" i="21"/>
  <c r="D547" i="21"/>
  <c r="L547" i="21"/>
  <c r="K547" i="21"/>
  <c r="E537" i="22"/>
  <c r="R536" i="22"/>
  <c r="F537" i="22"/>
  <c r="C537" i="22"/>
  <c r="B537" i="22"/>
  <c r="D537" i="22"/>
  <c r="Q536" i="22"/>
  <c r="P536" i="22"/>
  <c r="O536" i="22"/>
  <c r="N536" i="22"/>
  <c r="M536" i="22"/>
  <c r="L536" i="22"/>
  <c r="K536" i="22"/>
  <c r="J536" i="22"/>
  <c r="I536" i="22"/>
  <c r="H536" i="22"/>
  <c r="G536" i="22"/>
  <c r="J546" i="21"/>
  <c r="D546" i="21"/>
  <c r="L546" i="21"/>
  <c r="K546" i="21"/>
  <c r="E536" i="22"/>
  <c r="R535" i="22"/>
  <c r="F536" i="22"/>
  <c r="C536" i="22"/>
  <c r="B536" i="22"/>
  <c r="D536" i="22"/>
  <c r="Q535" i="22"/>
  <c r="P535" i="22"/>
  <c r="O535" i="22"/>
  <c r="N535" i="22"/>
  <c r="M535" i="22"/>
  <c r="L535" i="22"/>
  <c r="K535" i="22"/>
  <c r="J535" i="22"/>
  <c r="I535" i="22"/>
  <c r="H535" i="22"/>
  <c r="G535" i="22"/>
  <c r="J545" i="21"/>
  <c r="D545" i="21"/>
  <c r="L545" i="21"/>
  <c r="K545" i="21"/>
  <c r="E535" i="22"/>
  <c r="R534" i="22"/>
  <c r="F535" i="22"/>
  <c r="C535" i="22"/>
  <c r="B535" i="22"/>
  <c r="D535" i="22"/>
  <c r="Q534" i="22"/>
  <c r="P534" i="22"/>
  <c r="O534" i="22"/>
  <c r="N534" i="22"/>
  <c r="M534" i="22"/>
  <c r="L534" i="22"/>
  <c r="K534" i="22"/>
  <c r="J534" i="22"/>
  <c r="I534" i="22"/>
  <c r="H534" i="22"/>
  <c r="G534" i="22"/>
  <c r="J544" i="21"/>
  <c r="D544" i="21"/>
  <c r="L544" i="21"/>
  <c r="K544" i="21"/>
  <c r="E534" i="22"/>
  <c r="R533" i="22"/>
  <c r="F534" i="22"/>
  <c r="C534" i="22"/>
  <c r="B534" i="22"/>
  <c r="D534" i="22"/>
  <c r="Q533" i="22"/>
  <c r="P533" i="22"/>
  <c r="O533" i="22"/>
  <c r="N533" i="22"/>
  <c r="M533" i="22"/>
  <c r="L533" i="22"/>
  <c r="K533" i="22"/>
  <c r="J533" i="22"/>
  <c r="I533" i="22"/>
  <c r="H533" i="22"/>
  <c r="G533" i="22"/>
  <c r="J543" i="21"/>
  <c r="D543" i="21"/>
  <c r="L543" i="21"/>
  <c r="K543" i="21"/>
  <c r="E533" i="22"/>
  <c r="R532" i="22"/>
  <c r="F533" i="22"/>
  <c r="C533" i="22"/>
  <c r="B533" i="22"/>
  <c r="D533" i="22"/>
  <c r="Q532" i="22"/>
  <c r="P532" i="22"/>
  <c r="O532" i="22"/>
  <c r="N532" i="22"/>
  <c r="M532" i="22"/>
  <c r="L532" i="22"/>
  <c r="K532" i="22"/>
  <c r="J532" i="22"/>
  <c r="I532" i="22"/>
  <c r="H532" i="22"/>
  <c r="G532" i="22"/>
  <c r="J542" i="21"/>
  <c r="D542" i="21"/>
  <c r="L542" i="21"/>
  <c r="K542" i="21"/>
  <c r="E532" i="22"/>
  <c r="R531" i="22"/>
  <c r="F532" i="22"/>
  <c r="C532" i="22"/>
  <c r="B532" i="22"/>
  <c r="D532" i="22"/>
  <c r="Q531" i="22"/>
  <c r="P531" i="22"/>
  <c r="O531" i="22"/>
  <c r="N531" i="22"/>
  <c r="M531" i="22"/>
  <c r="L531" i="22"/>
  <c r="K531" i="22"/>
  <c r="J531" i="22"/>
  <c r="I531" i="22"/>
  <c r="H531" i="22"/>
  <c r="G531" i="22"/>
  <c r="J541" i="21"/>
  <c r="D541" i="21"/>
  <c r="L541" i="21"/>
  <c r="K541" i="21"/>
  <c r="E531" i="22"/>
  <c r="R530" i="22"/>
  <c r="F531" i="22"/>
  <c r="C531" i="22"/>
  <c r="B531" i="22"/>
  <c r="D531" i="22"/>
  <c r="Q530" i="22"/>
  <c r="P530" i="22"/>
  <c r="O530" i="22"/>
  <c r="N530" i="22"/>
  <c r="M530" i="22"/>
  <c r="L530" i="22"/>
  <c r="K530" i="22"/>
  <c r="J530" i="22"/>
  <c r="I530" i="22"/>
  <c r="H530" i="22"/>
  <c r="G530" i="22"/>
  <c r="J540" i="21"/>
  <c r="D540" i="21"/>
  <c r="L540" i="21"/>
  <c r="K540" i="21"/>
  <c r="E530" i="22"/>
  <c r="R529" i="22"/>
  <c r="F530" i="22"/>
  <c r="C530" i="22"/>
  <c r="B530" i="22"/>
  <c r="D530" i="22"/>
  <c r="Q529" i="22"/>
  <c r="P529" i="22"/>
  <c r="O529" i="22"/>
  <c r="N529" i="22"/>
  <c r="M529" i="22"/>
  <c r="L529" i="22"/>
  <c r="K529" i="22"/>
  <c r="J529" i="22"/>
  <c r="I529" i="22"/>
  <c r="H529" i="22"/>
  <c r="G529" i="22"/>
  <c r="J539" i="21"/>
  <c r="D539" i="21"/>
  <c r="L539" i="21"/>
  <c r="K539" i="21"/>
  <c r="E529" i="22"/>
  <c r="R528" i="22"/>
  <c r="F529" i="22"/>
  <c r="C529" i="22"/>
  <c r="B529" i="22"/>
  <c r="D529" i="22"/>
  <c r="Q528" i="22"/>
  <c r="P528" i="22"/>
  <c r="O528" i="22"/>
  <c r="N528" i="22"/>
  <c r="M528" i="22"/>
  <c r="L528" i="22"/>
  <c r="K528" i="22"/>
  <c r="J528" i="22"/>
  <c r="I528" i="22"/>
  <c r="H528" i="22"/>
  <c r="G528" i="22"/>
  <c r="J538" i="21"/>
  <c r="D538" i="21"/>
  <c r="L538" i="21"/>
  <c r="K538" i="21"/>
  <c r="E528" i="22"/>
  <c r="R527" i="22"/>
  <c r="F528" i="22"/>
  <c r="C528" i="22"/>
  <c r="B528" i="22"/>
  <c r="D528" i="22"/>
  <c r="Q527" i="22"/>
  <c r="P527" i="22"/>
  <c r="O527" i="22"/>
  <c r="N527" i="22"/>
  <c r="M527" i="22"/>
  <c r="L527" i="22"/>
  <c r="K527" i="22"/>
  <c r="J527" i="22"/>
  <c r="I527" i="22"/>
  <c r="H527" i="22"/>
  <c r="G527" i="22"/>
  <c r="J537" i="21"/>
  <c r="D537" i="21"/>
  <c r="L537" i="21"/>
  <c r="K537" i="21"/>
  <c r="E527" i="22"/>
  <c r="R526" i="22"/>
  <c r="F527" i="22"/>
  <c r="C527" i="22"/>
  <c r="B527" i="22"/>
  <c r="D527" i="22"/>
  <c r="Q526" i="22"/>
  <c r="P526" i="22"/>
  <c r="O526" i="22"/>
  <c r="N526" i="22"/>
  <c r="M526" i="22"/>
  <c r="L526" i="22"/>
  <c r="K526" i="22"/>
  <c r="J526" i="22"/>
  <c r="I526" i="22"/>
  <c r="H526" i="22"/>
  <c r="G526" i="22"/>
  <c r="J536" i="21"/>
  <c r="D536" i="21"/>
  <c r="L536" i="21"/>
  <c r="K536" i="21"/>
  <c r="E526" i="22"/>
  <c r="R525" i="22"/>
  <c r="F526" i="22"/>
  <c r="C526" i="22"/>
  <c r="B526" i="22"/>
  <c r="D526" i="22"/>
  <c r="Q525" i="22"/>
  <c r="P525" i="22"/>
  <c r="O525" i="22"/>
  <c r="N525" i="22"/>
  <c r="M525" i="22"/>
  <c r="L525" i="22"/>
  <c r="K525" i="22"/>
  <c r="J525" i="22"/>
  <c r="I525" i="22"/>
  <c r="H525" i="22"/>
  <c r="G525" i="22"/>
  <c r="J535" i="21"/>
  <c r="D535" i="21"/>
  <c r="L535" i="21"/>
  <c r="K535" i="21"/>
  <c r="E525" i="22"/>
  <c r="R524" i="22"/>
  <c r="F525" i="22"/>
  <c r="C525" i="22"/>
  <c r="B525" i="22"/>
  <c r="D525" i="22"/>
  <c r="Q524" i="22"/>
  <c r="P524" i="22"/>
  <c r="O524" i="22"/>
  <c r="N524" i="22"/>
  <c r="M524" i="22"/>
  <c r="L524" i="22"/>
  <c r="K524" i="22"/>
  <c r="J524" i="22"/>
  <c r="I524" i="22"/>
  <c r="H524" i="22"/>
  <c r="G524" i="22"/>
  <c r="J534" i="21"/>
  <c r="D534" i="21"/>
  <c r="L534" i="21"/>
  <c r="K534" i="21"/>
  <c r="E524" i="22"/>
  <c r="R523" i="22"/>
  <c r="F524" i="22"/>
  <c r="C524" i="22"/>
  <c r="B524" i="22"/>
  <c r="D524" i="22"/>
  <c r="Q523" i="22"/>
  <c r="P523" i="22"/>
  <c r="O523" i="22"/>
  <c r="N523" i="22"/>
  <c r="M523" i="22"/>
  <c r="L523" i="22"/>
  <c r="K523" i="22"/>
  <c r="J523" i="22"/>
  <c r="I523" i="22"/>
  <c r="H523" i="22"/>
  <c r="G523" i="22"/>
  <c r="J533" i="21"/>
  <c r="D533" i="21"/>
  <c r="L533" i="21"/>
  <c r="K533" i="21"/>
  <c r="E523" i="22"/>
  <c r="R522" i="22"/>
  <c r="F523" i="22"/>
  <c r="C523" i="22"/>
  <c r="B523" i="22"/>
  <c r="D523" i="22"/>
  <c r="Q522" i="22"/>
  <c r="P522" i="22"/>
  <c r="O522" i="22"/>
  <c r="N522" i="22"/>
  <c r="M522" i="22"/>
  <c r="L522" i="22"/>
  <c r="K522" i="22"/>
  <c r="J522" i="22"/>
  <c r="I522" i="22"/>
  <c r="H522" i="22"/>
  <c r="G522" i="22"/>
  <c r="J532" i="21"/>
  <c r="D532" i="21"/>
  <c r="L532" i="21"/>
  <c r="K532" i="21"/>
  <c r="E522" i="22"/>
  <c r="R521" i="22"/>
  <c r="F522" i="22"/>
  <c r="C522" i="22"/>
  <c r="B522" i="22"/>
  <c r="D522" i="22"/>
  <c r="Q521" i="22"/>
  <c r="P521" i="22"/>
  <c r="O521" i="22"/>
  <c r="N521" i="22"/>
  <c r="M521" i="22"/>
  <c r="L521" i="22"/>
  <c r="K521" i="22"/>
  <c r="J521" i="22"/>
  <c r="I521" i="22"/>
  <c r="H521" i="22"/>
  <c r="G521" i="22"/>
  <c r="J531" i="21"/>
  <c r="D531" i="21"/>
  <c r="L531" i="21"/>
  <c r="K531" i="21"/>
  <c r="E521" i="22"/>
  <c r="R520" i="22"/>
  <c r="F521" i="22"/>
  <c r="C521" i="22"/>
  <c r="B521" i="22"/>
  <c r="D521" i="22"/>
  <c r="Q520" i="22"/>
  <c r="P520" i="22"/>
  <c r="O520" i="22"/>
  <c r="N520" i="22"/>
  <c r="M520" i="22"/>
  <c r="L520" i="22"/>
  <c r="K520" i="22"/>
  <c r="J520" i="22"/>
  <c r="I520" i="22"/>
  <c r="H520" i="22"/>
  <c r="G520" i="22"/>
  <c r="J530" i="21"/>
  <c r="D530" i="21"/>
  <c r="L530" i="21"/>
  <c r="K530" i="21"/>
  <c r="E520" i="22"/>
  <c r="R519" i="22"/>
  <c r="F520" i="22"/>
  <c r="C520" i="22"/>
  <c r="B520" i="22"/>
  <c r="D520" i="22"/>
  <c r="Q519" i="22"/>
  <c r="P519" i="22"/>
  <c r="O519" i="22"/>
  <c r="N519" i="22"/>
  <c r="M519" i="22"/>
  <c r="L519" i="22"/>
  <c r="K519" i="22"/>
  <c r="J519" i="22"/>
  <c r="I519" i="22"/>
  <c r="H519" i="22"/>
  <c r="G519" i="22"/>
  <c r="J529" i="21"/>
  <c r="D529" i="21"/>
  <c r="L529" i="21"/>
  <c r="K529" i="21"/>
  <c r="E519" i="22"/>
  <c r="R518" i="22"/>
  <c r="F519" i="22"/>
  <c r="C519" i="22"/>
  <c r="B519" i="22"/>
  <c r="D519" i="22"/>
  <c r="Q518" i="22"/>
  <c r="P518" i="22"/>
  <c r="O518" i="22"/>
  <c r="N518" i="22"/>
  <c r="M518" i="22"/>
  <c r="L518" i="22"/>
  <c r="K518" i="22"/>
  <c r="J518" i="22"/>
  <c r="I518" i="22"/>
  <c r="H518" i="22"/>
  <c r="G518" i="22"/>
  <c r="J528" i="21"/>
  <c r="D528" i="21"/>
  <c r="L528" i="21"/>
  <c r="K528" i="21"/>
  <c r="E518" i="22"/>
  <c r="R517" i="22"/>
  <c r="F518" i="22"/>
  <c r="C518" i="22"/>
  <c r="B518" i="22"/>
  <c r="D518" i="22"/>
  <c r="Q517" i="22"/>
  <c r="P517" i="22"/>
  <c r="O517" i="22"/>
  <c r="N517" i="22"/>
  <c r="M517" i="22"/>
  <c r="L517" i="22"/>
  <c r="K517" i="22"/>
  <c r="J517" i="22"/>
  <c r="I517" i="22"/>
  <c r="H517" i="22"/>
  <c r="G517" i="22"/>
  <c r="J527" i="21"/>
  <c r="D527" i="21"/>
  <c r="L527" i="21"/>
  <c r="K527" i="21"/>
  <c r="E517" i="22"/>
  <c r="R516" i="22"/>
  <c r="F517" i="22"/>
  <c r="C517" i="22"/>
  <c r="B517" i="22"/>
  <c r="D517" i="22"/>
  <c r="Q516" i="22"/>
  <c r="P516" i="22"/>
  <c r="O516" i="22"/>
  <c r="N516" i="22"/>
  <c r="M516" i="22"/>
  <c r="L516" i="22"/>
  <c r="K516" i="22"/>
  <c r="J516" i="22"/>
  <c r="I516" i="22"/>
  <c r="H516" i="22"/>
  <c r="G516" i="22"/>
  <c r="J526" i="21"/>
  <c r="D526" i="21"/>
  <c r="L526" i="21"/>
  <c r="K526" i="21"/>
  <c r="E516" i="22"/>
  <c r="R515" i="22"/>
  <c r="F516" i="22"/>
  <c r="C516" i="22"/>
  <c r="B516" i="22"/>
  <c r="D516" i="22"/>
  <c r="Q515" i="22"/>
  <c r="P515" i="22"/>
  <c r="O515" i="22"/>
  <c r="N515" i="22"/>
  <c r="M515" i="22"/>
  <c r="L515" i="22"/>
  <c r="K515" i="22"/>
  <c r="J515" i="22"/>
  <c r="I515" i="22"/>
  <c r="H515" i="22"/>
  <c r="G515" i="22"/>
  <c r="J525" i="21"/>
  <c r="D525" i="21"/>
  <c r="L525" i="21"/>
  <c r="K525" i="21"/>
  <c r="E515" i="22"/>
  <c r="R514" i="22"/>
  <c r="F515" i="22"/>
  <c r="C515" i="22"/>
  <c r="B515" i="22"/>
  <c r="D515" i="22"/>
  <c r="Q514" i="22"/>
  <c r="P514" i="22"/>
  <c r="O514" i="22"/>
  <c r="N514" i="22"/>
  <c r="M514" i="22"/>
  <c r="L514" i="22"/>
  <c r="K514" i="22"/>
  <c r="J514" i="22"/>
  <c r="I514" i="22"/>
  <c r="H514" i="22"/>
  <c r="G514" i="22"/>
  <c r="J524" i="21"/>
  <c r="D524" i="21"/>
  <c r="L524" i="21"/>
  <c r="K524" i="21"/>
  <c r="E514" i="22"/>
  <c r="R513" i="22"/>
  <c r="F514" i="22"/>
  <c r="C514" i="22"/>
  <c r="B514" i="22"/>
  <c r="D514" i="22"/>
  <c r="Q513" i="22"/>
  <c r="P513" i="22"/>
  <c r="O513" i="22"/>
  <c r="N513" i="22"/>
  <c r="M513" i="22"/>
  <c r="L513" i="22"/>
  <c r="K513" i="22"/>
  <c r="J513" i="22"/>
  <c r="I513" i="22"/>
  <c r="H513" i="22"/>
  <c r="G513" i="22"/>
  <c r="J523" i="21"/>
  <c r="D523" i="21"/>
  <c r="L523" i="21"/>
  <c r="K523" i="21"/>
  <c r="E513" i="22"/>
  <c r="R512" i="22"/>
  <c r="F513" i="22"/>
  <c r="C513" i="22"/>
  <c r="B513" i="22"/>
  <c r="D513" i="22"/>
  <c r="Q512" i="22"/>
  <c r="P512" i="22"/>
  <c r="O512" i="22"/>
  <c r="N512" i="22"/>
  <c r="M512" i="22"/>
  <c r="L512" i="22"/>
  <c r="K512" i="22"/>
  <c r="J512" i="22"/>
  <c r="I512" i="22"/>
  <c r="H512" i="22"/>
  <c r="G512" i="22"/>
  <c r="J522" i="21"/>
  <c r="D522" i="21"/>
  <c r="L522" i="21"/>
  <c r="K522" i="21"/>
  <c r="E512" i="22"/>
  <c r="R511" i="22"/>
  <c r="F512" i="22"/>
  <c r="C512" i="22"/>
  <c r="B512" i="22"/>
  <c r="D512" i="22"/>
  <c r="Q511" i="22"/>
  <c r="P511" i="22"/>
  <c r="O511" i="22"/>
  <c r="N511" i="22"/>
  <c r="M511" i="22"/>
  <c r="L511" i="22"/>
  <c r="K511" i="22"/>
  <c r="J511" i="22"/>
  <c r="I511" i="22"/>
  <c r="H511" i="22"/>
  <c r="G511" i="22"/>
  <c r="J521" i="21"/>
  <c r="D521" i="21"/>
  <c r="L521" i="21"/>
  <c r="K521" i="21"/>
  <c r="E511" i="22"/>
  <c r="R510" i="22"/>
  <c r="F511" i="22"/>
  <c r="C511" i="22"/>
  <c r="B511" i="22"/>
  <c r="D511" i="22"/>
  <c r="Q510" i="22"/>
  <c r="P510" i="22"/>
  <c r="O510" i="22"/>
  <c r="N510" i="22"/>
  <c r="M510" i="22"/>
  <c r="L510" i="22"/>
  <c r="K510" i="22"/>
  <c r="J510" i="22"/>
  <c r="I510" i="22"/>
  <c r="H510" i="22"/>
  <c r="G510" i="22"/>
  <c r="J520" i="21"/>
  <c r="D520" i="21"/>
  <c r="L520" i="21"/>
  <c r="K520" i="21"/>
  <c r="E510" i="22"/>
  <c r="R509" i="22"/>
  <c r="F510" i="22"/>
  <c r="C510" i="22"/>
  <c r="B510" i="22"/>
  <c r="D510" i="22"/>
  <c r="Q509" i="22"/>
  <c r="P509" i="22"/>
  <c r="O509" i="22"/>
  <c r="N509" i="22"/>
  <c r="M509" i="22"/>
  <c r="L509" i="22"/>
  <c r="K509" i="22"/>
  <c r="J509" i="22"/>
  <c r="I509" i="22"/>
  <c r="H509" i="22"/>
  <c r="G509" i="22"/>
  <c r="J519" i="21"/>
  <c r="D519" i="21"/>
  <c r="L519" i="21"/>
  <c r="K519" i="21"/>
  <c r="E509" i="22"/>
  <c r="R508" i="22"/>
  <c r="F509" i="22"/>
  <c r="C509" i="22"/>
  <c r="B509" i="22"/>
  <c r="D509" i="22"/>
  <c r="Q508" i="22"/>
  <c r="P508" i="22"/>
  <c r="O508" i="22"/>
  <c r="N508" i="22"/>
  <c r="M508" i="22"/>
  <c r="L508" i="22"/>
  <c r="K508" i="22"/>
  <c r="J508" i="22"/>
  <c r="I508" i="22"/>
  <c r="H508" i="22"/>
  <c r="G508" i="22"/>
  <c r="J518" i="21"/>
  <c r="D518" i="21"/>
  <c r="L518" i="21"/>
  <c r="K518" i="21"/>
  <c r="E508" i="22"/>
  <c r="R507" i="22"/>
  <c r="F508" i="22"/>
  <c r="C508" i="22"/>
  <c r="B508" i="22"/>
  <c r="D508" i="22"/>
  <c r="Q507" i="22"/>
  <c r="P507" i="22"/>
  <c r="O507" i="22"/>
  <c r="N507" i="22"/>
  <c r="M507" i="22"/>
  <c r="L507" i="22"/>
  <c r="K507" i="22"/>
  <c r="J507" i="22"/>
  <c r="I507" i="22"/>
  <c r="H507" i="22"/>
  <c r="G507" i="22"/>
  <c r="J517" i="21"/>
  <c r="D517" i="21"/>
  <c r="L517" i="21"/>
  <c r="K517" i="21"/>
  <c r="E507" i="22"/>
  <c r="R506" i="22"/>
  <c r="F507" i="22"/>
  <c r="C507" i="22"/>
  <c r="B507" i="22"/>
  <c r="D507" i="22"/>
  <c r="Q506" i="22"/>
  <c r="P506" i="22"/>
  <c r="O506" i="22"/>
  <c r="N506" i="22"/>
  <c r="M506" i="22"/>
  <c r="L506" i="22"/>
  <c r="K506" i="22"/>
  <c r="J506" i="22"/>
  <c r="I506" i="22"/>
  <c r="H506" i="22"/>
  <c r="G506" i="22"/>
  <c r="J516" i="21"/>
  <c r="D516" i="21"/>
  <c r="L516" i="21"/>
  <c r="K516" i="21"/>
  <c r="E506" i="22"/>
  <c r="R505" i="22"/>
  <c r="F506" i="22"/>
  <c r="C506" i="22"/>
  <c r="B506" i="22"/>
  <c r="D506" i="22"/>
  <c r="Q505" i="22"/>
  <c r="P505" i="22"/>
  <c r="O505" i="22"/>
  <c r="N505" i="22"/>
  <c r="M505" i="22"/>
  <c r="L505" i="22"/>
  <c r="K505" i="22"/>
  <c r="J505" i="22"/>
  <c r="I505" i="22"/>
  <c r="H505" i="22"/>
  <c r="G505" i="22"/>
  <c r="J515" i="21"/>
  <c r="D515" i="21"/>
  <c r="L515" i="21"/>
  <c r="K515" i="21"/>
  <c r="E505" i="22"/>
  <c r="R504" i="22"/>
  <c r="F505" i="22"/>
  <c r="C505" i="22"/>
  <c r="B505" i="22"/>
  <c r="D505" i="22"/>
  <c r="Q504" i="22"/>
  <c r="P504" i="22"/>
  <c r="O504" i="22"/>
  <c r="N504" i="22"/>
  <c r="M504" i="22"/>
  <c r="L504" i="22"/>
  <c r="K504" i="22"/>
  <c r="J504" i="22"/>
  <c r="I504" i="22"/>
  <c r="H504" i="22"/>
  <c r="G504" i="22"/>
  <c r="J514" i="21"/>
  <c r="D514" i="21"/>
  <c r="L514" i="21"/>
  <c r="K514" i="21"/>
  <c r="E504" i="22"/>
  <c r="R503" i="22"/>
  <c r="F504" i="22"/>
  <c r="C504" i="22"/>
  <c r="B504" i="22"/>
  <c r="D504" i="22"/>
  <c r="Q503" i="22"/>
  <c r="P503" i="22"/>
  <c r="O503" i="22"/>
  <c r="N503" i="22"/>
  <c r="M503" i="22"/>
  <c r="L503" i="22"/>
  <c r="K503" i="22"/>
  <c r="J503" i="22"/>
  <c r="I503" i="22"/>
  <c r="H503" i="22"/>
  <c r="G503" i="22"/>
  <c r="J513" i="21"/>
  <c r="D513" i="21"/>
  <c r="L513" i="21"/>
  <c r="K513" i="21"/>
  <c r="E503" i="22"/>
  <c r="R502" i="22"/>
  <c r="F503" i="22"/>
  <c r="C503" i="22"/>
  <c r="B503" i="22"/>
  <c r="D503" i="22"/>
  <c r="Q502" i="22"/>
  <c r="P502" i="22"/>
  <c r="O502" i="22"/>
  <c r="N502" i="22"/>
  <c r="M502" i="22"/>
  <c r="L502" i="22"/>
  <c r="K502" i="22"/>
  <c r="J502" i="22"/>
  <c r="I502" i="22"/>
  <c r="H502" i="22"/>
  <c r="G502" i="22"/>
  <c r="J512" i="21"/>
  <c r="D512" i="21"/>
  <c r="L512" i="21"/>
  <c r="K512" i="21"/>
  <c r="E502" i="22"/>
  <c r="R501" i="22"/>
  <c r="F502" i="22"/>
  <c r="C502" i="22"/>
  <c r="B502" i="22"/>
  <c r="D502" i="22"/>
  <c r="Q501" i="22"/>
  <c r="P501" i="22"/>
  <c r="O501" i="22"/>
  <c r="N501" i="22"/>
  <c r="M501" i="22"/>
  <c r="L501" i="22"/>
  <c r="K501" i="22"/>
  <c r="J501" i="22"/>
  <c r="I501" i="22"/>
  <c r="H501" i="22"/>
  <c r="G501" i="22"/>
  <c r="J511" i="21"/>
  <c r="D511" i="21"/>
  <c r="L511" i="21"/>
  <c r="K511" i="21"/>
  <c r="E501" i="22"/>
  <c r="R500" i="22"/>
  <c r="F501" i="22"/>
  <c r="C501" i="22"/>
  <c r="B501" i="22"/>
  <c r="D501" i="22"/>
  <c r="Q500" i="22"/>
  <c r="P500" i="22"/>
  <c r="O500" i="22"/>
  <c r="N500" i="22"/>
  <c r="M500" i="22"/>
  <c r="L500" i="22"/>
  <c r="K500" i="22"/>
  <c r="J500" i="22"/>
  <c r="I500" i="22"/>
  <c r="H500" i="22"/>
  <c r="G500" i="22"/>
  <c r="J510" i="21"/>
  <c r="D510" i="21"/>
  <c r="L510" i="21"/>
  <c r="K510" i="21"/>
  <c r="E500" i="22"/>
  <c r="R499" i="22"/>
  <c r="F500" i="22"/>
  <c r="C500" i="22"/>
  <c r="B500" i="22"/>
  <c r="D500" i="22"/>
  <c r="Q499" i="22"/>
  <c r="P499" i="22"/>
  <c r="O499" i="22"/>
  <c r="N499" i="22"/>
  <c r="M499" i="22"/>
  <c r="L499" i="22"/>
  <c r="K499" i="22"/>
  <c r="J499" i="22"/>
  <c r="I499" i="22"/>
  <c r="H499" i="22"/>
  <c r="G499" i="22"/>
  <c r="J509" i="21"/>
  <c r="D509" i="21"/>
  <c r="L509" i="21"/>
  <c r="K509" i="21"/>
  <c r="E499" i="22"/>
  <c r="R498" i="22"/>
  <c r="F499" i="22"/>
  <c r="C499" i="22"/>
  <c r="B499" i="22"/>
  <c r="D499" i="22"/>
  <c r="Q498" i="22"/>
  <c r="P498" i="22"/>
  <c r="O498" i="22"/>
  <c r="N498" i="22"/>
  <c r="M498" i="22"/>
  <c r="L498" i="22"/>
  <c r="K498" i="22"/>
  <c r="J498" i="22"/>
  <c r="I498" i="22"/>
  <c r="H498" i="22"/>
  <c r="G498" i="22"/>
  <c r="J508" i="21"/>
  <c r="D508" i="21"/>
  <c r="L508" i="21"/>
  <c r="K508" i="21"/>
  <c r="E498" i="22"/>
  <c r="R497" i="22"/>
  <c r="F498" i="22"/>
  <c r="C498" i="22"/>
  <c r="B498" i="22"/>
  <c r="D498" i="22"/>
  <c r="Q497" i="22"/>
  <c r="P497" i="22"/>
  <c r="O497" i="22"/>
  <c r="N497" i="22"/>
  <c r="M497" i="22"/>
  <c r="L497" i="22"/>
  <c r="K497" i="22"/>
  <c r="J497" i="22"/>
  <c r="I497" i="22"/>
  <c r="H497" i="22"/>
  <c r="G497" i="22"/>
  <c r="J507" i="21"/>
  <c r="D507" i="21"/>
  <c r="L507" i="21"/>
  <c r="K507" i="21"/>
  <c r="E497" i="22"/>
  <c r="R496" i="22"/>
  <c r="F497" i="22"/>
  <c r="C497" i="22"/>
  <c r="B497" i="22"/>
  <c r="D497" i="22"/>
  <c r="Q496" i="22"/>
  <c r="P496" i="22"/>
  <c r="O496" i="22"/>
  <c r="N496" i="22"/>
  <c r="M496" i="22"/>
  <c r="L496" i="22"/>
  <c r="K496" i="22"/>
  <c r="J496" i="22"/>
  <c r="I496" i="22"/>
  <c r="H496" i="22"/>
  <c r="G496" i="22"/>
  <c r="J506" i="21"/>
  <c r="D506" i="21"/>
  <c r="L506" i="21"/>
  <c r="K506" i="21"/>
  <c r="E496" i="22"/>
  <c r="R495" i="22"/>
  <c r="F496" i="22"/>
  <c r="C496" i="22"/>
  <c r="B496" i="22"/>
  <c r="D496" i="22"/>
  <c r="Q495" i="22"/>
  <c r="P495" i="22"/>
  <c r="O495" i="22"/>
  <c r="N495" i="22"/>
  <c r="M495" i="22"/>
  <c r="L495" i="22"/>
  <c r="K495" i="22"/>
  <c r="J495" i="22"/>
  <c r="I495" i="22"/>
  <c r="H495" i="22"/>
  <c r="G495" i="22"/>
  <c r="J505" i="21"/>
  <c r="D505" i="21"/>
  <c r="L505" i="21"/>
  <c r="K505" i="21"/>
  <c r="E495" i="22"/>
  <c r="R494" i="22"/>
  <c r="F495" i="22"/>
  <c r="C495" i="22"/>
  <c r="B495" i="22"/>
  <c r="D495" i="22"/>
  <c r="Q494" i="22"/>
  <c r="P494" i="22"/>
  <c r="O494" i="22"/>
  <c r="N494" i="22"/>
  <c r="M494" i="22"/>
  <c r="L494" i="22"/>
  <c r="K494" i="22"/>
  <c r="J494" i="22"/>
  <c r="I494" i="22"/>
  <c r="H494" i="22"/>
  <c r="G494" i="22"/>
  <c r="J504" i="21"/>
  <c r="D504" i="21"/>
  <c r="L504" i="21"/>
  <c r="K504" i="21"/>
  <c r="E494" i="22"/>
  <c r="R493" i="22"/>
  <c r="F494" i="22"/>
  <c r="C494" i="22"/>
  <c r="B494" i="22"/>
  <c r="D494" i="22"/>
  <c r="Q493" i="22"/>
  <c r="P493" i="22"/>
  <c r="O493" i="22"/>
  <c r="N493" i="22"/>
  <c r="M493" i="22"/>
  <c r="L493" i="22"/>
  <c r="K493" i="22"/>
  <c r="J493" i="22"/>
  <c r="I493" i="22"/>
  <c r="H493" i="22"/>
  <c r="G493" i="22"/>
  <c r="J503" i="21"/>
  <c r="D503" i="21"/>
  <c r="L503" i="21"/>
  <c r="K503" i="21"/>
  <c r="E493" i="22"/>
  <c r="R492" i="22"/>
  <c r="F493" i="22"/>
  <c r="C493" i="22"/>
  <c r="B493" i="22"/>
  <c r="D493" i="22"/>
  <c r="Q492" i="22"/>
  <c r="P492" i="22"/>
  <c r="O492" i="22"/>
  <c r="N492" i="22"/>
  <c r="M492" i="22"/>
  <c r="L492" i="22"/>
  <c r="K492" i="22"/>
  <c r="J492" i="22"/>
  <c r="I492" i="22"/>
  <c r="H492" i="22"/>
  <c r="G492" i="22"/>
  <c r="J502" i="21"/>
  <c r="D502" i="21"/>
  <c r="L502" i="21"/>
  <c r="K502" i="21"/>
  <c r="E492" i="22"/>
  <c r="R491" i="22"/>
  <c r="F492" i="22"/>
  <c r="C492" i="22"/>
  <c r="B492" i="22"/>
  <c r="D492" i="22"/>
  <c r="Q491" i="22"/>
  <c r="P491" i="22"/>
  <c r="O491" i="22"/>
  <c r="N491" i="22"/>
  <c r="M491" i="22"/>
  <c r="L491" i="22"/>
  <c r="K491" i="22"/>
  <c r="J491" i="22"/>
  <c r="I491" i="22"/>
  <c r="H491" i="22"/>
  <c r="G491" i="22"/>
  <c r="J501" i="21"/>
  <c r="D501" i="21"/>
  <c r="L501" i="21"/>
  <c r="K501" i="21"/>
  <c r="E491" i="22"/>
  <c r="R490" i="22"/>
  <c r="F491" i="22"/>
  <c r="C491" i="22"/>
  <c r="B491" i="22"/>
  <c r="D491" i="22"/>
  <c r="Q490" i="22"/>
  <c r="P490" i="22"/>
  <c r="O490" i="22"/>
  <c r="N490" i="22"/>
  <c r="M490" i="22"/>
  <c r="L490" i="22"/>
  <c r="K490" i="22"/>
  <c r="J490" i="22"/>
  <c r="I490" i="22"/>
  <c r="H490" i="22"/>
  <c r="G490" i="22"/>
  <c r="J500" i="21"/>
  <c r="D500" i="21"/>
  <c r="L500" i="21"/>
  <c r="K500" i="21"/>
  <c r="E490" i="22"/>
  <c r="R489" i="22"/>
  <c r="F490" i="22"/>
  <c r="C490" i="22"/>
  <c r="B490" i="22"/>
  <c r="D490" i="22"/>
  <c r="Q489" i="22"/>
  <c r="P489" i="22"/>
  <c r="O489" i="22"/>
  <c r="N489" i="22"/>
  <c r="M489" i="22"/>
  <c r="L489" i="22"/>
  <c r="K489" i="22"/>
  <c r="J489" i="22"/>
  <c r="I489" i="22"/>
  <c r="H489" i="22"/>
  <c r="G489" i="22"/>
  <c r="J499" i="21"/>
  <c r="D499" i="21"/>
  <c r="L499" i="21"/>
  <c r="K499" i="21"/>
  <c r="E489" i="22"/>
  <c r="R488" i="22"/>
  <c r="F489" i="22"/>
  <c r="C489" i="22"/>
  <c r="B489" i="22"/>
  <c r="D489" i="22"/>
  <c r="Q488" i="22"/>
  <c r="P488" i="22"/>
  <c r="O488" i="22"/>
  <c r="N488" i="22"/>
  <c r="M488" i="22"/>
  <c r="L488" i="22"/>
  <c r="K488" i="22"/>
  <c r="J488" i="22"/>
  <c r="I488" i="22"/>
  <c r="H488" i="22"/>
  <c r="G488" i="22"/>
  <c r="J498" i="21"/>
  <c r="D498" i="21"/>
  <c r="L498" i="21"/>
  <c r="K498" i="21"/>
  <c r="E488" i="22"/>
  <c r="R487" i="22"/>
  <c r="F488" i="22"/>
  <c r="C488" i="22"/>
  <c r="B488" i="22"/>
  <c r="D488" i="22"/>
  <c r="Q487" i="22"/>
  <c r="P487" i="22"/>
  <c r="O487" i="22"/>
  <c r="N487" i="22"/>
  <c r="M487" i="22"/>
  <c r="L487" i="22"/>
  <c r="K487" i="22"/>
  <c r="J487" i="22"/>
  <c r="I487" i="22"/>
  <c r="H487" i="22"/>
  <c r="G487" i="22"/>
  <c r="J497" i="21"/>
  <c r="D497" i="21"/>
  <c r="L497" i="21"/>
  <c r="K497" i="21"/>
  <c r="E487" i="22"/>
  <c r="R486" i="22"/>
  <c r="F487" i="22"/>
  <c r="C487" i="22"/>
  <c r="B487" i="22"/>
  <c r="D487" i="22"/>
  <c r="Q486" i="22"/>
  <c r="P486" i="22"/>
  <c r="O486" i="22"/>
  <c r="N486" i="22"/>
  <c r="M486" i="22"/>
  <c r="L486" i="22"/>
  <c r="K486" i="22"/>
  <c r="J486" i="22"/>
  <c r="I486" i="22"/>
  <c r="H486" i="22"/>
  <c r="G486" i="22"/>
  <c r="J496" i="21"/>
  <c r="D496" i="21"/>
  <c r="L496" i="21"/>
  <c r="K496" i="21"/>
  <c r="E486" i="22"/>
  <c r="R485" i="22"/>
  <c r="F486" i="22"/>
  <c r="C486" i="22"/>
  <c r="B486" i="22"/>
  <c r="D486" i="22"/>
  <c r="Q485" i="22"/>
  <c r="P485" i="22"/>
  <c r="O485" i="22"/>
  <c r="N485" i="22"/>
  <c r="M485" i="22"/>
  <c r="L485" i="22"/>
  <c r="K485" i="22"/>
  <c r="J485" i="22"/>
  <c r="I485" i="22"/>
  <c r="H485" i="22"/>
  <c r="G485" i="22"/>
  <c r="J495" i="21"/>
  <c r="D495" i="21"/>
  <c r="L495" i="21"/>
  <c r="K495" i="21"/>
  <c r="E485" i="22"/>
  <c r="R484" i="22"/>
  <c r="F485" i="22"/>
  <c r="C485" i="22"/>
  <c r="B485" i="22"/>
  <c r="D485" i="22"/>
  <c r="Q484" i="22"/>
  <c r="P484" i="22"/>
  <c r="O484" i="22"/>
  <c r="N484" i="22"/>
  <c r="M484" i="22"/>
  <c r="L484" i="22"/>
  <c r="K484" i="22"/>
  <c r="J484" i="22"/>
  <c r="I484" i="22"/>
  <c r="H484" i="22"/>
  <c r="G484" i="22"/>
  <c r="J494" i="21"/>
  <c r="D494" i="21"/>
  <c r="L494" i="21"/>
  <c r="K494" i="21"/>
  <c r="E484" i="22"/>
  <c r="R483" i="22"/>
  <c r="F484" i="22"/>
  <c r="C484" i="22"/>
  <c r="B484" i="22"/>
  <c r="D484" i="22"/>
  <c r="Q483" i="22"/>
  <c r="P483" i="22"/>
  <c r="O483" i="22"/>
  <c r="N483" i="22"/>
  <c r="M483" i="22"/>
  <c r="L483" i="22"/>
  <c r="K483" i="22"/>
  <c r="J483" i="22"/>
  <c r="I483" i="22"/>
  <c r="H483" i="22"/>
  <c r="G483" i="22"/>
  <c r="J493" i="21"/>
  <c r="D493" i="21"/>
  <c r="L493" i="21"/>
  <c r="K493" i="21"/>
  <c r="E483" i="22"/>
  <c r="R482" i="22"/>
  <c r="F483" i="22"/>
  <c r="C483" i="22"/>
  <c r="B483" i="22"/>
  <c r="D483" i="22"/>
  <c r="Q482" i="22"/>
  <c r="P482" i="22"/>
  <c r="O482" i="22"/>
  <c r="N482" i="22"/>
  <c r="M482" i="22"/>
  <c r="L482" i="22"/>
  <c r="K482" i="22"/>
  <c r="J482" i="22"/>
  <c r="I482" i="22"/>
  <c r="H482" i="22"/>
  <c r="G482" i="22"/>
  <c r="J492" i="21"/>
  <c r="D492" i="21"/>
  <c r="L492" i="21"/>
  <c r="K492" i="21"/>
  <c r="E482" i="22"/>
  <c r="R481" i="22"/>
  <c r="F482" i="22"/>
  <c r="C482" i="22"/>
  <c r="B482" i="22"/>
  <c r="D482" i="22"/>
  <c r="Q481" i="22"/>
  <c r="P481" i="22"/>
  <c r="O481" i="22"/>
  <c r="N481" i="22"/>
  <c r="M481" i="22"/>
  <c r="L481" i="22"/>
  <c r="K481" i="22"/>
  <c r="J481" i="22"/>
  <c r="I481" i="22"/>
  <c r="H481" i="22"/>
  <c r="G481" i="22"/>
  <c r="J491" i="21"/>
  <c r="D491" i="21"/>
  <c r="L491" i="21"/>
  <c r="K491" i="21"/>
  <c r="E481" i="22"/>
  <c r="R480" i="22"/>
  <c r="F481" i="22"/>
  <c r="C481" i="22"/>
  <c r="B481" i="22"/>
  <c r="D481" i="22"/>
  <c r="Q480" i="22"/>
  <c r="P480" i="22"/>
  <c r="O480" i="22"/>
  <c r="N480" i="22"/>
  <c r="M480" i="22"/>
  <c r="L480" i="22"/>
  <c r="K480" i="22"/>
  <c r="J480" i="22"/>
  <c r="I480" i="22"/>
  <c r="H480" i="22"/>
  <c r="G480" i="22"/>
  <c r="J490" i="21"/>
  <c r="D490" i="21"/>
  <c r="L490" i="21"/>
  <c r="K490" i="21"/>
  <c r="E480" i="22"/>
  <c r="R479" i="22"/>
  <c r="F480" i="22"/>
  <c r="C480" i="22"/>
  <c r="B480" i="22"/>
  <c r="D480" i="22"/>
  <c r="Q479" i="22"/>
  <c r="P479" i="22"/>
  <c r="O479" i="22"/>
  <c r="N479" i="22"/>
  <c r="M479" i="22"/>
  <c r="L479" i="22"/>
  <c r="K479" i="22"/>
  <c r="J479" i="22"/>
  <c r="I479" i="22"/>
  <c r="H479" i="22"/>
  <c r="G479" i="22"/>
  <c r="J489" i="21"/>
  <c r="D489" i="21"/>
  <c r="L489" i="21"/>
  <c r="K489" i="21"/>
  <c r="E479" i="22"/>
  <c r="R478" i="22"/>
  <c r="F479" i="22"/>
  <c r="C479" i="22"/>
  <c r="B479" i="22"/>
  <c r="D479" i="22"/>
  <c r="Q478" i="22"/>
  <c r="P478" i="22"/>
  <c r="O478" i="22"/>
  <c r="N478" i="22"/>
  <c r="M478" i="22"/>
  <c r="L478" i="22"/>
  <c r="K478" i="22"/>
  <c r="J478" i="22"/>
  <c r="I478" i="22"/>
  <c r="H478" i="22"/>
  <c r="G478" i="22"/>
  <c r="J488" i="21"/>
  <c r="D488" i="21"/>
  <c r="L488" i="21"/>
  <c r="K488" i="21"/>
  <c r="E478" i="22"/>
  <c r="R477" i="22"/>
  <c r="F478" i="22"/>
  <c r="C478" i="22"/>
  <c r="B478" i="22"/>
  <c r="D478" i="22"/>
  <c r="Q477" i="22"/>
  <c r="P477" i="22"/>
  <c r="O477" i="22"/>
  <c r="N477" i="22"/>
  <c r="M477" i="22"/>
  <c r="L477" i="22"/>
  <c r="K477" i="22"/>
  <c r="J477" i="22"/>
  <c r="I477" i="22"/>
  <c r="H477" i="22"/>
  <c r="G477" i="22"/>
  <c r="J487" i="21"/>
  <c r="D487" i="21"/>
  <c r="L487" i="21"/>
  <c r="K487" i="21"/>
  <c r="E477" i="22"/>
  <c r="R476" i="22"/>
  <c r="F477" i="22"/>
  <c r="C477" i="22"/>
  <c r="B477" i="22"/>
  <c r="D477" i="22"/>
  <c r="Q476" i="22"/>
  <c r="P476" i="22"/>
  <c r="O476" i="22"/>
  <c r="N476" i="22"/>
  <c r="M476" i="22"/>
  <c r="L476" i="22"/>
  <c r="K476" i="22"/>
  <c r="J476" i="22"/>
  <c r="I476" i="22"/>
  <c r="H476" i="22"/>
  <c r="G476" i="22"/>
  <c r="J486" i="21"/>
  <c r="D486" i="21"/>
  <c r="L486" i="21"/>
  <c r="K486" i="21"/>
  <c r="E476" i="22"/>
  <c r="R475" i="22"/>
  <c r="F476" i="22"/>
  <c r="C476" i="22"/>
  <c r="B476" i="22"/>
  <c r="D476" i="22"/>
  <c r="Q475" i="22"/>
  <c r="P475" i="22"/>
  <c r="O475" i="22"/>
  <c r="N475" i="22"/>
  <c r="M475" i="22"/>
  <c r="L475" i="22"/>
  <c r="K475" i="22"/>
  <c r="J475" i="22"/>
  <c r="I475" i="22"/>
  <c r="H475" i="22"/>
  <c r="G475" i="22"/>
  <c r="J485" i="21"/>
  <c r="D485" i="21"/>
  <c r="L485" i="21"/>
  <c r="K485" i="21"/>
  <c r="E475" i="22"/>
  <c r="R474" i="22"/>
  <c r="F475" i="22"/>
  <c r="C475" i="22"/>
  <c r="B475" i="22"/>
  <c r="D475" i="22"/>
  <c r="Q474" i="22"/>
  <c r="P474" i="22"/>
  <c r="O474" i="22"/>
  <c r="N474" i="22"/>
  <c r="M474" i="22"/>
  <c r="L474" i="22"/>
  <c r="K474" i="22"/>
  <c r="J474" i="22"/>
  <c r="I474" i="22"/>
  <c r="H474" i="22"/>
  <c r="G474" i="22"/>
  <c r="J484" i="21"/>
  <c r="D484" i="21"/>
  <c r="L484" i="21"/>
  <c r="K484" i="21"/>
  <c r="E474" i="22"/>
  <c r="R473" i="22"/>
  <c r="F474" i="22"/>
  <c r="C474" i="22"/>
  <c r="B474" i="22"/>
  <c r="D474" i="22"/>
  <c r="Q473" i="22"/>
  <c r="P473" i="22"/>
  <c r="O473" i="22"/>
  <c r="N473" i="22"/>
  <c r="M473" i="22"/>
  <c r="L473" i="22"/>
  <c r="K473" i="22"/>
  <c r="J473" i="22"/>
  <c r="I473" i="22"/>
  <c r="H473" i="22"/>
  <c r="G473" i="22"/>
  <c r="J483" i="21"/>
  <c r="D483" i="21"/>
  <c r="L483" i="21"/>
  <c r="K483" i="21"/>
  <c r="E473" i="22"/>
  <c r="R472" i="22"/>
  <c r="F473" i="22"/>
  <c r="C473" i="22"/>
  <c r="B473" i="22"/>
  <c r="D473" i="22"/>
  <c r="Q472" i="22"/>
  <c r="P472" i="22"/>
  <c r="O472" i="22"/>
  <c r="N472" i="22"/>
  <c r="M472" i="22"/>
  <c r="L472" i="22"/>
  <c r="K472" i="22"/>
  <c r="J472" i="22"/>
  <c r="I472" i="22"/>
  <c r="H472" i="22"/>
  <c r="G472" i="22"/>
  <c r="J482" i="21"/>
  <c r="D482" i="21"/>
  <c r="L482" i="21"/>
  <c r="K482" i="21"/>
  <c r="E472" i="22"/>
  <c r="R471" i="22"/>
  <c r="F472" i="22"/>
  <c r="C472" i="22"/>
  <c r="B472" i="22"/>
  <c r="D472" i="22"/>
  <c r="Q471" i="22"/>
  <c r="P471" i="22"/>
  <c r="O471" i="22"/>
  <c r="N471" i="22"/>
  <c r="M471" i="22"/>
  <c r="L471" i="22"/>
  <c r="K471" i="22"/>
  <c r="J471" i="22"/>
  <c r="I471" i="22"/>
  <c r="H471" i="22"/>
  <c r="G471" i="22"/>
  <c r="J481" i="21"/>
  <c r="D481" i="21"/>
  <c r="L481" i="21"/>
  <c r="K481" i="21"/>
  <c r="E471" i="22"/>
  <c r="R470" i="22"/>
  <c r="F471" i="22"/>
  <c r="C471" i="22"/>
  <c r="B471" i="22"/>
  <c r="D471" i="22"/>
  <c r="Q470" i="22"/>
  <c r="P470" i="22"/>
  <c r="O470" i="22"/>
  <c r="N470" i="22"/>
  <c r="M470" i="22"/>
  <c r="L470" i="22"/>
  <c r="K470" i="22"/>
  <c r="J470" i="22"/>
  <c r="I470" i="22"/>
  <c r="H470" i="22"/>
  <c r="G470" i="22"/>
  <c r="J480" i="21"/>
  <c r="D480" i="21"/>
  <c r="L480" i="21"/>
  <c r="K480" i="21"/>
  <c r="E470" i="22"/>
  <c r="R469" i="22"/>
  <c r="F470" i="22"/>
  <c r="C470" i="22"/>
  <c r="B470" i="22"/>
  <c r="D470" i="22"/>
  <c r="Q469" i="22"/>
  <c r="P469" i="22"/>
  <c r="O469" i="22"/>
  <c r="N469" i="22"/>
  <c r="M469" i="22"/>
  <c r="L469" i="22"/>
  <c r="K469" i="22"/>
  <c r="J469" i="22"/>
  <c r="I469" i="22"/>
  <c r="H469" i="22"/>
  <c r="G469" i="22"/>
  <c r="J479" i="21"/>
  <c r="D479" i="21"/>
  <c r="L479" i="21"/>
  <c r="K479" i="21"/>
  <c r="E469" i="22"/>
  <c r="R468" i="22"/>
  <c r="F469" i="22"/>
  <c r="C469" i="22"/>
  <c r="B469" i="22"/>
  <c r="D469" i="22"/>
  <c r="Q468" i="22"/>
  <c r="P468" i="22"/>
  <c r="O468" i="22"/>
  <c r="N468" i="22"/>
  <c r="M468" i="22"/>
  <c r="L468" i="22"/>
  <c r="K468" i="22"/>
  <c r="J468" i="22"/>
  <c r="I468" i="22"/>
  <c r="H468" i="22"/>
  <c r="G468" i="22"/>
  <c r="J478" i="21"/>
  <c r="D478" i="21"/>
  <c r="L478" i="21"/>
  <c r="K478" i="21"/>
  <c r="E468" i="22"/>
  <c r="R467" i="22"/>
  <c r="F468" i="22"/>
  <c r="C468" i="22"/>
  <c r="B468" i="22"/>
  <c r="D468" i="22"/>
  <c r="Q467" i="22"/>
  <c r="P467" i="22"/>
  <c r="O467" i="22"/>
  <c r="N467" i="22"/>
  <c r="M467" i="22"/>
  <c r="L467" i="22"/>
  <c r="K467" i="22"/>
  <c r="J467" i="22"/>
  <c r="I467" i="22"/>
  <c r="H467" i="22"/>
  <c r="G467" i="22"/>
  <c r="J477" i="21"/>
  <c r="D477" i="21"/>
  <c r="L477" i="21"/>
  <c r="K477" i="21"/>
  <c r="E467" i="22"/>
  <c r="R466" i="22"/>
  <c r="F467" i="22"/>
  <c r="C467" i="22"/>
  <c r="B467" i="22"/>
  <c r="D467" i="22"/>
  <c r="Q466" i="22"/>
  <c r="P466" i="22"/>
  <c r="O466" i="22"/>
  <c r="N466" i="22"/>
  <c r="M466" i="22"/>
  <c r="L466" i="22"/>
  <c r="K466" i="22"/>
  <c r="J466" i="22"/>
  <c r="I466" i="22"/>
  <c r="H466" i="22"/>
  <c r="G466" i="22"/>
  <c r="J476" i="21"/>
  <c r="D476" i="21"/>
  <c r="L476" i="21"/>
  <c r="K476" i="21"/>
  <c r="E466" i="22"/>
  <c r="R465" i="22"/>
  <c r="F466" i="22"/>
  <c r="C466" i="22"/>
  <c r="B466" i="22"/>
  <c r="D466" i="22"/>
  <c r="Q465" i="22"/>
  <c r="P465" i="22"/>
  <c r="O465" i="22"/>
  <c r="N465" i="22"/>
  <c r="M465" i="22"/>
  <c r="L465" i="22"/>
  <c r="K465" i="22"/>
  <c r="J465" i="22"/>
  <c r="I465" i="22"/>
  <c r="H465" i="22"/>
  <c r="G465" i="22"/>
  <c r="J475" i="21"/>
  <c r="D475" i="21"/>
  <c r="L475" i="21"/>
  <c r="K475" i="21"/>
  <c r="E465" i="22"/>
  <c r="R464" i="22"/>
  <c r="F465" i="22"/>
  <c r="C465" i="22"/>
  <c r="B465" i="22"/>
  <c r="D465" i="22"/>
  <c r="Q464" i="22"/>
  <c r="P464" i="22"/>
  <c r="O464" i="22"/>
  <c r="N464" i="22"/>
  <c r="M464" i="22"/>
  <c r="L464" i="22"/>
  <c r="K464" i="22"/>
  <c r="J464" i="22"/>
  <c r="I464" i="22"/>
  <c r="H464" i="22"/>
  <c r="G464" i="22"/>
  <c r="J474" i="21"/>
  <c r="D474" i="21"/>
  <c r="L474" i="21"/>
  <c r="K474" i="21"/>
  <c r="E464" i="22"/>
  <c r="R463" i="22"/>
  <c r="F464" i="22"/>
  <c r="C464" i="22"/>
  <c r="B464" i="22"/>
  <c r="D464" i="22"/>
  <c r="Q463" i="22"/>
  <c r="P463" i="22"/>
  <c r="O463" i="22"/>
  <c r="N463" i="22"/>
  <c r="M463" i="22"/>
  <c r="L463" i="22"/>
  <c r="K463" i="22"/>
  <c r="J463" i="22"/>
  <c r="I463" i="22"/>
  <c r="H463" i="22"/>
  <c r="G463" i="22"/>
  <c r="J473" i="21"/>
  <c r="D473" i="21"/>
  <c r="L473" i="21"/>
  <c r="K473" i="21"/>
  <c r="E463" i="22"/>
  <c r="R462" i="22"/>
  <c r="F463" i="22"/>
  <c r="C463" i="22"/>
  <c r="B463" i="22"/>
  <c r="D463" i="22"/>
  <c r="Q462" i="22"/>
  <c r="P462" i="22"/>
  <c r="O462" i="22"/>
  <c r="N462" i="22"/>
  <c r="M462" i="22"/>
  <c r="L462" i="22"/>
  <c r="K462" i="22"/>
  <c r="J462" i="22"/>
  <c r="I462" i="22"/>
  <c r="H462" i="22"/>
  <c r="G462" i="22"/>
  <c r="J472" i="21"/>
  <c r="D472" i="21"/>
  <c r="L472" i="21"/>
  <c r="K472" i="21"/>
  <c r="E462" i="22"/>
  <c r="R461" i="22"/>
  <c r="F462" i="22"/>
  <c r="C462" i="22"/>
  <c r="B462" i="22"/>
  <c r="D462" i="22"/>
  <c r="Q461" i="22"/>
  <c r="P461" i="22"/>
  <c r="O461" i="22"/>
  <c r="N461" i="22"/>
  <c r="M461" i="22"/>
  <c r="L461" i="22"/>
  <c r="K461" i="22"/>
  <c r="J461" i="22"/>
  <c r="I461" i="22"/>
  <c r="H461" i="22"/>
  <c r="G461" i="22"/>
  <c r="J471" i="21"/>
  <c r="D471" i="21"/>
  <c r="L471" i="21"/>
  <c r="K471" i="21"/>
  <c r="E461" i="22"/>
  <c r="R460" i="22"/>
  <c r="F461" i="22"/>
  <c r="C461" i="22"/>
  <c r="B461" i="22"/>
  <c r="D461" i="22"/>
  <c r="Q460" i="22"/>
  <c r="P460" i="22"/>
  <c r="O460" i="22"/>
  <c r="N460" i="22"/>
  <c r="M460" i="22"/>
  <c r="L460" i="22"/>
  <c r="K460" i="22"/>
  <c r="J460" i="22"/>
  <c r="I460" i="22"/>
  <c r="H460" i="22"/>
  <c r="G460" i="22"/>
  <c r="J470" i="21"/>
  <c r="D470" i="21"/>
  <c r="L470" i="21"/>
  <c r="K470" i="21"/>
  <c r="E460" i="22"/>
  <c r="R459" i="22"/>
  <c r="F460" i="22"/>
  <c r="C460" i="22"/>
  <c r="B460" i="22"/>
  <c r="D460" i="22"/>
  <c r="Q459" i="22"/>
  <c r="P459" i="22"/>
  <c r="O459" i="22"/>
  <c r="N459" i="22"/>
  <c r="M459" i="22"/>
  <c r="L459" i="22"/>
  <c r="K459" i="22"/>
  <c r="J459" i="22"/>
  <c r="I459" i="22"/>
  <c r="H459" i="22"/>
  <c r="G459" i="22"/>
  <c r="J469" i="21"/>
  <c r="D469" i="21"/>
  <c r="L469" i="21"/>
  <c r="K469" i="21"/>
  <c r="E459" i="22"/>
  <c r="R458" i="22"/>
  <c r="F459" i="22"/>
  <c r="C459" i="22"/>
  <c r="B459" i="22"/>
  <c r="D459" i="22"/>
  <c r="Q458" i="22"/>
  <c r="P458" i="22"/>
  <c r="O458" i="22"/>
  <c r="N458" i="22"/>
  <c r="M458" i="22"/>
  <c r="L458" i="22"/>
  <c r="K458" i="22"/>
  <c r="J458" i="22"/>
  <c r="I458" i="22"/>
  <c r="H458" i="22"/>
  <c r="G458" i="22"/>
  <c r="J468" i="21"/>
  <c r="D468" i="21"/>
  <c r="L468" i="21"/>
  <c r="K468" i="21"/>
  <c r="E458" i="22"/>
  <c r="R457" i="22"/>
  <c r="F458" i="22"/>
  <c r="C458" i="22"/>
  <c r="B458" i="22"/>
  <c r="D458" i="22"/>
  <c r="Q457" i="22"/>
  <c r="P457" i="22"/>
  <c r="O457" i="22"/>
  <c r="N457" i="22"/>
  <c r="M457" i="22"/>
  <c r="L457" i="22"/>
  <c r="K457" i="22"/>
  <c r="J457" i="22"/>
  <c r="I457" i="22"/>
  <c r="H457" i="22"/>
  <c r="G457" i="22"/>
  <c r="J467" i="21"/>
  <c r="D467" i="21"/>
  <c r="L467" i="21"/>
  <c r="K467" i="21"/>
  <c r="E457" i="22"/>
  <c r="R456" i="22"/>
  <c r="F457" i="22"/>
  <c r="C457" i="22"/>
  <c r="B457" i="22"/>
  <c r="D457" i="22"/>
  <c r="Q456" i="22"/>
  <c r="P456" i="22"/>
  <c r="O456" i="22"/>
  <c r="N456" i="22"/>
  <c r="M456" i="22"/>
  <c r="L456" i="22"/>
  <c r="K456" i="22"/>
  <c r="J456" i="22"/>
  <c r="I456" i="22"/>
  <c r="H456" i="22"/>
  <c r="G456" i="22"/>
  <c r="J466" i="21"/>
  <c r="D466" i="21"/>
  <c r="L466" i="21"/>
  <c r="K466" i="21"/>
  <c r="E456" i="22"/>
  <c r="R455" i="22"/>
  <c r="F456" i="22"/>
  <c r="C456" i="22"/>
  <c r="B456" i="22"/>
  <c r="D456" i="22"/>
  <c r="Q455" i="22"/>
  <c r="P455" i="22"/>
  <c r="O455" i="22"/>
  <c r="N455" i="22"/>
  <c r="M455" i="22"/>
  <c r="L455" i="22"/>
  <c r="K455" i="22"/>
  <c r="J455" i="22"/>
  <c r="I455" i="22"/>
  <c r="H455" i="22"/>
  <c r="G455" i="22"/>
  <c r="J465" i="21"/>
  <c r="D465" i="21"/>
  <c r="L465" i="21"/>
  <c r="K465" i="21"/>
  <c r="E455" i="22"/>
  <c r="R454" i="22"/>
  <c r="F455" i="22"/>
  <c r="C455" i="22"/>
  <c r="B455" i="22"/>
  <c r="D455" i="22"/>
  <c r="Q454" i="22"/>
  <c r="P454" i="22"/>
  <c r="O454" i="22"/>
  <c r="N454" i="22"/>
  <c r="M454" i="22"/>
  <c r="L454" i="22"/>
  <c r="K454" i="22"/>
  <c r="J454" i="22"/>
  <c r="I454" i="22"/>
  <c r="H454" i="22"/>
  <c r="G454" i="22"/>
  <c r="J464" i="21"/>
  <c r="D464" i="21"/>
  <c r="L464" i="21"/>
  <c r="K464" i="21"/>
  <c r="E454" i="22"/>
  <c r="R453" i="22"/>
  <c r="F454" i="22"/>
  <c r="C454" i="22"/>
  <c r="B454" i="22"/>
  <c r="D454" i="22"/>
  <c r="Q453" i="22"/>
  <c r="P453" i="22"/>
  <c r="O453" i="22"/>
  <c r="N453" i="22"/>
  <c r="M453" i="22"/>
  <c r="L453" i="22"/>
  <c r="K453" i="22"/>
  <c r="J453" i="22"/>
  <c r="I453" i="22"/>
  <c r="H453" i="22"/>
  <c r="G453" i="22"/>
  <c r="J463" i="21"/>
  <c r="D463" i="21"/>
  <c r="L463" i="21"/>
  <c r="K463" i="21"/>
  <c r="E453" i="22"/>
  <c r="R452" i="22"/>
  <c r="F453" i="22"/>
  <c r="C453" i="22"/>
  <c r="B453" i="22"/>
  <c r="D453" i="22"/>
  <c r="Q452" i="22"/>
  <c r="P452" i="22"/>
  <c r="O452" i="22"/>
  <c r="N452" i="22"/>
  <c r="M452" i="22"/>
  <c r="L452" i="22"/>
  <c r="K452" i="22"/>
  <c r="J452" i="22"/>
  <c r="I452" i="22"/>
  <c r="H452" i="22"/>
  <c r="G452" i="22"/>
  <c r="J462" i="21"/>
  <c r="D462" i="21"/>
  <c r="L462" i="21"/>
  <c r="K462" i="21"/>
  <c r="E452" i="22"/>
  <c r="R451" i="22"/>
  <c r="F452" i="22"/>
  <c r="C452" i="22"/>
  <c r="B452" i="22"/>
  <c r="D452" i="22"/>
  <c r="Q451" i="22"/>
  <c r="P451" i="22"/>
  <c r="O451" i="22"/>
  <c r="N451" i="22"/>
  <c r="M451" i="22"/>
  <c r="L451" i="22"/>
  <c r="K451" i="22"/>
  <c r="J451" i="22"/>
  <c r="I451" i="22"/>
  <c r="H451" i="22"/>
  <c r="G451" i="22"/>
  <c r="J461" i="21"/>
  <c r="D461" i="21"/>
  <c r="L461" i="21"/>
  <c r="K461" i="21"/>
  <c r="E451" i="22"/>
  <c r="R450" i="22"/>
  <c r="F451" i="22"/>
  <c r="C451" i="22"/>
  <c r="B451" i="22"/>
  <c r="D451" i="22"/>
  <c r="Q450" i="22"/>
  <c r="P450" i="22"/>
  <c r="O450" i="22"/>
  <c r="N450" i="22"/>
  <c r="M450" i="22"/>
  <c r="L450" i="22"/>
  <c r="K450" i="22"/>
  <c r="J450" i="22"/>
  <c r="I450" i="22"/>
  <c r="H450" i="22"/>
  <c r="G450" i="22"/>
  <c r="J460" i="21"/>
  <c r="D460" i="21"/>
  <c r="L460" i="21"/>
  <c r="K460" i="21"/>
  <c r="E450" i="22"/>
  <c r="R449" i="22"/>
  <c r="F450" i="22"/>
  <c r="C450" i="22"/>
  <c r="B450" i="22"/>
  <c r="D450" i="22"/>
  <c r="Q449" i="22"/>
  <c r="P449" i="22"/>
  <c r="O449" i="22"/>
  <c r="N449" i="22"/>
  <c r="M449" i="22"/>
  <c r="L449" i="22"/>
  <c r="K449" i="22"/>
  <c r="J449" i="22"/>
  <c r="I449" i="22"/>
  <c r="H449" i="22"/>
  <c r="G449" i="22"/>
  <c r="J459" i="21"/>
  <c r="D459" i="21"/>
  <c r="L459" i="21"/>
  <c r="K459" i="21"/>
  <c r="E449" i="22"/>
  <c r="R448" i="22"/>
  <c r="F449" i="22"/>
  <c r="C449" i="22"/>
  <c r="B449" i="22"/>
  <c r="D449" i="22"/>
  <c r="Q448" i="22"/>
  <c r="P448" i="22"/>
  <c r="O448" i="22"/>
  <c r="N448" i="22"/>
  <c r="M448" i="22"/>
  <c r="L448" i="22"/>
  <c r="K448" i="22"/>
  <c r="J448" i="22"/>
  <c r="I448" i="22"/>
  <c r="H448" i="22"/>
  <c r="G448" i="22"/>
  <c r="J458" i="21"/>
  <c r="D458" i="21"/>
  <c r="L458" i="21"/>
  <c r="K458" i="21"/>
  <c r="E448" i="22"/>
  <c r="R447" i="22"/>
  <c r="F448" i="22"/>
  <c r="C448" i="22"/>
  <c r="B448" i="22"/>
  <c r="D448" i="22"/>
  <c r="Q447" i="22"/>
  <c r="P447" i="22"/>
  <c r="O447" i="22"/>
  <c r="N447" i="22"/>
  <c r="M447" i="22"/>
  <c r="L447" i="22"/>
  <c r="K447" i="22"/>
  <c r="J447" i="22"/>
  <c r="I447" i="22"/>
  <c r="H447" i="22"/>
  <c r="G447" i="22"/>
  <c r="J457" i="21"/>
  <c r="D457" i="21"/>
  <c r="L457" i="21"/>
  <c r="K457" i="21"/>
  <c r="E447" i="22"/>
  <c r="R446" i="22"/>
  <c r="F447" i="22"/>
  <c r="C447" i="22"/>
  <c r="B447" i="22"/>
  <c r="D447" i="22"/>
  <c r="Q446" i="22"/>
  <c r="P446" i="22"/>
  <c r="O446" i="22"/>
  <c r="N446" i="22"/>
  <c r="M446" i="22"/>
  <c r="L446" i="22"/>
  <c r="K446" i="22"/>
  <c r="J446" i="22"/>
  <c r="I446" i="22"/>
  <c r="H446" i="22"/>
  <c r="G446" i="22"/>
  <c r="J456" i="21"/>
  <c r="D456" i="21"/>
  <c r="L456" i="21"/>
  <c r="K456" i="21"/>
  <c r="E446" i="22"/>
  <c r="R445" i="22"/>
  <c r="F446" i="22"/>
  <c r="C446" i="22"/>
  <c r="B446" i="22"/>
  <c r="D446" i="22"/>
  <c r="Q445" i="22"/>
  <c r="P445" i="22"/>
  <c r="O445" i="22"/>
  <c r="N445" i="22"/>
  <c r="M445" i="22"/>
  <c r="L445" i="22"/>
  <c r="K445" i="22"/>
  <c r="J445" i="22"/>
  <c r="I445" i="22"/>
  <c r="H445" i="22"/>
  <c r="G445" i="22"/>
  <c r="J455" i="21"/>
  <c r="D455" i="21"/>
  <c r="L455" i="21"/>
  <c r="K455" i="21"/>
  <c r="E445" i="22"/>
  <c r="R444" i="22"/>
  <c r="F445" i="22"/>
  <c r="C445" i="22"/>
  <c r="B445" i="22"/>
  <c r="D445" i="22"/>
  <c r="Q444" i="22"/>
  <c r="P444" i="22"/>
  <c r="O444" i="22"/>
  <c r="N444" i="22"/>
  <c r="M444" i="22"/>
  <c r="L444" i="22"/>
  <c r="K444" i="22"/>
  <c r="J444" i="22"/>
  <c r="I444" i="22"/>
  <c r="H444" i="22"/>
  <c r="G444" i="22"/>
  <c r="J454" i="21"/>
  <c r="D454" i="21"/>
  <c r="L454" i="21"/>
  <c r="K454" i="21"/>
  <c r="E444" i="22"/>
  <c r="R443" i="22"/>
  <c r="F444" i="22"/>
  <c r="C444" i="22"/>
  <c r="B444" i="22"/>
  <c r="D444" i="22"/>
  <c r="Q443" i="22"/>
  <c r="P443" i="22"/>
  <c r="O443" i="22"/>
  <c r="N443" i="22"/>
  <c r="M443" i="22"/>
  <c r="L443" i="22"/>
  <c r="K443" i="22"/>
  <c r="J443" i="22"/>
  <c r="I443" i="22"/>
  <c r="H443" i="22"/>
  <c r="G443" i="22"/>
  <c r="J453" i="21"/>
  <c r="D453" i="21"/>
  <c r="L453" i="21"/>
  <c r="K453" i="21"/>
  <c r="E443" i="22"/>
  <c r="R442" i="22"/>
  <c r="F443" i="22"/>
  <c r="C443" i="22"/>
  <c r="B443" i="22"/>
  <c r="D443" i="22"/>
  <c r="Q442" i="22"/>
  <c r="P442" i="22"/>
  <c r="O442" i="22"/>
  <c r="N442" i="22"/>
  <c r="M442" i="22"/>
  <c r="L442" i="22"/>
  <c r="K442" i="22"/>
  <c r="J442" i="22"/>
  <c r="I442" i="22"/>
  <c r="H442" i="22"/>
  <c r="G442" i="22"/>
  <c r="J452" i="21"/>
  <c r="D452" i="21"/>
  <c r="L452" i="21"/>
  <c r="K452" i="21"/>
  <c r="E442" i="22"/>
  <c r="R441" i="22"/>
  <c r="F442" i="22"/>
  <c r="C442" i="22"/>
  <c r="B442" i="22"/>
  <c r="D442" i="22"/>
  <c r="Q441" i="22"/>
  <c r="P441" i="22"/>
  <c r="O441" i="22"/>
  <c r="N441" i="22"/>
  <c r="M441" i="22"/>
  <c r="L441" i="22"/>
  <c r="K441" i="22"/>
  <c r="J441" i="22"/>
  <c r="I441" i="22"/>
  <c r="H441" i="22"/>
  <c r="G441" i="22"/>
  <c r="J451" i="21"/>
  <c r="D451" i="21"/>
  <c r="L451" i="21"/>
  <c r="K451" i="21"/>
  <c r="E441" i="22"/>
  <c r="R440" i="22"/>
  <c r="F441" i="22"/>
  <c r="C441" i="22"/>
  <c r="B441" i="22"/>
  <c r="D441" i="22"/>
  <c r="Q440" i="22"/>
  <c r="P440" i="22"/>
  <c r="O440" i="22"/>
  <c r="N440" i="22"/>
  <c r="M440" i="22"/>
  <c r="L440" i="22"/>
  <c r="K440" i="22"/>
  <c r="J440" i="22"/>
  <c r="I440" i="22"/>
  <c r="H440" i="22"/>
  <c r="G440" i="22"/>
  <c r="J450" i="21"/>
  <c r="D450" i="21"/>
  <c r="L450" i="21"/>
  <c r="K450" i="21"/>
  <c r="E440" i="22"/>
  <c r="R439" i="22"/>
  <c r="F440" i="22"/>
  <c r="C440" i="22"/>
  <c r="B440" i="22"/>
  <c r="D440" i="22"/>
  <c r="Q439" i="22"/>
  <c r="P439" i="22"/>
  <c r="O439" i="22"/>
  <c r="N439" i="22"/>
  <c r="M439" i="22"/>
  <c r="L439" i="22"/>
  <c r="K439" i="22"/>
  <c r="J439" i="22"/>
  <c r="I439" i="22"/>
  <c r="H439" i="22"/>
  <c r="G439" i="22"/>
  <c r="J449" i="21"/>
  <c r="D449" i="21"/>
  <c r="L449" i="21"/>
  <c r="K449" i="21"/>
  <c r="E439" i="22"/>
  <c r="R438" i="22"/>
  <c r="F439" i="22"/>
  <c r="C439" i="22"/>
  <c r="B439" i="22"/>
  <c r="D439" i="22"/>
  <c r="Q438" i="22"/>
  <c r="P438" i="22"/>
  <c r="O438" i="22"/>
  <c r="N438" i="22"/>
  <c r="M438" i="22"/>
  <c r="L438" i="22"/>
  <c r="K438" i="22"/>
  <c r="J438" i="22"/>
  <c r="I438" i="22"/>
  <c r="H438" i="22"/>
  <c r="G438" i="22"/>
  <c r="J448" i="21"/>
  <c r="D448" i="21"/>
  <c r="L448" i="21"/>
  <c r="K448" i="21"/>
  <c r="E438" i="22"/>
  <c r="R437" i="22"/>
  <c r="F438" i="22"/>
  <c r="C438" i="22"/>
  <c r="B438" i="22"/>
  <c r="D438" i="22"/>
  <c r="Q437" i="22"/>
  <c r="P437" i="22"/>
  <c r="O437" i="22"/>
  <c r="N437" i="22"/>
  <c r="M437" i="22"/>
  <c r="L437" i="22"/>
  <c r="K437" i="22"/>
  <c r="J437" i="22"/>
  <c r="I437" i="22"/>
  <c r="H437" i="22"/>
  <c r="G437" i="22"/>
  <c r="J447" i="21"/>
  <c r="D447" i="21"/>
  <c r="L447" i="21"/>
  <c r="K447" i="21"/>
  <c r="E437" i="22"/>
  <c r="R436" i="22"/>
  <c r="F437" i="22"/>
  <c r="C437" i="22"/>
  <c r="B437" i="22"/>
  <c r="D437" i="22"/>
  <c r="Q436" i="22"/>
  <c r="P436" i="22"/>
  <c r="O436" i="22"/>
  <c r="N436" i="22"/>
  <c r="M436" i="22"/>
  <c r="L436" i="22"/>
  <c r="K436" i="22"/>
  <c r="J436" i="22"/>
  <c r="I436" i="22"/>
  <c r="H436" i="22"/>
  <c r="G436" i="22"/>
  <c r="J446" i="21"/>
  <c r="D446" i="21"/>
  <c r="L446" i="21"/>
  <c r="K446" i="21"/>
  <c r="E436" i="22"/>
  <c r="R435" i="22"/>
  <c r="F436" i="22"/>
  <c r="C436" i="22"/>
  <c r="B436" i="22"/>
  <c r="D436" i="22"/>
  <c r="Q435" i="22"/>
  <c r="P435" i="22"/>
  <c r="O435" i="22"/>
  <c r="N435" i="22"/>
  <c r="M435" i="22"/>
  <c r="L435" i="22"/>
  <c r="K435" i="22"/>
  <c r="J435" i="22"/>
  <c r="I435" i="22"/>
  <c r="H435" i="22"/>
  <c r="G435" i="22"/>
  <c r="J445" i="21"/>
  <c r="D445" i="21"/>
  <c r="L445" i="21"/>
  <c r="K445" i="21"/>
  <c r="E435" i="22"/>
  <c r="R434" i="22"/>
  <c r="F435" i="22"/>
  <c r="C435" i="22"/>
  <c r="B435" i="22"/>
  <c r="D435" i="22"/>
  <c r="Q434" i="22"/>
  <c r="P434" i="22"/>
  <c r="O434" i="22"/>
  <c r="N434" i="22"/>
  <c r="M434" i="22"/>
  <c r="L434" i="22"/>
  <c r="K434" i="22"/>
  <c r="J434" i="22"/>
  <c r="I434" i="22"/>
  <c r="H434" i="22"/>
  <c r="G434" i="22"/>
  <c r="J444" i="21"/>
  <c r="D444" i="21"/>
  <c r="L444" i="21"/>
  <c r="K444" i="21"/>
  <c r="E434" i="22"/>
  <c r="R433" i="22"/>
  <c r="F434" i="22"/>
  <c r="C434" i="22"/>
  <c r="B434" i="22"/>
  <c r="D434" i="22"/>
  <c r="Q433" i="22"/>
  <c r="P433" i="22"/>
  <c r="O433" i="22"/>
  <c r="N433" i="22"/>
  <c r="M433" i="22"/>
  <c r="L433" i="22"/>
  <c r="K433" i="22"/>
  <c r="J433" i="22"/>
  <c r="I433" i="22"/>
  <c r="H433" i="22"/>
  <c r="G433" i="22"/>
  <c r="J443" i="21"/>
  <c r="D443" i="21"/>
  <c r="L443" i="21"/>
  <c r="K443" i="21"/>
  <c r="E433" i="22"/>
  <c r="R432" i="22"/>
  <c r="F433" i="22"/>
  <c r="C433" i="22"/>
  <c r="B433" i="22"/>
  <c r="D433" i="22"/>
  <c r="Q432" i="22"/>
  <c r="P432" i="22"/>
  <c r="O432" i="22"/>
  <c r="N432" i="22"/>
  <c r="M432" i="22"/>
  <c r="L432" i="22"/>
  <c r="K432" i="22"/>
  <c r="J432" i="22"/>
  <c r="I432" i="22"/>
  <c r="H432" i="22"/>
  <c r="G432" i="22"/>
  <c r="J442" i="21"/>
  <c r="D442" i="21"/>
  <c r="L442" i="21"/>
  <c r="K442" i="21"/>
  <c r="E432" i="22"/>
  <c r="R431" i="22"/>
  <c r="F432" i="22"/>
  <c r="C432" i="22"/>
  <c r="B432" i="22"/>
  <c r="D432" i="22"/>
  <c r="Q431" i="22"/>
  <c r="P431" i="22"/>
  <c r="O431" i="22"/>
  <c r="N431" i="22"/>
  <c r="M431" i="22"/>
  <c r="L431" i="22"/>
  <c r="K431" i="22"/>
  <c r="J431" i="22"/>
  <c r="I431" i="22"/>
  <c r="H431" i="22"/>
  <c r="G431" i="22"/>
  <c r="J441" i="21"/>
  <c r="D441" i="21"/>
  <c r="L441" i="21"/>
  <c r="K441" i="21"/>
  <c r="E431" i="22"/>
  <c r="R430" i="22"/>
  <c r="F431" i="22"/>
  <c r="C431" i="22"/>
  <c r="B431" i="22"/>
  <c r="D431" i="22"/>
  <c r="Q430" i="22"/>
  <c r="P430" i="22"/>
  <c r="O430" i="22"/>
  <c r="N430" i="22"/>
  <c r="M430" i="22"/>
  <c r="L430" i="22"/>
  <c r="K430" i="22"/>
  <c r="J430" i="22"/>
  <c r="I430" i="22"/>
  <c r="H430" i="22"/>
  <c r="G430" i="22"/>
  <c r="J440" i="21"/>
  <c r="D440" i="21"/>
  <c r="L440" i="21"/>
  <c r="K440" i="21"/>
  <c r="E430" i="22"/>
  <c r="R429" i="22"/>
  <c r="F430" i="22"/>
  <c r="C430" i="22"/>
  <c r="B430" i="22"/>
  <c r="D430" i="22"/>
  <c r="Q429" i="22"/>
  <c r="P429" i="22"/>
  <c r="O429" i="22"/>
  <c r="N429" i="22"/>
  <c r="M429" i="22"/>
  <c r="L429" i="22"/>
  <c r="K429" i="22"/>
  <c r="J429" i="22"/>
  <c r="I429" i="22"/>
  <c r="H429" i="22"/>
  <c r="G429" i="22"/>
  <c r="J439" i="21"/>
  <c r="D439" i="21"/>
  <c r="L439" i="21"/>
  <c r="K439" i="21"/>
  <c r="E429" i="22"/>
  <c r="R428" i="22"/>
  <c r="F429" i="22"/>
  <c r="C429" i="22"/>
  <c r="B429" i="22"/>
  <c r="D429" i="22"/>
  <c r="Q428" i="22"/>
  <c r="P428" i="22"/>
  <c r="O428" i="22"/>
  <c r="N428" i="22"/>
  <c r="M428" i="22"/>
  <c r="L428" i="22"/>
  <c r="K428" i="22"/>
  <c r="J428" i="22"/>
  <c r="I428" i="22"/>
  <c r="H428" i="22"/>
  <c r="G428" i="22"/>
  <c r="J438" i="21"/>
  <c r="D438" i="21"/>
  <c r="L438" i="21"/>
  <c r="K438" i="21"/>
  <c r="E428" i="22"/>
  <c r="R427" i="22"/>
  <c r="F428" i="22"/>
  <c r="C428" i="22"/>
  <c r="B428" i="22"/>
  <c r="D428" i="22"/>
  <c r="Q427" i="22"/>
  <c r="P427" i="22"/>
  <c r="O427" i="22"/>
  <c r="N427" i="22"/>
  <c r="M427" i="22"/>
  <c r="L427" i="22"/>
  <c r="K427" i="22"/>
  <c r="J427" i="22"/>
  <c r="I427" i="22"/>
  <c r="H427" i="22"/>
  <c r="G427" i="22"/>
  <c r="J437" i="21"/>
  <c r="D437" i="21"/>
  <c r="L437" i="21"/>
  <c r="K437" i="21"/>
  <c r="E427" i="22"/>
  <c r="R426" i="22"/>
  <c r="F427" i="22"/>
  <c r="C427" i="22"/>
  <c r="B427" i="22"/>
  <c r="D427" i="22"/>
  <c r="Q426" i="22"/>
  <c r="P426" i="22"/>
  <c r="O426" i="22"/>
  <c r="N426" i="22"/>
  <c r="M426" i="22"/>
  <c r="L426" i="22"/>
  <c r="K426" i="22"/>
  <c r="J426" i="22"/>
  <c r="I426" i="22"/>
  <c r="H426" i="22"/>
  <c r="G426" i="22"/>
  <c r="J436" i="21"/>
  <c r="D436" i="21"/>
  <c r="L436" i="21"/>
  <c r="K436" i="21"/>
  <c r="E426" i="22"/>
  <c r="R425" i="22"/>
  <c r="F426" i="22"/>
  <c r="C426" i="22"/>
  <c r="B426" i="22"/>
  <c r="D426" i="22"/>
  <c r="Q425" i="22"/>
  <c r="P425" i="22"/>
  <c r="O425" i="22"/>
  <c r="N425" i="22"/>
  <c r="M425" i="22"/>
  <c r="L425" i="22"/>
  <c r="K425" i="22"/>
  <c r="J425" i="22"/>
  <c r="I425" i="22"/>
  <c r="H425" i="22"/>
  <c r="G425" i="22"/>
  <c r="J435" i="21"/>
  <c r="D435" i="21"/>
  <c r="L435" i="21"/>
  <c r="K435" i="21"/>
  <c r="E425" i="22"/>
  <c r="R424" i="22"/>
  <c r="F425" i="22"/>
  <c r="C425" i="22"/>
  <c r="B425" i="22"/>
  <c r="D425" i="22"/>
  <c r="Q424" i="22"/>
  <c r="P424" i="22"/>
  <c r="O424" i="22"/>
  <c r="N424" i="22"/>
  <c r="M424" i="22"/>
  <c r="L424" i="22"/>
  <c r="K424" i="22"/>
  <c r="J424" i="22"/>
  <c r="I424" i="22"/>
  <c r="H424" i="22"/>
  <c r="G424" i="22"/>
  <c r="J434" i="21"/>
  <c r="D434" i="21"/>
  <c r="L434" i="21"/>
  <c r="K434" i="21"/>
  <c r="E424" i="22"/>
  <c r="R423" i="22"/>
  <c r="F424" i="22"/>
  <c r="C424" i="22"/>
  <c r="B424" i="22"/>
  <c r="D424" i="22"/>
  <c r="Q423" i="22"/>
  <c r="P423" i="22"/>
  <c r="O423" i="22"/>
  <c r="N423" i="22"/>
  <c r="M423" i="22"/>
  <c r="L423" i="22"/>
  <c r="K423" i="22"/>
  <c r="J423" i="22"/>
  <c r="I423" i="22"/>
  <c r="H423" i="22"/>
  <c r="G423" i="22"/>
  <c r="J433" i="21"/>
  <c r="D433" i="21"/>
  <c r="L433" i="21"/>
  <c r="K433" i="21"/>
  <c r="E423" i="22"/>
  <c r="R422" i="22"/>
  <c r="F423" i="22"/>
  <c r="C423" i="22"/>
  <c r="B423" i="22"/>
  <c r="D423" i="22"/>
  <c r="Q422" i="22"/>
  <c r="P422" i="22"/>
  <c r="O422" i="22"/>
  <c r="N422" i="22"/>
  <c r="M422" i="22"/>
  <c r="L422" i="22"/>
  <c r="K422" i="22"/>
  <c r="J422" i="22"/>
  <c r="I422" i="22"/>
  <c r="H422" i="22"/>
  <c r="G422" i="22"/>
  <c r="J432" i="21"/>
  <c r="D432" i="21"/>
  <c r="L432" i="21"/>
  <c r="K432" i="21"/>
  <c r="E422" i="22"/>
  <c r="R421" i="22"/>
  <c r="F422" i="22"/>
  <c r="C422" i="22"/>
  <c r="B422" i="22"/>
  <c r="D422" i="22"/>
  <c r="Q421" i="22"/>
  <c r="P421" i="22"/>
  <c r="O421" i="22"/>
  <c r="N421" i="22"/>
  <c r="M421" i="22"/>
  <c r="L421" i="22"/>
  <c r="K421" i="22"/>
  <c r="J421" i="22"/>
  <c r="I421" i="22"/>
  <c r="H421" i="22"/>
  <c r="G421" i="22"/>
  <c r="J431" i="21"/>
  <c r="D431" i="21"/>
  <c r="L431" i="21"/>
  <c r="K431" i="21"/>
  <c r="E421" i="22"/>
  <c r="R420" i="22"/>
  <c r="F421" i="22"/>
  <c r="C421" i="22"/>
  <c r="B421" i="22"/>
  <c r="D421" i="22"/>
  <c r="Q420" i="22"/>
  <c r="P420" i="22"/>
  <c r="O420" i="22"/>
  <c r="N420" i="22"/>
  <c r="M420" i="22"/>
  <c r="L420" i="22"/>
  <c r="K420" i="22"/>
  <c r="J420" i="22"/>
  <c r="I420" i="22"/>
  <c r="H420" i="22"/>
  <c r="G420" i="22"/>
  <c r="J430" i="21"/>
  <c r="D430" i="21"/>
  <c r="L430" i="21"/>
  <c r="K430" i="21"/>
  <c r="E420" i="22"/>
  <c r="R419" i="22"/>
  <c r="F420" i="22"/>
  <c r="C420" i="22"/>
  <c r="B420" i="22"/>
  <c r="D420" i="22"/>
  <c r="Q419" i="22"/>
  <c r="P419" i="22"/>
  <c r="O419" i="22"/>
  <c r="N419" i="22"/>
  <c r="M419" i="22"/>
  <c r="L419" i="22"/>
  <c r="K419" i="22"/>
  <c r="J419" i="22"/>
  <c r="I419" i="22"/>
  <c r="H419" i="22"/>
  <c r="G419" i="22"/>
  <c r="J429" i="21"/>
  <c r="D429" i="21"/>
  <c r="L429" i="21"/>
  <c r="K429" i="21"/>
  <c r="E419" i="22"/>
  <c r="R418" i="22"/>
  <c r="F419" i="22"/>
  <c r="C419" i="22"/>
  <c r="B419" i="22"/>
  <c r="D419" i="22"/>
  <c r="Q418" i="22"/>
  <c r="P418" i="22"/>
  <c r="O418" i="22"/>
  <c r="N418" i="22"/>
  <c r="M418" i="22"/>
  <c r="L418" i="22"/>
  <c r="K418" i="22"/>
  <c r="J418" i="22"/>
  <c r="I418" i="22"/>
  <c r="H418" i="22"/>
  <c r="G418" i="22"/>
  <c r="J428" i="21"/>
  <c r="D428" i="21"/>
  <c r="L428" i="21"/>
  <c r="K428" i="21"/>
  <c r="E418" i="22"/>
  <c r="R417" i="22"/>
  <c r="F418" i="22"/>
  <c r="C418" i="22"/>
  <c r="B418" i="22"/>
  <c r="D418" i="22"/>
  <c r="Q417" i="22"/>
  <c r="P417" i="22"/>
  <c r="O417" i="22"/>
  <c r="N417" i="22"/>
  <c r="M417" i="22"/>
  <c r="L417" i="22"/>
  <c r="K417" i="22"/>
  <c r="J417" i="22"/>
  <c r="I417" i="22"/>
  <c r="H417" i="22"/>
  <c r="G417" i="22"/>
  <c r="J427" i="21"/>
  <c r="D427" i="21"/>
  <c r="L427" i="21"/>
  <c r="K427" i="21"/>
  <c r="E417" i="22"/>
  <c r="R416" i="22"/>
  <c r="F417" i="22"/>
  <c r="C417" i="22"/>
  <c r="B417" i="22"/>
  <c r="D417" i="22"/>
  <c r="Q416" i="22"/>
  <c r="P416" i="22"/>
  <c r="O416" i="22"/>
  <c r="N416" i="22"/>
  <c r="M416" i="22"/>
  <c r="L416" i="22"/>
  <c r="K416" i="22"/>
  <c r="J416" i="22"/>
  <c r="I416" i="22"/>
  <c r="H416" i="22"/>
  <c r="G416" i="22"/>
  <c r="J426" i="21"/>
  <c r="D426" i="21"/>
  <c r="L426" i="21"/>
  <c r="K426" i="21"/>
  <c r="E416" i="22"/>
  <c r="R415" i="22"/>
  <c r="F416" i="22"/>
  <c r="C416" i="22"/>
  <c r="B416" i="22"/>
  <c r="D416" i="22"/>
  <c r="Q415" i="22"/>
  <c r="P415" i="22"/>
  <c r="O415" i="22"/>
  <c r="N415" i="22"/>
  <c r="M415" i="22"/>
  <c r="L415" i="22"/>
  <c r="K415" i="22"/>
  <c r="J415" i="22"/>
  <c r="I415" i="22"/>
  <c r="H415" i="22"/>
  <c r="G415" i="22"/>
  <c r="J425" i="21"/>
  <c r="D425" i="21"/>
  <c r="L425" i="21"/>
  <c r="K425" i="21"/>
  <c r="E415" i="22"/>
  <c r="R414" i="22"/>
  <c r="F415" i="22"/>
  <c r="C415" i="22"/>
  <c r="B415" i="22"/>
  <c r="D415" i="22"/>
  <c r="Q414" i="22"/>
  <c r="P414" i="22"/>
  <c r="O414" i="22"/>
  <c r="N414" i="22"/>
  <c r="M414" i="22"/>
  <c r="L414" i="22"/>
  <c r="K414" i="22"/>
  <c r="J414" i="22"/>
  <c r="I414" i="22"/>
  <c r="H414" i="22"/>
  <c r="G414" i="22"/>
  <c r="J424" i="21"/>
  <c r="D424" i="21"/>
  <c r="L424" i="21"/>
  <c r="K424" i="21"/>
  <c r="E414" i="22"/>
  <c r="R413" i="22"/>
  <c r="F414" i="22"/>
  <c r="C414" i="22"/>
  <c r="B414" i="22"/>
  <c r="D414" i="22"/>
  <c r="Q413" i="22"/>
  <c r="P413" i="22"/>
  <c r="O413" i="22"/>
  <c r="N413" i="22"/>
  <c r="M413" i="22"/>
  <c r="L413" i="22"/>
  <c r="K413" i="22"/>
  <c r="J413" i="22"/>
  <c r="I413" i="22"/>
  <c r="H413" i="22"/>
  <c r="G413" i="22"/>
  <c r="J423" i="21"/>
  <c r="D423" i="21"/>
  <c r="L423" i="21"/>
  <c r="K423" i="21"/>
  <c r="E413" i="22"/>
  <c r="R412" i="22"/>
  <c r="F413" i="22"/>
  <c r="C413" i="22"/>
  <c r="B413" i="22"/>
  <c r="D413" i="22"/>
  <c r="Q412" i="22"/>
  <c r="P412" i="22"/>
  <c r="O412" i="22"/>
  <c r="N412" i="22"/>
  <c r="M412" i="22"/>
  <c r="L412" i="22"/>
  <c r="K412" i="22"/>
  <c r="J412" i="22"/>
  <c r="I412" i="22"/>
  <c r="H412" i="22"/>
  <c r="G412" i="22"/>
  <c r="J422" i="21"/>
  <c r="D422" i="21"/>
  <c r="L422" i="21"/>
  <c r="K422" i="21"/>
  <c r="E412" i="22"/>
  <c r="R411" i="22"/>
  <c r="F412" i="22"/>
  <c r="C412" i="22"/>
  <c r="B412" i="22"/>
  <c r="D412" i="22"/>
  <c r="Q411" i="22"/>
  <c r="P411" i="22"/>
  <c r="O411" i="22"/>
  <c r="N411" i="22"/>
  <c r="M411" i="22"/>
  <c r="L411" i="22"/>
  <c r="K411" i="22"/>
  <c r="J411" i="22"/>
  <c r="I411" i="22"/>
  <c r="H411" i="22"/>
  <c r="G411" i="22"/>
  <c r="J421" i="21"/>
  <c r="D421" i="21"/>
  <c r="L421" i="21"/>
  <c r="K421" i="21"/>
  <c r="E411" i="22"/>
  <c r="R410" i="22"/>
  <c r="F411" i="22"/>
  <c r="C411" i="22"/>
  <c r="B411" i="22"/>
  <c r="D411" i="22"/>
  <c r="Q410" i="22"/>
  <c r="P410" i="22"/>
  <c r="O410" i="22"/>
  <c r="N410" i="22"/>
  <c r="M410" i="22"/>
  <c r="L410" i="22"/>
  <c r="K410" i="22"/>
  <c r="J410" i="22"/>
  <c r="I410" i="22"/>
  <c r="H410" i="22"/>
  <c r="G410" i="22"/>
  <c r="J420" i="21"/>
  <c r="D420" i="21"/>
  <c r="L420" i="21"/>
  <c r="K420" i="21"/>
  <c r="E410" i="22"/>
  <c r="R409" i="22"/>
  <c r="F410" i="22"/>
  <c r="C410" i="22"/>
  <c r="B410" i="22"/>
  <c r="D410" i="22"/>
  <c r="Q409" i="22"/>
  <c r="P409" i="22"/>
  <c r="O409" i="22"/>
  <c r="N409" i="22"/>
  <c r="M409" i="22"/>
  <c r="L409" i="22"/>
  <c r="K409" i="22"/>
  <c r="J409" i="22"/>
  <c r="I409" i="22"/>
  <c r="H409" i="22"/>
  <c r="G409" i="22"/>
  <c r="J419" i="21"/>
  <c r="D419" i="21"/>
  <c r="L419" i="21"/>
  <c r="K419" i="21"/>
  <c r="E409" i="22"/>
  <c r="R408" i="22"/>
  <c r="F409" i="22"/>
  <c r="C409" i="22"/>
  <c r="B409" i="22"/>
  <c r="D409" i="22"/>
  <c r="Q408" i="22"/>
  <c r="P408" i="22"/>
  <c r="O408" i="22"/>
  <c r="N408" i="22"/>
  <c r="M408" i="22"/>
  <c r="L408" i="22"/>
  <c r="K408" i="22"/>
  <c r="J408" i="22"/>
  <c r="I408" i="22"/>
  <c r="H408" i="22"/>
  <c r="G408" i="22"/>
  <c r="J418" i="21"/>
  <c r="D418" i="21"/>
  <c r="L418" i="21"/>
  <c r="K418" i="21"/>
  <c r="E408" i="22"/>
  <c r="R407" i="22"/>
  <c r="F408" i="22"/>
  <c r="C408" i="22"/>
  <c r="B408" i="22"/>
  <c r="D408" i="22"/>
  <c r="Q407" i="22"/>
  <c r="P407" i="22"/>
  <c r="O407" i="22"/>
  <c r="N407" i="22"/>
  <c r="M407" i="22"/>
  <c r="L407" i="22"/>
  <c r="K407" i="22"/>
  <c r="J407" i="22"/>
  <c r="I407" i="22"/>
  <c r="H407" i="22"/>
  <c r="G407" i="22"/>
  <c r="J417" i="21"/>
  <c r="D417" i="21"/>
  <c r="L417" i="21"/>
  <c r="K417" i="21"/>
  <c r="E407" i="22"/>
  <c r="R406" i="22"/>
  <c r="F407" i="22"/>
  <c r="C407" i="22"/>
  <c r="B407" i="22"/>
  <c r="D407" i="22"/>
  <c r="Q406" i="22"/>
  <c r="P406" i="22"/>
  <c r="O406" i="22"/>
  <c r="N406" i="22"/>
  <c r="M406" i="22"/>
  <c r="L406" i="22"/>
  <c r="K406" i="22"/>
  <c r="J406" i="22"/>
  <c r="I406" i="22"/>
  <c r="H406" i="22"/>
  <c r="G406" i="22"/>
  <c r="J416" i="21"/>
  <c r="D416" i="21"/>
  <c r="L416" i="21"/>
  <c r="K416" i="21"/>
  <c r="E406" i="22"/>
  <c r="R405" i="22"/>
  <c r="F406" i="22"/>
  <c r="C406" i="22"/>
  <c r="B406" i="22"/>
  <c r="D406" i="22"/>
  <c r="Q405" i="22"/>
  <c r="P405" i="22"/>
  <c r="O405" i="22"/>
  <c r="N405" i="22"/>
  <c r="M405" i="22"/>
  <c r="L405" i="22"/>
  <c r="K405" i="22"/>
  <c r="J405" i="22"/>
  <c r="I405" i="22"/>
  <c r="H405" i="22"/>
  <c r="G405" i="22"/>
  <c r="J415" i="21"/>
  <c r="D415" i="21"/>
  <c r="L415" i="21"/>
  <c r="K415" i="21"/>
  <c r="E405" i="22"/>
  <c r="R404" i="22"/>
  <c r="F405" i="22"/>
  <c r="C405" i="22"/>
  <c r="B405" i="22"/>
  <c r="D405" i="22"/>
  <c r="Q404" i="22"/>
  <c r="P404" i="22"/>
  <c r="O404" i="22"/>
  <c r="N404" i="22"/>
  <c r="M404" i="22"/>
  <c r="L404" i="22"/>
  <c r="K404" i="22"/>
  <c r="J404" i="22"/>
  <c r="I404" i="22"/>
  <c r="H404" i="22"/>
  <c r="G404" i="22"/>
  <c r="J414" i="21"/>
  <c r="D414" i="21"/>
  <c r="L414" i="21"/>
  <c r="K414" i="21"/>
  <c r="E404" i="22"/>
  <c r="R403" i="22"/>
  <c r="F404" i="22"/>
  <c r="C404" i="22"/>
  <c r="B404" i="22"/>
  <c r="D404" i="22"/>
  <c r="Q403" i="22"/>
  <c r="P403" i="22"/>
  <c r="O403" i="22"/>
  <c r="N403" i="22"/>
  <c r="M403" i="22"/>
  <c r="L403" i="22"/>
  <c r="K403" i="22"/>
  <c r="J403" i="22"/>
  <c r="I403" i="22"/>
  <c r="H403" i="22"/>
  <c r="G403" i="22"/>
  <c r="J413" i="21"/>
  <c r="D413" i="21"/>
  <c r="L413" i="21"/>
  <c r="K413" i="21"/>
  <c r="E403" i="22"/>
  <c r="R402" i="22"/>
  <c r="F403" i="22"/>
  <c r="C403" i="22"/>
  <c r="B403" i="22"/>
  <c r="D403" i="22"/>
  <c r="Q402" i="22"/>
  <c r="P402" i="22"/>
  <c r="O402" i="22"/>
  <c r="N402" i="22"/>
  <c r="M402" i="22"/>
  <c r="L402" i="22"/>
  <c r="K402" i="22"/>
  <c r="J402" i="22"/>
  <c r="I402" i="22"/>
  <c r="H402" i="22"/>
  <c r="G402" i="22"/>
  <c r="J412" i="21"/>
  <c r="D412" i="21"/>
  <c r="L412" i="21"/>
  <c r="K412" i="21"/>
  <c r="E402" i="22"/>
  <c r="R401" i="22"/>
  <c r="F402" i="22"/>
  <c r="C402" i="22"/>
  <c r="B402" i="22"/>
  <c r="D402" i="22"/>
  <c r="Q401" i="22"/>
  <c r="P401" i="22"/>
  <c r="O401" i="22"/>
  <c r="N401" i="22"/>
  <c r="M401" i="22"/>
  <c r="L401" i="22"/>
  <c r="K401" i="22"/>
  <c r="J401" i="22"/>
  <c r="I401" i="22"/>
  <c r="H401" i="22"/>
  <c r="G401" i="22"/>
  <c r="J411" i="21"/>
  <c r="D411" i="21"/>
  <c r="L411" i="21"/>
  <c r="K411" i="21"/>
  <c r="E401" i="22"/>
  <c r="R400" i="22"/>
  <c r="F401" i="22"/>
  <c r="C401" i="22"/>
  <c r="B401" i="22"/>
  <c r="D401" i="22"/>
  <c r="Q400" i="22"/>
  <c r="P400" i="22"/>
  <c r="O400" i="22"/>
  <c r="N400" i="22"/>
  <c r="M400" i="22"/>
  <c r="L400" i="22"/>
  <c r="K400" i="22"/>
  <c r="J400" i="22"/>
  <c r="I400" i="22"/>
  <c r="H400" i="22"/>
  <c r="G400" i="22"/>
  <c r="J410" i="21"/>
  <c r="D410" i="21"/>
  <c r="L410" i="21"/>
  <c r="K410" i="21"/>
  <c r="E400" i="22"/>
  <c r="R399" i="22"/>
  <c r="F400" i="22"/>
  <c r="C400" i="22"/>
  <c r="B400" i="22"/>
  <c r="D400" i="22"/>
  <c r="Q399" i="22"/>
  <c r="P399" i="22"/>
  <c r="O399" i="22"/>
  <c r="N399" i="22"/>
  <c r="M399" i="22"/>
  <c r="L399" i="22"/>
  <c r="K399" i="22"/>
  <c r="J399" i="22"/>
  <c r="I399" i="22"/>
  <c r="H399" i="22"/>
  <c r="G399" i="22"/>
  <c r="J409" i="21"/>
  <c r="D409" i="21"/>
  <c r="L409" i="21"/>
  <c r="K409" i="21"/>
  <c r="E399" i="22"/>
  <c r="R398" i="22"/>
  <c r="F399" i="22"/>
  <c r="C399" i="22"/>
  <c r="B399" i="22"/>
  <c r="D399" i="22"/>
  <c r="Q398" i="22"/>
  <c r="P398" i="22"/>
  <c r="O398" i="22"/>
  <c r="N398" i="22"/>
  <c r="M398" i="22"/>
  <c r="L398" i="22"/>
  <c r="K398" i="22"/>
  <c r="J398" i="22"/>
  <c r="I398" i="22"/>
  <c r="H398" i="22"/>
  <c r="G398" i="22"/>
  <c r="J408" i="21"/>
  <c r="D408" i="21"/>
  <c r="L408" i="21"/>
  <c r="K408" i="21"/>
  <c r="E398" i="22"/>
  <c r="R397" i="22"/>
  <c r="F398" i="22"/>
  <c r="C398" i="22"/>
  <c r="B398" i="22"/>
  <c r="D398" i="22"/>
  <c r="Q397" i="22"/>
  <c r="P397" i="22"/>
  <c r="O397" i="22"/>
  <c r="N397" i="22"/>
  <c r="M397" i="22"/>
  <c r="L397" i="22"/>
  <c r="K397" i="22"/>
  <c r="J397" i="22"/>
  <c r="I397" i="22"/>
  <c r="H397" i="22"/>
  <c r="G397" i="22"/>
  <c r="J407" i="21"/>
  <c r="D407" i="21"/>
  <c r="L407" i="21"/>
  <c r="K407" i="21"/>
  <c r="E397" i="22"/>
  <c r="R396" i="22"/>
  <c r="F397" i="22"/>
  <c r="C397" i="22"/>
  <c r="B397" i="22"/>
  <c r="D397" i="22"/>
  <c r="Q396" i="22"/>
  <c r="P396" i="22"/>
  <c r="O396" i="22"/>
  <c r="N396" i="22"/>
  <c r="M396" i="22"/>
  <c r="L396" i="22"/>
  <c r="K396" i="22"/>
  <c r="J396" i="22"/>
  <c r="I396" i="22"/>
  <c r="H396" i="22"/>
  <c r="G396" i="22"/>
  <c r="J406" i="21"/>
  <c r="D406" i="21"/>
  <c r="L406" i="21"/>
  <c r="K406" i="21"/>
  <c r="E396" i="22"/>
  <c r="R395" i="22"/>
  <c r="F396" i="22"/>
  <c r="C396" i="22"/>
  <c r="B396" i="22"/>
  <c r="D396" i="22"/>
  <c r="Q395" i="22"/>
  <c r="P395" i="22"/>
  <c r="O395" i="22"/>
  <c r="N395" i="22"/>
  <c r="M395" i="22"/>
  <c r="L395" i="22"/>
  <c r="K395" i="22"/>
  <c r="J395" i="22"/>
  <c r="I395" i="22"/>
  <c r="H395" i="22"/>
  <c r="G395" i="22"/>
  <c r="J405" i="21"/>
  <c r="D405" i="21"/>
  <c r="L405" i="21"/>
  <c r="K405" i="21"/>
  <c r="E395" i="22"/>
  <c r="R394" i="22"/>
  <c r="F395" i="22"/>
  <c r="C395" i="22"/>
  <c r="B395" i="22"/>
  <c r="D395" i="22"/>
  <c r="Q394" i="22"/>
  <c r="P394" i="22"/>
  <c r="O394" i="22"/>
  <c r="N394" i="22"/>
  <c r="M394" i="22"/>
  <c r="L394" i="22"/>
  <c r="K394" i="22"/>
  <c r="J394" i="22"/>
  <c r="I394" i="22"/>
  <c r="H394" i="22"/>
  <c r="G394" i="22"/>
  <c r="J404" i="21"/>
  <c r="D404" i="21"/>
  <c r="L404" i="21"/>
  <c r="K404" i="21"/>
  <c r="E394" i="22"/>
  <c r="R393" i="22"/>
  <c r="F394" i="22"/>
  <c r="C394" i="22"/>
  <c r="B394" i="22"/>
  <c r="D394" i="22"/>
  <c r="Q393" i="22"/>
  <c r="P393" i="22"/>
  <c r="O393" i="22"/>
  <c r="N393" i="22"/>
  <c r="M393" i="22"/>
  <c r="L393" i="22"/>
  <c r="K393" i="22"/>
  <c r="J393" i="22"/>
  <c r="I393" i="22"/>
  <c r="H393" i="22"/>
  <c r="G393" i="22"/>
  <c r="J403" i="21"/>
  <c r="D403" i="21"/>
  <c r="L403" i="21"/>
  <c r="K403" i="21"/>
  <c r="E393" i="22"/>
  <c r="R392" i="22"/>
  <c r="F393" i="22"/>
  <c r="C393" i="22"/>
  <c r="B393" i="22"/>
  <c r="D393" i="22"/>
  <c r="Q392" i="22"/>
  <c r="P392" i="22"/>
  <c r="O392" i="22"/>
  <c r="N392" i="22"/>
  <c r="M392" i="22"/>
  <c r="L392" i="22"/>
  <c r="K392" i="22"/>
  <c r="J392" i="22"/>
  <c r="I392" i="22"/>
  <c r="H392" i="22"/>
  <c r="G392" i="22"/>
  <c r="J402" i="21"/>
  <c r="D402" i="21"/>
  <c r="L402" i="21"/>
  <c r="K402" i="21"/>
  <c r="E392" i="22"/>
  <c r="R391" i="22"/>
  <c r="F392" i="22"/>
  <c r="C392" i="22"/>
  <c r="B392" i="22"/>
  <c r="D392" i="22"/>
  <c r="Q391" i="22"/>
  <c r="P391" i="22"/>
  <c r="O391" i="22"/>
  <c r="N391" i="22"/>
  <c r="M391" i="22"/>
  <c r="L391" i="22"/>
  <c r="K391" i="22"/>
  <c r="J391" i="22"/>
  <c r="I391" i="22"/>
  <c r="H391" i="22"/>
  <c r="G391" i="22"/>
  <c r="J401" i="21"/>
  <c r="D401" i="21"/>
  <c r="L401" i="21"/>
  <c r="K401" i="21"/>
  <c r="E391" i="22"/>
  <c r="R390" i="22"/>
  <c r="F391" i="22"/>
  <c r="C391" i="22"/>
  <c r="B391" i="22"/>
  <c r="D391" i="22"/>
  <c r="Q390" i="22"/>
  <c r="P390" i="22"/>
  <c r="O390" i="22"/>
  <c r="N390" i="22"/>
  <c r="M390" i="22"/>
  <c r="L390" i="22"/>
  <c r="K390" i="22"/>
  <c r="J390" i="22"/>
  <c r="I390" i="22"/>
  <c r="H390" i="22"/>
  <c r="G390" i="22"/>
  <c r="J400" i="21"/>
  <c r="D400" i="21"/>
  <c r="L400" i="21"/>
  <c r="K400" i="21"/>
  <c r="E390" i="22"/>
  <c r="R389" i="22"/>
  <c r="F390" i="22"/>
  <c r="C390" i="22"/>
  <c r="B390" i="22"/>
  <c r="D390" i="22"/>
  <c r="Q389" i="22"/>
  <c r="P389" i="22"/>
  <c r="O389" i="22"/>
  <c r="N389" i="22"/>
  <c r="M389" i="22"/>
  <c r="L389" i="22"/>
  <c r="K389" i="22"/>
  <c r="J389" i="22"/>
  <c r="I389" i="22"/>
  <c r="H389" i="22"/>
  <c r="G389" i="22"/>
  <c r="J399" i="21"/>
  <c r="D399" i="21"/>
  <c r="L399" i="21"/>
  <c r="K399" i="21"/>
  <c r="E389" i="22"/>
  <c r="R388" i="22"/>
  <c r="F389" i="22"/>
  <c r="C389" i="22"/>
  <c r="B389" i="22"/>
  <c r="D389" i="22"/>
  <c r="Q388" i="22"/>
  <c r="P388" i="22"/>
  <c r="O388" i="22"/>
  <c r="N388" i="22"/>
  <c r="M388" i="22"/>
  <c r="L388" i="22"/>
  <c r="K388" i="22"/>
  <c r="J388" i="22"/>
  <c r="I388" i="22"/>
  <c r="H388" i="22"/>
  <c r="G388" i="22"/>
  <c r="J398" i="21"/>
  <c r="D398" i="21"/>
  <c r="L398" i="21"/>
  <c r="K398" i="21"/>
  <c r="E388" i="22"/>
  <c r="R387" i="22"/>
  <c r="F388" i="22"/>
  <c r="C388" i="22"/>
  <c r="B388" i="22"/>
  <c r="D388" i="22"/>
  <c r="Q387" i="22"/>
  <c r="P387" i="22"/>
  <c r="O387" i="22"/>
  <c r="N387" i="22"/>
  <c r="M387" i="22"/>
  <c r="L387" i="22"/>
  <c r="K387" i="22"/>
  <c r="J387" i="22"/>
  <c r="I387" i="22"/>
  <c r="H387" i="22"/>
  <c r="G387" i="22"/>
  <c r="J397" i="21"/>
  <c r="D397" i="21"/>
  <c r="L397" i="21"/>
  <c r="K397" i="21"/>
  <c r="E387" i="22"/>
  <c r="R386" i="22"/>
  <c r="F387" i="22"/>
  <c r="C387" i="22"/>
  <c r="B387" i="22"/>
  <c r="D387" i="22"/>
  <c r="Q386" i="22"/>
  <c r="P386" i="22"/>
  <c r="O386" i="22"/>
  <c r="N386" i="22"/>
  <c r="M386" i="22"/>
  <c r="L386" i="22"/>
  <c r="K386" i="22"/>
  <c r="J386" i="22"/>
  <c r="I386" i="22"/>
  <c r="H386" i="22"/>
  <c r="G386" i="22"/>
  <c r="J396" i="21"/>
  <c r="D396" i="21"/>
  <c r="L396" i="21"/>
  <c r="K396" i="21"/>
  <c r="E386" i="22"/>
  <c r="R385" i="22"/>
  <c r="F386" i="22"/>
  <c r="C386" i="22"/>
  <c r="B386" i="22"/>
  <c r="D386" i="22"/>
  <c r="Q385" i="22"/>
  <c r="P385" i="22"/>
  <c r="O385" i="22"/>
  <c r="N385" i="22"/>
  <c r="M385" i="22"/>
  <c r="L385" i="22"/>
  <c r="K385" i="22"/>
  <c r="J385" i="22"/>
  <c r="I385" i="22"/>
  <c r="H385" i="22"/>
  <c r="G385" i="22"/>
  <c r="J395" i="21"/>
  <c r="D395" i="21"/>
  <c r="L395" i="21"/>
  <c r="K395" i="21"/>
  <c r="E385" i="22"/>
  <c r="R384" i="22"/>
  <c r="F385" i="22"/>
  <c r="C385" i="22"/>
  <c r="B385" i="22"/>
  <c r="D385" i="22"/>
  <c r="Q384" i="22"/>
  <c r="P384" i="22"/>
  <c r="O384" i="22"/>
  <c r="N384" i="22"/>
  <c r="M384" i="22"/>
  <c r="L384" i="22"/>
  <c r="K384" i="22"/>
  <c r="J384" i="22"/>
  <c r="I384" i="22"/>
  <c r="H384" i="22"/>
  <c r="G384" i="22"/>
  <c r="J394" i="21"/>
  <c r="D394" i="21"/>
  <c r="L394" i="21"/>
  <c r="K394" i="21"/>
  <c r="E384" i="22"/>
  <c r="R383" i="22"/>
  <c r="F384" i="22"/>
  <c r="C384" i="22"/>
  <c r="B384" i="22"/>
  <c r="D384" i="22"/>
  <c r="Q383" i="22"/>
  <c r="P383" i="22"/>
  <c r="O383" i="22"/>
  <c r="N383" i="22"/>
  <c r="M383" i="22"/>
  <c r="L383" i="22"/>
  <c r="K383" i="22"/>
  <c r="J383" i="22"/>
  <c r="I383" i="22"/>
  <c r="H383" i="22"/>
  <c r="G383" i="22"/>
  <c r="J393" i="21"/>
  <c r="D393" i="21"/>
  <c r="L393" i="21"/>
  <c r="K393" i="21"/>
  <c r="E383" i="22"/>
  <c r="R382" i="22"/>
  <c r="F383" i="22"/>
  <c r="C383" i="22"/>
  <c r="B383" i="22"/>
  <c r="D383" i="22"/>
  <c r="Q382" i="22"/>
  <c r="P382" i="22"/>
  <c r="O382" i="22"/>
  <c r="N382" i="22"/>
  <c r="M382" i="22"/>
  <c r="L382" i="22"/>
  <c r="K382" i="22"/>
  <c r="J382" i="22"/>
  <c r="I382" i="22"/>
  <c r="H382" i="22"/>
  <c r="G382" i="22"/>
  <c r="J392" i="21"/>
  <c r="D392" i="21"/>
  <c r="L392" i="21"/>
  <c r="K392" i="21"/>
  <c r="E382" i="22"/>
  <c r="R381" i="22"/>
  <c r="F382" i="22"/>
  <c r="C382" i="22"/>
  <c r="B382" i="22"/>
  <c r="D382" i="22"/>
  <c r="Q381" i="22"/>
  <c r="P381" i="22"/>
  <c r="O381" i="22"/>
  <c r="N381" i="22"/>
  <c r="M381" i="22"/>
  <c r="L381" i="22"/>
  <c r="K381" i="22"/>
  <c r="J381" i="22"/>
  <c r="I381" i="22"/>
  <c r="H381" i="22"/>
  <c r="G381" i="22"/>
  <c r="J391" i="21"/>
  <c r="D391" i="21"/>
  <c r="L391" i="21"/>
  <c r="K391" i="21"/>
  <c r="E381" i="22"/>
  <c r="R380" i="22"/>
  <c r="F381" i="22"/>
  <c r="C381" i="22"/>
  <c r="B381" i="22"/>
  <c r="D381" i="22"/>
  <c r="Q380" i="22"/>
  <c r="P380" i="22"/>
  <c r="O380" i="22"/>
  <c r="N380" i="22"/>
  <c r="M380" i="22"/>
  <c r="L380" i="22"/>
  <c r="K380" i="22"/>
  <c r="J380" i="22"/>
  <c r="I380" i="22"/>
  <c r="H380" i="22"/>
  <c r="G380" i="22"/>
  <c r="J390" i="21"/>
  <c r="D390" i="21"/>
  <c r="L390" i="21"/>
  <c r="K390" i="21"/>
  <c r="E380" i="22"/>
  <c r="R379" i="22"/>
  <c r="F380" i="22"/>
  <c r="C380" i="22"/>
  <c r="B380" i="22"/>
  <c r="D380" i="22"/>
  <c r="Q379" i="22"/>
  <c r="P379" i="22"/>
  <c r="O379" i="22"/>
  <c r="N379" i="22"/>
  <c r="M379" i="22"/>
  <c r="L379" i="22"/>
  <c r="K379" i="22"/>
  <c r="J379" i="22"/>
  <c r="I379" i="22"/>
  <c r="H379" i="22"/>
  <c r="G379" i="22"/>
  <c r="J389" i="21"/>
  <c r="D389" i="21"/>
  <c r="L389" i="21"/>
  <c r="K389" i="21"/>
  <c r="E379" i="22"/>
  <c r="R378" i="22"/>
  <c r="F379" i="22"/>
  <c r="C379" i="22"/>
  <c r="B379" i="22"/>
  <c r="D379" i="22"/>
  <c r="Q378" i="22"/>
  <c r="P378" i="22"/>
  <c r="O378" i="22"/>
  <c r="N378" i="22"/>
  <c r="M378" i="22"/>
  <c r="L378" i="22"/>
  <c r="K378" i="22"/>
  <c r="J378" i="22"/>
  <c r="I378" i="22"/>
  <c r="H378" i="22"/>
  <c r="G378" i="22"/>
  <c r="J388" i="21"/>
  <c r="D388" i="21"/>
  <c r="L388" i="21"/>
  <c r="K388" i="21"/>
  <c r="E378" i="22"/>
  <c r="R377" i="22"/>
  <c r="F378" i="22"/>
  <c r="C378" i="22"/>
  <c r="B378" i="22"/>
  <c r="D378" i="22"/>
  <c r="Q377" i="22"/>
  <c r="P377" i="22"/>
  <c r="O377" i="22"/>
  <c r="N377" i="22"/>
  <c r="M377" i="22"/>
  <c r="L377" i="22"/>
  <c r="K377" i="22"/>
  <c r="J377" i="22"/>
  <c r="I377" i="22"/>
  <c r="H377" i="22"/>
  <c r="G377" i="22"/>
  <c r="J387" i="21"/>
  <c r="D387" i="21"/>
  <c r="L387" i="21"/>
  <c r="K387" i="21"/>
  <c r="E377" i="22"/>
  <c r="R376" i="22"/>
  <c r="F377" i="22"/>
  <c r="C377" i="22"/>
  <c r="B377" i="22"/>
  <c r="D377" i="22"/>
  <c r="Q376" i="22"/>
  <c r="P376" i="22"/>
  <c r="O376" i="22"/>
  <c r="N376" i="22"/>
  <c r="M376" i="22"/>
  <c r="L376" i="22"/>
  <c r="K376" i="22"/>
  <c r="J376" i="22"/>
  <c r="I376" i="22"/>
  <c r="H376" i="22"/>
  <c r="G376" i="22"/>
  <c r="J386" i="21"/>
  <c r="D386" i="21"/>
  <c r="L386" i="21"/>
  <c r="K386" i="21"/>
  <c r="E376" i="22"/>
  <c r="R375" i="22"/>
  <c r="F376" i="22"/>
  <c r="C376" i="22"/>
  <c r="B376" i="22"/>
  <c r="D376" i="22"/>
  <c r="Q375" i="22"/>
  <c r="P375" i="22"/>
  <c r="O375" i="22"/>
  <c r="N375" i="22"/>
  <c r="M375" i="22"/>
  <c r="L375" i="22"/>
  <c r="K375" i="22"/>
  <c r="J375" i="22"/>
  <c r="I375" i="22"/>
  <c r="H375" i="22"/>
  <c r="G375" i="22"/>
  <c r="J385" i="21"/>
  <c r="D385" i="21"/>
  <c r="L385" i="21"/>
  <c r="K385" i="21"/>
  <c r="E375" i="22"/>
  <c r="R374" i="22"/>
  <c r="F375" i="22"/>
  <c r="C375" i="22"/>
  <c r="B375" i="22"/>
  <c r="D375" i="22"/>
  <c r="Q374" i="22"/>
  <c r="P374" i="22"/>
  <c r="O374" i="22"/>
  <c r="N374" i="22"/>
  <c r="M374" i="22"/>
  <c r="L374" i="22"/>
  <c r="K374" i="22"/>
  <c r="J374" i="22"/>
  <c r="I374" i="22"/>
  <c r="H374" i="22"/>
  <c r="G374" i="22"/>
  <c r="J384" i="21"/>
  <c r="D384" i="21"/>
  <c r="L384" i="21"/>
  <c r="K384" i="21"/>
  <c r="E374" i="22"/>
  <c r="R373" i="22"/>
  <c r="F374" i="22"/>
  <c r="C374" i="22"/>
  <c r="B374" i="22"/>
  <c r="D374" i="22"/>
  <c r="Q373" i="22"/>
  <c r="P373" i="22"/>
  <c r="O373" i="22"/>
  <c r="N373" i="22"/>
  <c r="M373" i="22"/>
  <c r="L373" i="22"/>
  <c r="K373" i="22"/>
  <c r="J373" i="22"/>
  <c r="I373" i="22"/>
  <c r="H373" i="22"/>
  <c r="G373" i="22"/>
  <c r="J383" i="21"/>
  <c r="D383" i="21"/>
  <c r="L383" i="21"/>
  <c r="K383" i="21"/>
  <c r="E373" i="22"/>
  <c r="R372" i="22"/>
  <c r="F373" i="22"/>
  <c r="C373" i="22"/>
  <c r="B373" i="22"/>
  <c r="D373" i="22"/>
  <c r="Q372" i="22"/>
  <c r="P372" i="22"/>
  <c r="O372" i="22"/>
  <c r="N372" i="22"/>
  <c r="M372" i="22"/>
  <c r="L372" i="22"/>
  <c r="K372" i="22"/>
  <c r="J372" i="22"/>
  <c r="I372" i="22"/>
  <c r="H372" i="22"/>
  <c r="G372" i="22"/>
  <c r="J382" i="21"/>
  <c r="D382" i="21"/>
  <c r="L382" i="21"/>
  <c r="K382" i="21"/>
  <c r="E372" i="22"/>
  <c r="R371" i="22"/>
  <c r="F372" i="22"/>
  <c r="C372" i="22"/>
  <c r="B372" i="22"/>
  <c r="D372" i="22"/>
  <c r="Q371" i="22"/>
  <c r="P371" i="22"/>
  <c r="O371" i="22"/>
  <c r="N371" i="22"/>
  <c r="M371" i="22"/>
  <c r="L371" i="22"/>
  <c r="K371" i="22"/>
  <c r="J371" i="22"/>
  <c r="I371" i="22"/>
  <c r="H371" i="22"/>
  <c r="G371" i="22"/>
  <c r="J381" i="21"/>
  <c r="D381" i="21"/>
  <c r="L381" i="21"/>
  <c r="K381" i="21"/>
  <c r="E371" i="22"/>
  <c r="R370" i="22"/>
  <c r="F371" i="22"/>
  <c r="C371" i="22"/>
  <c r="B371" i="22"/>
  <c r="D371" i="22"/>
  <c r="Q370" i="22"/>
  <c r="P370" i="22"/>
  <c r="O370" i="22"/>
  <c r="N370" i="22"/>
  <c r="M370" i="22"/>
  <c r="L370" i="22"/>
  <c r="K370" i="22"/>
  <c r="J370" i="22"/>
  <c r="I370" i="22"/>
  <c r="H370" i="22"/>
  <c r="G370" i="22"/>
  <c r="J380" i="21"/>
  <c r="D380" i="21"/>
  <c r="L380" i="21"/>
  <c r="K380" i="21"/>
  <c r="E370" i="22"/>
  <c r="R369" i="22"/>
  <c r="F370" i="22"/>
  <c r="C370" i="22"/>
  <c r="B370" i="22"/>
  <c r="D370" i="22"/>
  <c r="Q369" i="22"/>
  <c r="P369" i="22"/>
  <c r="O369" i="22"/>
  <c r="N369" i="22"/>
  <c r="M369" i="22"/>
  <c r="L369" i="22"/>
  <c r="K369" i="22"/>
  <c r="J369" i="22"/>
  <c r="I369" i="22"/>
  <c r="H369" i="22"/>
  <c r="G369" i="22"/>
  <c r="J379" i="21"/>
  <c r="D379" i="21"/>
  <c r="L379" i="21"/>
  <c r="K379" i="21"/>
  <c r="E369" i="22"/>
  <c r="R368" i="22"/>
  <c r="F369" i="22"/>
  <c r="C369" i="22"/>
  <c r="B369" i="22"/>
  <c r="D369" i="22"/>
  <c r="Q368" i="22"/>
  <c r="P368" i="22"/>
  <c r="O368" i="22"/>
  <c r="N368" i="22"/>
  <c r="M368" i="22"/>
  <c r="L368" i="22"/>
  <c r="K368" i="22"/>
  <c r="J368" i="22"/>
  <c r="I368" i="22"/>
  <c r="H368" i="22"/>
  <c r="G368" i="22"/>
  <c r="J378" i="21"/>
  <c r="D378" i="21"/>
  <c r="L378" i="21"/>
  <c r="K378" i="21"/>
  <c r="E368" i="22"/>
  <c r="R367" i="22"/>
  <c r="F368" i="22"/>
  <c r="C368" i="22"/>
  <c r="B368" i="22"/>
  <c r="D368" i="22"/>
  <c r="Q367" i="22"/>
  <c r="P367" i="22"/>
  <c r="O367" i="22"/>
  <c r="N367" i="22"/>
  <c r="M367" i="22"/>
  <c r="L367" i="22"/>
  <c r="K367" i="22"/>
  <c r="J367" i="22"/>
  <c r="I367" i="22"/>
  <c r="H367" i="22"/>
  <c r="G367" i="22"/>
  <c r="J377" i="21"/>
  <c r="D377" i="21"/>
  <c r="L377" i="21"/>
  <c r="K377" i="21"/>
  <c r="E367" i="22"/>
  <c r="R366" i="22"/>
  <c r="F367" i="22"/>
  <c r="C367" i="22"/>
  <c r="B367" i="22"/>
  <c r="D367" i="22"/>
  <c r="Q366" i="22"/>
  <c r="P366" i="22"/>
  <c r="O366" i="22"/>
  <c r="N366" i="22"/>
  <c r="M366" i="22"/>
  <c r="L366" i="22"/>
  <c r="K366" i="22"/>
  <c r="J366" i="22"/>
  <c r="I366" i="22"/>
  <c r="H366" i="22"/>
  <c r="G366" i="22"/>
  <c r="J376" i="21"/>
  <c r="D376" i="21"/>
  <c r="L376" i="21"/>
  <c r="K376" i="21"/>
  <c r="E366" i="22"/>
  <c r="R365" i="22"/>
  <c r="F366" i="22"/>
  <c r="C366" i="22"/>
  <c r="B366" i="22"/>
  <c r="D366" i="22"/>
  <c r="Q365" i="22"/>
  <c r="P365" i="22"/>
  <c r="O365" i="22"/>
  <c r="N365" i="22"/>
  <c r="M365" i="22"/>
  <c r="L365" i="22"/>
  <c r="K365" i="22"/>
  <c r="J365" i="22"/>
  <c r="I365" i="22"/>
  <c r="H365" i="22"/>
  <c r="G365" i="22"/>
  <c r="J375" i="21"/>
  <c r="D375" i="21"/>
  <c r="L375" i="21"/>
  <c r="K375" i="21"/>
  <c r="E365" i="22"/>
  <c r="R364" i="22"/>
  <c r="F365" i="22"/>
  <c r="C365" i="22"/>
  <c r="B365" i="22"/>
  <c r="D365" i="22"/>
  <c r="Q364" i="22"/>
  <c r="P364" i="22"/>
  <c r="O364" i="22"/>
  <c r="N364" i="22"/>
  <c r="M364" i="22"/>
  <c r="L364" i="22"/>
  <c r="K364" i="22"/>
  <c r="J364" i="22"/>
  <c r="I364" i="22"/>
  <c r="H364" i="22"/>
  <c r="G364" i="22"/>
  <c r="J374" i="21"/>
  <c r="D374" i="21"/>
  <c r="L374" i="21"/>
  <c r="K374" i="21"/>
  <c r="E364" i="22"/>
  <c r="R363" i="22"/>
  <c r="F364" i="22"/>
  <c r="C364" i="22"/>
  <c r="B364" i="22"/>
  <c r="D364" i="22"/>
  <c r="Q363" i="22"/>
  <c r="P363" i="22"/>
  <c r="O363" i="22"/>
  <c r="N363" i="22"/>
  <c r="M363" i="22"/>
  <c r="L363" i="22"/>
  <c r="K363" i="22"/>
  <c r="J363" i="22"/>
  <c r="I363" i="22"/>
  <c r="H363" i="22"/>
  <c r="G363" i="22"/>
  <c r="J373" i="21"/>
  <c r="D373" i="21"/>
  <c r="L373" i="21"/>
  <c r="K373" i="21"/>
  <c r="E363" i="22"/>
  <c r="R362" i="22"/>
  <c r="F363" i="22"/>
  <c r="C363" i="22"/>
  <c r="B363" i="22"/>
  <c r="D363" i="22"/>
  <c r="Q362" i="22"/>
  <c r="P362" i="22"/>
  <c r="O362" i="22"/>
  <c r="N362" i="22"/>
  <c r="M362" i="22"/>
  <c r="L362" i="22"/>
  <c r="K362" i="22"/>
  <c r="J362" i="22"/>
  <c r="I362" i="22"/>
  <c r="H362" i="22"/>
  <c r="G362" i="22"/>
  <c r="J372" i="21"/>
  <c r="D372" i="21"/>
  <c r="L372" i="21"/>
  <c r="K372" i="21"/>
  <c r="E362" i="22"/>
  <c r="R361" i="22"/>
  <c r="F362" i="22"/>
  <c r="C362" i="22"/>
  <c r="B362" i="22"/>
  <c r="D362" i="22"/>
  <c r="Q361" i="22"/>
  <c r="P361" i="22"/>
  <c r="O361" i="22"/>
  <c r="N361" i="22"/>
  <c r="M361" i="22"/>
  <c r="L361" i="22"/>
  <c r="K361" i="22"/>
  <c r="J361" i="22"/>
  <c r="I361" i="22"/>
  <c r="H361" i="22"/>
  <c r="G361" i="22"/>
  <c r="J371" i="21"/>
  <c r="D371" i="21"/>
  <c r="L371" i="21"/>
  <c r="K371" i="21"/>
  <c r="E361" i="22"/>
  <c r="R360" i="22"/>
  <c r="F361" i="22"/>
  <c r="C361" i="22"/>
  <c r="B361" i="22"/>
  <c r="D361" i="22"/>
  <c r="Q360" i="22"/>
  <c r="P360" i="22"/>
  <c r="O360" i="22"/>
  <c r="N360" i="22"/>
  <c r="M360" i="22"/>
  <c r="L360" i="22"/>
  <c r="K360" i="22"/>
  <c r="J360" i="22"/>
  <c r="I360" i="22"/>
  <c r="H360" i="22"/>
  <c r="G360" i="22"/>
  <c r="J370" i="21"/>
  <c r="D370" i="21"/>
  <c r="L370" i="21"/>
  <c r="K370" i="21"/>
  <c r="E360" i="22"/>
  <c r="R359" i="22"/>
  <c r="F360" i="22"/>
  <c r="C360" i="22"/>
  <c r="B360" i="22"/>
  <c r="D360" i="22"/>
  <c r="Q359" i="22"/>
  <c r="P359" i="22"/>
  <c r="O359" i="22"/>
  <c r="N359" i="22"/>
  <c r="M359" i="22"/>
  <c r="L359" i="22"/>
  <c r="K359" i="22"/>
  <c r="J359" i="22"/>
  <c r="I359" i="22"/>
  <c r="H359" i="22"/>
  <c r="G359" i="22"/>
  <c r="J369" i="21"/>
  <c r="D369" i="21"/>
  <c r="L369" i="21"/>
  <c r="K369" i="21"/>
  <c r="E359" i="22"/>
  <c r="R358" i="22"/>
  <c r="F359" i="22"/>
  <c r="C359" i="22"/>
  <c r="B359" i="22"/>
  <c r="D359" i="22"/>
  <c r="Q358" i="22"/>
  <c r="P358" i="22"/>
  <c r="O358" i="22"/>
  <c r="N358" i="22"/>
  <c r="M358" i="22"/>
  <c r="L358" i="22"/>
  <c r="K358" i="22"/>
  <c r="J358" i="22"/>
  <c r="I358" i="22"/>
  <c r="H358" i="22"/>
  <c r="G358" i="22"/>
  <c r="J368" i="21"/>
  <c r="D368" i="21"/>
  <c r="L368" i="21"/>
  <c r="K368" i="21"/>
  <c r="E358" i="22"/>
  <c r="R357" i="22"/>
  <c r="F358" i="22"/>
  <c r="C358" i="22"/>
  <c r="B358" i="22"/>
  <c r="D358" i="22"/>
  <c r="Q357" i="22"/>
  <c r="P357" i="22"/>
  <c r="O357" i="22"/>
  <c r="N357" i="22"/>
  <c r="M357" i="22"/>
  <c r="L357" i="22"/>
  <c r="K357" i="22"/>
  <c r="J357" i="22"/>
  <c r="I357" i="22"/>
  <c r="H357" i="22"/>
  <c r="G357" i="22"/>
  <c r="J367" i="21"/>
  <c r="D367" i="21"/>
  <c r="L367" i="21"/>
  <c r="K367" i="21"/>
  <c r="E357" i="22"/>
  <c r="R356" i="22"/>
  <c r="F357" i="22"/>
  <c r="C357" i="22"/>
  <c r="B357" i="22"/>
  <c r="D357" i="22"/>
  <c r="Q356" i="22"/>
  <c r="P356" i="22"/>
  <c r="O356" i="22"/>
  <c r="N356" i="22"/>
  <c r="M356" i="22"/>
  <c r="L356" i="22"/>
  <c r="K356" i="22"/>
  <c r="J356" i="22"/>
  <c r="I356" i="22"/>
  <c r="H356" i="22"/>
  <c r="G356" i="22"/>
  <c r="J366" i="21"/>
  <c r="D366" i="21"/>
  <c r="L366" i="21"/>
  <c r="K366" i="21"/>
  <c r="E356" i="22"/>
  <c r="R355" i="22"/>
  <c r="F356" i="22"/>
  <c r="C356" i="22"/>
  <c r="B356" i="22"/>
  <c r="D356" i="22"/>
  <c r="Q355" i="22"/>
  <c r="P355" i="22"/>
  <c r="O355" i="22"/>
  <c r="N355" i="22"/>
  <c r="M355" i="22"/>
  <c r="L355" i="22"/>
  <c r="K355" i="22"/>
  <c r="J355" i="22"/>
  <c r="I355" i="22"/>
  <c r="H355" i="22"/>
  <c r="G355" i="22"/>
  <c r="J365" i="21"/>
  <c r="D365" i="21"/>
  <c r="L365" i="21"/>
  <c r="K365" i="21"/>
  <c r="E355" i="22"/>
  <c r="R354" i="22"/>
  <c r="F355" i="22"/>
  <c r="C355" i="22"/>
  <c r="B355" i="22"/>
  <c r="D355" i="22"/>
  <c r="Q354" i="22"/>
  <c r="P354" i="22"/>
  <c r="O354" i="22"/>
  <c r="N354" i="22"/>
  <c r="M354" i="22"/>
  <c r="L354" i="22"/>
  <c r="K354" i="22"/>
  <c r="J354" i="22"/>
  <c r="I354" i="22"/>
  <c r="H354" i="22"/>
  <c r="G354" i="22"/>
  <c r="J364" i="21"/>
  <c r="D364" i="21"/>
  <c r="L364" i="21"/>
  <c r="K364" i="21"/>
  <c r="E354" i="22"/>
  <c r="R353" i="22"/>
  <c r="F354" i="22"/>
  <c r="C354" i="22"/>
  <c r="B354" i="22"/>
  <c r="D354" i="22"/>
  <c r="Q353" i="22"/>
  <c r="P353" i="22"/>
  <c r="O353" i="22"/>
  <c r="N353" i="22"/>
  <c r="M353" i="22"/>
  <c r="L353" i="22"/>
  <c r="K353" i="22"/>
  <c r="J353" i="22"/>
  <c r="I353" i="22"/>
  <c r="H353" i="22"/>
  <c r="G353" i="22"/>
  <c r="J363" i="21"/>
  <c r="D363" i="21"/>
  <c r="L363" i="21"/>
  <c r="K363" i="21"/>
  <c r="E353" i="22"/>
  <c r="R352" i="22"/>
  <c r="F353" i="22"/>
  <c r="C353" i="22"/>
  <c r="B353" i="22"/>
  <c r="D353" i="22"/>
  <c r="Q352" i="22"/>
  <c r="P352" i="22"/>
  <c r="O352" i="22"/>
  <c r="N352" i="22"/>
  <c r="M352" i="22"/>
  <c r="L352" i="22"/>
  <c r="K352" i="22"/>
  <c r="J352" i="22"/>
  <c r="I352" i="22"/>
  <c r="H352" i="22"/>
  <c r="G352" i="22"/>
  <c r="J362" i="21"/>
  <c r="D362" i="21"/>
  <c r="L362" i="21"/>
  <c r="K362" i="21"/>
  <c r="E352" i="22"/>
  <c r="R351" i="22"/>
  <c r="F352" i="22"/>
  <c r="C352" i="22"/>
  <c r="B352" i="22"/>
  <c r="D352" i="22"/>
  <c r="Q351" i="22"/>
  <c r="P351" i="22"/>
  <c r="O351" i="22"/>
  <c r="N351" i="22"/>
  <c r="M351" i="22"/>
  <c r="L351" i="22"/>
  <c r="K351" i="22"/>
  <c r="J351" i="22"/>
  <c r="I351" i="22"/>
  <c r="H351" i="22"/>
  <c r="G351" i="22"/>
  <c r="J361" i="21"/>
  <c r="D361" i="21"/>
  <c r="L361" i="21"/>
  <c r="K361" i="21"/>
  <c r="E351" i="22"/>
  <c r="R350" i="22"/>
  <c r="F351" i="22"/>
  <c r="C351" i="22"/>
  <c r="B351" i="22"/>
  <c r="D351" i="22"/>
  <c r="Q350" i="22"/>
  <c r="P350" i="22"/>
  <c r="O350" i="22"/>
  <c r="N350" i="22"/>
  <c r="M350" i="22"/>
  <c r="L350" i="22"/>
  <c r="K350" i="22"/>
  <c r="J350" i="22"/>
  <c r="I350" i="22"/>
  <c r="H350" i="22"/>
  <c r="G350" i="22"/>
  <c r="J360" i="21"/>
  <c r="D360" i="21"/>
  <c r="L360" i="21"/>
  <c r="K360" i="21"/>
  <c r="E350" i="22"/>
  <c r="R349" i="22"/>
  <c r="F350" i="22"/>
  <c r="C350" i="22"/>
  <c r="B350" i="22"/>
  <c r="D350" i="22"/>
  <c r="Q349" i="22"/>
  <c r="P349" i="22"/>
  <c r="O349" i="22"/>
  <c r="N349" i="22"/>
  <c r="M349" i="22"/>
  <c r="L349" i="22"/>
  <c r="K349" i="22"/>
  <c r="J349" i="22"/>
  <c r="I349" i="22"/>
  <c r="H349" i="22"/>
  <c r="G349" i="22"/>
  <c r="J359" i="21"/>
  <c r="D359" i="21"/>
  <c r="L359" i="21"/>
  <c r="K359" i="21"/>
  <c r="E349" i="22"/>
  <c r="R348" i="22"/>
  <c r="F349" i="22"/>
  <c r="C349" i="22"/>
  <c r="B349" i="22"/>
  <c r="D349" i="22"/>
  <c r="Q348" i="22"/>
  <c r="P348" i="22"/>
  <c r="O348" i="22"/>
  <c r="N348" i="22"/>
  <c r="M348" i="22"/>
  <c r="L348" i="22"/>
  <c r="K348" i="22"/>
  <c r="J348" i="22"/>
  <c r="I348" i="22"/>
  <c r="H348" i="22"/>
  <c r="G348" i="22"/>
  <c r="J358" i="21"/>
  <c r="D358" i="21"/>
  <c r="L358" i="21"/>
  <c r="K358" i="21"/>
  <c r="E348" i="22"/>
  <c r="R347" i="22"/>
  <c r="F348" i="22"/>
  <c r="C348" i="22"/>
  <c r="B348" i="22"/>
  <c r="D348" i="22"/>
  <c r="Q347" i="22"/>
  <c r="P347" i="22"/>
  <c r="O347" i="22"/>
  <c r="N347" i="22"/>
  <c r="M347" i="22"/>
  <c r="L347" i="22"/>
  <c r="K347" i="22"/>
  <c r="J347" i="22"/>
  <c r="I347" i="22"/>
  <c r="H347" i="22"/>
  <c r="G347" i="22"/>
  <c r="J357" i="21"/>
  <c r="D357" i="21"/>
  <c r="L357" i="21"/>
  <c r="K357" i="21"/>
  <c r="E347" i="22"/>
  <c r="R346" i="22"/>
  <c r="F347" i="22"/>
  <c r="C347" i="22"/>
  <c r="B347" i="22"/>
  <c r="D347" i="22"/>
  <c r="Q346" i="22"/>
  <c r="P346" i="22"/>
  <c r="O346" i="22"/>
  <c r="N346" i="22"/>
  <c r="M346" i="22"/>
  <c r="L346" i="22"/>
  <c r="K346" i="22"/>
  <c r="J346" i="22"/>
  <c r="I346" i="22"/>
  <c r="H346" i="22"/>
  <c r="G346" i="22"/>
  <c r="J356" i="21"/>
  <c r="D356" i="21"/>
  <c r="L356" i="21"/>
  <c r="K356" i="21"/>
  <c r="E346" i="22"/>
  <c r="R345" i="22"/>
  <c r="F346" i="22"/>
  <c r="C346" i="22"/>
  <c r="B346" i="22"/>
  <c r="D346" i="22"/>
  <c r="Q345" i="22"/>
  <c r="P345" i="22"/>
  <c r="O345" i="22"/>
  <c r="N345" i="22"/>
  <c r="M345" i="22"/>
  <c r="L345" i="22"/>
  <c r="K345" i="22"/>
  <c r="J345" i="22"/>
  <c r="I345" i="22"/>
  <c r="H345" i="22"/>
  <c r="G345" i="22"/>
  <c r="J355" i="21"/>
  <c r="D355" i="21"/>
  <c r="L355" i="21"/>
  <c r="K355" i="21"/>
  <c r="E345" i="22"/>
  <c r="R344" i="22"/>
  <c r="F345" i="22"/>
  <c r="C345" i="22"/>
  <c r="B345" i="22"/>
  <c r="D345" i="22"/>
  <c r="Q344" i="22"/>
  <c r="P344" i="22"/>
  <c r="O344" i="22"/>
  <c r="N344" i="22"/>
  <c r="M344" i="22"/>
  <c r="L344" i="22"/>
  <c r="K344" i="22"/>
  <c r="J344" i="22"/>
  <c r="I344" i="22"/>
  <c r="H344" i="22"/>
  <c r="G344" i="22"/>
  <c r="J354" i="21"/>
  <c r="D354" i="21"/>
  <c r="L354" i="21"/>
  <c r="K354" i="21"/>
  <c r="E344" i="22"/>
  <c r="R343" i="22"/>
  <c r="F344" i="22"/>
  <c r="C344" i="22"/>
  <c r="B344" i="22"/>
  <c r="D344" i="22"/>
  <c r="Q343" i="22"/>
  <c r="P343" i="22"/>
  <c r="O343" i="22"/>
  <c r="N343" i="22"/>
  <c r="M343" i="22"/>
  <c r="L343" i="22"/>
  <c r="K343" i="22"/>
  <c r="J343" i="22"/>
  <c r="I343" i="22"/>
  <c r="H343" i="22"/>
  <c r="G343" i="22"/>
  <c r="J353" i="21"/>
  <c r="D353" i="21"/>
  <c r="L353" i="21"/>
  <c r="K353" i="21"/>
  <c r="E343" i="22"/>
  <c r="R342" i="22"/>
  <c r="F343" i="22"/>
  <c r="C343" i="22"/>
  <c r="B343" i="22"/>
  <c r="D343" i="22"/>
  <c r="Q342" i="22"/>
  <c r="P342" i="22"/>
  <c r="O342" i="22"/>
  <c r="N342" i="22"/>
  <c r="M342" i="22"/>
  <c r="L342" i="22"/>
  <c r="K342" i="22"/>
  <c r="J342" i="22"/>
  <c r="I342" i="22"/>
  <c r="H342" i="22"/>
  <c r="G342" i="22"/>
  <c r="J352" i="21"/>
  <c r="D352" i="21"/>
  <c r="L352" i="21"/>
  <c r="K352" i="21"/>
  <c r="E342" i="22"/>
  <c r="R341" i="22"/>
  <c r="F342" i="22"/>
  <c r="C342" i="22"/>
  <c r="B342" i="22"/>
  <c r="D342" i="22"/>
  <c r="Q341" i="22"/>
  <c r="P341" i="22"/>
  <c r="O341" i="22"/>
  <c r="N341" i="22"/>
  <c r="M341" i="22"/>
  <c r="L341" i="22"/>
  <c r="K341" i="22"/>
  <c r="J341" i="22"/>
  <c r="I341" i="22"/>
  <c r="H341" i="22"/>
  <c r="G341" i="22"/>
  <c r="J351" i="21"/>
  <c r="D351" i="21"/>
  <c r="L351" i="21"/>
  <c r="K351" i="21"/>
  <c r="E341" i="22"/>
  <c r="R340" i="22"/>
  <c r="F341" i="22"/>
  <c r="C341" i="22"/>
  <c r="B341" i="22"/>
  <c r="D341" i="22"/>
  <c r="Q340" i="22"/>
  <c r="P340" i="22"/>
  <c r="O340" i="22"/>
  <c r="N340" i="22"/>
  <c r="M340" i="22"/>
  <c r="L340" i="22"/>
  <c r="K340" i="22"/>
  <c r="J340" i="22"/>
  <c r="I340" i="22"/>
  <c r="H340" i="22"/>
  <c r="G340" i="22"/>
  <c r="J350" i="21"/>
  <c r="D350" i="21"/>
  <c r="L350" i="21"/>
  <c r="K350" i="21"/>
  <c r="E340" i="22"/>
  <c r="R339" i="22"/>
  <c r="F340" i="22"/>
  <c r="C340" i="22"/>
  <c r="B340" i="22"/>
  <c r="D340" i="22"/>
  <c r="Q339" i="22"/>
  <c r="P339" i="22"/>
  <c r="O339" i="22"/>
  <c r="N339" i="22"/>
  <c r="M339" i="22"/>
  <c r="L339" i="22"/>
  <c r="K339" i="22"/>
  <c r="J339" i="22"/>
  <c r="I339" i="22"/>
  <c r="H339" i="22"/>
  <c r="G339" i="22"/>
  <c r="J349" i="21"/>
  <c r="D349" i="21"/>
  <c r="L349" i="21"/>
  <c r="K349" i="21"/>
  <c r="E339" i="22"/>
  <c r="R338" i="22"/>
  <c r="F339" i="22"/>
  <c r="C339" i="22"/>
  <c r="B339" i="22"/>
  <c r="D339" i="22"/>
  <c r="Q338" i="22"/>
  <c r="P338" i="22"/>
  <c r="O338" i="22"/>
  <c r="N338" i="22"/>
  <c r="M338" i="22"/>
  <c r="L338" i="22"/>
  <c r="K338" i="22"/>
  <c r="J338" i="22"/>
  <c r="I338" i="22"/>
  <c r="H338" i="22"/>
  <c r="G338" i="22"/>
  <c r="J348" i="21"/>
  <c r="D348" i="21"/>
  <c r="L348" i="21"/>
  <c r="K348" i="21"/>
  <c r="E338" i="22"/>
  <c r="R337" i="22"/>
  <c r="F338" i="22"/>
  <c r="C338" i="22"/>
  <c r="B338" i="22"/>
  <c r="D338" i="22"/>
  <c r="Q337" i="22"/>
  <c r="P337" i="22"/>
  <c r="O337" i="22"/>
  <c r="N337" i="22"/>
  <c r="M337" i="22"/>
  <c r="L337" i="22"/>
  <c r="K337" i="22"/>
  <c r="J337" i="22"/>
  <c r="I337" i="22"/>
  <c r="H337" i="22"/>
  <c r="G337" i="22"/>
  <c r="J347" i="21"/>
  <c r="D347" i="21"/>
  <c r="L347" i="21"/>
  <c r="K347" i="21"/>
  <c r="E337" i="22"/>
  <c r="R336" i="22"/>
  <c r="F337" i="22"/>
  <c r="C337" i="22"/>
  <c r="B337" i="22"/>
  <c r="D337" i="22"/>
  <c r="Q336" i="22"/>
  <c r="P336" i="22"/>
  <c r="O336" i="22"/>
  <c r="N336" i="22"/>
  <c r="M336" i="22"/>
  <c r="L336" i="22"/>
  <c r="K336" i="22"/>
  <c r="J336" i="22"/>
  <c r="I336" i="22"/>
  <c r="H336" i="22"/>
  <c r="G336" i="22"/>
  <c r="J346" i="21"/>
  <c r="D346" i="21"/>
  <c r="L346" i="21"/>
  <c r="K346" i="21"/>
  <c r="E336" i="22"/>
  <c r="R335" i="22"/>
  <c r="F336" i="22"/>
  <c r="C336" i="22"/>
  <c r="B336" i="22"/>
  <c r="D336" i="22"/>
  <c r="Q335" i="22"/>
  <c r="P335" i="22"/>
  <c r="O335" i="22"/>
  <c r="N335" i="22"/>
  <c r="M335" i="22"/>
  <c r="L335" i="22"/>
  <c r="K335" i="22"/>
  <c r="J335" i="22"/>
  <c r="I335" i="22"/>
  <c r="H335" i="22"/>
  <c r="G335" i="22"/>
  <c r="J345" i="21"/>
  <c r="D345" i="21"/>
  <c r="L345" i="21"/>
  <c r="K345" i="21"/>
  <c r="E335" i="22"/>
  <c r="R334" i="22"/>
  <c r="F335" i="22"/>
  <c r="C335" i="22"/>
  <c r="B335" i="22"/>
  <c r="D335" i="22"/>
  <c r="Q334" i="22"/>
  <c r="P334" i="22"/>
  <c r="O334" i="22"/>
  <c r="N334" i="22"/>
  <c r="M334" i="22"/>
  <c r="L334" i="22"/>
  <c r="K334" i="22"/>
  <c r="J334" i="22"/>
  <c r="I334" i="22"/>
  <c r="H334" i="22"/>
  <c r="G334" i="22"/>
  <c r="J344" i="21"/>
  <c r="D344" i="21"/>
  <c r="L344" i="21"/>
  <c r="K344" i="21"/>
  <c r="E334" i="22"/>
  <c r="R333" i="22"/>
  <c r="F334" i="22"/>
  <c r="C334" i="22"/>
  <c r="B334" i="22"/>
  <c r="D334" i="22"/>
  <c r="Q333" i="22"/>
  <c r="P333" i="22"/>
  <c r="O333" i="22"/>
  <c r="N333" i="22"/>
  <c r="M333" i="22"/>
  <c r="L333" i="22"/>
  <c r="K333" i="22"/>
  <c r="J333" i="22"/>
  <c r="I333" i="22"/>
  <c r="H333" i="22"/>
  <c r="G333" i="22"/>
  <c r="J343" i="21"/>
  <c r="D343" i="21"/>
  <c r="L343" i="21"/>
  <c r="K343" i="21"/>
  <c r="E333" i="22"/>
  <c r="R332" i="22"/>
  <c r="F333" i="22"/>
  <c r="C333" i="22"/>
  <c r="B333" i="22"/>
  <c r="D333" i="22"/>
  <c r="Q332" i="22"/>
  <c r="P332" i="22"/>
  <c r="O332" i="22"/>
  <c r="N332" i="22"/>
  <c r="M332" i="22"/>
  <c r="L332" i="22"/>
  <c r="K332" i="22"/>
  <c r="J332" i="22"/>
  <c r="I332" i="22"/>
  <c r="H332" i="22"/>
  <c r="G332" i="22"/>
  <c r="J342" i="21"/>
  <c r="D342" i="21"/>
  <c r="L342" i="21"/>
  <c r="K342" i="21"/>
  <c r="E332" i="22"/>
  <c r="R331" i="22"/>
  <c r="F332" i="22"/>
  <c r="C332" i="22"/>
  <c r="B332" i="22"/>
  <c r="D332" i="22"/>
  <c r="Q331" i="22"/>
  <c r="P331" i="22"/>
  <c r="O331" i="22"/>
  <c r="N331" i="22"/>
  <c r="M331" i="22"/>
  <c r="L331" i="22"/>
  <c r="K331" i="22"/>
  <c r="J331" i="22"/>
  <c r="I331" i="22"/>
  <c r="H331" i="22"/>
  <c r="G331" i="22"/>
  <c r="J341" i="21"/>
  <c r="D341" i="21"/>
  <c r="L341" i="21"/>
  <c r="K341" i="21"/>
  <c r="E331" i="22"/>
  <c r="R330" i="22"/>
  <c r="F331" i="22"/>
  <c r="C331" i="22"/>
  <c r="B331" i="22"/>
  <c r="D331" i="22"/>
  <c r="Q330" i="22"/>
  <c r="P330" i="22"/>
  <c r="O330" i="22"/>
  <c r="N330" i="22"/>
  <c r="M330" i="22"/>
  <c r="L330" i="22"/>
  <c r="K330" i="22"/>
  <c r="J330" i="22"/>
  <c r="I330" i="22"/>
  <c r="H330" i="22"/>
  <c r="G330" i="22"/>
  <c r="J340" i="21"/>
  <c r="D340" i="21"/>
  <c r="L340" i="21"/>
  <c r="K340" i="21"/>
  <c r="E330" i="22"/>
  <c r="R329" i="22"/>
  <c r="F330" i="22"/>
  <c r="C330" i="22"/>
  <c r="B330" i="22"/>
  <c r="D330" i="22"/>
  <c r="Q329" i="22"/>
  <c r="P329" i="22"/>
  <c r="O329" i="22"/>
  <c r="N329" i="22"/>
  <c r="M329" i="22"/>
  <c r="L329" i="22"/>
  <c r="K329" i="22"/>
  <c r="J329" i="22"/>
  <c r="I329" i="22"/>
  <c r="H329" i="22"/>
  <c r="G329" i="22"/>
  <c r="J339" i="21"/>
  <c r="D339" i="21"/>
  <c r="L339" i="21"/>
  <c r="K339" i="21"/>
  <c r="E329" i="22"/>
  <c r="R328" i="22"/>
  <c r="F329" i="22"/>
  <c r="C329" i="22"/>
  <c r="B329" i="22"/>
  <c r="D329" i="22"/>
  <c r="Q328" i="22"/>
  <c r="P328" i="22"/>
  <c r="O328" i="22"/>
  <c r="N328" i="22"/>
  <c r="M328" i="22"/>
  <c r="L328" i="22"/>
  <c r="K328" i="22"/>
  <c r="J328" i="22"/>
  <c r="I328" i="22"/>
  <c r="H328" i="22"/>
  <c r="G328" i="22"/>
  <c r="J338" i="21"/>
  <c r="D338" i="21"/>
  <c r="L338" i="21"/>
  <c r="K338" i="21"/>
  <c r="E328" i="22"/>
  <c r="R327" i="22"/>
  <c r="F328" i="22"/>
  <c r="C328" i="22"/>
  <c r="B328" i="22"/>
  <c r="D328" i="22"/>
  <c r="Q327" i="22"/>
  <c r="P327" i="22"/>
  <c r="O327" i="22"/>
  <c r="N327" i="22"/>
  <c r="M327" i="22"/>
  <c r="L327" i="22"/>
  <c r="K327" i="22"/>
  <c r="J327" i="22"/>
  <c r="I327" i="22"/>
  <c r="H327" i="22"/>
  <c r="G327" i="22"/>
  <c r="J337" i="21"/>
  <c r="D337" i="21"/>
  <c r="L337" i="21"/>
  <c r="K337" i="21"/>
  <c r="E327" i="22"/>
  <c r="R326" i="22"/>
  <c r="F327" i="22"/>
  <c r="C327" i="22"/>
  <c r="B327" i="22"/>
  <c r="D327" i="22"/>
  <c r="Q326" i="22"/>
  <c r="P326" i="22"/>
  <c r="O326" i="22"/>
  <c r="N326" i="22"/>
  <c r="M326" i="22"/>
  <c r="L326" i="22"/>
  <c r="K326" i="22"/>
  <c r="J326" i="22"/>
  <c r="I326" i="22"/>
  <c r="H326" i="22"/>
  <c r="G326" i="22"/>
  <c r="J336" i="21"/>
  <c r="D336" i="21"/>
  <c r="L336" i="21"/>
  <c r="K336" i="21"/>
  <c r="E326" i="22"/>
  <c r="R325" i="22"/>
  <c r="F326" i="22"/>
  <c r="C326" i="22"/>
  <c r="B326" i="22"/>
  <c r="D326" i="22"/>
  <c r="Q325" i="22"/>
  <c r="P325" i="22"/>
  <c r="O325" i="22"/>
  <c r="N325" i="22"/>
  <c r="M325" i="22"/>
  <c r="L325" i="22"/>
  <c r="K325" i="22"/>
  <c r="J325" i="22"/>
  <c r="I325" i="22"/>
  <c r="H325" i="22"/>
  <c r="G325" i="22"/>
  <c r="J335" i="21"/>
  <c r="D335" i="21"/>
  <c r="L335" i="21"/>
  <c r="K335" i="21"/>
  <c r="E325" i="22"/>
  <c r="R324" i="22"/>
  <c r="F325" i="22"/>
  <c r="C325" i="22"/>
  <c r="B325" i="22"/>
  <c r="D325" i="22"/>
  <c r="Q324" i="22"/>
  <c r="P324" i="22"/>
  <c r="O324" i="22"/>
  <c r="N324" i="22"/>
  <c r="M324" i="22"/>
  <c r="L324" i="22"/>
  <c r="K324" i="22"/>
  <c r="J324" i="22"/>
  <c r="I324" i="22"/>
  <c r="H324" i="22"/>
  <c r="G324" i="22"/>
  <c r="J334" i="21"/>
  <c r="D334" i="21"/>
  <c r="L334" i="21"/>
  <c r="K334" i="21"/>
  <c r="E324" i="22"/>
  <c r="R323" i="22"/>
  <c r="F324" i="22"/>
  <c r="C324" i="22"/>
  <c r="B324" i="22"/>
  <c r="D324" i="22"/>
  <c r="Q323" i="22"/>
  <c r="P323" i="22"/>
  <c r="O323" i="22"/>
  <c r="N323" i="22"/>
  <c r="M323" i="22"/>
  <c r="L323" i="22"/>
  <c r="K323" i="22"/>
  <c r="J323" i="22"/>
  <c r="I323" i="22"/>
  <c r="H323" i="22"/>
  <c r="G323" i="22"/>
  <c r="J333" i="21"/>
  <c r="D333" i="21"/>
  <c r="L333" i="21"/>
  <c r="K333" i="21"/>
  <c r="E323" i="22"/>
  <c r="R322" i="22"/>
  <c r="F323" i="22"/>
  <c r="C323" i="22"/>
  <c r="B323" i="22"/>
  <c r="D323" i="22"/>
  <c r="Q322" i="22"/>
  <c r="P322" i="22"/>
  <c r="O322" i="22"/>
  <c r="N322" i="22"/>
  <c r="M322" i="22"/>
  <c r="L322" i="22"/>
  <c r="K322" i="22"/>
  <c r="J322" i="22"/>
  <c r="I322" i="22"/>
  <c r="H322" i="22"/>
  <c r="G322" i="22"/>
  <c r="J332" i="21"/>
  <c r="D332" i="21"/>
  <c r="L332" i="21"/>
  <c r="K332" i="21"/>
  <c r="E322" i="22"/>
  <c r="R321" i="22"/>
  <c r="F322" i="22"/>
  <c r="C322" i="22"/>
  <c r="B322" i="22"/>
  <c r="D322" i="22"/>
  <c r="Q321" i="22"/>
  <c r="P321" i="22"/>
  <c r="O321" i="22"/>
  <c r="N321" i="22"/>
  <c r="M321" i="22"/>
  <c r="L321" i="22"/>
  <c r="K321" i="22"/>
  <c r="J321" i="22"/>
  <c r="I321" i="22"/>
  <c r="H321" i="22"/>
  <c r="G321" i="22"/>
  <c r="J331" i="21"/>
  <c r="D331" i="21"/>
  <c r="L331" i="21"/>
  <c r="K331" i="21"/>
  <c r="E321" i="22"/>
  <c r="R320" i="22"/>
  <c r="F321" i="22"/>
  <c r="C321" i="22"/>
  <c r="B321" i="22"/>
  <c r="D321" i="22"/>
  <c r="Q320" i="22"/>
  <c r="P320" i="22"/>
  <c r="O320" i="22"/>
  <c r="N320" i="22"/>
  <c r="M320" i="22"/>
  <c r="L320" i="22"/>
  <c r="K320" i="22"/>
  <c r="J320" i="22"/>
  <c r="I320" i="22"/>
  <c r="H320" i="22"/>
  <c r="G320" i="22"/>
  <c r="J330" i="21"/>
  <c r="D330" i="21"/>
  <c r="L330" i="21"/>
  <c r="K330" i="21"/>
  <c r="E320" i="22"/>
  <c r="R319" i="22"/>
  <c r="F320" i="22"/>
  <c r="C320" i="22"/>
  <c r="B320" i="22"/>
  <c r="D320" i="22"/>
  <c r="Q319" i="22"/>
  <c r="P319" i="22"/>
  <c r="O319" i="22"/>
  <c r="N319" i="22"/>
  <c r="M319" i="22"/>
  <c r="L319" i="22"/>
  <c r="K319" i="22"/>
  <c r="J319" i="22"/>
  <c r="I319" i="22"/>
  <c r="H319" i="22"/>
  <c r="G319" i="22"/>
  <c r="J329" i="21"/>
  <c r="D329" i="21"/>
  <c r="L329" i="21"/>
  <c r="K329" i="21"/>
  <c r="E319" i="22"/>
  <c r="R318" i="22"/>
  <c r="F319" i="22"/>
  <c r="C319" i="22"/>
  <c r="B319" i="22"/>
  <c r="D319" i="22"/>
  <c r="Q318" i="22"/>
  <c r="P318" i="22"/>
  <c r="O318" i="22"/>
  <c r="N318" i="22"/>
  <c r="M318" i="22"/>
  <c r="L318" i="22"/>
  <c r="K318" i="22"/>
  <c r="J318" i="22"/>
  <c r="I318" i="22"/>
  <c r="H318" i="22"/>
  <c r="G318" i="22"/>
  <c r="J328" i="21"/>
  <c r="D328" i="21"/>
  <c r="L328" i="21"/>
  <c r="K328" i="21"/>
  <c r="E318" i="22"/>
  <c r="R317" i="22"/>
  <c r="F318" i="22"/>
  <c r="C318" i="22"/>
  <c r="B318" i="22"/>
  <c r="D318" i="22"/>
  <c r="Q317" i="22"/>
  <c r="P317" i="22"/>
  <c r="O317" i="22"/>
  <c r="N317" i="22"/>
  <c r="M317" i="22"/>
  <c r="L317" i="22"/>
  <c r="K317" i="22"/>
  <c r="J317" i="22"/>
  <c r="I317" i="22"/>
  <c r="H317" i="22"/>
  <c r="G317" i="22"/>
  <c r="J327" i="21"/>
  <c r="D327" i="21"/>
  <c r="L327" i="21"/>
  <c r="K327" i="21"/>
  <c r="E317" i="22"/>
  <c r="R316" i="22"/>
  <c r="F317" i="22"/>
  <c r="C317" i="22"/>
  <c r="B317" i="22"/>
  <c r="D317" i="22"/>
  <c r="Q316" i="22"/>
  <c r="P316" i="22"/>
  <c r="O316" i="22"/>
  <c r="N316" i="22"/>
  <c r="M316" i="22"/>
  <c r="L316" i="22"/>
  <c r="K316" i="22"/>
  <c r="J316" i="22"/>
  <c r="I316" i="22"/>
  <c r="H316" i="22"/>
  <c r="G316" i="22"/>
  <c r="J326" i="21"/>
  <c r="D326" i="21"/>
  <c r="L326" i="21"/>
  <c r="K326" i="21"/>
  <c r="E316" i="22"/>
  <c r="R315" i="22"/>
  <c r="F316" i="22"/>
  <c r="C316" i="22"/>
  <c r="B316" i="22"/>
  <c r="D316" i="22"/>
  <c r="Q315" i="22"/>
  <c r="P315" i="22"/>
  <c r="O315" i="22"/>
  <c r="N315" i="22"/>
  <c r="M315" i="22"/>
  <c r="L315" i="22"/>
  <c r="K315" i="22"/>
  <c r="J315" i="22"/>
  <c r="I315" i="22"/>
  <c r="H315" i="22"/>
  <c r="G315" i="22"/>
  <c r="J325" i="21"/>
  <c r="D325" i="21"/>
  <c r="L325" i="21"/>
  <c r="K325" i="21"/>
  <c r="E315" i="22"/>
  <c r="R314" i="22"/>
  <c r="F315" i="22"/>
  <c r="C315" i="22"/>
  <c r="B315" i="22"/>
  <c r="D315" i="22"/>
  <c r="Q314" i="22"/>
  <c r="P314" i="22"/>
  <c r="O314" i="22"/>
  <c r="N314" i="22"/>
  <c r="M314" i="22"/>
  <c r="L314" i="22"/>
  <c r="K314" i="22"/>
  <c r="J314" i="22"/>
  <c r="I314" i="22"/>
  <c r="H314" i="22"/>
  <c r="G314" i="22"/>
  <c r="J324" i="21"/>
  <c r="D324" i="21"/>
  <c r="L324" i="21"/>
  <c r="K324" i="21"/>
  <c r="E314" i="22"/>
  <c r="R313" i="22"/>
  <c r="F314" i="22"/>
  <c r="C314" i="22"/>
  <c r="B314" i="22"/>
  <c r="D314" i="22"/>
  <c r="Q313" i="22"/>
  <c r="P313" i="22"/>
  <c r="O313" i="22"/>
  <c r="N313" i="22"/>
  <c r="M313" i="22"/>
  <c r="L313" i="22"/>
  <c r="K313" i="22"/>
  <c r="J313" i="22"/>
  <c r="I313" i="22"/>
  <c r="H313" i="22"/>
  <c r="G313" i="22"/>
  <c r="J323" i="21"/>
  <c r="D323" i="21"/>
  <c r="L323" i="21"/>
  <c r="K323" i="21"/>
  <c r="E313" i="22"/>
  <c r="R312" i="22"/>
  <c r="F313" i="22"/>
  <c r="C313" i="22"/>
  <c r="B313" i="22"/>
  <c r="D313" i="22"/>
  <c r="Q312" i="22"/>
  <c r="P312" i="22"/>
  <c r="O312" i="22"/>
  <c r="N312" i="22"/>
  <c r="M312" i="22"/>
  <c r="L312" i="22"/>
  <c r="K312" i="22"/>
  <c r="J312" i="22"/>
  <c r="I312" i="22"/>
  <c r="H312" i="22"/>
  <c r="G312" i="22"/>
  <c r="J322" i="21"/>
  <c r="D322" i="21"/>
  <c r="L322" i="21"/>
  <c r="K322" i="21"/>
  <c r="E312" i="22"/>
  <c r="R311" i="22"/>
  <c r="F312" i="22"/>
  <c r="C312" i="22"/>
  <c r="B312" i="22"/>
  <c r="D312" i="22"/>
  <c r="Q311" i="22"/>
  <c r="P311" i="22"/>
  <c r="O311" i="22"/>
  <c r="N311" i="22"/>
  <c r="M311" i="22"/>
  <c r="L311" i="22"/>
  <c r="K311" i="22"/>
  <c r="J311" i="22"/>
  <c r="I311" i="22"/>
  <c r="H311" i="22"/>
  <c r="G311" i="22"/>
  <c r="J321" i="21"/>
  <c r="D321" i="21"/>
  <c r="L321" i="21"/>
  <c r="K321" i="21"/>
  <c r="E311" i="22"/>
  <c r="R310" i="22"/>
  <c r="F311" i="22"/>
  <c r="C311" i="22"/>
  <c r="B311" i="22"/>
  <c r="D311" i="22"/>
  <c r="Q310" i="22"/>
  <c r="P310" i="22"/>
  <c r="O310" i="22"/>
  <c r="N310" i="22"/>
  <c r="M310" i="22"/>
  <c r="L310" i="22"/>
  <c r="K310" i="22"/>
  <c r="J310" i="22"/>
  <c r="I310" i="22"/>
  <c r="H310" i="22"/>
  <c r="G310" i="22"/>
  <c r="J320" i="21"/>
  <c r="D320" i="21"/>
  <c r="L320" i="21"/>
  <c r="K320" i="21"/>
  <c r="E310" i="22"/>
  <c r="R309" i="22"/>
  <c r="F310" i="22"/>
  <c r="C310" i="22"/>
  <c r="B310" i="22"/>
  <c r="D310" i="22"/>
  <c r="Q309" i="22"/>
  <c r="P309" i="22"/>
  <c r="O309" i="22"/>
  <c r="N309" i="22"/>
  <c r="M309" i="22"/>
  <c r="L309" i="22"/>
  <c r="K309" i="22"/>
  <c r="J309" i="22"/>
  <c r="I309" i="22"/>
  <c r="H309" i="22"/>
  <c r="G309" i="22"/>
  <c r="J319" i="21"/>
  <c r="D319" i="21"/>
  <c r="L319" i="21"/>
  <c r="K319" i="21"/>
  <c r="E309" i="22"/>
  <c r="R308" i="22"/>
  <c r="F309" i="22"/>
  <c r="C309" i="22"/>
  <c r="B309" i="22"/>
  <c r="D309" i="22"/>
  <c r="Q308" i="22"/>
  <c r="P308" i="22"/>
  <c r="O308" i="22"/>
  <c r="N308" i="22"/>
  <c r="M308" i="22"/>
  <c r="L308" i="22"/>
  <c r="K308" i="22"/>
  <c r="J308" i="22"/>
  <c r="I308" i="22"/>
  <c r="H308" i="22"/>
  <c r="G308" i="22"/>
  <c r="J318" i="21"/>
  <c r="D318" i="21"/>
  <c r="L318" i="21"/>
  <c r="K318" i="21"/>
  <c r="E308" i="22"/>
  <c r="R307" i="22"/>
  <c r="F308" i="22"/>
  <c r="C308" i="22"/>
  <c r="B308" i="22"/>
  <c r="D308" i="22"/>
  <c r="Q307" i="22"/>
  <c r="P307" i="22"/>
  <c r="O307" i="22"/>
  <c r="N307" i="22"/>
  <c r="M307" i="22"/>
  <c r="L307" i="22"/>
  <c r="K307" i="22"/>
  <c r="J307" i="22"/>
  <c r="I307" i="22"/>
  <c r="H307" i="22"/>
  <c r="G307" i="22"/>
  <c r="J317" i="21"/>
  <c r="D317" i="21"/>
  <c r="L317" i="21"/>
  <c r="K317" i="21"/>
  <c r="E307" i="22"/>
  <c r="R306" i="22"/>
  <c r="F307" i="22"/>
  <c r="C307" i="22"/>
  <c r="B307" i="22"/>
  <c r="D307" i="22"/>
  <c r="Q306" i="22"/>
  <c r="P306" i="22"/>
  <c r="O306" i="22"/>
  <c r="N306" i="22"/>
  <c r="M306" i="22"/>
  <c r="L306" i="22"/>
  <c r="K306" i="22"/>
  <c r="J306" i="22"/>
  <c r="I306" i="22"/>
  <c r="H306" i="22"/>
  <c r="G306" i="22"/>
  <c r="J316" i="21"/>
  <c r="D316" i="21"/>
  <c r="L316" i="21"/>
  <c r="K316" i="21"/>
  <c r="E306" i="22"/>
  <c r="R305" i="22"/>
  <c r="F306" i="22"/>
  <c r="C306" i="22"/>
  <c r="B306" i="22"/>
  <c r="D306" i="22"/>
  <c r="Q305" i="22"/>
  <c r="P305" i="22"/>
  <c r="O305" i="22"/>
  <c r="N305" i="22"/>
  <c r="M305" i="22"/>
  <c r="L305" i="22"/>
  <c r="K305" i="22"/>
  <c r="J305" i="22"/>
  <c r="I305" i="22"/>
  <c r="H305" i="22"/>
  <c r="G305" i="22"/>
  <c r="J315" i="21"/>
  <c r="D315" i="21"/>
  <c r="L315" i="21"/>
  <c r="K315" i="21"/>
  <c r="E305" i="22"/>
  <c r="R304" i="22"/>
  <c r="F305" i="22"/>
  <c r="C305" i="22"/>
  <c r="B305" i="22"/>
  <c r="D305" i="22"/>
  <c r="Q304" i="22"/>
  <c r="P304" i="22"/>
  <c r="O304" i="22"/>
  <c r="N304" i="22"/>
  <c r="M304" i="22"/>
  <c r="L304" i="22"/>
  <c r="K304" i="22"/>
  <c r="J304" i="22"/>
  <c r="I304" i="22"/>
  <c r="H304" i="22"/>
  <c r="G304" i="22"/>
  <c r="J314" i="21"/>
  <c r="D314" i="21"/>
  <c r="L314" i="21"/>
  <c r="K314" i="21"/>
  <c r="E304" i="22"/>
  <c r="R303" i="22"/>
  <c r="F304" i="22"/>
  <c r="C304" i="22"/>
  <c r="B304" i="22"/>
  <c r="D304" i="22"/>
  <c r="Q303" i="22"/>
  <c r="P303" i="22"/>
  <c r="O303" i="22"/>
  <c r="N303" i="22"/>
  <c r="M303" i="22"/>
  <c r="L303" i="22"/>
  <c r="K303" i="22"/>
  <c r="J303" i="22"/>
  <c r="I303" i="22"/>
  <c r="H303" i="22"/>
  <c r="G303" i="22"/>
  <c r="J313" i="21"/>
  <c r="D313" i="21"/>
  <c r="L313" i="21"/>
  <c r="K313" i="21"/>
  <c r="E303" i="22"/>
  <c r="R302" i="22"/>
  <c r="F303" i="22"/>
  <c r="C303" i="22"/>
  <c r="B303" i="22"/>
  <c r="D303" i="22"/>
  <c r="Q302" i="22"/>
  <c r="P302" i="22"/>
  <c r="O302" i="22"/>
  <c r="N302" i="22"/>
  <c r="M302" i="22"/>
  <c r="L302" i="22"/>
  <c r="K302" i="22"/>
  <c r="J302" i="22"/>
  <c r="I302" i="22"/>
  <c r="H302" i="22"/>
  <c r="G302" i="22"/>
  <c r="J312" i="21"/>
  <c r="D312" i="21"/>
  <c r="L312" i="21"/>
  <c r="K312" i="21"/>
  <c r="E302" i="22"/>
  <c r="R301" i="22"/>
  <c r="F302" i="22"/>
  <c r="C302" i="22"/>
  <c r="B302" i="22"/>
  <c r="D302" i="22"/>
  <c r="Q301" i="22"/>
  <c r="P301" i="22"/>
  <c r="O301" i="22"/>
  <c r="N301" i="22"/>
  <c r="M301" i="22"/>
  <c r="L301" i="22"/>
  <c r="K301" i="22"/>
  <c r="J301" i="22"/>
  <c r="I301" i="22"/>
  <c r="H301" i="22"/>
  <c r="G301" i="22"/>
  <c r="J311" i="21"/>
  <c r="D311" i="21"/>
  <c r="L311" i="21"/>
  <c r="K311" i="21"/>
  <c r="E301" i="22"/>
  <c r="R300" i="22"/>
  <c r="F301" i="22"/>
  <c r="C301" i="22"/>
  <c r="B301" i="22"/>
  <c r="D301" i="22"/>
  <c r="Q300" i="22"/>
  <c r="P300" i="22"/>
  <c r="O300" i="22"/>
  <c r="N300" i="22"/>
  <c r="M300" i="22"/>
  <c r="L300" i="22"/>
  <c r="K300" i="22"/>
  <c r="J300" i="22"/>
  <c r="I300" i="22"/>
  <c r="H300" i="22"/>
  <c r="G300" i="22"/>
  <c r="J310" i="21"/>
  <c r="D310" i="21"/>
  <c r="L310" i="21"/>
  <c r="K310" i="21"/>
  <c r="E300" i="22"/>
  <c r="R299" i="22"/>
  <c r="F300" i="22"/>
  <c r="C300" i="22"/>
  <c r="B300" i="22"/>
  <c r="D300" i="22"/>
  <c r="Q299" i="22"/>
  <c r="P299" i="22"/>
  <c r="O299" i="22"/>
  <c r="N299" i="22"/>
  <c r="M299" i="22"/>
  <c r="L299" i="22"/>
  <c r="K299" i="22"/>
  <c r="J299" i="22"/>
  <c r="I299" i="22"/>
  <c r="H299" i="22"/>
  <c r="G299" i="22"/>
  <c r="J309" i="21"/>
  <c r="D309" i="21"/>
  <c r="L309" i="21"/>
  <c r="K309" i="21"/>
  <c r="E299" i="22"/>
  <c r="R298" i="22"/>
  <c r="F299" i="22"/>
  <c r="C299" i="22"/>
  <c r="B299" i="22"/>
  <c r="D299" i="22"/>
  <c r="Q298" i="22"/>
  <c r="P298" i="22"/>
  <c r="O298" i="22"/>
  <c r="N298" i="22"/>
  <c r="M298" i="22"/>
  <c r="L298" i="22"/>
  <c r="K298" i="22"/>
  <c r="J298" i="22"/>
  <c r="I298" i="22"/>
  <c r="H298" i="22"/>
  <c r="G298" i="22"/>
  <c r="J308" i="21"/>
  <c r="D308" i="21"/>
  <c r="L308" i="21"/>
  <c r="K308" i="21"/>
  <c r="E298" i="22"/>
  <c r="R297" i="22"/>
  <c r="F298" i="22"/>
  <c r="C298" i="22"/>
  <c r="B298" i="22"/>
  <c r="D298" i="22"/>
  <c r="Q297" i="22"/>
  <c r="P297" i="22"/>
  <c r="O297" i="22"/>
  <c r="N297" i="22"/>
  <c r="M297" i="22"/>
  <c r="L297" i="22"/>
  <c r="K297" i="22"/>
  <c r="J297" i="22"/>
  <c r="I297" i="22"/>
  <c r="H297" i="22"/>
  <c r="G297" i="22"/>
  <c r="J307" i="21"/>
  <c r="D307" i="21"/>
  <c r="L307" i="21"/>
  <c r="K307" i="21"/>
  <c r="E297" i="22"/>
  <c r="R296" i="22"/>
  <c r="F297" i="22"/>
  <c r="C297" i="22"/>
  <c r="B297" i="22"/>
  <c r="D297" i="22"/>
  <c r="Q296" i="22"/>
  <c r="P296" i="22"/>
  <c r="O296" i="22"/>
  <c r="N296" i="22"/>
  <c r="M296" i="22"/>
  <c r="L296" i="22"/>
  <c r="K296" i="22"/>
  <c r="J296" i="22"/>
  <c r="I296" i="22"/>
  <c r="H296" i="22"/>
  <c r="G296" i="22"/>
  <c r="J306" i="21"/>
  <c r="D306" i="21"/>
  <c r="L306" i="21"/>
  <c r="K306" i="21"/>
  <c r="E296" i="22"/>
  <c r="R295" i="22"/>
  <c r="F296" i="22"/>
  <c r="C296" i="22"/>
  <c r="B296" i="22"/>
  <c r="D296" i="22"/>
  <c r="Q295" i="22"/>
  <c r="P295" i="22"/>
  <c r="O295" i="22"/>
  <c r="N295" i="22"/>
  <c r="M295" i="22"/>
  <c r="L295" i="22"/>
  <c r="K295" i="22"/>
  <c r="J295" i="22"/>
  <c r="I295" i="22"/>
  <c r="H295" i="22"/>
  <c r="G295" i="22"/>
  <c r="J305" i="21"/>
  <c r="D305" i="21"/>
  <c r="L305" i="21"/>
  <c r="K305" i="21"/>
  <c r="E295" i="22"/>
  <c r="R294" i="22"/>
  <c r="F295" i="22"/>
  <c r="C295" i="22"/>
  <c r="B295" i="22"/>
  <c r="D295" i="22"/>
  <c r="Q294" i="22"/>
  <c r="P294" i="22"/>
  <c r="O294" i="22"/>
  <c r="N294" i="22"/>
  <c r="M294" i="22"/>
  <c r="L294" i="22"/>
  <c r="K294" i="22"/>
  <c r="J294" i="22"/>
  <c r="I294" i="22"/>
  <c r="H294" i="22"/>
  <c r="G294" i="22"/>
  <c r="J304" i="21"/>
  <c r="D304" i="21"/>
  <c r="L304" i="21"/>
  <c r="K304" i="21"/>
  <c r="E294" i="22"/>
  <c r="R293" i="22"/>
  <c r="F294" i="22"/>
  <c r="C294" i="22"/>
  <c r="B294" i="22"/>
  <c r="D294" i="22"/>
  <c r="Q293" i="22"/>
  <c r="P293" i="22"/>
  <c r="O293" i="22"/>
  <c r="N293" i="22"/>
  <c r="M293" i="22"/>
  <c r="L293" i="22"/>
  <c r="K293" i="22"/>
  <c r="J293" i="22"/>
  <c r="I293" i="22"/>
  <c r="H293" i="22"/>
  <c r="G293" i="22"/>
  <c r="J303" i="21"/>
  <c r="D303" i="21"/>
  <c r="L303" i="21"/>
  <c r="K303" i="21"/>
  <c r="E293" i="22"/>
  <c r="R292" i="22"/>
  <c r="F293" i="22"/>
  <c r="C293" i="22"/>
  <c r="B293" i="22"/>
  <c r="D293" i="22"/>
  <c r="Q292" i="22"/>
  <c r="P292" i="22"/>
  <c r="O292" i="22"/>
  <c r="N292" i="22"/>
  <c r="M292" i="22"/>
  <c r="L292" i="22"/>
  <c r="K292" i="22"/>
  <c r="J292" i="22"/>
  <c r="I292" i="22"/>
  <c r="H292" i="22"/>
  <c r="G292" i="22"/>
  <c r="J302" i="21"/>
  <c r="D302" i="21"/>
  <c r="L302" i="21"/>
  <c r="K302" i="21"/>
  <c r="E292" i="22"/>
  <c r="R291" i="22"/>
  <c r="F292" i="22"/>
  <c r="C292" i="22"/>
  <c r="B292" i="22"/>
  <c r="D292" i="22"/>
  <c r="Q291" i="22"/>
  <c r="P291" i="22"/>
  <c r="O291" i="22"/>
  <c r="N291" i="22"/>
  <c r="M291" i="22"/>
  <c r="L291" i="22"/>
  <c r="K291" i="22"/>
  <c r="J291" i="22"/>
  <c r="I291" i="22"/>
  <c r="H291" i="22"/>
  <c r="G291" i="22"/>
  <c r="J301" i="21"/>
  <c r="D301" i="21"/>
  <c r="L301" i="21"/>
  <c r="K301" i="21"/>
  <c r="E291" i="22"/>
  <c r="R290" i="22"/>
  <c r="F291" i="22"/>
  <c r="C291" i="22"/>
  <c r="B291" i="22"/>
  <c r="D291" i="22"/>
  <c r="Q290" i="22"/>
  <c r="P290" i="22"/>
  <c r="O290" i="22"/>
  <c r="N290" i="22"/>
  <c r="M290" i="22"/>
  <c r="L290" i="22"/>
  <c r="K290" i="22"/>
  <c r="J290" i="22"/>
  <c r="I290" i="22"/>
  <c r="H290" i="22"/>
  <c r="G290" i="22"/>
  <c r="J300" i="21"/>
  <c r="D300" i="21"/>
  <c r="L300" i="21"/>
  <c r="K300" i="21"/>
  <c r="E290" i="22"/>
  <c r="R289" i="22"/>
  <c r="F290" i="22"/>
  <c r="C290" i="22"/>
  <c r="B290" i="22"/>
  <c r="D290" i="22"/>
  <c r="Q289" i="22"/>
  <c r="P289" i="22"/>
  <c r="O289" i="22"/>
  <c r="N289" i="22"/>
  <c r="M289" i="22"/>
  <c r="L289" i="22"/>
  <c r="K289" i="22"/>
  <c r="J289" i="22"/>
  <c r="I289" i="22"/>
  <c r="H289" i="22"/>
  <c r="G289" i="22"/>
  <c r="J299" i="21"/>
  <c r="D299" i="21"/>
  <c r="L299" i="21"/>
  <c r="K299" i="21"/>
  <c r="E289" i="22"/>
  <c r="R288" i="22"/>
  <c r="F289" i="22"/>
  <c r="C289" i="22"/>
  <c r="B289" i="22"/>
  <c r="D289" i="22"/>
  <c r="Q288" i="22"/>
  <c r="P288" i="22"/>
  <c r="O288" i="22"/>
  <c r="N288" i="22"/>
  <c r="M288" i="22"/>
  <c r="L288" i="22"/>
  <c r="K288" i="22"/>
  <c r="J288" i="22"/>
  <c r="I288" i="22"/>
  <c r="H288" i="22"/>
  <c r="G288" i="22"/>
  <c r="J298" i="21"/>
  <c r="D298" i="21"/>
  <c r="L298" i="21"/>
  <c r="K298" i="21"/>
  <c r="E288" i="22"/>
  <c r="R287" i="22"/>
  <c r="F288" i="22"/>
  <c r="C288" i="22"/>
  <c r="B288" i="22"/>
  <c r="D288" i="22"/>
  <c r="Q287" i="22"/>
  <c r="P287" i="22"/>
  <c r="O287" i="22"/>
  <c r="N287" i="22"/>
  <c r="M287" i="22"/>
  <c r="L287" i="22"/>
  <c r="K287" i="22"/>
  <c r="J287" i="22"/>
  <c r="I287" i="22"/>
  <c r="H287" i="22"/>
  <c r="G287" i="22"/>
  <c r="J297" i="21"/>
  <c r="D297" i="21"/>
  <c r="L297" i="21"/>
  <c r="K297" i="21"/>
  <c r="E287" i="22"/>
  <c r="R286" i="22"/>
  <c r="F287" i="22"/>
  <c r="C287" i="22"/>
  <c r="B287" i="22"/>
  <c r="D287" i="22"/>
  <c r="Q286" i="22"/>
  <c r="P286" i="22"/>
  <c r="O286" i="22"/>
  <c r="N286" i="22"/>
  <c r="M286" i="22"/>
  <c r="L286" i="22"/>
  <c r="K286" i="22"/>
  <c r="J286" i="22"/>
  <c r="I286" i="22"/>
  <c r="H286" i="22"/>
  <c r="G286" i="22"/>
  <c r="J296" i="21"/>
  <c r="D296" i="21"/>
  <c r="L296" i="21"/>
  <c r="K296" i="21"/>
  <c r="E286" i="22"/>
  <c r="R285" i="22"/>
  <c r="F286" i="22"/>
  <c r="C286" i="22"/>
  <c r="B286" i="22"/>
  <c r="D286" i="22"/>
  <c r="Q285" i="22"/>
  <c r="P285" i="22"/>
  <c r="O285" i="22"/>
  <c r="N285" i="22"/>
  <c r="M285" i="22"/>
  <c r="L285" i="22"/>
  <c r="K285" i="22"/>
  <c r="J285" i="22"/>
  <c r="I285" i="22"/>
  <c r="H285" i="22"/>
  <c r="G285" i="22"/>
  <c r="J295" i="21"/>
  <c r="D295" i="21"/>
  <c r="L295" i="21"/>
  <c r="K295" i="21"/>
  <c r="E285" i="22"/>
  <c r="R284" i="22"/>
  <c r="F285" i="22"/>
  <c r="C285" i="22"/>
  <c r="B285" i="22"/>
  <c r="D285" i="22"/>
  <c r="Q284" i="22"/>
  <c r="P284" i="22"/>
  <c r="O284" i="22"/>
  <c r="N284" i="22"/>
  <c r="M284" i="22"/>
  <c r="L284" i="22"/>
  <c r="K284" i="22"/>
  <c r="J284" i="22"/>
  <c r="I284" i="22"/>
  <c r="H284" i="22"/>
  <c r="G284" i="22"/>
  <c r="J294" i="21"/>
  <c r="D294" i="21"/>
  <c r="L294" i="21"/>
  <c r="K294" i="21"/>
  <c r="E284" i="22"/>
  <c r="R283" i="22"/>
  <c r="F284" i="22"/>
  <c r="C284" i="22"/>
  <c r="B284" i="22"/>
  <c r="D284" i="22"/>
  <c r="Q283" i="22"/>
  <c r="P283" i="22"/>
  <c r="O283" i="22"/>
  <c r="N283" i="22"/>
  <c r="M283" i="22"/>
  <c r="L283" i="22"/>
  <c r="K283" i="22"/>
  <c r="J283" i="22"/>
  <c r="I283" i="22"/>
  <c r="H283" i="22"/>
  <c r="G283" i="22"/>
  <c r="J293" i="21"/>
  <c r="D293" i="21"/>
  <c r="L293" i="21"/>
  <c r="K293" i="21"/>
  <c r="E283" i="22"/>
  <c r="R282" i="22"/>
  <c r="F283" i="22"/>
  <c r="C283" i="22"/>
  <c r="B283" i="22"/>
  <c r="D283" i="22"/>
  <c r="Q282" i="22"/>
  <c r="P282" i="22"/>
  <c r="O282" i="22"/>
  <c r="N282" i="22"/>
  <c r="M282" i="22"/>
  <c r="L282" i="22"/>
  <c r="K282" i="22"/>
  <c r="J282" i="22"/>
  <c r="I282" i="22"/>
  <c r="H282" i="22"/>
  <c r="G282" i="22"/>
  <c r="J292" i="21"/>
  <c r="D292" i="21"/>
  <c r="L292" i="21"/>
  <c r="K292" i="21"/>
  <c r="E282" i="22"/>
  <c r="R281" i="22"/>
  <c r="F282" i="22"/>
  <c r="C282" i="22"/>
  <c r="B282" i="22"/>
  <c r="D282" i="22"/>
  <c r="Q281" i="22"/>
  <c r="P281" i="22"/>
  <c r="O281" i="22"/>
  <c r="N281" i="22"/>
  <c r="M281" i="22"/>
  <c r="L281" i="22"/>
  <c r="K281" i="22"/>
  <c r="J281" i="22"/>
  <c r="I281" i="22"/>
  <c r="H281" i="22"/>
  <c r="G281" i="22"/>
  <c r="J291" i="21"/>
  <c r="D291" i="21"/>
  <c r="L291" i="21"/>
  <c r="K291" i="21"/>
  <c r="E281" i="22"/>
  <c r="R280" i="22"/>
  <c r="F281" i="22"/>
  <c r="C281" i="22"/>
  <c r="B281" i="22"/>
  <c r="D281" i="22"/>
  <c r="Q280" i="22"/>
  <c r="P280" i="22"/>
  <c r="O280" i="22"/>
  <c r="N280" i="22"/>
  <c r="M280" i="22"/>
  <c r="L280" i="22"/>
  <c r="K280" i="22"/>
  <c r="J280" i="22"/>
  <c r="I280" i="22"/>
  <c r="H280" i="22"/>
  <c r="G280" i="22"/>
  <c r="J290" i="21"/>
  <c r="D290" i="21"/>
  <c r="L290" i="21"/>
  <c r="K290" i="21"/>
  <c r="E280" i="22"/>
  <c r="R279" i="22"/>
  <c r="F280" i="22"/>
  <c r="C280" i="22"/>
  <c r="B280" i="22"/>
  <c r="D280" i="22"/>
  <c r="Q279" i="22"/>
  <c r="P279" i="22"/>
  <c r="O279" i="22"/>
  <c r="N279" i="22"/>
  <c r="M279" i="22"/>
  <c r="L279" i="22"/>
  <c r="K279" i="22"/>
  <c r="J279" i="22"/>
  <c r="I279" i="22"/>
  <c r="H279" i="22"/>
  <c r="G279" i="22"/>
  <c r="J289" i="21"/>
  <c r="D289" i="21"/>
  <c r="L289" i="21"/>
  <c r="K289" i="21"/>
  <c r="E279" i="22"/>
  <c r="R278" i="22"/>
  <c r="F279" i="22"/>
  <c r="C279" i="22"/>
  <c r="B279" i="22"/>
  <c r="D279" i="22"/>
  <c r="Q278" i="22"/>
  <c r="P278" i="22"/>
  <c r="O278" i="22"/>
  <c r="N278" i="22"/>
  <c r="M278" i="22"/>
  <c r="L278" i="22"/>
  <c r="K278" i="22"/>
  <c r="J278" i="22"/>
  <c r="I278" i="22"/>
  <c r="H278" i="22"/>
  <c r="G278" i="22"/>
  <c r="J288" i="21"/>
  <c r="D288" i="21"/>
  <c r="L288" i="21"/>
  <c r="K288" i="21"/>
  <c r="E278" i="22"/>
  <c r="R277" i="22"/>
  <c r="F278" i="22"/>
  <c r="C278" i="22"/>
  <c r="B278" i="22"/>
  <c r="D278" i="22"/>
  <c r="Q277" i="22"/>
  <c r="P277" i="22"/>
  <c r="O277" i="22"/>
  <c r="N277" i="22"/>
  <c r="M277" i="22"/>
  <c r="L277" i="22"/>
  <c r="K277" i="22"/>
  <c r="J277" i="22"/>
  <c r="I277" i="22"/>
  <c r="H277" i="22"/>
  <c r="G277" i="22"/>
  <c r="J287" i="21"/>
  <c r="D287" i="21"/>
  <c r="L287" i="21"/>
  <c r="K287" i="21"/>
  <c r="E277" i="22"/>
  <c r="R276" i="22"/>
  <c r="F277" i="22"/>
  <c r="C277" i="22"/>
  <c r="B277" i="22"/>
  <c r="D277" i="22"/>
  <c r="Q276" i="22"/>
  <c r="P276" i="22"/>
  <c r="O276" i="22"/>
  <c r="N276" i="22"/>
  <c r="M276" i="22"/>
  <c r="L276" i="22"/>
  <c r="K276" i="22"/>
  <c r="J276" i="22"/>
  <c r="I276" i="22"/>
  <c r="H276" i="22"/>
  <c r="G276" i="22"/>
  <c r="J286" i="21"/>
  <c r="D286" i="21"/>
  <c r="L286" i="21"/>
  <c r="K286" i="21"/>
  <c r="E276" i="22"/>
  <c r="R275" i="22"/>
  <c r="F276" i="22"/>
  <c r="C276" i="22"/>
  <c r="B276" i="22"/>
  <c r="D276" i="22"/>
  <c r="Q275" i="22"/>
  <c r="P275" i="22"/>
  <c r="O275" i="22"/>
  <c r="N275" i="22"/>
  <c r="M275" i="22"/>
  <c r="L275" i="22"/>
  <c r="K275" i="22"/>
  <c r="J275" i="22"/>
  <c r="I275" i="22"/>
  <c r="H275" i="22"/>
  <c r="G275" i="22"/>
  <c r="J285" i="21"/>
  <c r="D285" i="21"/>
  <c r="L285" i="21"/>
  <c r="K285" i="21"/>
  <c r="E275" i="22"/>
  <c r="R274" i="22"/>
  <c r="F275" i="22"/>
  <c r="C275" i="22"/>
  <c r="B275" i="22"/>
  <c r="D275" i="22"/>
  <c r="Q274" i="22"/>
  <c r="P274" i="22"/>
  <c r="O274" i="22"/>
  <c r="N274" i="22"/>
  <c r="M274" i="22"/>
  <c r="L274" i="22"/>
  <c r="K274" i="22"/>
  <c r="J274" i="22"/>
  <c r="I274" i="22"/>
  <c r="H274" i="22"/>
  <c r="G274" i="22"/>
  <c r="J284" i="21"/>
  <c r="D284" i="21"/>
  <c r="L284" i="21"/>
  <c r="K284" i="21"/>
  <c r="E274" i="22"/>
  <c r="R273" i="22"/>
  <c r="F274" i="22"/>
  <c r="C274" i="22"/>
  <c r="B274" i="22"/>
  <c r="D274" i="22"/>
  <c r="Q273" i="22"/>
  <c r="P273" i="22"/>
  <c r="O273" i="22"/>
  <c r="N273" i="22"/>
  <c r="M273" i="22"/>
  <c r="L273" i="22"/>
  <c r="K273" i="22"/>
  <c r="J273" i="22"/>
  <c r="I273" i="22"/>
  <c r="H273" i="22"/>
  <c r="G273" i="22"/>
  <c r="J283" i="21"/>
  <c r="D283" i="21"/>
  <c r="L283" i="21"/>
  <c r="K283" i="21"/>
  <c r="E273" i="22"/>
  <c r="R272" i="22"/>
  <c r="F273" i="22"/>
  <c r="C273" i="22"/>
  <c r="B273" i="22"/>
  <c r="D273" i="22"/>
  <c r="Q272" i="22"/>
  <c r="P272" i="22"/>
  <c r="O272" i="22"/>
  <c r="N272" i="22"/>
  <c r="M272" i="22"/>
  <c r="L272" i="22"/>
  <c r="K272" i="22"/>
  <c r="J272" i="22"/>
  <c r="I272" i="22"/>
  <c r="H272" i="22"/>
  <c r="G272" i="22"/>
  <c r="J282" i="21"/>
  <c r="D282" i="21"/>
  <c r="L282" i="21"/>
  <c r="K282" i="21"/>
  <c r="E272" i="22"/>
  <c r="R271" i="22"/>
  <c r="F272" i="22"/>
  <c r="C272" i="22"/>
  <c r="B272" i="22"/>
  <c r="D272" i="22"/>
  <c r="Q271" i="22"/>
  <c r="P271" i="22"/>
  <c r="O271" i="22"/>
  <c r="N271" i="22"/>
  <c r="M271" i="22"/>
  <c r="L271" i="22"/>
  <c r="K271" i="22"/>
  <c r="J271" i="22"/>
  <c r="I271" i="22"/>
  <c r="H271" i="22"/>
  <c r="G271" i="22"/>
  <c r="J281" i="21"/>
  <c r="D281" i="21"/>
  <c r="L281" i="21"/>
  <c r="K281" i="21"/>
  <c r="E271" i="22"/>
  <c r="R270" i="22"/>
  <c r="F271" i="22"/>
  <c r="C271" i="22"/>
  <c r="B271" i="22"/>
  <c r="D271" i="22"/>
  <c r="Q270" i="22"/>
  <c r="P270" i="22"/>
  <c r="O270" i="22"/>
  <c r="N270" i="22"/>
  <c r="M270" i="22"/>
  <c r="L270" i="22"/>
  <c r="K270" i="22"/>
  <c r="J270" i="22"/>
  <c r="I270" i="22"/>
  <c r="H270" i="22"/>
  <c r="G270" i="22"/>
  <c r="J280" i="21"/>
  <c r="D280" i="21"/>
  <c r="L280" i="21"/>
  <c r="K280" i="21"/>
  <c r="E270" i="22"/>
  <c r="R269" i="22"/>
  <c r="F270" i="22"/>
  <c r="C270" i="22"/>
  <c r="B270" i="22"/>
  <c r="D270" i="22"/>
  <c r="Q269" i="22"/>
  <c r="P269" i="22"/>
  <c r="O269" i="22"/>
  <c r="N269" i="22"/>
  <c r="M269" i="22"/>
  <c r="L269" i="22"/>
  <c r="K269" i="22"/>
  <c r="J269" i="22"/>
  <c r="I269" i="22"/>
  <c r="H269" i="22"/>
  <c r="G269" i="22"/>
  <c r="J279" i="21"/>
  <c r="D279" i="21"/>
  <c r="L279" i="21"/>
  <c r="K279" i="21"/>
  <c r="E269" i="22"/>
  <c r="R268" i="22"/>
  <c r="F269" i="22"/>
  <c r="C269" i="22"/>
  <c r="B269" i="22"/>
  <c r="D269" i="22"/>
  <c r="Q268" i="22"/>
  <c r="P268" i="22"/>
  <c r="O268" i="22"/>
  <c r="N268" i="22"/>
  <c r="M268" i="22"/>
  <c r="L268" i="22"/>
  <c r="K268" i="22"/>
  <c r="J268" i="22"/>
  <c r="I268" i="22"/>
  <c r="H268" i="22"/>
  <c r="G268" i="22"/>
  <c r="J278" i="21"/>
  <c r="D278" i="21"/>
  <c r="L278" i="21"/>
  <c r="K278" i="21"/>
  <c r="E268" i="22"/>
  <c r="R267" i="22"/>
  <c r="F268" i="22"/>
  <c r="C268" i="22"/>
  <c r="B268" i="22"/>
  <c r="D268" i="22"/>
  <c r="Q267" i="22"/>
  <c r="P267" i="22"/>
  <c r="O267" i="22"/>
  <c r="N267" i="22"/>
  <c r="M267" i="22"/>
  <c r="L267" i="22"/>
  <c r="K267" i="22"/>
  <c r="J267" i="22"/>
  <c r="I267" i="22"/>
  <c r="H267" i="22"/>
  <c r="G267" i="22"/>
  <c r="J277" i="21"/>
  <c r="D277" i="21"/>
  <c r="L277" i="21"/>
  <c r="K277" i="21"/>
  <c r="E267" i="22"/>
  <c r="R266" i="22"/>
  <c r="F267" i="22"/>
  <c r="C267" i="22"/>
  <c r="B267" i="22"/>
  <c r="D267" i="22"/>
  <c r="Q266" i="22"/>
  <c r="P266" i="22"/>
  <c r="O266" i="22"/>
  <c r="N266" i="22"/>
  <c r="M266" i="22"/>
  <c r="L266" i="22"/>
  <c r="K266" i="22"/>
  <c r="J266" i="22"/>
  <c r="I266" i="22"/>
  <c r="H266" i="22"/>
  <c r="G266" i="22"/>
  <c r="J276" i="21"/>
  <c r="D276" i="21"/>
  <c r="L276" i="21"/>
  <c r="K276" i="21"/>
  <c r="E266" i="22"/>
  <c r="R265" i="22"/>
  <c r="F266" i="22"/>
  <c r="C266" i="22"/>
  <c r="B266" i="22"/>
  <c r="D266" i="22"/>
  <c r="Q265" i="22"/>
  <c r="P265" i="22"/>
  <c r="O265" i="22"/>
  <c r="N265" i="22"/>
  <c r="M265" i="22"/>
  <c r="L265" i="22"/>
  <c r="K265" i="22"/>
  <c r="J265" i="22"/>
  <c r="I265" i="22"/>
  <c r="H265" i="22"/>
  <c r="G265" i="22"/>
  <c r="J275" i="21"/>
  <c r="D275" i="21"/>
  <c r="L275" i="21"/>
  <c r="K275" i="21"/>
  <c r="E265" i="22"/>
  <c r="R264" i="22"/>
  <c r="F265" i="22"/>
  <c r="C265" i="22"/>
  <c r="B265" i="22"/>
  <c r="D265" i="22"/>
  <c r="Q264" i="22"/>
  <c r="P264" i="22"/>
  <c r="O264" i="22"/>
  <c r="N264" i="22"/>
  <c r="M264" i="22"/>
  <c r="L264" i="22"/>
  <c r="K264" i="22"/>
  <c r="J264" i="22"/>
  <c r="I264" i="22"/>
  <c r="H264" i="22"/>
  <c r="G264" i="22"/>
  <c r="J274" i="21"/>
  <c r="D274" i="21"/>
  <c r="L274" i="21"/>
  <c r="K274" i="21"/>
  <c r="E264" i="22"/>
  <c r="R263" i="22"/>
  <c r="F264" i="22"/>
  <c r="C264" i="22"/>
  <c r="B264" i="22"/>
  <c r="D264" i="22"/>
  <c r="Q263" i="22"/>
  <c r="P263" i="22"/>
  <c r="O263" i="22"/>
  <c r="N263" i="22"/>
  <c r="M263" i="22"/>
  <c r="L263" i="22"/>
  <c r="K263" i="22"/>
  <c r="J263" i="22"/>
  <c r="I263" i="22"/>
  <c r="H263" i="22"/>
  <c r="G263" i="22"/>
  <c r="J273" i="21"/>
  <c r="D273" i="21"/>
  <c r="L273" i="21"/>
  <c r="K273" i="21"/>
  <c r="E263" i="22"/>
  <c r="R262" i="22"/>
  <c r="F263" i="22"/>
  <c r="C263" i="22"/>
  <c r="B263" i="22"/>
  <c r="D263" i="22"/>
  <c r="Q262" i="22"/>
  <c r="P262" i="22"/>
  <c r="O262" i="22"/>
  <c r="N262" i="22"/>
  <c r="M262" i="22"/>
  <c r="L262" i="22"/>
  <c r="K262" i="22"/>
  <c r="J262" i="22"/>
  <c r="I262" i="22"/>
  <c r="H262" i="22"/>
  <c r="G262" i="22"/>
  <c r="J272" i="21"/>
  <c r="D272" i="21"/>
  <c r="L272" i="21"/>
  <c r="K272" i="21"/>
  <c r="E262" i="22"/>
  <c r="R261" i="22"/>
  <c r="F262" i="22"/>
  <c r="C262" i="22"/>
  <c r="B262" i="22"/>
  <c r="D262" i="22"/>
  <c r="Q261" i="22"/>
  <c r="P261" i="22"/>
  <c r="O261" i="22"/>
  <c r="N261" i="22"/>
  <c r="M261" i="22"/>
  <c r="L261" i="22"/>
  <c r="K261" i="22"/>
  <c r="J261" i="22"/>
  <c r="I261" i="22"/>
  <c r="H261" i="22"/>
  <c r="G261" i="22"/>
  <c r="J271" i="21"/>
  <c r="D271" i="21"/>
  <c r="L271" i="21"/>
  <c r="K271" i="21"/>
  <c r="E261" i="22"/>
  <c r="R260" i="22"/>
  <c r="F261" i="22"/>
  <c r="C261" i="22"/>
  <c r="B261" i="22"/>
  <c r="D261" i="22"/>
  <c r="Q260" i="22"/>
  <c r="P260" i="22"/>
  <c r="O260" i="22"/>
  <c r="N260" i="22"/>
  <c r="M260" i="22"/>
  <c r="L260" i="22"/>
  <c r="K260" i="22"/>
  <c r="J260" i="22"/>
  <c r="I260" i="22"/>
  <c r="H260" i="22"/>
  <c r="G260" i="22"/>
  <c r="J270" i="21"/>
  <c r="D270" i="21"/>
  <c r="L270" i="21"/>
  <c r="K270" i="21"/>
  <c r="E260" i="22"/>
  <c r="R259" i="22"/>
  <c r="F260" i="22"/>
  <c r="C260" i="22"/>
  <c r="B260" i="22"/>
  <c r="D260" i="22"/>
  <c r="Q259" i="22"/>
  <c r="P259" i="22"/>
  <c r="O259" i="22"/>
  <c r="N259" i="22"/>
  <c r="M259" i="22"/>
  <c r="L259" i="22"/>
  <c r="K259" i="22"/>
  <c r="J259" i="22"/>
  <c r="I259" i="22"/>
  <c r="H259" i="22"/>
  <c r="G259" i="22"/>
  <c r="J269" i="21"/>
  <c r="D269" i="21"/>
  <c r="L269" i="21"/>
  <c r="K269" i="21"/>
  <c r="E259" i="22"/>
  <c r="R258" i="22"/>
  <c r="F259" i="22"/>
  <c r="C259" i="22"/>
  <c r="B259" i="22"/>
  <c r="D259" i="22"/>
  <c r="Q258" i="22"/>
  <c r="P258" i="22"/>
  <c r="O258" i="22"/>
  <c r="N258" i="22"/>
  <c r="M258" i="22"/>
  <c r="L258" i="22"/>
  <c r="K258" i="22"/>
  <c r="J258" i="22"/>
  <c r="I258" i="22"/>
  <c r="H258" i="22"/>
  <c r="G258" i="22"/>
  <c r="J268" i="21"/>
  <c r="D268" i="21"/>
  <c r="L268" i="21"/>
  <c r="K268" i="21"/>
  <c r="E258" i="22"/>
  <c r="R257" i="22"/>
  <c r="F258" i="22"/>
  <c r="C258" i="22"/>
  <c r="B258" i="22"/>
  <c r="D258" i="22"/>
  <c r="Q257" i="22"/>
  <c r="P257" i="22"/>
  <c r="O257" i="22"/>
  <c r="N257" i="22"/>
  <c r="M257" i="22"/>
  <c r="L257" i="22"/>
  <c r="K257" i="22"/>
  <c r="J257" i="22"/>
  <c r="I257" i="22"/>
  <c r="H257" i="22"/>
  <c r="G257" i="22"/>
  <c r="J267" i="21"/>
  <c r="D267" i="21"/>
  <c r="L267" i="21"/>
  <c r="K267" i="21"/>
  <c r="E257" i="22"/>
  <c r="R256" i="22"/>
  <c r="F257" i="22"/>
  <c r="C257" i="22"/>
  <c r="B257" i="22"/>
  <c r="D257" i="22"/>
  <c r="Q256" i="22"/>
  <c r="P256" i="22"/>
  <c r="O256" i="22"/>
  <c r="N256" i="22"/>
  <c r="M256" i="22"/>
  <c r="L256" i="22"/>
  <c r="K256" i="22"/>
  <c r="J256" i="22"/>
  <c r="I256" i="22"/>
  <c r="H256" i="22"/>
  <c r="G256" i="22"/>
  <c r="J266" i="21"/>
  <c r="D266" i="21"/>
  <c r="L266" i="21"/>
  <c r="K266" i="21"/>
  <c r="E256" i="22"/>
  <c r="R255" i="22"/>
  <c r="F256" i="22"/>
  <c r="C256" i="22"/>
  <c r="B256" i="22"/>
  <c r="D256" i="22"/>
  <c r="Q255" i="22"/>
  <c r="P255" i="22"/>
  <c r="O255" i="22"/>
  <c r="N255" i="22"/>
  <c r="M255" i="22"/>
  <c r="L255" i="22"/>
  <c r="K255" i="22"/>
  <c r="J255" i="22"/>
  <c r="I255" i="22"/>
  <c r="H255" i="22"/>
  <c r="G255" i="22"/>
  <c r="J265" i="21"/>
  <c r="D265" i="21"/>
  <c r="L265" i="21"/>
  <c r="K265" i="21"/>
  <c r="E255" i="22"/>
  <c r="R254" i="22"/>
  <c r="F255" i="22"/>
  <c r="C255" i="22"/>
  <c r="B255" i="22"/>
  <c r="D255" i="22"/>
  <c r="Q254" i="22"/>
  <c r="P254" i="22"/>
  <c r="O254" i="22"/>
  <c r="N254" i="22"/>
  <c r="M254" i="22"/>
  <c r="L254" i="22"/>
  <c r="K254" i="22"/>
  <c r="J254" i="22"/>
  <c r="I254" i="22"/>
  <c r="H254" i="22"/>
  <c r="G254" i="22"/>
  <c r="J264" i="21"/>
  <c r="D264" i="21"/>
  <c r="L264" i="21"/>
  <c r="K264" i="21"/>
  <c r="E254" i="22"/>
  <c r="R253" i="22"/>
  <c r="F254" i="22"/>
  <c r="C254" i="22"/>
  <c r="B254" i="22"/>
  <c r="D254" i="22"/>
  <c r="Q253" i="22"/>
  <c r="P253" i="22"/>
  <c r="O253" i="22"/>
  <c r="N253" i="22"/>
  <c r="M253" i="22"/>
  <c r="L253" i="22"/>
  <c r="K253" i="22"/>
  <c r="J253" i="22"/>
  <c r="I253" i="22"/>
  <c r="H253" i="22"/>
  <c r="G253" i="22"/>
  <c r="J263" i="21"/>
  <c r="D263" i="21"/>
  <c r="L263" i="21"/>
  <c r="K263" i="21"/>
  <c r="E253" i="22"/>
  <c r="R252" i="22"/>
  <c r="F253" i="22"/>
  <c r="C253" i="22"/>
  <c r="B253" i="22"/>
  <c r="D253" i="22"/>
  <c r="Q252" i="22"/>
  <c r="P252" i="22"/>
  <c r="O252" i="22"/>
  <c r="N252" i="22"/>
  <c r="M252" i="22"/>
  <c r="L252" i="22"/>
  <c r="K252" i="22"/>
  <c r="J252" i="22"/>
  <c r="I252" i="22"/>
  <c r="H252" i="22"/>
  <c r="G252" i="22"/>
  <c r="J262" i="21"/>
  <c r="D262" i="21"/>
  <c r="L262" i="21"/>
  <c r="K262" i="21"/>
  <c r="E252" i="22"/>
  <c r="R251" i="22"/>
  <c r="F252" i="22"/>
  <c r="C252" i="22"/>
  <c r="B252" i="22"/>
  <c r="D252" i="22"/>
  <c r="Q251" i="22"/>
  <c r="P251" i="22"/>
  <c r="O251" i="22"/>
  <c r="N251" i="22"/>
  <c r="M251" i="22"/>
  <c r="L251" i="22"/>
  <c r="K251" i="22"/>
  <c r="J251" i="22"/>
  <c r="I251" i="22"/>
  <c r="H251" i="22"/>
  <c r="G251" i="22"/>
  <c r="J261" i="21"/>
  <c r="D261" i="21"/>
  <c r="L261" i="21"/>
  <c r="K261" i="21"/>
  <c r="E251" i="22"/>
  <c r="R250" i="22"/>
  <c r="F251" i="22"/>
  <c r="C251" i="22"/>
  <c r="B251" i="22"/>
  <c r="D251" i="22"/>
  <c r="Q250" i="22"/>
  <c r="P250" i="22"/>
  <c r="O250" i="22"/>
  <c r="N250" i="22"/>
  <c r="M250" i="22"/>
  <c r="L250" i="22"/>
  <c r="K250" i="22"/>
  <c r="J250" i="22"/>
  <c r="I250" i="22"/>
  <c r="H250" i="22"/>
  <c r="G250" i="22"/>
  <c r="J260" i="21"/>
  <c r="D260" i="21"/>
  <c r="L260" i="21"/>
  <c r="K260" i="21"/>
  <c r="E250" i="22"/>
  <c r="R249" i="22"/>
  <c r="F250" i="22"/>
  <c r="C250" i="22"/>
  <c r="B250" i="22"/>
  <c r="D250" i="22"/>
  <c r="Q249" i="22"/>
  <c r="P249" i="22"/>
  <c r="O249" i="22"/>
  <c r="N249" i="22"/>
  <c r="M249" i="22"/>
  <c r="L249" i="22"/>
  <c r="K249" i="22"/>
  <c r="J249" i="22"/>
  <c r="I249" i="22"/>
  <c r="H249" i="22"/>
  <c r="G249" i="22"/>
  <c r="J259" i="21"/>
  <c r="D259" i="21"/>
  <c r="L259" i="21"/>
  <c r="K259" i="21"/>
  <c r="E249" i="22"/>
  <c r="R248" i="22"/>
  <c r="F249" i="22"/>
  <c r="C249" i="22"/>
  <c r="B249" i="22"/>
  <c r="D249" i="22"/>
  <c r="Q248" i="22"/>
  <c r="P248" i="22"/>
  <c r="O248" i="22"/>
  <c r="N248" i="22"/>
  <c r="M248" i="22"/>
  <c r="L248" i="22"/>
  <c r="K248" i="22"/>
  <c r="J248" i="22"/>
  <c r="I248" i="22"/>
  <c r="H248" i="22"/>
  <c r="G248" i="22"/>
  <c r="J258" i="21"/>
  <c r="D258" i="21"/>
  <c r="L258" i="21"/>
  <c r="K258" i="21"/>
  <c r="E248" i="22"/>
  <c r="R247" i="22"/>
  <c r="F248" i="22"/>
  <c r="C248" i="22"/>
  <c r="B248" i="22"/>
  <c r="D248" i="22"/>
  <c r="Q247" i="22"/>
  <c r="P247" i="22"/>
  <c r="O247" i="22"/>
  <c r="N247" i="22"/>
  <c r="M247" i="22"/>
  <c r="L247" i="22"/>
  <c r="K247" i="22"/>
  <c r="J247" i="22"/>
  <c r="I247" i="22"/>
  <c r="H247" i="22"/>
  <c r="G247" i="22"/>
  <c r="J257" i="21"/>
  <c r="D257" i="21"/>
  <c r="L257" i="21"/>
  <c r="K257" i="21"/>
  <c r="E247" i="22"/>
  <c r="R246" i="22"/>
  <c r="F247" i="22"/>
  <c r="C247" i="22"/>
  <c r="B247" i="22"/>
  <c r="D247" i="22"/>
  <c r="Q246" i="22"/>
  <c r="P246" i="22"/>
  <c r="O246" i="22"/>
  <c r="N246" i="22"/>
  <c r="M246" i="22"/>
  <c r="L246" i="22"/>
  <c r="K246" i="22"/>
  <c r="J246" i="22"/>
  <c r="I246" i="22"/>
  <c r="H246" i="22"/>
  <c r="G246" i="22"/>
  <c r="J256" i="21"/>
  <c r="D256" i="21"/>
  <c r="L256" i="21"/>
  <c r="K256" i="21"/>
  <c r="E246" i="22"/>
  <c r="R245" i="22"/>
  <c r="F246" i="22"/>
  <c r="C246" i="22"/>
  <c r="B246" i="22"/>
  <c r="D246" i="22"/>
  <c r="Q245" i="22"/>
  <c r="P245" i="22"/>
  <c r="O245" i="22"/>
  <c r="N245" i="22"/>
  <c r="M245" i="22"/>
  <c r="L245" i="22"/>
  <c r="K245" i="22"/>
  <c r="J245" i="22"/>
  <c r="I245" i="22"/>
  <c r="H245" i="22"/>
  <c r="G245" i="22"/>
  <c r="J255" i="21"/>
  <c r="D255" i="21"/>
  <c r="L255" i="21"/>
  <c r="K255" i="21"/>
  <c r="E245" i="22"/>
  <c r="R244" i="22"/>
  <c r="F245" i="22"/>
  <c r="C245" i="22"/>
  <c r="B245" i="22"/>
  <c r="D245" i="22"/>
  <c r="Q244" i="22"/>
  <c r="P244" i="22"/>
  <c r="O244" i="22"/>
  <c r="N244" i="22"/>
  <c r="M244" i="22"/>
  <c r="L244" i="22"/>
  <c r="K244" i="22"/>
  <c r="J244" i="22"/>
  <c r="I244" i="22"/>
  <c r="H244" i="22"/>
  <c r="G244" i="22"/>
  <c r="J254" i="21"/>
  <c r="D254" i="21"/>
  <c r="L254" i="21"/>
  <c r="K254" i="21"/>
  <c r="E244" i="22"/>
  <c r="R243" i="22"/>
  <c r="F244" i="22"/>
  <c r="C244" i="22"/>
  <c r="B244" i="22"/>
  <c r="D244" i="22"/>
  <c r="Q243" i="22"/>
  <c r="P243" i="22"/>
  <c r="O243" i="22"/>
  <c r="N243" i="22"/>
  <c r="M243" i="22"/>
  <c r="L243" i="22"/>
  <c r="K243" i="22"/>
  <c r="J243" i="22"/>
  <c r="I243" i="22"/>
  <c r="H243" i="22"/>
  <c r="G243" i="22"/>
  <c r="J253" i="21"/>
  <c r="L253" i="21"/>
  <c r="K253" i="21"/>
  <c r="E243" i="22"/>
  <c r="R242" i="22"/>
  <c r="F243" i="22"/>
  <c r="C243" i="22"/>
  <c r="B243" i="22"/>
  <c r="D243" i="22"/>
  <c r="Q242" i="22"/>
  <c r="P242" i="22"/>
  <c r="O242" i="22"/>
  <c r="N242" i="22"/>
  <c r="M242" i="22"/>
  <c r="L242" i="22"/>
  <c r="K242" i="22"/>
  <c r="J242" i="22"/>
  <c r="I242" i="22"/>
  <c r="H242" i="22"/>
  <c r="G242" i="22"/>
  <c r="J252" i="21"/>
  <c r="L252" i="21"/>
  <c r="K252" i="21"/>
  <c r="E242" i="22"/>
  <c r="R241" i="22"/>
  <c r="F242" i="22"/>
  <c r="C242" i="22"/>
  <c r="B242" i="22"/>
  <c r="D242" i="22"/>
  <c r="Q241" i="22"/>
  <c r="P241" i="22"/>
  <c r="O241" i="22"/>
  <c r="N241" i="22"/>
  <c r="M241" i="22"/>
  <c r="L241" i="22"/>
  <c r="K241" i="22"/>
  <c r="J241" i="22"/>
  <c r="I241" i="22"/>
  <c r="H241" i="22"/>
  <c r="G241" i="22"/>
  <c r="J251" i="21"/>
  <c r="L251" i="21"/>
  <c r="K251" i="21"/>
  <c r="E241" i="22"/>
  <c r="R240" i="22"/>
  <c r="F241" i="22"/>
  <c r="C241" i="22"/>
  <c r="B241" i="22"/>
  <c r="D241" i="22"/>
  <c r="Q240" i="22"/>
  <c r="P240" i="22"/>
  <c r="O240" i="22"/>
  <c r="N240" i="22"/>
  <c r="M240" i="22"/>
  <c r="L240" i="22"/>
  <c r="K240" i="22"/>
  <c r="J240" i="22"/>
  <c r="I240" i="22"/>
  <c r="H240" i="22"/>
  <c r="G240" i="22"/>
  <c r="J250" i="21"/>
  <c r="L250" i="21"/>
  <c r="K250" i="21"/>
  <c r="E240" i="22"/>
  <c r="R239" i="22"/>
  <c r="F240" i="22"/>
  <c r="C240" i="22"/>
  <c r="B240" i="22"/>
  <c r="D240" i="22"/>
  <c r="Q239" i="22"/>
  <c r="P239" i="22"/>
  <c r="O239" i="22"/>
  <c r="N239" i="22"/>
  <c r="M239" i="22"/>
  <c r="L239" i="22"/>
  <c r="K239" i="22"/>
  <c r="J239" i="22"/>
  <c r="I239" i="22"/>
  <c r="H239" i="22"/>
  <c r="G239" i="22"/>
  <c r="J249" i="21"/>
  <c r="L249" i="21"/>
  <c r="K249" i="21"/>
  <c r="E239" i="22"/>
  <c r="R238" i="22"/>
  <c r="F239" i="22"/>
  <c r="C239" i="22"/>
  <c r="B239" i="22"/>
  <c r="D239" i="22"/>
  <c r="Q238" i="22"/>
  <c r="P238" i="22"/>
  <c r="O238" i="22"/>
  <c r="N238" i="22"/>
  <c r="M238" i="22"/>
  <c r="L238" i="22"/>
  <c r="K238" i="22"/>
  <c r="J238" i="22"/>
  <c r="I238" i="22"/>
  <c r="H238" i="22"/>
  <c r="G238" i="22"/>
  <c r="J248" i="21"/>
  <c r="L248" i="21"/>
  <c r="K248" i="21"/>
  <c r="E238" i="22"/>
  <c r="R237" i="22"/>
  <c r="F238" i="22"/>
  <c r="C238" i="22"/>
  <c r="B238" i="22"/>
  <c r="D238" i="22"/>
  <c r="Q237" i="22"/>
  <c r="P237" i="22"/>
  <c r="O237" i="22"/>
  <c r="N237" i="22"/>
  <c r="M237" i="22"/>
  <c r="L237" i="22"/>
  <c r="K237" i="22"/>
  <c r="J237" i="22"/>
  <c r="I237" i="22"/>
  <c r="H237" i="22"/>
  <c r="G237" i="22"/>
  <c r="J247" i="21"/>
  <c r="L247" i="21"/>
  <c r="K247" i="21"/>
  <c r="E237" i="22"/>
  <c r="R236" i="22"/>
  <c r="F237" i="22"/>
  <c r="C237" i="22"/>
  <c r="B237" i="22"/>
  <c r="D237" i="22"/>
  <c r="Q236" i="22"/>
  <c r="P236" i="22"/>
  <c r="O236" i="22"/>
  <c r="N236" i="22"/>
  <c r="M236" i="22"/>
  <c r="L236" i="22"/>
  <c r="K236" i="22"/>
  <c r="J236" i="22"/>
  <c r="I236" i="22"/>
  <c r="H236" i="22"/>
  <c r="G236" i="22"/>
  <c r="J246" i="21"/>
  <c r="L246" i="21"/>
  <c r="K246" i="21"/>
  <c r="E236" i="22"/>
  <c r="R235" i="22"/>
  <c r="F236" i="22"/>
  <c r="C236" i="22"/>
  <c r="B236" i="22"/>
  <c r="D236" i="22"/>
  <c r="Q235" i="22"/>
  <c r="P235" i="22"/>
  <c r="O235" i="22"/>
  <c r="N235" i="22"/>
  <c r="M235" i="22"/>
  <c r="L235" i="22"/>
  <c r="K235" i="22"/>
  <c r="J235" i="22"/>
  <c r="I235" i="22"/>
  <c r="H235" i="22"/>
  <c r="G235" i="22"/>
  <c r="J245" i="21"/>
  <c r="L245" i="21"/>
  <c r="K245" i="21"/>
  <c r="E235" i="22"/>
  <c r="R234" i="22"/>
  <c r="F235" i="22"/>
  <c r="C235" i="22"/>
  <c r="B235" i="22"/>
  <c r="D235" i="22"/>
  <c r="Q234" i="22"/>
  <c r="P234" i="22"/>
  <c r="O234" i="22"/>
  <c r="N234" i="22"/>
  <c r="M234" i="22"/>
  <c r="L234" i="22"/>
  <c r="K234" i="22"/>
  <c r="J234" i="22"/>
  <c r="I234" i="22"/>
  <c r="H234" i="22"/>
  <c r="G234" i="22"/>
  <c r="J244" i="21"/>
  <c r="L244" i="21"/>
  <c r="K244" i="21"/>
  <c r="E234" i="22"/>
  <c r="R233" i="22"/>
  <c r="F234" i="22"/>
  <c r="C234" i="22"/>
  <c r="B234" i="22"/>
  <c r="D234" i="22"/>
  <c r="Q233" i="22"/>
  <c r="P233" i="22"/>
  <c r="O233" i="22"/>
  <c r="N233" i="22"/>
  <c r="M233" i="22"/>
  <c r="L233" i="22"/>
  <c r="K233" i="22"/>
  <c r="J233" i="22"/>
  <c r="I233" i="22"/>
  <c r="H233" i="22"/>
  <c r="G233" i="22"/>
  <c r="J243" i="21"/>
  <c r="L243" i="21"/>
  <c r="K243" i="21"/>
  <c r="E233" i="22"/>
  <c r="R232" i="22"/>
  <c r="F233" i="22"/>
  <c r="C233" i="22"/>
  <c r="B233" i="22"/>
  <c r="D233" i="22"/>
  <c r="Q232" i="22"/>
  <c r="P232" i="22"/>
  <c r="O232" i="22"/>
  <c r="N232" i="22"/>
  <c r="M232" i="22"/>
  <c r="L232" i="22"/>
  <c r="K232" i="22"/>
  <c r="J232" i="22"/>
  <c r="I232" i="22"/>
  <c r="H232" i="22"/>
  <c r="G232" i="22"/>
  <c r="J242" i="21"/>
  <c r="L242" i="21"/>
  <c r="K242" i="21"/>
  <c r="E232" i="22"/>
  <c r="R231" i="22"/>
  <c r="F232" i="22"/>
  <c r="C232" i="22"/>
  <c r="B232" i="22"/>
  <c r="D232" i="22"/>
  <c r="Q231" i="22"/>
  <c r="P231" i="22"/>
  <c r="O231" i="22"/>
  <c r="N231" i="22"/>
  <c r="M231" i="22"/>
  <c r="L231" i="22"/>
  <c r="K231" i="22"/>
  <c r="J231" i="22"/>
  <c r="I231" i="22"/>
  <c r="H231" i="22"/>
  <c r="G231" i="22"/>
  <c r="J241" i="21"/>
  <c r="L241" i="21"/>
  <c r="K241" i="21"/>
  <c r="E231" i="22"/>
  <c r="R230" i="22"/>
  <c r="F231" i="22"/>
  <c r="C231" i="22"/>
  <c r="B231" i="22"/>
  <c r="D231" i="22"/>
  <c r="Q230" i="22"/>
  <c r="P230" i="22"/>
  <c r="O230" i="22"/>
  <c r="N230" i="22"/>
  <c r="M230" i="22"/>
  <c r="L230" i="22"/>
  <c r="K230" i="22"/>
  <c r="J230" i="22"/>
  <c r="I230" i="22"/>
  <c r="H230" i="22"/>
  <c r="G230" i="22"/>
  <c r="J240" i="21"/>
  <c r="L240" i="21"/>
  <c r="K240" i="21"/>
  <c r="E230" i="22"/>
  <c r="R229" i="22"/>
  <c r="F230" i="22"/>
  <c r="C230" i="22"/>
  <c r="B230" i="22"/>
  <c r="D230" i="22"/>
  <c r="Q229" i="22"/>
  <c r="P229" i="22"/>
  <c r="O229" i="22"/>
  <c r="N229" i="22"/>
  <c r="M229" i="22"/>
  <c r="L229" i="22"/>
  <c r="K229" i="22"/>
  <c r="J229" i="22"/>
  <c r="I229" i="22"/>
  <c r="H229" i="22"/>
  <c r="G229" i="22"/>
  <c r="J239" i="21"/>
  <c r="L239" i="21"/>
  <c r="K239" i="21"/>
  <c r="E229" i="22"/>
  <c r="R228" i="22"/>
  <c r="F229" i="22"/>
  <c r="C229" i="22"/>
  <c r="B229" i="22"/>
  <c r="D229" i="22"/>
  <c r="Q228" i="22"/>
  <c r="P228" i="22"/>
  <c r="O228" i="22"/>
  <c r="N228" i="22"/>
  <c r="M228" i="22"/>
  <c r="L228" i="22"/>
  <c r="K228" i="22"/>
  <c r="J228" i="22"/>
  <c r="I228" i="22"/>
  <c r="H228" i="22"/>
  <c r="G228" i="22"/>
  <c r="J238" i="21"/>
  <c r="L238" i="21"/>
  <c r="K238" i="21"/>
  <c r="E228" i="22"/>
  <c r="R227" i="22"/>
  <c r="F228" i="22"/>
  <c r="C228" i="22"/>
  <c r="B228" i="22"/>
  <c r="D228" i="22"/>
  <c r="Q227" i="22"/>
  <c r="P227" i="22"/>
  <c r="O227" i="22"/>
  <c r="N227" i="22"/>
  <c r="M227" i="22"/>
  <c r="L227" i="22"/>
  <c r="K227" i="22"/>
  <c r="J227" i="22"/>
  <c r="I227" i="22"/>
  <c r="H227" i="22"/>
  <c r="G227" i="22"/>
  <c r="J237" i="21"/>
  <c r="L237" i="21"/>
  <c r="K237" i="21"/>
  <c r="E227" i="22"/>
  <c r="R226" i="22"/>
  <c r="F227" i="22"/>
  <c r="C227" i="22"/>
  <c r="B227" i="22"/>
  <c r="D227" i="22"/>
  <c r="Q226" i="22"/>
  <c r="P226" i="22"/>
  <c r="O226" i="22"/>
  <c r="N226" i="22"/>
  <c r="M226" i="22"/>
  <c r="L226" i="22"/>
  <c r="K226" i="22"/>
  <c r="J226" i="22"/>
  <c r="I226" i="22"/>
  <c r="H226" i="22"/>
  <c r="G226" i="22"/>
  <c r="J236" i="21"/>
  <c r="L236" i="21"/>
  <c r="K236" i="21"/>
  <c r="E226" i="22"/>
  <c r="R225" i="22"/>
  <c r="F226" i="22"/>
  <c r="C226" i="22"/>
  <c r="B226" i="22"/>
  <c r="D226" i="22"/>
  <c r="Q225" i="22"/>
  <c r="P225" i="22"/>
  <c r="O225" i="22"/>
  <c r="N225" i="22"/>
  <c r="M225" i="22"/>
  <c r="L225" i="22"/>
  <c r="K225" i="22"/>
  <c r="J225" i="22"/>
  <c r="I225" i="22"/>
  <c r="H225" i="22"/>
  <c r="G225" i="22"/>
  <c r="J235" i="21"/>
  <c r="L235" i="21"/>
  <c r="K235" i="21"/>
  <c r="E225" i="22"/>
  <c r="R224" i="22"/>
  <c r="F225" i="22"/>
  <c r="C225" i="22"/>
  <c r="B225" i="22"/>
  <c r="D225" i="22"/>
  <c r="Q224" i="22"/>
  <c r="P224" i="22"/>
  <c r="O224" i="22"/>
  <c r="N224" i="22"/>
  <c r="M224" i="22"/>
  <c r="L224" i="22"/>
  <c r="K224" i="22"/>
  <c r="J224" i="22"/>
  <c r="I224" i="22"/>
  <c r="H224" i="22"/>
  <c r="G224" i="22"/>
  <c r="J234" i="21"/>
  <c r="L234" i="21"/>
  <c r="K234" i="21"/>
  <c r="E224" i="22"/>
  <c r="R223" i="22"/>
  <c r="F224" i="22"/>
  <c r="C224" i="22"/>
  <c r="B224" i="22"/>
  <c r="D224" i="22"/>
  <c r="Q223" i="22"/>
  <c r="P223" i="22"/>
  <c r="O223" i="22"/>
  <c r="N223" i="22"/>
  <c r="M223" i="22"/>
  <c r="L223" i="22"/>
  <c r="K223" i="22"/>
  <c r="J223" i="22"/>
  <c r="I223" i="22"/>
  <c r="H223" i="22"/>
  <c r="G223" i="22"/>
  <c r="J233" i="21"/>
  <c r="L233" i="21"/>
  <c r="K233" i="21"/>
  <c r="E223" i="22"/>
  <c r="R222" i="22"/>
  <c r="F223" i="22"/>
  <c r="C223" i="22"/>
  <c r="B223" i="22"/>
  <c r="D223" i="22"/>
  <c r="Q222" i="22"/>
  <c r="P222" i="22"/>
  <c r="O222" i="22"/>
  <c r="N222" i="22"/>
  <c r="M222" i="22"/>
  <c r="L222" i="22"/>
  <c r="K222" i="22"/>
  <c r="J222" i="22"/>
  <c r="I222" i="22"/>
  <c r="H222" i="22"/>
  <c r="G222" i="22"/>
  <c r="J232" i="21"/>
  <c r="L232" i="21"/>
  <c r="K232" i="21"/>
  <c r="E222" i="22"/>
  <c r="R221" i="22"/>
  <c r="F222" i="22"/>
  <c r="C222" i="22"/>
  <c r="B222" i="22"/>
  <c r="D222" i="22"/>
  <c r="Q221" i="22"/>
  <c r="P221" i="22"/>
  <c r="O221" i="22"/>
  <c r="N221" i="22"/>
  <c r="M221" i="22"/>
  <c r="L221" i="22"/>
  <c r="K221" i="22"/>
  <c r="J221" i="22"/>
  <c r="I221" i="22"/>
  <c r="H221" i="22"/>
  <c r="G221" i="22"/>
  <c r="J231" i="21"/>
  <c r="L231" i="21"/>
  <c r="K231" i="21"/>
  <c r="E221" i="22"/>
  <c r="R220" i="22"/>
  <c r="F221" i="22"/>
  <c r="C221" i="22"/>
  <c r="B221" i="22"/>
  <c r="D221" i="22"/>
  <c r="Q220" i="22"/>
  <c r="P220" i="22"/>
  <c r="O220" i="22"/>
  <c r="N220" i="22"/>
  <c r="M220" i="22"/>
  <c r="L220" i="22"/>
  <c r="K220" i="22"/>
  <c r="J220" i="22"/>
  <c r="I220" i="22"/>
  <c r="H220" i="22"/>
  <c r="G220" i="22"/>
  <c r="J230" i="21"/>
  <c r="L230" i="21"/>
  <c r="K230" i="21"/>
  <c r="E220" i="22"/>
  <c r="R219" i="22"/>
  <c r="F220" i="22"/>
  <c r="C220" i="22"/>
  <c r="B220" i="22"/>
  <c r="D220" i="22"/>
  <c r="Q219" i="22"/>
  <c r="P219" i="22"/>
  <c r="O219" i="22"/>
  <c r="N219" i="22"/>
  <c r="M219" i="22"/>
  <c r="L219" i="22"/>
  <c r="K219" i="22"/>
  <c r="J219" i="22"/>
  <c r="I219" i="22"/>
  <c r="H219" i="22"/>
  <c r="G219" i="22"/>
  <c r="J229" i="21"/>
  <c r="L229" i="21"/>
  <c r="K229" i="21"/>
  <c r="E219" i="22"/>
  <c r="R218" i="22"/>
  <c r="F219" i="22"/>
  <c r="C219" i="22"/>
  <c r="B219" i="22"/>
  <c r="D219" i="22"/>
  <c r="Q218" i="22"/>
  <c r="P218" i="22"/>
  <c r="O218" i="22"/>
  <c r="N218" i="22"/>
  <c r="M218" i="22"/>
  <c r="L218" i="22"/>
  <c r="K218" i="22"/>
  <c r="J218" i="22"/>
  <c r="I218" i="22"/>
  <c r="H218" i="22"/>
  <c r="G218" i="22"/>
  <c r="J228" i="21"/>
  <c r="L228" i="21"/>
  <c r="K228" i="21"/>
  <c r="E218" i="22"/>
  <c r="R217" i="22"/>
  <c r="F218" i="22"/>
  <c r="C218" i="22"/>
  <c r="B218" i="22"/>
  <c r="D218" i="22"/>
  <c r="Q217" i="22"/>
  <c r="P217" i="22"/>
  <c r="O217" i="22"/>
  <c r="N217" i="22"/>
  <c r="M217" i="22"/>
  <c r="L217" i="22"/>
  <c r="K217" i="22"/>
  <c r="J217" i="22"/>
  <c r="I217" i="22"/>
  <c r="H217" i="22"/>
  <c r="G217" i="22"/>
  <c r="J227" i="21"/>
  <c r="L227" i="21"/>
  <c r="K227" i="21"/>
  <c r="E217" i="22"/>
  <c r="R216" i="22"/>
  <c r="F217" i="22"/>
  <c r="C217" i="22"/>
  <c r="B217" i="22"/>
  <c r="D217" i="22"/>
  <c r="Q216" i="22"/>
  <c r="P216" i="22"/>
  <c r="O216" i="22"/>
  <c r="N216" i="22"/>
  <c r="M216" i="22"/>
  <c r="L216" i="22"/>
  <c r="K216" i="22"/>
  <c r="J216" i="22"/>
  <c r="I216" i="22"/>
  <c r="H216" i="22"/>
  <c r="G216" i="22"/>
  <c r="J226" i="21"/>
  <c r="L226" i="21"/>
  <c r="K226" i="21"/>
  <c r="E216" i="22"/>
  <c r="R215" i="22"/>
  <c r="F216" i="22"/>
  <c r="C216" i="22"/>
  <c r="B216" i="22"/>
  <c r="D216" i="22"/>
  <c r="Q215" i="22"/>
  <c r="P215" i="22"/>
  <c r="O215" i="22"/>
  <c r="N215" i="22"/>
  <c r="M215" i="22"/>
  <c r="L215" i="22"/>
  <c r="K215" i="22"/>
  <c r="J215" i="22"/>
  <c r="I215" i="22"/>
  <c r="H215" i="22"/>
  <c r="G215" i="22"/>
  <c r="J225" i="21"/>
  <c r="L225" i="21"/>
  <c r="K225" i="21"/>
  <c r="E215" i="22"/>
  <c r="R214" i="22"/>
  <c r="F215" i="22"/>
  <c r="C215" i="22"/>
  <c r="B215" i="22"/>
  <c r="D215" i="22"/>
  <c r="Q214" i="22"/>
  <c r="P214" i="22"/>
  <c r="O214" i="22"/>
  <c r="N214" i="22"/>
  <c r="M214" i="22"/>
  <c r="L214" i="22"/>
  <c r="K214" i="22"/>
  <c r="J214" i="22"/>
  <c r="I214" i="22"/>
  <c r="H214" i="22"/>
  <c r="G214" i="22"/>
  <c r="J224" i="21"/>
  <c r="L224" i="21"/>
  <c r="K224" i="21"/>
  <c r="E214" i="22"/>
  <c r="R213" i="22"/>
  <c r="F214" i="22"/>
  <c r="C214" i="22"/>
  <c r="B214" i="22"/>
  <c r="D214" i="22"/>
  <c r="Q213" i="22"/>
  <c r="P213" i="22"/>
  <c r="O213" i="22"/>
  <c r="N213" i="22"/>
  <c r="M213" i="22"/>
  <c r="L213" i="22"/>
  <c r="K213" i="22"/>
  <c r="J213" i="22"/>
  <c r="I213" i="22"/>
  <c r="H213" i="22"/>
  <c r="G213" i="22"/>
  <c r="J223" i="21"/>
  <c r="L223" i="21"/>
  <c r="K223" i="21"/>
  <c r="E213" i="22"/>
  <c r="R212" i="22"/>
  <c r="F213" i="22"/>
  <c r="C213" i="22"/>
  <c r="B213" i="22"/>
  <c r="D213" i="22"/>
  <c r="Q212" i="22"/>
  <c r="P212" i="22"/>
  <c r="O212" i="22"/>
  <c r="N212" i="22"/>
  <c r="M212" i="22"/>
  <c r="L212" i="22"/>
  <c r="K212" i="22"/>
  <c r="J212" i="22"/>
  <c r="I212" i="22"/>
  <c r="H212" i="22"/>
  <c r="G212" i="22"/>
  <c r="J222" i="21"/>
  <c r="L222" i="21"/>
  <c r="K222" i="21"/>
  <c r="E212" i="22"/>
  <c r="R211" i="22"/>
  <c r="F212" i="22"/>
  <c r="C212" i="22"/>
  <c r="B212" i="22"/>
  <c r="D212" i="22"/>
  <c r="Q211" i="22"/>
  <c r="P211" i="22"/>
  <c r="O211" i="22"/>
  <c r="N211" i="22"/>
  <c r="M211" i="22"/>
  <c r="L211" i="22"/>
  <c r="K211" i="22"/>
  <c r="J211" i="22"/>
  <c r="I211" i="22"/>
  <c r="H211" i="22"/>
  <c r="G211" i="22"/>
  <c r="J221" i="21"/>
  <c r="L221" i="21"/>
  <c r="K221" i="21"/>
  <c r="E211" i="22"/>
  <c r="R210" i="22"/>
  <c r="F211" i="22"/>
  <c r="C211" i="22"/>
  <c r="B211" i="22"/>
  <c r="D211" i="22"/>
  <c r="Q210" i="22"/>
  <c r="P210" i="22"/>
  <c r="O210" i="22"/>
  <c r="N210" i="22"/>
  <c r="M210" i="22"/>
  <c r="L210" i="22"/>
  <c r="K210" i="22"/>
  <c r="J210" i="22"/>
  <c r="I210" i="22"/>
  <c r="H210" i="22"/>
  <c r="G210" i="22"/>
  <c r="J220" i="21"/>
  <c r="L220" i="21"/>
  <c r="K220" i="21"/>
  <c r="E210" i="22"/>
  <c r="R209" i="22"/>
  <c r="F210" i="22"/>
  <c r="C210" i="22"/>
  <c r="B210" i="22"/>
  <c r="D210" i="22"/>
  <c r="Q209" i="22"/>
  <c r="P209" i="22"/>
  <c r="O209" i="22"/>
  <c r="N209" i="22"/>
  <c r="M209" i="22"/>
  <c r="L209" i="22"/>
  <c r="K209" i="22"/>
  <c r="J209" i="22"/>
  <c r="I209" i="22"/>
  <c r="H209" i="22"/>
  <c r="G209" i="22"/>
  <c r="J219" i="21"/>
  <c r="L219" i="21"/>
  <c r="K219" i="21"/>
  <c r="E209" i="22"/>
  <c r="R208" i="22"/>
  <c r="F209" i="22"/>
  <c r="C209" i="22"/>
  <c r="B209" i="22"/>
  <c r="D209" i="22"/>
  <c r="Q208" i="22"/>
  <c r="P208" i="22"/>
  <c r="O208" i="22"/>
  <c r="N208" i="22"/>
  <c r="M208" i="22"/>
  <c r="L208" i="22"/>
  <c r="K208" i="22"/>
  <c r="J208" i="22"/>
  <c r="I208" i="22"/>
  <c r="H208" i="22"/>
  <c r="G208" i="22"/>
  <c r="J218" i="21"/>
  <c r="L218" i="21"/>
  <c r="K218" i="21"/>
  <c r="E208" i="22"/>
  <c r="R207" i="22"/>
  <c r="F208" i="22"/>
  <c r="C208" i="22"/>
  <c r="B208" i="22"/>
  <c r="D208" i="22"/>
  <c r="Q207" i="22"/>
  <c r="P207" i="22"/>
  <c r="O207" i="22"/>
  <c r="N207" i="22"/>
  <c r="M207" i="22"/>
  <c r="L207" i="22"/>
  <c r="K207" i="22"/>
  <c r="J207" i="22"/>
  <c r="I207" i="22"/>
  <c r="H207" i="22"/>
  <c r="G207" i="22"/>
  <c r="J217" i="21"/>
  <c r="L217" i="21"/>
  <c r="K217" i="21"/>
  <c r="E207" i="22"/>
  <c r="R206" i="22"/>
  <c r="F207" i="22"/>
  <c r="C207" i="22"/>
  <c r="B207" i="22"/>
  <c r="D207" i="22"/>
  <c r="Q206" i="22"/>
  <c r="P206" i="22"/>
  <c r="O206" i="22"/>
  <c r="N206" i="22"/>
  <c r="M206" i="22"/>
  <c r="L206" i="22"/>
  <c r="K206" i="22"/>
  <c r="J206" i="22"/>
  <c r="I206" i="22"/>
  <c r="H206" i="22"/>
  <c r="G206" i="22"/>
  <c r="J216" i="21"/>
  <c r="L216" i="21"/>
  <c r="K216" i="21"/>
  <c r="E206" i="22"/>
  <c r="R205" i="22"/>
  <c r="F206" i="22"/>
  <c r="C206" i="22"/>
  <c r="B206" i="22"/>
  <c r="D206" i="22"/>
  <c r="Q205" i="22"/>
  <c r="P205" i="22"/>
  <c r="O205" i="22"/>
  <c r="N205" i="22"/>
  <c r="M205" i="22"/>
  <c r="L205" i="22"/>
  <c r="K205" i="22"/>
  <c r="J205" i="22"/>
  <c r="I205" i="22"/>
  <c r="H205" i="22"/>
  <c r="G205" i="22"/>
  <c r="J215" i="21"/>
  <c r="L215" i="21"/>
  <c r="K215" i="21"/>
  <c r="E205" i="22"/>
  <c r="R204" i="22"/>
  <c r="F205" i="22"/>
  <c r="C205" i="22"/>
  <c r="B205" i="22"/>
  <c r="D205" i="22"/>
  <c r="Q204" i="22"/>
  <c r="P204" i="22"/>
  <c r="O204" i="22"/>
  <c r="N204" i="22"/>
  <c r="M204" i="22"/>
  <c r="L204" i="22"/>
  <c r="K204" i="22"/>
  <c r="J204" i="22"/>
  <c r="I204" i="22"/>
  <c r="H204" i="22"/>
  <c r="G204" i="22"/>
  <c r="J214" i="21"/>
  <c r="L214" i="21"/>
  <c r="K214" i="21"/>
  <c r="E204" i="22"/>
  <c r="R203" i="22"/>
  <c r="F204" i="22"/>
  <c r="C204" i="22"/>
  <c r="B204" i="22"/>
  <c r="D204" i="22"/>
  <c r="Q203" i="22"/>
  <c r="P203" i="22"/>
  <c r="O203" i="22"/>
  <c r="N203" i="22"/>
  <c r="M203" i="22"/>
  <c r="L203" i="22"/>
  <c r="K203" i="22"/>
  <c r="J203" i="22"/>
  <c r="I203" i="22"/>
  <c r="H203" i="22"/>
  <c r="G203" i="22"/>
  <c r="J213" i="21"/>
  <c r="L213" i="21"/>
  <c r="K213" i="21"/>
  <c r="E203" i="22"/>
  <c r="R202" i="22"/>
  <c r="F203" i="22"/>
  <c r="C203" i="22"/>
  <c r="B203" i="22"/>
  <c r="D203" i="22"/>
  <c r="Q202" i="22"/>
  <c r="P202" i="22"/>
  <c r="O202" i="22"/>
  <c r="N202" i="22"/>
  <c r="M202" i="22"/>
  <c r="L202" i="22"/>
  <c r="K202" i="22"/>
  <c r="J202" i="22"/>
  <c r="I202" i="22"/>
  <c r="H202" i="22"/>
  <c r="G202" i="22"/>
  <c r="J212" i="21"/>
  <c r="L212" i="21"/>
  <c r="K212" i="21"/>
  <c r="E202" i="22"/>
  <c r="R201" i="22"/>
  <c r="F202" i="22"/>
  <c r="C202" i="22"/>
  <c r="B202" i="22"/>
  <c r="D202" i="22"/>
  <c r="Q201" i="22"/>
  <c r="P201" i="22"/>
  <c r="O201" i="22"/>
  <c r="N201" i="22"/>
  <c r="M201" i="22"/>
  <c r="L201" i="22"/>
  <c r="K201" i="22"/>
  <c r="J201" i="22"/>
  <c r="I201" i="22"/>
  <c r="H201" i="22"/>
  <c r="G201" i="22"/>
  <c r="J211" i="21"/>
  <c r="L211" i="21"/>
  <c r="K211" i="21"/>
  <c r="E201" i="22"/>
  <c r="R200" i="22"/>
  <c r="F201" i="22"/>
  <c r="C201" i="22"/>
  <c r="B201" i="22"/>
  <c r="D201" i="22"/>
  <c r="Q200" i="22"/>
  <c r="P200" i="22"/>
  <c r="O200" i="22"/>
  <c r="N200" i="22"/>
  <c r="M200" i="22"/>
  <c r="L200" i="22"/>
  <c r="K200" i="22"/>
  <c r="J200" i="22"/>
  <c r="I200" i="22"/>
  <c r="H200" i="22"/>
  <c r="G200" i="22"/>
  <c r="J210" i="21"/>
  <c r="L210" i="21"/>
  <c r="K210" i="21"/>
  <c r="E200" i="22"/>
  <c r="R199" i="22"/>
  <c r="F200" i="22"/>
  <c r="C200" i="22"/>
  <c r="B200" i="22"/>
  <c r="D200" i="22"/>
  <c r="Q199" i="22"/>
  <c r="P199" i="22"/>
  <c r="O199" i="22"/>
  <c r="N199" i="22"/>
  <c r="M199" i="22"/>
  <c r="L199" i="22"/>
  <c r="K199" i="22"/>
  <c r="J199" i="22"/>
  <c r="I199" i="22"/>
  <c r="H199" i="22"/>
  <c r="G199" i="22"/>
  <c r="J209" i="21"/>
  <c r="L209" i="21"/>
  <c r="K209" i="21"/>
  <c r="E199" i="22"/>
  <c r="R198" i="22"/>
  <c r="F199" i="22"/>
  <c r="C199" i="22"/>
  <c r="B199" i="22"/>
  <c r="D199" i="22"/>
  <c r="Q198" i="22"/>
  <c r="P198" i="22"/>
  <c r="O198" i="22"/>
  <c r="N198" i="22"/>
  <c r="M198" i="22"/>
  <c r="L198" i="22"/>
  <c r="K198" i="22"/>
  <c r="J198" i="22"/>
  <c r="I198" i="22"/>
  <c r="H198" i="22"/>
  <c r="G198" i="22"/>
  <c r="J208" i="21"/>
  <c r="L208" i="21"/>
  <c r="K208" i="21"/>
  <c r="E198" i="22"/>
  <c r="R197" i="22"/>
  <c r="F198" i="22"/>
  <c r="C198" i="22"/>
  <c r="B198" i="22"/>
  <c r="D198" i="22"/>
  <c r="Q197" i="22"/>
  <c r="P197" i="22"/>
  <c r="O197" i="22"/>
  <c r="N197" i="22"/>
  <c r="M197" i="22"/>
  <c r="L197" i="22"/>
  <c r="K197" i="22"/>
  <c r="J197" i="22"/>
  <c r="I197" i="22"/>
  <c r="H197" i="22"/>
  <c r="G197" i="22"/>
  <c r="J207" i="21"/>
  <c r="L207" i="21"/>
  <c r="K207" i="21"/>
  <c r="E197" i="22"/>
  <c r="R196" i="22"/>
  <c r="F197" i="22"/>
  <c r="C197" i="22"/>
  <c r="B197" i="22"/>
  <c r="D197" i="22"/>
  <c r="Q196" i="22"/>
  <c r="P196" i="22"/>
  <c r="O196" i="22"/>
  <c r="N196" i="22"/>
  <c r="M196" i="22"/>
  <c r="L196" i="22"/>
  <c r="K196" i="22"/>
  <c r="J196" i="22"/>
  <c r="I196" i="22"/>
  <c r="H196" i="22"/>
  <c r="G196" i="22"/>
  <c r="J206" i="21"/>
  <c r="L206" i="21"/>
  <c r="K206" i="21"/>
  <c r="E196" i="22"/>
  <c r="R195" i="22"/>
  <c r="F196" i="22"/>
  <c r="C196" i="22"/>
  <c r="B196" i="22"/>
  <c r="D196" i="22"/>
  <c r="Q195" i="22"/>
  <c r="P195" i="22"/>
  <c r="O195" i="22"/>
  <c r="N195" i="22"/>
  <c r="M195" i="22"/>
  <c r="L195" i="22"/>
  <c r="K195" i="22"/>
  <c r="J195" i="22"/>
  <c r="I195" i="22"/>
  <c r="H195" i="22"/>
  <c r="G195" i="22"/>
  <c r="J205" i="21"/>
  <c r="L205" i="21"/>
  <c r="K205" i="21"/>
  <c r="E195" i="22"/>
  <c r="R194" i="22"/>
  <c r="F195" i="22"/>
  <c r="C195" i="22"/>
  <c r="B195" i="22"/>
  <c r="D195" i="22"/>
  <c r="Q194" i="22"/>
  <c r="P194" i="22"/>
  <c r="O194" i="22"/>
  <c r="N194" i="22"/>
  <c r="M194" i="22"/>
  <c r="L194" i="22"/>
  <c r="K194" i="22"/>
  <c r="J194" i="22"/>
  <c r="I194" i="22"/>
  <c r="H194" i="22"/>
  <c r="G194" i="22"/>
  <c r="J204" i="21"/>
  <c r="L204" i="21"/>
  <c r="K204" i="21"/>
  <c r="E194" i="22"/>
  <c r="R193" i="22"/>
  <c r="F194" i="22"/>
  <c r="C194" i="22"/>
  <c r="B194" i="22"/>
  <c r="D194" i="22"/>
  <c r="Q193" i="22"/>
  <c r="P193" i="22"/>
  <c r="O193" i="22"/>
  <c r="N193" i="22"/>
  <c r="M193" i="22"/>
  <c r="L193" i="22"/>
  <c r="K193" i="22"/>
  <c r="J193" i="22"/>
  <c r="I193" i="22"/>
  <c r="H193" i="22"/>
  <c r="G193" i="22"/>
  <c r="J203" i="21"/>
  <c r="L203" i="21"/>
  <c r="K203" i="21"/>
  <c r="E193" i="22"/>
  <c r="R192" i="22"/>
  <c r="F193" i="22"/>
  <c r="C193" i="22"/>
  <c r="B193" i="22"/>
  <c r="D193" i="22"/>
  <c r="Q192" i="22"/>
  <c r="P192" i="22"/>
  <c r="O192" i="22"/>
  <c r="N192" i="22"/>
  <c r="M192" i="22"/>
  <c r="L192" i="22"/>
  <c r="K192" i="22"/>
  <c r="J192" i="22"/>
  <c r="I192" i="22"/>
  <c r="H192" i="22"/>
  <c r="G192" i="22"/>
  <c r="J202" i="21"/>
  <c r="L202" i="21"/>
  <c r="K202" i="21"/>
  <c r="E192" i="22"/>
  <c r="R191" i="22"/>
  <c r="F192" i="22"/>
  <c r="C192" i="22"/>
  <c r="B192" i="22"/>
  <c r="D192" i="22"/>
  <c r="Q191" i="22"/>
  <c r="P191" i="22"/>
  <c r="O191" i="22"/>
  <c r="N191" i="22"/>
  <c r="M191" i="22"/>
  <c r="L191" i="22"/>
  <c r="K191" i="22"/>
  <c r="J191" i="22"/>
  <c r="I191" i="22"/>
  <c r="H191" i="22"/>
  <c r="G191" i="22"/>
  <c r="J201" i="21"/>
  <c r="L201" i="21"/>
  <c r="K201" i="21"/>
  <c r="E191" i="22"/>
  <c r="R190" i="22"/>
  <c r="F191" i="22"/>
  <c r="C191" i="22"/>
  <c r="B191" i="22"/>
  <c r="D191" i="22"/>
  <c r="Q190" i="22"/>
  <c r="P190" i="22"/>
  <c r="O190" i="22"/>
  <c r="N190" i="22"/>
  <c r="M190" i="22"/>
  <c r="L190" i="22"/>
  <c r="K190" i="22"/>
  <c r="J190" i="22"/>
  <c r="I190" i="22"/>
  <c r="H190" i="22"/>
  <c r="G190" i="22"/>
  <c r="J200" i="21"/>
  <c r="L200" i="21"/>
  <c r="K200" i="21"/>
  <c r="E190" i="22"/>
  <c r="R189" i="22"/>
  <c r="F190" i="22"/>
  <c r="C190" i="22"/>
  <c r="B190" i="22"/>
  <c r="D190" i="22"/>
  <c r="Q189" i="22"/>
  <c r="P189" i="22"/>
  <c r="O189" i="22"/>
  <c r="N189" i="22"/>
  <c r="M189" i="22"/>
  <c r="L189" i="22"/>
  <c r="K189" i="22"/>
  <c r="J189" i="22"/>
  <c r="I189" i="22"/>
  <c r="H189" i="22"/>
  <c r="G189" i="22"/>
  <c r="J199" i="21"/>
  <c r="L199" i="21"/>
  <c r="K199" i="21"/>
  <c r="E189" i="22"/>
  <c r="R188" i="22"/>
  <c r="F189" i="22"/>
  <c r="C189" i="22"/>
  <c r="B189" i="22"/>
  <c r="D189" i="22"/>
  <c r="Q188" i="22"/>
  <c r="P188" i="22"/>
  <c r="O188" i="22"/>
  <c r="N188" i="22"/>
  <c r="M188" i="22"/>
  <c r="L188" i="22"/>
  <c r="K188" i="22"/>
  <c r="J188" i="22"/>
  <c r="I188" i="22"/>
  <c r="H188" i="22"/>
  <c r="G188" i="22"/>
  <c r="J198" i="21"/>
  <c r="L198" i="21"/>
  <c r="K198" i="21"/>
  <c r="E188" i="22"/>
  <c r="R187" i="22"/>
  <c r="F188" i="22"/>
  <c r="C188" i="22"/>
  <c r="B188" i="22"/>
  <c r="D188" i="22"/>
  <c r="Q187" i="22"/>
  <c r="P187" i="22"/>
  <c r="O187" i="22"/>
  <c r="N187" i="22"/>
  <c r="M187" i="22"/>
  <c r="L187" i="22"/>
  <c r="K187" i="22"/>
  <c r="J187" i="22"/>
  <c r="I187" i="22"/>
  <c r="H187" i="22"/>
  <c r="G187" i="22"/>
  <c r="J197" i="21"/>
  <c r="L197" i="21"/>
  <c r="K197" i="21"/>
  <c r="E187" i="22"/>
  <c r="R186" i="22"/>
  <c r="F187" i="22"/>
  <c r="C187" i="22"/>
  <c r="B187" i="22"/>
  <c r="D187" i="22"/>
  <c r="Q186" i="22"/>
  <c r="P186" i="22"/>
  <c r="O186" i="22"/>
  <c r="N186" i="22"/>
  <c r="M186" i="22"/>
  <c r="L186" i="22"/>
  <c r="K186" i="22"/>
  <c r="J186" i="22"/>
  <c r="I186" i="22"/>
  <c r="H186" i="22"/>
  <c r="G186" i="22"/>
  <c r="J196" i="21"/>
  <c r="L196" i="21"/>
  <c r="K196" i="21"/>
  <c r="E186" i="22"/>
  <c r="R185" i="22"/>
  <c r="F186" i="22"/>
  <c r="C186" i="22"/>
  <c r="B186" i="22"/>
  <c r="D186" i="22"/>
  <c r="Q185" i="22"/>
  <c r="P185" i="22"/>
  <c r="O185" i="22"/>
  <c r="N185" i="22"/>
  <c r="M185" i="22"/>
  <c r="L185" i="22"/>
  <c r="K185" i="22"/>
  <c r="J185" i="22"/>
  <c r="I185" i="22"/>
  <c r="H185" i="22"/>
  <c r="G185" i="22"/>
  <c r="J195" i="21"/>
  <c r="L195" i="21"/>
  <c r="K195" i="21"/>
  <c r="E185" i="22"/>
  <c r="R184" i="22"/>
  <c r="F185" i="22"/>
  <c r="C185" i="22"/>
  <c r="B185" i="22"/>
  <c r="D185" i="22"/>
  <c r="Q184" i="22"/>
  <c r="P184" i="22"/>
  <c r="O184" i="22"/>
  <c r="N184" i="22"/>
  <c r="M184" i="22"/>
  <c r="L184" i="22"/>
  <c r="K184" i="22"/>
  <c r="J184" i="22"/>
  <c r="I184" i="22"/>
  <c r="H184" i="22"/>
  <c r="G184" i="22"/>
  <c r="J194" i="21"/>
  <c r="L194" i="21"/>
  <c r="K194" i="21"/>
  <c r="E184" i="22"/>
  <c r="R183" i="22"/>
  <c r="F184" i="22"/>
  <c r="C184" i="22"/>
  <c r="B184" i="22"/>
  <c r="D184" i="22"/>
  <c r="Q183" i="22"/>
  <c r="P183" i="22"/>
  <c r="O183" i="22"/>
  <c r="N183" i="22"/>
  <c r="M183" i="22"/>
  <c r="L183" i="22"/>
  <c r="K183" i="22"/>
  <c r="J183" i="22"/>
  <c r="I183" i="22"/>
  <c r="H183" i="22"/>
  <c r="G183" i="22"/>
  <c r="J193" i="21"/>
  <c r="L193" i="21"/>
  <c r="K193" i="21"/>
  <c r="E183" i="22"/>
  <c r="R182" i="22"/>
  <c r="F183" i="22"/>
  <c r="C183" i="22"/>
  <c r="B183" i="22"/>
  <c r="D183" i="22"/>
  <c r="Q182" i="22"/>
  <c r="P182" i="22"/>
  <c r="O182" i="22"/>
  <c r="N182" i="22"/>
  <c r="M182" i="22"/>
  <c r="L182" i="22"/>
  <c r="K182" i="22"/>
  <c r="J182" i="22"/>
  <c r="I182" i="22"/>
  <c r="H182" i="22"/>
  <c r="G182" i="22"/>
  <c r="J192" i="21"/>
  <c r="L192" i="21"/>
  <c r="K192" i="21"/>
  <c r="E182" i="22"/>
  <c r="R181" i="22"/>
  <c r="F182" i="22"/>
  <c r="C182" i="22"/>
  <c r="B182" i="22"/>
  <c r="D182" i="22"/>
  <c r="Q181" i="22"/>
  <c r="P181" i="22"/>
  <c r="O181" i="22"/>
  <c r="N181" i="22"/>
  <c r="M181" i="22"/>
  <c r="L181" i="22"/>
  <c r="K181" i="22"/>
  <c r="J181" i="22"/>
  <c r="I181" i="22"/>
  <c r="H181" i="22"/>
  <c r="G181" i="22"/>
  <c r="J191" i="21"/>
  <c r="L191" i="21"/>
  <c r="K191" i="21"/>
  <c r="E181" i="22"/>
  <c r="R180" i="22"/>
  <c r="F181" i="22"/>
  <c r="C181" i="22"/>
  <c r="B181" i="22"/>
  <c r="D181" i="22"/>
  <c r="Q180" i="22"/>
  <c r="P180" i="22"/>
  <c r="O180" i="22"/>
  <c r="N180" i="22"/>
  <c r="M180" i="22"/>
  <c r="L180" i="22"/>
  <c r="K180" i="22"/>
  <c r="J180" i="22"/>
  <c r="I180" i="22"/>
  <c r="H180" i="22"/>
  <c r="G180" i="22"/>
  <c r="J190" i="21"/>
  <c r="L190" i="21"/>
  <c r="K190" i="21"/>
  <c r="E180" i="22"/>
  <c r="R179" i="22"/>
  <c r="F180" i="22"/>
  <c r="C180" i="22"/>
  <c r="B180" i="22"/>
  <c r="D180" i="22"/>
  <c r="Q179" i="22"/>
  <c r="P179" i="22"/>
  <c r="O179" i="22"/>
  <c r="N179" i="22"/>
  <c r="M179" i="22"/>
  <c r="L179" i="22"/>
  <c r="K179" i="22"/>
  <c r="J179" i="22"/>
  <c r="I179" i="22"/>
  <c r="H179" i="22"/>
  <c r="G179" i="22"/>
  <c r="J189" i="21"/>
  <c r="L189" i="21"/>
  <c r="K189" i="21"/>
  <c r="E179" i="22"/>
  <c r="R178" i="22"/>
  <c r="F179" i="22"/>
  <c r="C179" i="22"/>
  <c r="B179" i="22"/>
  <c r="D179" i="22"/>
  <c r="Q178" i="22"/>
  <c r="P178" i="22"/>
  <c r="O178" i="22"/>
  <c r="N178" i="22"/>
  <c r="M178" i="22"/>
  <c r="L178" i="22"/>
  <c r="K178" i="22"/>
  <c r="J178" i="22"/>
  <c r="I178" i="22"/>
  <c r="H178" i="22"/>
  <c r="G178" i="22"/>
  <c r="J188" i="21"/>
  <c r="L188" i="21"/>
  <c r="K188" i="21"/>
  <c r="E178" i="22"/>
  <c r="R177" i="22"/>
  <c r="F178" i="22"/>
  <c r="C178" i="22"/>
  <c r="B178" i="22"/>
  <c r="D178" i="22"/>
  <c r="Q177" i="22"/>
  <c r="P177" i="22"/>
  <c r="O177" i="22"/>
  <c r="N177" i="22"/>
  <c r="M177" i="22"/>
  <c r="L177" i="22"/>
  <c r="K177" i="22"/>
  <c r="J177" i="22"/>
  <c r="I177" i="22"/>
  <c r="H177" i="22"/>
  <c r="G177" i="22"/>
  <c r="J187" i="21"/>
  <c r="L187" i="21"/>
  <c r="K187" i="21"/>
  <c r="E177" i="22"/>
  <c r="R176" i="22"/>
  <c r="F177" i="22"/>
  <c r="C177" i="22"/>
  <c r="B177" i="22"/>
  <c r="D177" i="22"/>
  <c r="Q176" i="22"/>
  <c r="P176" i="22"/>
  <c r="O176" i="22"/>
  <c r="N176" i="22"/>
  <c r="M176" i="22"/>
  <c r="L176" i="22"/>
  <c r="K176" i="22"/>
  <c r="J176" i="22"/>
  <c r="I176" i="22"/>
  <c r="H176" i="22"/>
  <c r="G176" i="22"/>
  <c r="J186" i="21"/>
  <c r="L186" i="21"/>
  <c r="K186" i="21"/>
  <c r="E176" i="22"/>
  <c r="R175" i="22"/>
  <c r="F176" i="22"/>
  <c r="C176" i="22"/>
  <c r="B176" i="22"/>
  <c r="D176" i="22"/>
  <c r="Q175" i="22"/>
  <c r="P175" i="22"/>
  <c r="O175" i="22"/>
  <c r="N175" i="22"/>
  <c r="M175" i="22"/>
  <c r="L175" i="22"/>
  <c r="K175" i="22"/>
  <c r="J175" i="22"/>
  <c r="I175" i="22"/>
  <c r="H175" i="22"/>
  <c r="G175" i="22"/>
  <c r="J185" i="21"/>
  <c r="L185" i="21"/>
  <c r="K185" i="21"/>
  <c r="E175" i="22"/>
  <c r="R174" i="22"/>
  <c r="F175" i="22"/>
  <c r="C175" i="22"/>
  <c r="B175" i="22"/>
  <c r="D175" i="22"/>
  <c r="Q174" i="22"/>
  <c r="P174" i="22"/>
  <c r="O174" i="22"/>
  <c r="N174" i="22"/>
  <c r="M174" i="22"/>
  <c r="L174" i="22"/>
  <c r="K174" i="22"/>
  <c r="J174" i="22"/>
  <c r="I174" i="22"/>
  <c r="H174" i="22"/>
  <c r="G174" i="22"/>
  <c r="J184" i="21"/>
  <c r="L184" i="21"/>
  <c r="K184" i="21"/>
  <c r="E174" i="22"/>
  <c r="R173" i="22"/>
  <c r="F174" i="22"/>
  <c r="C174" i="22"/>
  <c r="B174" i="22"/>
  <c r="D174" i="22"/>
  <c r="Q173" i="22"/>
  <c r="P173" i="22"/>
  <c r="O173" i="22"/>
  <c r="N173" i="22"/>
  <c r="M173" i="22"/>
  <c r="L173" i="22"/>
  <c r="K173" i="22"/>
  <c r="J173" i="22"/>
  <c r="I173" i="22"/>
  <c r="H173" i="22"/>
  <c r="G173" i="22"/>
  <c r="J183" i="21"/>
  <c r="L183" i="21"/>
  <c r="K183" i="21"/>
  <c r="E173" i="22"/>
  <c r="R172" i="22"/>
  <c r="F173" i="22"/>
  <c r="C173" i="22"/>
  <c r="B173" i="22"/>
  <c r="D173" i="22"/>
  <c r="Q172" i="22"/>
  <c r="P172" i="22"/>
  <c r="O172" i="22"/>
  <c r="N172" i="22"/>
  <c r="M172" i="22"/>
  <c r="L172" i="22"/>
  <c r="K172" i="22"/>
  <c r="J172" i="22"/>
  <c r="I172" i="22"/>
  <c r="H172" i="22"/>
  <c r="G172" i="22"/>
  <c r="J182" i="21"/>
  <c r="L182" i="21"/>
  <c r="K182" i="21"/>
  <c r="E172" i="22"/>
  <c r="R171" i="22"/>
  <c r="F172" i="22"/>
  <c r="C172" i="22"/>
  <c r="B172" i="22"/>
  <c r="D172" i="22"/>
  <c r="Q171" i="22"/>
  <c r="P171" i="22"/>
  <c r="O171" i="22"/>
  <c r="N171" i="22"/>
  <c r="M171" i="22"/>
  <c r="L171" i="22"/>
  <c r="K171" i="22"/>
  <c r="J171" i="22"/>
  <c r="I171" i="22"/>
  <c r="H171" i="22"/>
  <c r="G171" i="22"/>
  <c r="J181" i="21"/>
  <c r="L181" i="21"/>
  <c r="K181" i="21"/>
  <c r="E171" i="22"/>
  <c r="R170" i="22"/>
  <c r="F171" i="22"/>
  <c r="C171" i="22"/>
  <c r="B171" i="22"/>
  <c r="D171" i="22"/>
  <c r="Q170" i="22"/>
  <c r="P170" i="22"/>
  <c r="O170" i="22"/>
  <c r="N170" i="22"/>
  <c r="M170" i="22"/>
  <c r="L170" i="22"/>
  <c r="K170" i="22"/>
  <c r="J170" i="22"/>
  <c r="I170" i="22"/>
  <c r="H170" i="22"/>
  <c r="G170" i="22"/>
  <c r="J180" i="21"/>
  <c r="L180" i="21"/>
  <c r="K180" i="21"/>
  <c r="E170" i="22"/>
  <c r="R169" i="22"/>
  <c r="F170" i="22"/>
  <c r="C170" i="22"/>
  <c r="B170" i="22"/>
  <c r="D170" i="22"/>
  <c r="Q169" i="22"/>
  <c r="P169" i="22"/>
  <c r="O169" i="22"/>
  <c r="N169" i="22"/>
  <c r="M169" i="22"/>
  <c r="L169" i="22"/>
  <c r="K169" i="22"/>
  <c r="J169" i="22"/>
  <c r="I169" i="22"/>
  <c r="H169" i="22"/>
  <c r="G169" i="22"/>
  <c r="J179" i="21"/>
  <c r="L179" i="21"/>
  <c r="K179" i="21"/>
  <c r="E169" i="22"/>
  <c r="R168" i="22"/>
  <c r="F169" i="22"/>
  <c r="C169" i="22"/>
  <c r="B169" i="22"/>
  <c r="D169" i="22"/>
  <c r="Q168" i="22"/>
  <c r="P168" i="22"/>
  <c r="O168" i="22"/>
  <c r="N168" i="22"/>
  <c r="M168" i="22"/>
  <c r="L168" i="22"/>
  <c r="K168" i="22"/>
  <c r="J168" i="22"/>
  <c r="I168" i="22"/>
  <c r="H168" i="22"/>
  <c r="G168" i="22"/>
  <c r="J178" i="21"/>
  <c r="L178" i="21"/>
  <c r="K178" i="21"/>
  <c r="E168" i="22"/>
  <c r="R167" i="22"/>
  <c r="F168" i="22"/>
  <c r="C168" i="22"/>
  <c r="B168" i="22"/>
  <c r="D168" i="22"/>
  <c r="Q167" i="22"/>
  <c r="P167" i="22"/>
  <c r="O167" i="22"/>
  <c r="N167" i="22"/>
  <c r="M167" i="22"/>
  <c r="L167" i="22"/>
  <c r="K167" i="22"/>
  <c r="J167" i="22"/>
  <c r="I167" i="22"/>
  <c r="H167" i="22"/>
  <c r="G167" i="22"/>
  <c r="J177" i="21"/>
  <c r="L177" i="21"/>
  <c r="K177" i="21"/>
  <c r="E167" i="22"/>
  <c r="R166" i="22"/>
  <c r="F167" i="22"/>
  <c r="C167" i="22"/>
  <c r="B167" i="22"/>
  <c r="D167" i="22"/>
  <c r="Q166" i="22"/>
  <c r="P166" i="22"/>
  <c r="O166" i="22"/>
  <c r="N166" i="22"/>
  <c r="M166" i="22"/>
  <c r="L166" i="22"/>
  <c r="K166" i="22"/>
  <c r="J166" i="22"/>
  <c r="I166" i="22"/>
  <c r="H166" i="22"/>
  <c r="G166" i="22"/>
  <c r="J176" i="21"/>
  <c r="L176" i="21"/>
  <c r="K176" i="21"/>
  <c r="E166" i="22"/>
  <c r="R165" i="22"/>
  <c r="F166" i="22"/>
  <c r="C166" i="22"/>
  <c r="B166" i="22"/>
  <c r="D166" i="22"/>
  <c r="Q165" i="22"/>
  <c r="P165" i="22"/>
  <c r="O165" i="22"/>
  <c r="N165" i="22"/>
  <c r="M165" i="22"/>
  <c r="L165" i="22"/>
  <c r="K165" i="22"/>
  <c r="J165" i="22"/>
  <c r="I165" i="22"/>
  <c r="H165" i="22"/>
  <c r="G165" i="22"/>
  <c r="J175" i="21"/>
  <c r="L175" i="21"/>
  <c r="K175" i="21"/>
  <c r="E165" i="22"/>
  <c r="R164" i="22"/>
  <c r="F165" i="22"/>
  <c r="C165" i="22"/>
  <c r="B165" i="22"/>
  <c r="D165" i="22"/>
  <c r="Q164" i="22"/>
  <c r="P164" i="22"/>
  <c r="O164" i="22"/>
  <c r="N164" i="22"/>
  <c r="M164" i="22"/>
  <c r="L164" i="22"/>
  <c r="K164" i="22"/>
  <c r="J164" i="22"/>
  <c r="I164" i="22"/>
  <c r="H164" i="22"/>
  <c r="G164" i="22"/>
  <c r="J174" i="21"/>
  <c r="L174" i="21"/>
  <c r="K174" i="21"/>
  <c r="E164" i="22"/>
  <c r="R163" i="22"/>
  <c r="F164" i="22"/>
  <c r="C164" i="22"/>
  <c r="B164" i="22"/>
  <c r="D164" i="22"/>
  <c r="Q163" i="22"/>
  <c r="P163" i="22"/>
  <c r="O163" i="22"/>
  <c r="N163" i="22"/>
  <c r="M163" i="22"/>
  <c r="L163" i="22"/>
  <c r="K163" i="22"/>
  <c r="J163" i="22"/>
  <c r="I163" i="22"/>
  <c r="H163" i="22"/>
  <c r="G163" i="22"/>
  <c r="J173" i="21"/>
  <c r="L173" i="21"/>
  <c r="K173" i="21"/>
  <c r="E163" i="22"/>
  <c r="R162" i="22"/>
  <c r="F163" i="22"/>
  <c r="C163" i="22"/>
  <c r="B163" i="22"/>
  <c r="D163" i="22"/>
  <c r="Q162" i="22"/>
  <c r="P162" i="22"/>
  <c r="O162" i="22"/>
  <c r="N162" i="22"/>
  <c r="M162" i="22"/>
  <c r="L162" i="22"/>
  <c r="K162" i="22"/>
  <c r="J162" i="22"/>
  <c r="I162" i="22"/>
  <c r="H162" i="22"/>
  <c r="G162" i="22"/>
  <c r="J172" i="21"/>
  <c r="L172" i="21"/>
  <c r="K172" i="21"/>
  <c r="E162" i="22"/>
  <c r="R161" i="22"/>
  <c r="F162" i="22"/>
  <c r="C162" i="22"/>
  <c r="B162" i="22"/>
  <c r="D162" i="22"/>
  <c r="Q161" i="22"/>
  <c r="P161" i="22"/>
  <c r="O161" i="22"/>
  <c r="N161" i="22"/>
  <c r="M161" i="22"/>
  <c r="L161" i="22"/>
  <c r="K161" i="22"/>
  <c r="J161" i="22"/>
  <c r="I161" i="22"/>
  <c r="H161" i="22"/>
  <c r="G161" i="22"/>
  <c r="J171" i="21"/>
  <c r="L171" i="21"/>
  <c r="K171" i="21"/>
  <c r="E161" i="22"/>
  <c r="R160" i="22"/>
  <c r="F161" i="22"/>
  <c r="C161" i="22"/>
  <c r="B161" i="22"/>
  <c r="D161" i="22"/>
  <c r="Q160" i="22"/>
  <c r="P160" i="22"/>
  <c r="O160" i="22"/>
  <c r="N160" i="22"/>
  <c r="M160" i="22"/>
  <c r="L160" i="22"/>
  <c r="K160" i="22"/>
  <c r="J160" i="22"/>
  <c r="I160" i="22"/>
  <c r="H160" i="22"/>
  <c r="G160" i="22"/>
  <c r="J170" i="21"/>
  <c r="L170" i="21"/>
  <c r="K170" i="21"/>
  <c r="E160" i="22"/>
  <c r="R159" i="22"/>
  <c r="F160" i="22"/>
  <c r="C160" i="22"/>
  <c r="B160" i="22"/>
  <c r="D160" i="22"/>
  <c r="Q159" i="22"/>
  <c r="P159" i="22"/>
  <c r="O159" i="22"/>
  <c r="N159" i="22"/>
  <c r="M159" i="22"/>
  <c r="L159" i="22"/>
  <c r="K159" i="22"/>
  <c r="J159" i="22"/>
  <c r="I159" i="22"/>
  <c r="H159" i="22"/>
  <c r="G159" i="22"/>
  <c r="J169" i="21"/>
  <c r="L169" i="21"/>
  <c r="K169" i="21"/>
  <c r="E159" i="22"/>
  <c r="R158" i="22"/>
  <c r="F159" i="22"/>
  <c r="C159" i="22"/>
  <c r="B159" i="22"/>
  <c r="D159" i="22"/>
  <c r="Q158" i="22"/>
  <c r="P158" i="22"/>
  <c r="O158" i="22"/>
  <c r="N158" i="22"/>
  <c r="M158" i="22"/>
  <c r="L158" i="22"/>
  <c r="K158" i="22"/>
  <c r="J158" i="22"/>
  <c r="I158" i="22"/>
  <c r="H158" i="22"/>
  <c r="G158" i="22"/>
  <c r="J168" i="21"/>
  <c r="L168" i="21"/>
  <c r="K168" i="21"/>
  <c r="E158" i="22"/>
  <c r="R157" i="22"/>
  <c r="F158" i="22"/>
  <c r="C158" i="22"/>
  <c r="B158" i="22"/>
  <c r="D158" i="22"/>
  <c r="Q157" i="22"/>
  <c r="P157" i="22"/>
  <c r="O157" i="22"/>
  <c r="N157" i="22"/>
  <c r="M157" i="22"/>
  <c r="L157" i="22"/>
  <c r="K157" i="22"/>
  <c r="J157" i="22"/>
  <c r="I157" i="22"/>
  <c r="H157" i="22"/>
  <c r="G157" i="22"/>
  <c r="J167" i="21"/>
  <c r="L167" i="21"/>
  <c r="K167" i="21"/>
  <c r="E157" i="22"/>
  <c r="R156" i="22"/>
  <c r="F157" i="22"/>
  <c r="C157" i="22"/>
  <c r="B157" i="22"/>
  <c r="D157" i="22"/>
  <c r="Q156" i="22"/>
  <c r="P156" i="22"/>
  <c r="O156" i="22"/>
  <c r="N156" i="22"/>
  <c r="M156" i="22"/>
  <c r="L156" i="22"/>
  <c r="K156" i="22"/>
  <c r="J156" i="22"/>
  <c r="I156" i="22"/>
  <c r="H156" i="22"/>
  <c r="G156" i="22"/>
  <c r="J166" i="21"/>
  <c r="L166" i="21"/>
  <c r="K166" i="21"/>
  <c r="E156" i="22"/>
  <c r="R155" i="22"/>
  <c r="F156" i="22"/>
  <c r="C156" i="22"/>
  <c r="B156" i="22"/>
  <c r="D156" i="22"/>
  <c r="Q155" i="22"/>
  <c r="P155" i="22"/>
  <c r="O155" i="22"/>
  <c r="N155" i="22"/>
  <c r="M155" i="22"/>
  <c r="L155" i="22"/>
  <c r="K155" i="22"/>
  <c r="J155" i="22"/>
  <c r="I155" i="22"/>
  <c r="H155" i="22"/>
  <c r="G155" i="22"/>
  <c r="J165" i="21"/>
  <c r="L165" i="21"/>
  <c r="K165" i="21"/>
  <c r="E155" i="22"/>
  <c r="R154" i="22"/>
  <c r="F155" i="22"/>
  <c r="C155" i="22"/>
  <c r="B155" i="22"/>
  <c r="D155" i="22"/>
  <c r="Q154" i="22"/>
  <c r="P154" i="22"/>
  <c r="O154" i="22"/>
  <c r="N154" i="22"/>
  <c r="M154" i="22"/>
  <c r="L154" i="22"/>
  <c r="K154" i="22"/>
  <c r="J154" i="22"/>
  <c r="I154" i="22"/>
  <c r="H154" i="22"/>
  <c r="G154" i="22"/>
  <c r="J164" i="21"/>
  <c r="L164" i="21"/>
  <c r="K164" i="21"/>
  <c r="E154" i="22"/>
  <c r="R153" i="22"/>
  <c r="F154" i="22"/>
  <c r="C154" i="22"/>
  <c r="B154" i="22"/>
  <c r="D154" i="22"/>
  <c r="Q153" i="22"/>
  <c r="P153" i="22"/>
  <c r="O153" i="22"/>
  <c r="N153" i="22"/>
  <c r="M153" i="22"/>
  <c r="L153" i="22"/>
  <c r="K153" i="22"/>
  <c r="J153" i="22"/>
  <c r="I153" i="22"/>
  <c r="H153" i="22"/>
  <c r="G153" i="22"/>
  <c r="J163" i="21"/>
  <c r="L163" i="21"/>
  <c r="K163" i="21"/>
  <c r="E153" i="22"/>
  <c r="R152" i="22"/>
  <c r="F153" i="22"/>
  <c r="C153" i="22"/>
  <c r="B153" i="22"/>
  <c r="D153" i="22"/>
  <c r="Q152" i="22"/>
  <c r="P152" i="22"/>
  <c r="O152" i="22"/>
  <c r="N152" i="22"/>
  <c r="M152" i="22"/>
  <c r="L152" i="22"/>
  <c r="K152" i="22"/>
  <c r="J152" i="22"/>
  <c r="I152" i="22"/>
  <c r="H152" i="22"/>
  <c r="G152" i="22"/>
  <c r="J162" i="21"/>
  <c r="L162" i="21"/>
  <c r="K162" i="21"/>
  <c r="E152" i="22"/>
  <c r="R151" i="22"/>
  <c r="F152" i="22"/>
  <c r="C152" i="22"/>
  <c r="B152" i="22"/>
  <c r="D152" i="22"/>
  <c r="Q151" i="22"/>
  <c r="P151" i="22"/>
  <c r="O151" i="22"/>
  <c r="N151" i="22"/>
  <c r="M151" i="22"/>
  <c r="L151" i="22"/>
  <c r="K151" i="22"/>
  <c r="J151" i="22"/>
  <c r="I151" i="22"/>
  <c r="H151" i="22"/>
  <c r="G151" i="22"/>
  <c r="J161" i="21"/>
  <c r="L161" i="21"/>
  <c r="K161" i="21"/>
  <c r="E151" i="22"/>
  <c r="R150" i="22"/>
  <c r="F151" i="22"/>
  <c r="C151" i="22"/>
  <c r="B151" i="22"/>
  <c r="D151" i="22"/>
  <c r="Q150" i="22"/>
  <c r="P150" i="22"/>
  <c r="O150" i="22"/>
  <c r="N150" i="22"/>
  <c r="M150" i="22"/>
  <c r="L150" i="22"/>
  <c r="K150" i="22"/>
  <c r="J150" i="22"/>
  <c r="I150" i="22"/>
  <c r="H150" i="22"/>
  <c r="G150" i="22"/>
  <c r="J160" i="21"/>
  <c r="L160" i="21"/>
  <c r="K160" i="21"/>
  <c r="E150" i="22"/>
  <c r="R149" i="22"/>
  <c r="F150" i="22"/>
  <c r="C150" i="22"/>
  <c r="B150" i="22"/>
  <c r="D150" i="22"/>
  <c r="Q149" i="22"/>
  <c r="P149" i="22"/>
  <c r="O149" i="22"/>
  <c r="N149" i="22"/>
  <c r="M149" i="22"/>
  <c r="L149" i="22"/>
  <c r="K149" i="22"/>
  <c r="J149" i="22"/>
  <c r="I149" i="22"/>
  <c r="H149" i="22"/>
  <c r="G149" i="22"/>
  <c r="J159" i="21"/>
  <c r="L159" i="21"/>
  <c r="K159" i="21"/>
  <c r="E149" i="22"/>
  <c r="R148" i="22"/>
  <c r="F149" i="22"/>
  <c r="C149" i="22"/>
  <c r="B149" i="22"/>
  <c r="D149" i="22"/>
  <c r="Q148" i="22"/>
  <c r="P148" i="22"/>
  <c r="O148" i="22"/>
  <c r="N148" i="22"/>
  <c r="M148" i="22"/>
  <c r="L148" i="22"/>
  <c r="K148" i="22"/>
  <c r="J148" i="22"/>
  <c r="I148" i="22"/>
  <c r="H148" i="22"/>
  <c r="G148" i="22"/>
  <c r="J158" i="21"/>
  <c r="L158" i="21"/>
  <c r="K158" i="21"/>
  <c r="E148" i="22"/>
  <c r="R147" i="22"/>
  <c r="F148" i="22"/>
  <c r="C148" i="22"/>
  <c r="B148" i="22"/>
  <c r="D148" i="22"/>
  <c r="Q147" i="22"/>
  <c r="P147" i="22"/>
  <c r="O147" i="22"/>
  <c r="N147" i="22"/>
  <c r="M147" i="22"/>
  <c r="L147" i="22"/>
  <c r="K147" i="22"/>
  <c r="J147" i="22"/>
  <c r="I147" i="22"/>
  <c r="H147" i="22"/>
  <c r="G147" i="22"/>
  <c r="J157" i="21"/>
  <c r="L157" i="21"/>
  <c r="K157" i="21"/>
  <c r="E147" i="22"/>
  <c r="R146" i="22"/>
  <c r="F147" i="22"/>
  <c r="C147" i="22"/>
  <c r="B147" i="22"/>
  <c r="D147" i="22"/>
  <c r="Q146" i="22"/>
  <c r="P146" i="22"/>
  <c r="O146" i="22"/>
  <c r="N146" i="22"/>
  <c r="M146" i="22"/>
  <c r="L146" i="22"/>
  <c r="K146" i="22"/>
  <c r="J146" i="22"/>
  <c r="I146" i="22"/>
  <c r="H146" i="22"/>
  <c r="G146" i="22"/>
  <c r="J156" i="21"/>
  <c r="L156" i="21"/>
  <c r="K156" i="21"/>
  <c r="E146" i="22"/>
  <c r="R145" i="22"/>
  <c r="F146" i="22"/>
  <c r="C146" i="22"/>
  <c r="B146" i="22"/>
  <c r="D146" i="22"/>
  <c r="Q145" i="22"/>
  <c r="P145" i="22"/>
  <c r="O145" i="22"/>
  <c r="N145" i="22"/>
  <c r="M145" i="22"/>
  <c r="L145" i="22"/>
  <c r="K145" i="22"/>
  <c r="J145" i="22"/>
  <c r="I145" i="22"/>
  <c r="H145" i="22"/>
  <c r="G145" i="22"/>
  <c r="J155" i="21"/>
  <c r="L155" i="21"/>
  <c r="K155" i="21"/>
  <c r="E145" i="22"/>
  <c r="R144" i="22"/>
  <c r="F145" i="22"/>
  <c r="C145" i="22"/>
  <c r="B145" i="22"/>
  <c r="D145" i="22"/>
  <c r="Q144" i="22"/>
  <c r="P144" i="22"/>
  <c r="O144" i="22"/>
  <c r="N144" i="22"/>
  <c r="M144" i="22"/>
  <c r="L144" i="22"/>
  <c r="K144" i="22"/>
  <c r="J144" i="22"/>
  <c r="I144" i="22"/>
  <c r="H144" i="22"/>
  <c r="G144" i="22"/>
  <c r="J154" i="21"/>
  <c r="L154" i="21"/>
  <c r="K154" i="21"/>
  <c r="E144" i="22"/>
  <c r="R143" i="22"/>
  <c r="F144" i="22"/>
  <c r="C144" i="22"/>
  <c r="B144" i="22"/>
  <c r="D144" i="22"/>
  <c r="Q143" i="22"/>
  <c r="P143" i="22"/>
  <c r="O143" i="22"/>
  <c r="N143" i="22"/>
  <c r="M143" i="22"/>
  <c r="L143" i="22"/>
  <c r="K143" i="22"/>
  <c r="J143" i="22"/>
  <c r="I143" i="22"/>
  <c r="H143" i="22"/>
  <c r="G143" i="22"/>
  <c r="J153" i="21"/>
  <c r="L153" i="21"/>
  <c r="K153" i="21"/>
  <c r="E143" i="22"/>
  <c r="R142" i="22"/>
  <c r="F143" i="22"/>
  <c r="C143" i="22"/>
  <c r="B143" i="22"/>
  <c r="D143" i="22"/>
  <c r="Q142" i="22"/>
  <c r="P142" i="22"/>
  <c r="O142" i="22"/>
  <c r="N142" i="22"/>
  <c r="M142" i="22"/>
  <c r="L142" i="22"/>
  <c r="K142" i="22"/>
  <c r="J142" i="22"/>
  <c r="I142" i="22"/>
  <c r="H142" i="22"/>
  <c r="G142" i="22"/>
  <c r="J152" i="21"/>
  <c r="L152" i="21"/>
  <c r="K152" i="21"/>
  <c r="E142" i="22"/>
  <c r="R141" i="22"/>
  <c r="F142" i="22"/>
  <c r="C142" i="22"/>
  <c r="B142" i="22"/>
  <c r="D142" i="22"/>
  <c r="Q141" i="22"/>
  <c r="P141" i="22"/>
  <c r="O141" i="22"/>
  <c r="N141" i="22"/>
  <c r="M141" i="22"/>
  <c r="L141" i="22"/>
  <c r="K141" i="22"/>
  <c r="J141" i="22"/>
  <c r="I141" i="22"/>
  <c r="H141" i="22"/>
  <c r="G141" i="22"/>
  <c r="J151" i="21"/>
  <c r="L151" i="21"/>
  <c r="K151" i="21"/>
  <c r="E141" i="22"/>
  <c r="R140" i="22"/>
  <c r="F141" i="22"/>
  <c r="C141" i="22"/>
  <c r="B141" i="22"/>
  <c r="D141" i="22"/>
  <c r="Q140" i="22"/>
  <c r="P140" i="22"/>
  <c r="O140" i="22"/>
  <c r="N140" i="22"/>
  <c r="M140" i="22"/>
  <c r="L140" i="22"/>
  <c r="K140" i="22"/>
  <c r="J140" i="22"/>
  <c r="I140" i="22"/>
  <c r="H140" i="22"/>
  <c r="G140" i="22"/>
  <c r="J150" i="21"/>
  <c r="L150" i="21"/>
  <c r="K150" i="21"/>
  <c r="E140" i="22"/>
  <c r="R139" i="22"/>
  <c r="F140" i="22"/>
  <c r="C140" i="22"/>
  <c r="B140" i="22"/>
  <c r="D140" i="22"/>
  <c r="Q139" i="22"/>
  <c r="P139" i="22"/>
  <c r="O139" i="22"/>
  <c r="N139" i="22"/>
  <c r="M139" i="22"/>
  <c r="L139" i="22"/>
  <c r="K139" i="22"/>
  <c r="J139" i="22"/>
  <c r="I139" i="22"/>
  <c r="H139" i="22"/>
  <c r="G139" i="22"/>
  <c r="J149" i="21"/>
  <c r="L149" i="21"/>
  <c r="K149" i="21"/>
  <c r="E139" i="22"/>
  <c r="R138" i="22"/>
  <c r="F139" i="22"/>
  <c r="C139" i="22"/>
  <c r="B139" i="22"/>
  <c r="D139" i="22"/>
  <c r="Q138" i="22"/>
  <c r="P138" i="22"/>
  <c r="O138" i="22"/>
  <c r="N138" i="22"/>
  <c r="M138" i="22"/>
  <c r="L138" i="22"/>
  <c r="K138" i="22"/>
  <c r="J138" i="22"/>
  <c r="I138" i="22"/>
  <c r="H138" i="22"/>
  <c r="G138" i="22"/>
  <c r="J148" i="21"/>
  <c r="L148" i="21"/>
  <c r="K148" i="21"/>
  <c r="E138" i="22"/>
  <c r="R137" i="22"/>
  <c r="F138" i="22"/>
  <c r="C138" i="22"/>
  <c r="B138" i="22"/>
  <c r="D138" i="22"/>
  <c r="Q137" i="22"/>
  <c r="P137" i="22"/>
  <c r="O137" i="22"/>
  <c r="N137" i="22"/>
  <c r="M137" i="22"/>
  <c r="L137" i="22"/>
  <c r="K137" i="22"/>
  <c r="J137" i="22"/>
  <c r="I137" i="22"/>
  <c r="H137" i="22"/>
  <c r="G137" i="22"/>
  <c r="J147" i="21"/>
  <c r="L147" i="21"/>
  <c r="K147" i="21"/>
  <c r="E137" i="22"/>
  <c r="R136" i="22"/>
  <c r="F137" i="22"/>
  <c r="C137" i="22"/>
  <c r="B137" i="22"/>
  <c r="D137" i="22"/>
  <c r="Q136" i="22"/>
  <c r="P136" i="22"/>
  <c r="O136" i="22"/>
  <c r="N136" i="22"/>
  <c r="M136" i="22"/>
  <c r="L136" i="22"/>
  <c r="K136" i="22"/>
  <c r="J136" i="22"/>
  <c r="I136" i="22"/>
  <c r="H136" i="22"/>
  <c r="G136" i="22"/>
  <c r="J146" i="21"/>
  <c r="L146" i="21"/>
  <c r="K146" i="21"/>
  <c r="E136" i="22"/>
  <c r="R135" i="22"/>
  <c r="F136" i="22"/>
  <c r="C136" i="22"/>
  <c r="B136" i="22"/>
  <c r="D136" i="22"/>
  <c r="Q135" i="22"/>
  <c r="P135" i="22"/>
  <c r="O135" i="22"/>
  <c r="N135" i="22"/>
  <c r="M135" i="22"/>
  <c r="L135" i="22"/>
  <c r="K135" i="22"/>
  <c r="J135" i="22"/>
  <c r="I135" i="22"/>
  <c r="H135" i="22"/>
  <c r="G135" i="22"/>
  <c r="J145" i="21"/>
  <c r="L145" i="21"/>
  <c r="K145" i="21"/>
  <c r="E135" i="22"/>
  <c r="R134" i="22"/>
  <c r="F135" i="22"/>
  <c r="C135" i="22"/>
  <c r="B135" i="22"/>
  <c r="D135" i="22"/>
  <c r="Q134" i="22"/>
  <c r="P134" i="22"/>
  <c r="O134" i="22"/>
  <c r="N134" i="22"/>
  <c r="M134" i="22"/>
  <c r="L134" i="22"/>
  <c r="K134" i="22"/>
  <c r="J134" i="22"/>
  <c r="I134" i="22"/>
  <c r="H134" i="22"/>
  <c r="G134" i="22"/>
  <c r="J144" i="21"/>
  <c r="L144" i="21"/>
  <c r="K144" i="21"/>
  <c r="E134" i="22"/>
  <c r="R133" i="22"/>
  <c r="F134" i="22"/>
  <c r="C134" i="22"/>
  <c r="B134" i="22"/>
  <c r="D134" i="22"/>
  <c r="Q133" i="22"/>
  <c r="P133" i="22"/>
  <c r="O133" i="22"/>
  <c r="N133" i="22"/>
  <c r="M133" i="22"/>
  <c r="L133" i="22"/>
  <c r="K133" i="22"/>
  <c r="J133" i="22"/>
  <c r="I133" i="22"/>
  <c r="H133" i="22"/>
  <c r="G133" i="22"/>
  <c r="J143" i="21"/>
  <c r="L143" i="21"/>
  <c r="K143" i="21"/>
  <c r="E133" i="22"/>
  <c r="R132" i="22"/>
  <c r="F133" i="22"/>
  <c r="C133" i="22"/>
  <c r="B133" i="22"/>
  <c r="D133" i="22"/>
  <c r="Q132" i="22"/>
  <c r="P132" i="22"/>
  <c r="O132" i="22"/>
  <c r="N132" i="22"/>
  <c r="M132" i="22"/>
  <c r="L132" i="22"/>
  <c r="K132" i="22"/>
  <c r="J132" i="22"/>
  <c r="I132" i="22"/>
  <c r="H132" i="22"/>
  <c r="G132" i="22"/>
  <c r="J142" i="21"/>
  <c r="L142" i="21"/>
  <c r="K142" i="21"/>
  <c r="E132" i="22"/>
  <c r="R131" i="22"/>
  <c r="F132" i="22"/>
  <c r="C132" i="22"/>
  <c r="B132" i="22"/>
  <c r="D132" i="22"/>
  <c r="Q131" i="22"/>
  <c r="P131" i="22"/>
  <c r="O131" i="22"/>
  <c r="N131" i="22"/>
  <c r="M131" i="22"/>
  <c r="L131" i="22"/>
  <c r="K131" i="22"/>
  <c r="J131" i="22"/>
  <c r="I131" i="22"/>
  <c r="H131" i="22"/>
  <c r="G131" i="22"/>
  <c r="J141" i="21"/>
  <c r="L141" i="21"/>
  <c r="K141" i="21"/>
  <c r="E131" i="22"/>
  <c r="R130" i="22"/>
  <c r="F131" i="22"/>
  <c r="C131" i="22"/>
  <c r="B131" i="22"/>
  <c r="D131" i="22"/>
  <c r="Q130" i="22"/>
  <c r="P130" i="22"/>
  <c r="O130" i="22"/>
  <c r="N130" i="22"/>
  <c r="M130" i="22"/>
  <c r="L130" i="22"/>
  <c r="K130" i="22"/>
  <c r="J130" i="22"/>
  <c r="I130" i="22"/>
  <c r="H130" i="22"/>
  <c r="G130" i="22"/>
  <c r="J140" i="21"/>
  <c r="L140" i="21"/>
  <c r="K140" i="21"/>
  <c r="E130" i="22"/>
  <c r="R129" i="22"/>
  <c r="F130" i="22"/>
  <c r="C130" i="22"/>
  <c r="B130" i="22"/>
  <c r="D130" i="22"/>
  <c r="Q129" i="22"/>
  <c r="P129" i="22"/>
  <c r="O129" i="22"/>
  <c r="N129" i="22"/>
  <c r="M129" i="22"/>
  <c r="L129" i="22"/>
  <c r="K129" i="22"/>
  <c r="J129" i="22"/>
  <c r="I129" i="22"/>
  <c r="H129" i="22"/>
  <c r="G129" i="22"/>
  <c r="J139" i="21"/>
  <c r="L139" i="21"/>
  <c r="K139" i="21"/>
  <c r="E129" i="22"/>
  <c r="R128" i="22"/>
  <c r="F129" i="22"/>
  <c r="C129" i="22"/>
  <c r="B129" i="22"/>
  <c r="D129" i="22"/>
  <c r="Q128" i="22"/>
  <c r="P128" i="22"/>
  <c r="O128" i="22"/>
  <c r="N128" i="22"/>
  <c r="M128" i="22"/>
  <c r="L128" i="22"/>
  <c r="K128" i="22"/>
  <c r="J128" i="22"/>
  <c r="I128" i="22"/>
  <c r="H128" i="22"/>
  <c r="G128" i="22"/>
  <c r="J138" i="21"/>
  <c r="L138" i="21"/>
  <c r="K138" i="21"/>
  <c r="E128" i="22"/>
  <c r="R127" i="22"/>
  <c r="F128" i="22"/>
  <c r="C128" i="22"/>
  <c r="B128" i="22"/>
  <c r="D128" i="22"/>
  <c r="Q127" i="22"/>
  <c r="P127" i="22"/>
  <c r="O127" i="22"/>
  <c r="N127" i="22"/>
  <c r="M127" i="22"/>
  <c r="L127" i="22"/>
  <c r="K127" i="22"/>
  <c r="J127" i="22"/>
  <c r="I127" i="22"/>
  <c r="H127" i="22"/>
  <c r="G127" i="22"/>
  <c r="J137" i="21"/>
  <c r="L137" i="21"/>
  <c r="K137" i="21"/>
  <c r="E127" i="22"/>
  <c r="R126" i="22"/>
  <c r="F127" i="22"/>
  <c r="C127" i="22"/>
  <c r="B127" i="22"/>
  <c r="D127" i="22"/>
  <c r="Q126" i="22"/>
  <c r="P126" i="22"/>
  <c r="O126" i="22"/>
  <c r="N126" i="22"/>
  <c r="M126" i="22"/>
  <c r="L126" i="22"/>
  <c r="K126" i="22"/>
  <c r="J126" i="22"/>
  <c r="I126" i="22"/>
  <c r="H126" i="22"/>
  <c r="G126" i="22"/>
  <c r="J136" i="21"/>
  <c r="L136" i="21"/>
  <c r="K136" i="21"/>
  <c r="E126" i="22"/>
  <c r="R125" i="22"/>
  <c r="F126" i="22"/>
  <c r="C126" i="22"/>
  <c r="B126" i="22"/>
  <c r="D126" i="22"/>
  <c r="Q125" i="22"/>
  <c r="P125" i="22"/>
  <c r="O125" i="22"/>
  <c r="N125" i="22"/>
  <c r="M125" i="22"/>
  <c r="L125" i="22"/>
  <c r="K125" i="22"/>
  <c r="J125" i="22"/>
  <c r="I125" i="22"/>
  <c r="H125" i="22"/>
  <c r="G125" i="22"/>
  <c r="J135" i="21"/>
  <c r="L135" i="21"/>
  <c r="K135" i="21"/>
  <c r="E125" i="22"/>
  <c r="R124" i="22"/>
  <c r="F125" i="22"/>
  <c r="C125" i="22"/>
  <c r="B125" i="22"/>
  <c r="D125" i="22"/>
  <c r="Q124" i="22"/>
  <c r="P124" i="22"/>
  <c r="O124" i="22"/>
  <c r="N124" i="22"/>
  <c r="M124" i="22"/>
  <c r="L124" i="22"/>
  <c r="K124" i="22"/>
  <c r="J124" i="22"/>
  <c r="I124" i="22"/>
  <c r="H124" i="22"/>
  <c r="G124" i="22"/>
  <c r="J134" i="21"/>
  <c r="L134" i="21"/>
  <c r="K134" i="21"/>
  <c r="E124" i="22"/>
  <c r="R123" i="22"/>
  <c r="F124" i="22"/>
  <c r="C124" i="22"/>
  <c r="B124" i="22"/>
  <c r="D124" i="22"/>
  <c r="Q123" i="22"/>
  <c r="P123" i="22"/>
  <c r="O123" i="22"/>
  <c r="N123" i="22"/>
  <c r="M123" i="22"/>
  <c r="L123" i="22"/>
  <c r="K123" i="22"/>
  <c r="J123" i="22"/>
  <c r="I123" i="22"/>
  <c r="H123" i="22"/>
  <c r="G123" i="22"/>
  <c r="J133" i="21"/>
  <c r="L133" i="21"/>
  <c r="K133" i="21"/>
  <c r="E123" i="22"/>
  <c r="R122" i="22"/>
  <c r="F123" i="22"/>
  <c r="C123" i="22"/>
  <c r="B123" i="22"/>
  <c r="D123" i="22"/>
  <c r="Q122" i="22"/>
  <c r="P122" i="22"/>
  <c r="O122" i="22"/>
  <c r="N122" i="22"/>
  <c r="M122" i="22"/>
  <c r="L122" i="22"/>
  <c r="K122" i="22"/>
  <c r="J122" i="22"/>
  <c r="I122" i="22"/>
  <c r="H122" i="22"/>
  <c r="G122" i="22"/>
  <c r="J132" i="21"/>
  <c r="L132" i="21"/>
  <c r="K132" i="21"/>
  <c r="E122" i="22"/>
  <c r="R121" i="22"/>
  <c r="F122" i="22"/>
  <c r="C122" i="22"/>
  <c r="B122" i="22"/>
  <c r="D122" i="22"/>
  <c r="Q121" i="22"/>
  <c r="P121" i="22"/>
  <c r="O121" i="22"/>
  <c r="N121" i="22"/>
  <c r="M121" i="22"/>
  <c r="L121" i="22"/>
  <c r="K121" i="22"/>
  <c r="J121" i="22"/>
  <c r="I121" i="22"/>
  <c r="H121" i="22"/>
  <c r="G121" i="22"/>
  <c r="J131" i="21"/>
  <c r="L131" i="21"/>
  <c r="K131" i="21"/>
  <c r="E121" i="22"/>
  <c r="R120" i="22"/>
  <c r="F121" i="22"/>
  <c r="C121" i="22"/>
  <c r="B121" i="22"/>
  <c r="D121" i="22"/>
  <c r="Q120" i="22"/>
  <c r="P120" i="22"/>
  <c r="O120" i="22"/>
  <c r="N120" i="22"/>
  <c r="M120" i="22"/>
  <c r="L120" i="22"/>
  <c r="K120" i="22"/>
  <c r="J120" i="22"/>
  <c r="I120" i="22"/>
  <c r="H120" i="22"/>
  <c r="G120" i="22"/>
  <c r="J130" i="21"/>
  <c r="L130" i="21"/>
  <c r="K130" i="21"/>
  <c r="E120" i="22"/>
  <c r="R119" i="22"/>
  <c r="F120" i="22"/>
  <c r="C120" i="22"/>
  <c r="B120" i="22"/>
  <c r="D120" i="22"/>
  <c r="Q119" i="22"/>
  <c r="P119" i="22"/>
  <c r="O119" i="22"/>
  <c r="N119" i="22"/>
  <c r="M119" i="22"/>
  <c r="L119" i="22"/>
  <c r="K119" i="22"/>
  <c r="J119" i="22"/>
  <c r="I119" i="22"/>
  <c r="H119" i="22"/>
  <c r="G119" i="22"/>
  <c r="J129" i="21"/>
  <c r="L129" i="21"/>
  <c r="K129" i="21"/>
  <c r="E119" i="22"/>
  <c r="R118" i="22"/>
  <c r="F119" i="22"/>
  <c r="C119" i="22"/>
  <c r="B119" i="22"/>
  <c r="D119" i="22"/>
  <c r="Q118" i="22"/>
  <c r="P118" i="22"/>
  <c r="O118" i="22"/>
  <c r="N118" i="22"/>
  <c r="M118" i="22"/>
  <c r="L118" i="22"/>
  <c r="K118" i="22"/>
  <c r="J118" i="22"/>
  <c r="I118" i="22"/>
  <c r="H118" i="22"/>
  <c r="G118" i="22"/>
  <c r="J128" i="21"/>
  <c r="L128" i="21"/>
  <c r="K128" i="21"/>
  <c r="E118" i="22"/>
  <c r="R117" i="22"/>
  <c r="F118" i="22"/>
  <c r="C118" i="22"/>
  <c r="B118" i="22"/>
  <c r="D118" i="22"/>
  <c r="Q117" i="22"/>
  <c r="P117" i="22"/>
  <c r="O117" i="22"/>
  <c r="N117" i="22"/>
  <c r="M117" i="22"/>
  <c r="L117" i="22"/>
  <c r="K117" i="22"/>
  <c r="J117" i="22"/>
  <c r="I117" i="22"/>
  <c r="H117" i="22"/>
  <c r="G117" i="22"/>
  <c r="J127" i="21"/>
  <c r="L127" i="21"/>
  <c r="K127" i="21"/>
  <c r="E117" i="22"/>
  <c r="R116" i="22"/>
  <c r="F117" i="22"/>
  <c r="C117" i="22"/>
  <c r="B117" i="22"/>
  <c r="D117" i="22"/>
  <c r="Q116" i="22"/>
  <c r="P116" i="22"/>
  <c r="O116" i="22"/>
  <c r="N116" i="22"/>
  <c r="M116" i="22"/>
  <c r="L116" i="22"/>
  <c r="K116" i="22"/>
  <c r="J116" i="22"/>
  <c r="I116" i="22"/>
  <c r="H116" i="22"/>
  <c r="G116" i="22"/>
  <c r="J126" i="21"/>
  <c r="L126" i="21"/>
  <c r="K126" i="21"/>
  <c r="E116" i="22"/>
  <c r="R115" i="22"/>
  <c r="F116" i="22"/>
  <c r="C116" i="22"/>
  <c r="B116" i="22"/>
  <c r="D116" i="22"/>
  <c r="Q115" i="22"/>
  <c r="P115" i="22"/>
  <c r="O115" i="22"/>
  <c r="N115" i="22"/>
  <c r="M115" i="22"/>
  <c r="L115" i="22"/>
  <c r="K115" i="22"/>
  <c r="J115" i="22"/>
  <c r="I115" i="22"/>
  <c r="H115" i="22"/>
  <c r="G115" i="22"/>
  <c r="J125" i="21"/>
  <c r="L125" i="21"/>
  <c r="K125" i="21"/>
  <c r="E115" i="22"/>
  <c r="R114" i="22"/>
  <c r="F115" i="22"/>
  <c r="C115" i="22"/>
  <c r="B115" i="22"/>
  <c r="D115" i="22"/>
  <c r="Q114" i="22"/>
  <c r="P114" i="22"/>
  <c r="O114" i="22"/>
  <c r="N114" i="22"/>
  <c r="M114" i="22"/>
  <c r="L114" i="22"/>
  <c r="K114" i="22"/>
  <c r="J114" i="22"/>
  <c r="I114" i="22"/>
  <c r="H114" i="22"/>
  <c r="G114" i="22"/>
  <c r="J124" i="21"/>
  <c r="L124" i="21"/>
  <c r="K124" i="21"/>
  <c r="E114" i="22"/>
  <c r="R113" i="22"/>
  <c r="F114" i="22"/>
  <c r="C114" i="22"/>
  <c r="B114" i="22"/>
  <c r="D114" i="22"/>
  <c r="Q113" i="22"/>
  <c r="P113" i="22"/>
  <c r="O113" i="22"/>
  <c r="N113" i="22"/>
  <c r="M113" i="22"/>
  <c r="L113" i="22"/>
  <c r="K113" i="22"/>
  <c r="J113" i="22"/>
  <c r="I113" i="22"/>
  <c r="H113" i="22"/>
  <c r="G113" i="22"/>
  <c r="J123" i="21"/>
  <c r="L123" i="21"/>
  <c r="K123" i="21"/>
  <c r="E113" i="22"/>
  <c r="R112" i="22"/>
  <c r="F113" i="22"/>
  <c r="C113" i="22"/>
  <c r="B113" i="22"/>
  <c r="D113" i="22"/>
  <c r="Q112" i="22"/>
  <c r="P112" i="22"/>
  <c r="O112" i="22"/>
  <c r="N112" i="22"/>
  <c r="M112" i="22"/>
  <c r="L112" i="22"/>
  <c r="K112" i="22"/>
  <c r="J112" i="22"/>
  <c r="I112" i="22"/>
  <c r="H112" i="22"/>
  <c r="G112" i="22"/>
  <c r="J122" i="21"/>
  <c r="L122" i="21"/>
  <c r="K122" i="21"/>
  <c r="E112" i="22"/>
  <c r="R111" i="22"/>
  <c r="F112" i="22"/>
  <c r="C112" i="22"/>
  <c r="B112" i="22"/>
  <c r="D112" i="22"/>
  <c r="Q111" i="22"/>
  <c r="P111" i="22"/>
  <c r="O111" i="22"/>
  <c r="N111" i="22"/>
  <c r="M111" i="22"/>
  <c r="L111" i="22"/>
  <c r="K111" i="22"/>
  <c r="J111" i="22"/>
  <c r="I111" i="22"/>
  <c r="H111" i="22"/>
  <c r="G111" i="22"/>
  <c r="J121" i="21"/>
  <c r="L121" i="21"/>
  <c r="K121" i="21"/>
  <c r="E111" i="22"/>
  <c r="R110" i="22"/>
  <c r="F111" i="22"/>
  <c r="C111" i="22"/>
  <c r="B111" i="22"/>
  <c r="D111" i="22"/>
  <c r="Q110" i="22"/>
  <c r="P110" i="22"/>
  <c r="O110" i="22"/>
  <c r="N110" i="22"/>
  <c r="M110" i="22"/>
  <c r="L110" i="22"/>
  <c r="K110" i="22"/>
  <c r="J110" i="22"/>
  <c r="I110" i="22"/>
  <c r="H110" i="22"/>
  <c r="G110" i="22"/>
  <c r="J120" i="21"/>
  <c r="L120" i="21"/>
  <c r="K120" i="21"/>
  <c r="E110" i="22"/>
  <c r="R109" i="22"/>
  <c r="F110" i="22"/>
  <c r="C110" i="22"/>
  <c r="B110" i="22"/>
  <c r="D110" i="22"/>
  <c r="Q109" i="22"/>
  <c r="P109" i="22"/>
  <c r="O109" i="22"/>
  <c r="N109" i="22"/>
  <c r="M109" i="22"/>
  <c r="L109" i="22"/>
  <c r="K109" i="22"/>
  <c r="J109" i="22"/>
  <c r="I109" i="22"/>
  <c r="H109" i="22"/>
  <c r="G109" i="22"/>
  <c r="J119" i="21"/>
  <c r="L119" i="21"/>
  <c r="K119" i="21"/>
  <c r="E109" i="22"/>
  <c r="R108" i="22"/>
  <c r="F109" i="22"/>
  <c r="C109" i="22"/>
  <c r="B109" i="22"/>
  <c r="D109" i="22"/>
  <c r="Q108" i="22"/>
  <c r="P108" i="22"/>
  <c r="O108" i="22"/>
  <c r="N108" i="22"/>
  <c r="M108" i="22"/>
  <c r="L108" i="22"/>
  <c r="K108" i="22"/>
  <c r="J108" i="22"/>
  <c r="I108" i="22"/>
  <c r="H108" i="22"/>
  <c r="G108" i="22"/>
  <c r="J118" i="21"/>
  <c r="L118" i="21"/>
  <c r="K118" i="21"/>
  <c r="E108" i="22"/>
  <c r="R107" i="22"/>
  <c r="F108" i="22"/>
  <c r="C108" i="22"/>
  <c r="B108" i="22"/>
  <c r="D108" i="22"/>
  <c r="Q107" i="22"/>
  <c r="P107" i="22"/>
  <c r="O107" i="22"/>
  <c r="N107" i="22"/>
  <c r="M107" i="22"/>
  <c r="L107" i="22"/>
  <c r="K107" i="22"/>
  <c r="J107" i="22"/>
  <c r="I107" i="22"/>
  <c r="H107" i="22"/>
  <c r="G107" i="22"/>
  <c r="J117" i="21"/>
  <c r="L117" i="21"/>
  <c r="K117" i="21"/>
  <c r="E107" i="22"/>
  <c r="R106" i="22"/>
  <c r="F107" i="22"/>
  <c r="C107" i="22"/>
  <c r="B107" i="22"/>
  <c r="D107" i="22"/>
  <c r="Q106" i="22"/>
  <c r="P106" i="22"/>
  <c r="O106" i="22"/>
  <c r="N106" i="22"/>
  <c r="M106" i="22"/>
  <c r="L106" i="22"/>
  <c r="K106" i="22"/>
  <c r="J106" i="22"/>
  <c r="I106" i="22"/>
  <c r="H106" i="22"/>
  <c r="G106" i="22"/>
  <c r="J116" i="21"/>
  <c r="L116" i="21"/>
  <c r="K116" i="21"/>
  <c r="E106" i="22"/>
  <c r="R105" i="22"/>
  <c r="F106" i="22"/>
  <c r="C106" i="22"/>
  <c r="B106" i="22"/>
  <c r="D106" i="22"/>
  <c r="Q105" i="22"/>
  <c r="P105" i="22"/>
  <c r="O105" i="22"/>
  <c r="N105" i="22"/>
  <c r="M105" i="22"/>
  <c r="L105" i="22"/>
  <c r="K105" i="22"/>
  <c r="J105" i="22"/>
  <c r="I105" i="22"/>
  <c r="H105" i="22"/>
  <c r="G105" i="22"/>
  <c r="J115" i="21"/>
  <c r="L115" i="21"/>
  <c r="K115" i="21"/>
  <c r="E105" i="22"/>
  <c r="R104" i="22"/>
  <c r="F105" i="22"/>
  <c r="C105" i="22"/>
  <c r="B105" i="22"/>
  <c r="D105" i="22"/>
  <c r="Q104" i="22"/>
  <c r="P104" i="22"/>
  <c r="O104" i="22"/>
  <c r="N104" i="22"/>
  <c r="M104" i="22"/>
  <c r="L104" i="22"/>
  <c r="K104" i="22"/>
  <c r="J104" i="22"/>
  <c r="I104" i="22"/>
  <c r="H104" i="22"/>
  <c r="G104" i="22"/>
  <c r="J114" i="21"/>
  <c r="L114" i="21"/>
  <c r="K114" i="21"/>
  <c r="E104" i="22"/>
  <c r="R103" i="22"/>
  <c r="F104" i="22"/>
  <c r="C104" i="22"/>
  <c r="B104" i="22"/>
  <c r="D104" i="22"/>
  <c r="Q103" i="22"/>
  <c r="P103" i="22"/>
  <c r="O103" i="22"/>
  <c r="N103" i="22"/>
  <c r="M103" i="22"/>
  <c r="L103" i="22"/>
  <c r="K103" i="22"/>
  <c r="J103" i="22"/>
  <c r="I103" i="22"/>
  <c r="H103" i="22"/>
  <c r="G103" i="22"/>
  <c r="J113" i="21"/>
  <c r="L113" i="21"/>
  <c r="K113" i="21"/>
  <c r="E103" i="22"/>
  <c r="R102" i="22"/>
  <c r="F103" i="22"/>
  <c r="C103" i="22"/>
  <c r="B103" i="22"/>
  <c r="D103" i="22"/>
  <c r="Q102" i="22"/>
  <c r="P102" i="22"/>
  <c r="O102" i="22"/>
  <c r="N102" i="22"/>
  <c r="M102" i="22"/>
  <c r="L102" i="22"/>
  <c r="K102" i="22"/>
  <c r="J102" i="22"/>
  <c r="I102" i="22"/>
  <c r="H102" i="22"/>
  <c r="G102" i="22"/>
  <c r="J112" i="21"/>
  <c r="L112" i="21"/>
  <c r="K112" i="21"/>
  <c r="E102" i="22"/>
  <c r="R101" i="22"/>
  <c r="F102" i="22"/>
  <c r="C102" i="22"/>
  <c r="B102" i="22"/>
  <c r="D102" i="22"/>
  <c r="Q101" i="22"/>
  <c r="P101" i="22"/>
  <c r="O101" i="22"/>
  <c r="N101" i="22"/>
  <c r="M101" i="22"/>
  <c r="L101" i="22"/>
  <c r="K101" i="22"/>
  <c r="J101" i="22"/>
  <c r="I101" i="22"/>
  <c r="H101" i="22"/>
  <c r="G101" i="22"/>
  <c r="J111" i="21"/>
  <c r="L111" i="21"/>
  <c r="K111" i="21"/>
  <c r="E101" i="22"/>
  <c r="R100" i="22"/>
  <c r="F101" i="22"/>
  <c r="C101" i="22"/>
  <c r="B101" i="22"/>
  <c r="D101" i="22"/>
  <c r="Q100" i="22"/>
  <c r="P100" i="22"/>
  <c r="O100" i="22"/>
  <c r="N100" i="22"/>
  <c r="M100" i="22"/>
  <c r="L100" i="22"/>
  <c r="K100" i="22"/>
  <c r="J100" i="22"/>
  <c r="I100" i="22"/>
  <c r="H100" i="22"/>
  <c r="G100" i="22"/>
  <c r="J110" i="21"/>
  <c r="L110" i="21"/>
  <c r="K110" i="21"/>
  <c r="E100" i="22"/>
  <c r="R99" i="22"/>
  <c r="F100" i="22"/>
  <c r="C100" i="22"/>
  <c r="B100" i="22"/>
  <c r="D100" i="22"/>
  <c r="Q99" i="22"/>
  <c r="P99" i="22"/>
  <c r="O99" i="22"/>
  <c r="N99" i="22"/>
  <c r="M99" i="22"/>
  <c r="L99" i="22"/>
  <c r="K99" i="22"/>
  <c r="J99" i="22"/>
  <c r="I99" i="22"/>
  <c r="H99" i="22"/>
  <c r="G99" i="22"/>
  <c r="J109" i="21"/>
  <c r="L109" i="21"/>
  <c r="K109" i="21"/>
  <c r="E99" i="22"/>
  <c r="R98" i="22"/>
  <c r="F99" i="22"/>
  <c r="C99" i="22"/>
  <c r="B99" i="22"/>
  <c r="D99" i="22"/>
  <c r="Q98" i="22"/>
  <c r="P98" i="22"/>
  <c r="O98" i="22"/>
  <c r="N98" i="22"/>
  <c r="M98" i="22"/>
  <c r="L98" i="22"/>
  <c r="K98" i="22"/>
  <c r="J98" i="22"/>
  <c r="I98" i="22"/>
  <c r="H98" i="22"/>
  <c r="G98" i="22"/>
  <c r="J108" i="21"/>
  <c r="L108" i="21"/>
  <c r="K108" i="21"/>
  <c r="E98" i="22"/>
  <c r="R97" i="22"/>
  <c r="F98" i="22"/>
  <c r="C98" i="22"/>
  <c r="B98" i="22"/>
  <c r="D98" i="22"/>
  <c r="Q97" i="22"/>
  <c r="P97" i="22"/>
  <c r="O97" i="22"/>
  <c r="N97" i="22"/>
  <c r="M97" i="22"/>
  <c r="L97" i="22"/>
  <c r="K97" i="22"/>
  <c r="J97" i="22"/>
  <c r="I97" i="22"/>
  <c r="H97" i="22"/>
  <c r="G97" i="22"/>
  <c r="J107" i="21"/>
  <c r="L107" i="21"/>
  <c r="K107" i="21"/>
  <c r="E97" i="22"/>
  <c r="R96" i="22"/>
  <c r="F97" i="22"/>
  <c r="C97" i="22"/>
  <c r="B97" i="22"/>
  <c r="D97" i="22"/>
  <c r="Q96" i="22"/>
  <c r="P96" i="22"/>
  <c r="O96" i="22"/>
  <c r="N96" i="22"/>
  <c r="M96" i="22"/>
  <c r="L96" i="22"/>
  <c r="K96" i="22"/>
  <c r="J96" i="22"/>
  <c r="I96" i="22"/>
  <c r="H96" i="22"/>
  <c r="G96" i="22"/>
  <c r="J106" i="21"/>
  <c r="L106" i="21"/>
  <c r="K106" i="21"/>
  <c r="E96" i="22"/>
  <c r="R95" i="22"/>
  <c r="F96" i="22"/>
  <c r="C96" i="22"/>
  <c r="B96" i="22"/>
  <c r="D96" i="22"/>
  <c r="Q95" i="22"/>
  <c r="P95" i="22"/>
  <c r="O95" i="22"/>
  <c r="N95" i="22"/>
  <c r="M95" i="22"/>
  <c r="L95" i="22"/>
  <c r="K95" i="22"/>
  <c r="J95" i="22"/>
  <c r="I95" i="22"/>
  <c r="H95" i="22"/>
  <c r="G95" i="22"/>
  <c r="J105" i="21"/>
  <c r="L105" i="21"/>
  <c r="K105" i="21"/>
  <c r="E95" i="22"/>
  <c r="R94" i="22"/>
  <c r="F95" i="22"/>
  <c r="C95" i="22"/>
  <c r="B95" i="22"/>
  <c r="D95" i="22"/>
  <c r="Q94" i="22"/>
  <c r="P94" i="22"/>
  <c r="O94" i="22"/>
  <c r="N94" i="22"/>
  <c r="M94" i="22"/>
  <c r="L94" i="22"/>
  <c r="K94" i="22"/>
  <c r="J94" i="22"/>
  <c r="I94" i="22"/>
  <c r="H94" i="22"/>
  <c r="G94" i="22"/>
  <c r="J104" i="21"/>
  <c r="L104" i="21"/>
  <c r="K104" i="21"/>
  <c r="E94" i="22"/>
  <c r="R93" i="22"/>
  <c r="F94" i="22"/>
  <c r="C94" i="22"/>
  <c r="B94" i="22"/>
  <c r="D94" i="22"/>
  <c r="Q93" i="22"/>
  <c r="P93" i="22"/>
  <c r="O93" i="22"/>
  <c r="N93" i="22"/>
  <c r="M93" i="22"/>
  <c r="L93" i="22"/>
  <c r="K93" i="22"/>
  <c r="J93" i="22"/>
  <c r="I93" i="22"/>
  <c r="H93" i="22"/>
  <c r="G93" i="22"/>
  <c r="J103" i="21"/>
  <c r="L103" i="21"/>
  <c r="K103" i="21"/>
  <c r="E93" i="22"/>
  <c r="R92" i="22"/>
  <c r="F93" i="22"/>
  <c r="C93" i="22"/>
  <c r="B93" i="22"/>
  <c r="D93" i="22"/>
  <c r="Q92" i="22"/>
  <c r="P92" i="22"/>
  <c r="O92" i="22"/>
  <c r="N92" i="22"/>
  <c r="M92" i="22"/>
  <c r="L92" i="22"/>
  <c r="K92" i="22"/>
  <c r="J92" i="22"/>
  <c r="I92" i="22"/>
  <c r="H92" i="22"/>
  <c r="G92" i="22"/>
  <c r="J102" i="21"/>
  <c r="L102" i="21"/>
  <c r="K102" i="21"/>
  <c r="E92" i="22"/>
  <c r="R91" i="22"/>
  <c r="F92" i="22"/>
  <c r="C92" i="22"/>
  <c r="B92" i="22"/>
  <c r="D92" i="22"/>
  <c r="Q91" i="22"/>
  <c r="P91" i="22"/>
  <c r="O91" i="22"/>
  <c r="N91" i="22"/>
  <c r="M91" i="22"/>
  <c r="L91" i="22"/>
  <c r="K91" i="22"/>
  <c r="J91" i="22"/>
  <c r="I91" i="22"/>
  <c r="H91" i="22"/>
  <c r="G91" i="22"/>
  <c r="J101" i="21"/>
  <c r="L101" i="21"/>
  <c r="K101" i="21"/>
  <c r="E91" i="22"/>
  <c r="R90" i="22"/>
  <c r="F91" i="22"/>
  <c r="C91" i="22"/>
  <c r="B91" i="22"/>
  <c r="D91" i="22"/>
  <c r="Q90" i="22"/>
  <c r="P90" i="22"/>
  <c r="O90" i="22"/>
  <c r="N90" i="22"/>
  <c r="M90" i="22"/>
  <c r="L90" i="22"/>
  <c r="K90" i="22"/>
  <c r="J90" i="22"/>
  <c r="I90" i="22"/>
  <c r="H90" i="22"/>
  <c r="G90" i="22"/>
  <c r="J100" i="21"/>
  <c r="L100" i="21"/>
  <c r="K100" i="21"/>
  <c r="E90" i="22"/>
  <c r="R89" i="22"/>
  <c r="F90" i="22"/>
  <c r="C90" i="22"/>
  <c r="B90" i="22"/>
  <c r="D90" i="22"/>
  <c r="Q89" i="22"/>
  <c r="P89" i="22"/>
  <c r="O89" i="22"/>
  <c r="N89" i="22"/>
  <c r="M89" i="22"/>
  <c r="L89" i="22"/>
  <c r="K89" i="22"/>
  <c r="J89" i="22"/>
  <c r="I89" i="22"/>
  <c r="H89" i="22"/>
  <c r="G89" i="22"/>
  <c r="J99" i="21"/>
  <c r="L99" i="21"/>
  <c r="K99" i="21"/>
  <c r="E89" i="22"/>
  <c r="R88" i="22"/>
  <c r="F89" i="22"/>
  <c r="C89" i="22"/>
  <c r="B89" i="22"/>
  <c r="D89" i="22"/>
  <c r="Q88" i="22"/>
  <c r="P88" i="22"/>
  <c r="O88" i="22"/>
  <c r="N88" i="22"/>
  <c r="M88" i="22"/>
  <c r="L88" i="22"/>
  <c r="K88" i="22"/>
  <c r="J88" i="22"/>
  <c r="I88" i="22"/>
  <c r="H88" i="22"/>
  <c r="G88" i="22"/>
  <c r="J98" i="21"/>
  <c r="L98" i="21"/>
  <c r="K98" i="21"/>
  <c r="E88" i="22"/>
  <c r="R87" i="22"/>
  <c r="F88" i="22"/>
  <c r="C88" i="22"/>
  <c r="B88" i="22"/>
  <c r="D88" i="22"/>
  <c r="Q87" i="22"/>
  <c r="P87" i="22"/>
  <c r="O87" i="22"/>
  <c r="N87" i="22"/>
  <c r="M87" i="22"/>
  <c r="L87" i="22"/>
  <c r="K87" i="22"/>
  <c r="J87" i="22"/>
  <c r="I87" i="22"/>
  <c r="H87" i="22"/>
  <c r="G87" i="22"/>
  <c r="J97" i="21"/>
  <c r="L97" i="21"/>
  <c r="K97" i="21"/>
  <c r="E87" i="22"/>
  <c r="R86" i="22"/>
  <c r="F87" i="22"/>
  <c r="C87" i="22"/>
  <c r="B87" i="22"/>
  <c r="D87" i="22"/>
  <c r="Q86" i="22"/>
  <c r="P86" i="22"/>
  <c r="O86" i="22"/>
  <c r="N86" i="22"/>
  <c r="M86" i="22"/>
  <c r="L86" i="22"/>
  <c r="K86" i="22"/>
  <c r="J86" i="22"/>
  <c r="I86" i="22"/>
  <c r="H86" i="22"/>
  <c r="G86" i="22"/>
  <c r="J96" i="21"/>
  <c r="L96" i="21"/>
  <c r="K96" i="21"/>
  <c r="E86" i="22"/>
  <c r="R85" i="22"/>
  <c r="F86" i="22"/>
  <c r="C86" i="22"/>
  <c r="B86" i="22"/>
  <c r="D86" i="22"/>
  <c r="Q85" i="22"/>
  <c r="P85" i="22"/>
  <c r="O85" i="22"/>
  <c r="N85" i="22"/>
  <c r="M85" i="22"/>
  <c r="L85" i="22"/>
  <c r="K85" i="22"/>
  <c r="J85" i="22"/>
  <c r="I85" i="22"/>
  <c r="H85" i="22"/>
  <c r="G85" i="22"/>
  <c r="J95" i="21"/>
  <c r="L95" i="21"/>
  <c r="K95" i="21"/>
  <c r="E85" i="22"/>
  <c r="R84" i="22"/>
  <c r="F85" i="22"/>
  <c r="C85" i="22"/>
  <c r="B85" i="22"/>
  <c r="D85" i="22"/>
  <c r="Q84" i="22"/>
  <c r="P84" i="22"/>
  <c r="O84" i="22"/>
  <c r="N84" i="22"/>
  <c r="M84" i="22"/>
  <c r="L84" i="22"/>
  <c r="K84" i="22"/>
  <c r="J84" i="22"/>
  <c r="I84" i="22"/>
  <c r="H84" i="22"/>
  <c r="G84" i="22"/>
  <c r="J94" i="21"/>
  <c r="L94" i="21"/>
  <c r="K94" i="21"/>
  <c r="E84" i="22"/>
  <c r="R83" i="22"/>
  <c r="F84" i="22"/>
  <c r="C84" i="22"/>
  <c r="B84" i="22"/>
  <c r="D84" i="22"/>
  <c r="Q83" i="22"/>
  <c r="P83" i="22"/>
  <c r="O83" i="22"/>
  <c r="N83" i="22"/>
  <c r="M83" i="22"/>
  <c r="L83" i="22"/>
  <c r="K83" i="22"/>
  <c r="J83" i="22"/>
  <c r="I83" i="22"/>
  <c r="H83" i="22"/>
  <c r="G83" i="22"/>
  <c r="J93" i="21"/>
  <c r="L93" i="21"/>
  <c r="K93" i="21"/>
  <c r="E83" i="22"/>
  <c r="R82" i="22"/>
  <c r="F83" i="22"/>
  <c r="C83" i="22"/>
  <c r="B83" i="22"/>
  <c r="D83" i="22"/>
  <c r="Q82" i="22"/>
  <c r="P82" i="22"/>
  <c r="O82" i="22"/>
  <c r="N82" i="22"/>
  <c r="M82" i="22"/>
  <c r="L82" i="22"/>
  <c r="K82" i="22"/>
  <c r="J82" i="22"/>
  <c r="I82" i="22"/>
  <c r="H82" i="22"/>
  <c r="G82" i="22"/>
  <c r="J92" i="21"/>
  <c r="L92" i="21"/>
  <c r="K92" i="21"/>
  <c r="E82" i="22"/>
  <c r="R81" i="22"/>
  <c r="F82" i="22"/>
  <c r="C82" i="22"/>
  <c r="B82" i="22"/>
  <c r="D82" i="22"/>
  <c r="Q81" i="22"/>
  <c r="P81" i="22"/>
  <c r="O81" i="22"/>
  <c r="N81" i="22"/>
  <c r="M81" i="22"/>
  <c r="L81" i="22"/>
  <c r="K81" i="22"/>
  <c r="J81" i="22"/>
  <c r="I81" i="22"/>
  <c r="H81" i="22"/>
  <c r="G81" i="22"/>
  <c r="J91" i="21"/>
  <c r="L91" i="21"/>
  <c r="K91" i="21"/>
  <c r="E81" i="22"/>
  <c r="R80" i="22"/>
  <c r="F81" i="22"/>
  <c r="C81" i="22"/>
  <c r="B81" i="22"/>
  <c r="D81" i="22"/>
  <c r="E7" i="22"/>
  <c r="R6" i="22"/>
  <c r="F7" i="22"/>
  <c r="W79" i="22"/>
  <c r="W80" i="22"/>
  <c r="G7" i="22"/>
  <c r="X79" i="22"/>
  <c r="X80" i="22"/>
  <c r="H7" i="22"/>
  <c r="Y79" i="22"/>
  <c r="Y80" i="22"/>
  <c r="I7" i="22"/>
  <c r="Z79" i="22"/>
  <c r="Z80" i="22"/>
  <c r="J7" i="22"/>
  <c r="AA79" i="22"/>
  <c r="AA80" i="22"/>
  <c r="K7" i="22"/>
  <c r="AB79" i="22"/>
  <c r="AB80" i="22"/>
  <c r="AC79" i="22"/>
  <c r="AC80" i="22"/>
  <c r="AD79" i="22"/>
  <c r="AD80" i="22"/>
  <c r="N7" i="22"/>
  <c r="AE79" i="22"/>
  <c r="AE80" i="22"/>
  <c r="O7" i="22"/>
  <c r="AF79" i="22"/>
  <c r="AF80" i="22"/>
  <c r="P7" i="22"/>
  <c r="AG79" i="22"/>
  <c r="AG80" i="22"/>
  <c r="Q7" i="22"/>
  <c r="AH79" i="22"/>
  <c r="AH80" i="22"/>
  <c r="R7" i="22"/>
  <c r="AI79" i="22"/>
  <c r="AI80" i="22"/>
  <c r="AJ80" i="22"/>
  <c r="Q80" i="22"/>
  <c r="P80" i="22"/>
  <c r="O80" i="22"/>
  <c r="N80" i="22"/>
  <c r="M80" i="22"/>
  <c r="L80" i="22"/>
  <c r="K80" i="22"/>
  <c r="J80" i="22"/>
  <c r="I80" i="22"/>
  <c r="H80" i="22"/>
  <c r="G80" i="22"/>
  <c r="J90" i="21"/>
  <c r="L90" i="21"/>
  <c r="K90" i="21"/>
  <c r="E80" i="22"/>
  <c r="R79" i="22"/>
  <c r="F80" i="22"/>
  <c r="C80" i="22"/>
  <c r="B80" i="22"/>
  <c r="D80" i="22"/>
  <c r="AJ79" i="22"/>
  <c r="Q79" i="22"/>
  <c r="P79" i="22"/>
  <c r="O79" i="22"/>
  <c r="N79" i="22"/>
  <c r="M79" i="22"/>
  <c r="L79" i="22"/>
  <c r="K79" i="22"/>
  <c r="J79" i="22"/>
  <c r="I79" i="22"/>
  <c r="H79" i="22"/>
  <c r="G79" i="22"/>
  <c r="J89" i="21"/>
  <c r="L89" i="21"/>
  <c r="K89" i="21"/>
  <c r="E79" i="22"/>
  <c r="R78" i="22"/>
  <c r="F79" i="22"/>
  <c r="C79" i="22"/>
  <c r="B79" i="22"/>
  <c r="D79" i="22"/>
  <c r="R5" i="22"/>
  <c r="AI78" i="22"/>
  <c r="F5" i="22"/>
  <c r="G5" i="22"/>
  <c r="H5" i="22"/>
  <c r="I5" i="22"/>
  <c r="J5" i="22"/>
  <c r="K5" i="22"/>
  <c r="L5" i="22"/>
  <c r="M5" i="22"/>
  <c r="N5" i="22"/>
  <c r="O5" i="22"/>
  <c r="P5" i="22"/>
  <c r="Q5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Q78" i="22"/>
  <c r="P78" i="22"/>
  <c r="O78" i="22"/>
  <c r="N78" i="22"/>
  <c r="M78" i="22"/>
  <c r="L78" i="22"/>
  <c r="K78" i="22"/>
  <c r="J78" i="22"/>
  <c r="I78" i="22"/>
  <c r="H78" i="22"/>
  <c r="G78" i="22"/>
  <c r="J88" i="21"/>
  <c r="L88" i="21"/>
  <c r="K88" i="21"/>
  <c r="E78" i="22"/>
  <c r="R77" i="22"/>
  <c r="F78" i="22"/>
  <c r="C78" i="22"/>
  <c r="B78" i="22"/>
  <c r="D78" i="22"/>
  <c r="Q77" i="22"/>
  <c r="P77" i="22"/>
  <c r="O77" i="22"/>
  <c r="N77" i="22"/>
  <c r="M77" i="22"/>
  <c r="L77" i="22"/>
  <c r="K77" i="22"/>
  <c r="J77" i="22"/>
  <c r="I77" i="22"/>
  <c r="H77" i="22"/>
  <c r="G77" i="22"/>
  <c r="J87" i="21"/>
  <c r="L87" i="21"/>
  <c r="K87" i="21"/>
  <c r="E77" i="22"/>
  <c r="R76" i="22"/>
  <c r="F77" i="22"/>
  <c r="C77" i="22"/>
  <c r="B77" i="22"/>
  <c r="D77" i="22"/>
  <c r="Q76" i="22"/>
  <c r="P76" i="22"/>
  <c r="O76" i="22"/>
  <c r="N76" i="22"/>
  <c r="M76" i="22"/>
  <c r="L76" i="22"/>
  <c r="K76" i="22"/>
  <c r="J76" i="22"/>
  <c r="I76" i="22"/>
  <c r="H76" i="22"/>
  <c r="G76" i="22"/>
  <c r="J86" i="21"/>
  <c r="L86" i="21"/>
  <c r="K86" i="21"/>
  <c r="E76" i="22"/>
  <c r="R75" i="22"/>
  <c r="F76" i="22"/>
  <c r="C76" i="22"/>
  <c r="B76" i="22"/>
  <c r="D76" i="22"/>
  <c r="Q75" i="22"/>
  <c r="P75" i="22"/>
  <c r="O75" i="22"/>
  <c r="N75" i="22"/>
  <c r="M75" i="22"/>
  <c r="L75" i="22"/>
  <c r="K75" i="22"/>
  <c r="J75" i="22"/>
  <c r="I75" i="22"/>
  <c r="H75" i="22"/>
  <c r="G75" i="22"/>
  <c r="J85" i="21"/>
  <c r="L85" i="21"/>
  <c r="K85" i="21"/>
  <c r="E75" i="22"/>
  <c r="R74" i="22"/>
  <c r="F75" i="22"/>
  <c r="C75" i="22"/>
  <c r="B75" i="22"/>
  <c r="D75" i="22"/>
  <c r="W69" i="22"/>
  <c r="W73" i="22"/>
  <c r="X74" i="22"/>
  <c r="Q74" i="22"/>
  <c r="P74" i="22"/>
  <c r="O74" i="22"/>
  <c r="N74" i="22"/>
  <c r="M74" i="22"/>
  <c r="L74" i="22"/>
  <c r="K74" i="22"/>
  <c r="J74" i="22"/>
  <c r="I74" i="22"/>
  <c r="H74" i="22"/>
  <c r="G74" i="22"/>
  <c r="J84" i="21"/>
  <c r="L84" i="21"/>
  <c r="K84" i="21"/>
  <c r="E74" i="22"/>
  <c r="R73" i="22"/>
  <c r="F74" i="22"/>
  <c r="C74" i="22"/>
  <c r="B74" i="22"/>
  <c r="D74" i="22"/>
  <c r="Q73" i="22"/>
  <c r="P73" i="22"/>
  <c r="O73" i="22"/>
  <c r="N73" i="22"/>
  <c r="M73" i="22"/>
  <c r="L73" i="22"/>
  <c r="K73" i="22"/>
  <c r="J73" i="22"/>
  <c r="I73" i="22"/>
  <c r="H73" i="22"/>
  <c r="G73" i="22"/>
  <c r="J83" i="21"/>
  <c r="L83" i="21"/>
  <c r="K83" i="21"/>
  <c r="E73" i="22"/>
  <c r="R72" i="22"/>
  <c r="F73" i="22"/>
  <c r="C73" i="22"/>
  <c r="B73" i="22"/>
  <c r="D73" i="22"/>
  <c r="Q72" i="22"/>
  <c r="P72" i="22"/>
  <c r="O72" i="22"/>
  <c r="N72" i="22"/>
  <c r="M72" i="22"/>
  <c r="L72" i="22"/>
  <c r="K72" i="22"/>
  <c r="J72" i="22"/>
  <c r="I72" i="22"/>
  <c r="H72" i="22"/>
  <c r="G72" i="22"/>
  <c r="J82" i="21"/>
  <c r="L82" i="21"/>
  <c r="K82" i="21"/>
  <c r="E72" i="22"/>
  <c r="R71" i="22"/>
  <c r="F72" i="22"/>
  <c r="C72" i="22"/>
  <c r="B72" i="22"/>
  <c r="D72" i="22"/>
  <c r="L18" i="21"/>
  <c r="X71" i="22"/>
  <c r="Q71" i="22"/>
  <c r="P71" i="22"/>
  <c r="O71" i="22"/>
  <c r="N71" i="22"/>
  <c r="M71" i="22"/>
  <c r="L71" i="22"/>
  <c r="K71" i="22"/>
  <c r="J71" i="22"/>
  <c r="I71" i="22"/>
  <c r="H71" i="22"/>
  <c r="G71" i="22"/>
  <c r="J81" i="21"/>
  <c r="L81" i="21"/>
  <c r="K81" i="21"/>
  <c r="E71" i="22"/>
  <c r="R70" i="22"/>
  <c r="F71" i="22"/>
  <c r="C71" i="22"/>
  <c r="B71" i="22"/>
  <c r="D71" i="22"/>
  <c r="W70" i="22"/>
  <c r="Q70" i="22"/>
  <c r="P70" i="22"/>
  <c r="O70" i="22"/>
  <c r="N70" i="22"/>
  <c r="M70" i="22"/>
  <c r="L70" i="22"/>
  <c r="K70" i="22"/>
  <c r="J70" i="22"/>
  <c r="I70" i="22"/>
  <c r="H70" i="22"/>
  <c r="G70" i="22"/>
  <c r="J80" i="21"/>
  <c r="L80" i="21"/>
  <c r="K80" i="21"/>
  <c r="E70" i="22"/>
  <c r="R69" i="22"/>
  <c r="F70" i="22"/>
  <c r="C70" i="22"/>
  <c r="B70" i="22"/>
  <c r="D70" i="22"/>
  <c r="Q69" i="22"/>
  <c r="P69" i="22"/>
  <c r="O69" i="22"/>
  <c r="N69" i="22"/>
  <c r="M69" i="22"/>
  <c r="L69" i="22"/>
  <c r="K69" i="22"/>
  <c r="J69" i="22"/>
  <c r="I69" i="22"/>
  <c r="H69" i="22"/>
  <c r="G69" i="22"/>
  <c r="J79" i="21"/>
  <c r="L79" i="21"/>
  <c r="K79" i="21"/>
  <c r="E69" i="22"/>
  <c r="R68" i="22"/>
  <c r="F69" i="22"/>
  <c r="C69" i="22"/>
  <c r="B69" i="22"/>
  <c r="D69" i="22"/>
  <c r="Q68" i="22"/>
  <c r="P68" i="22"/>
  <c r="O68" i="22"/>
  <c r="N68" i="22"/>
  <c r="M68" i="22"/>
  <c r="L68" i="22"/>
  <c r="K68" i="22"/>
  <c r="J68" i="22"/>
  <c r="I68" i="22"/>
  <c r="H68" i="22"/>
  <c r="G68" i="22"/>
  <c r="J78" i="21"/>
  <c r="L78" i="21"/>
  <c r="K78" i="21"/>
  <c r="E68" i="22"/>
  <c r="R67" i="22"/>
  <c r="F68" i="22"/>
  <c r="C68" i="22"/>
  <c r="B68" i="22"/>
  <c r="D68" i="22"/>
  <c r="Q67" i="22"/>
  <c r="P67" i="22"/>
  <c r="O67" i="22"/>
  <c r="N67" i="22"/>
  <c r="M67" i="22"/>
  <c r="L67" i="22"/>
  <c r="K67" i="22"/>
  <c r="J67" i="22"/>
  <c r="I67" i="22"/>
  <c r="H67" i="22"/>
  <c r="G67" i="22"/>
  <c r="J77" i="21"/>
  <c r="L77" i="21"/>
  <c r="K77" i="21"/>
  <c r="E67" i="22"/>
  <c r="R66" i="22"/>
  <c r="F67" i="22"/>
  <c r="C67" i="22"/>
  <c r="B67" i="22"/>
  <c r="D67" i="22"/>
  <c r="Q66" i="22"/>
  <c r="P66" i="22"/>
  <c r="O66" i="22"/>
  <c r="N66" i="22"/>
  <c r="M66" i="22"/>
  <c r="L66" i="22"/>
  <c r="K66" i="22"/>
  <c r="J66" i="22"/>
  <c r="I66" i="22"/>
  <c r="H66" i="22"/>
  <c r="G66" i="22"/>
  <c r="J76" i="21"/>
  <c r="L76" i="21"/>
  <c r="K76" i="21"/>
  <c r="E66" i="22"/>
  <c r="R65" i="22"/>
  <c r="F66" i="22"/>
  <c r="C66" i="22"/>
  <c r="B66" i="22"/>
  <c r="D66" i="22"/>
  <c r="Q65" i="22"/>
  <c r="P65" i="22"/>
  <c r="O65" i="22"/>
  <c r="N65" i="22"/>
  <c r="M65" i="22"/>
  <c r="L65" i="22"/>
  <c r="K65" i="22"/>
  <c r="J65" i="22"/>
  <c r="I65" i="22"/>
  <c r="H65" i="22"/>
  <c r="G65" i="22"/>
  <c r="J75" i="21"/>
  <c r="L75" i="21"/>
  <c r="K75" i="21"/>
  <c r="E65" i="22"/>
  <c r="R64" i="22"/>
  <c r="F65" i="22"/>
  <c r="C65" i="22"/>
  <c r="B65" i="22"/>
  <c r="D65" i="22"/>
  <c r="F6" i="22"/>
  <c r="W63" i="22"/>
  <c r="W64" i="22"/>
  <c r="G6" i="22"/>
  <c r="X63" i="22"/>
  <c r="X64" i="22"/>
  <c r="H6" i="22"/>
  <c r="Y63" i="22"/>
  <c r="Y64" i="22"/>
  <c r="I6" i="22"/>
  <c r="Z63" i="22"/>
  <c r="Z64" i="22"/>
  <c r="J6" i="22"/>
  <c r="AA63" i="22"/>
  <c r="AA64" i="22"/>
  <c r="K6" i="22"/>
  <c r="AB63" i="22"/>
  <c r="AB64" i="22"/>
  <c r="L6" i="22"/>
  <c r="AC63" i="22"/>
  <c r="AC64" i="22"/>
  <c r="M6" i="22"/>
  <c r="AD63" i="22"/>
  <c r="AD64" i="22"/>
  <c r="N6" i="22"/>
  <c r="AE63" i="22"/>
  <c r="AE64" i="22"/>
  <c r="O6" i="22"/>
  <c r="AF63" i="22"/>
  <c r="AF64" i="22"/>
  <c r="P6" i="22"/>
  <c r="AG63" i="22"/>
  <c r="AG64" i="22"/>
  <c r="Q6" i="22"/>
  <c r="AH63" i="22"/>
  <c r="AH64" i="22"/>
  <c r="AI63" i="22"/>
  <c r="AI64" i="22"/>
  <c r="AJ64" i="22"/>
  <c r="Q64" i="22"/>
  <c r="P64" i="22"/>
  <c r="O64" i="22"/>
  <c r="N64" i="22"/>
  <c r="M64" i="22"/>
  <c r="L64" i="22"/>
  <c r="K64" i="22"/>
  <c r="J64" i="22"/>
  <c r="I64" i="22"/>
  <c r="H64" i="22"/>
  <c r="G64" i="22"/>
  <c r="J74" i="21"/>
  <c r="L74" i="21"/>
  <c r="K74" i="21"/>
  <c r="E64" i="22"/>
  <c r="R63" i="22"/>
  <c r="F64" i="22"/>
  <c r="C64" i="22"/>
  <c r="B64" i="22"/>
  <c r="D64" i="22"/>
  <c r="AJ63" i="22"/>
  <c r="Q63" i="22"/>
  <c r="P63" i="22"/>
  <c r="O63" i="22"/>
  <c r="N63" i="22"/>
  <c r="M63" i="22"/>
  <c r="L63" i="22"/>
  <c r="K63" i="22"/>
  <c r="J63" i="22"/>
  <c r="I63" i="22"/>
  <c r="H63" i="22"/>
  <c r="G63" i="22"/>
  <c r="J73" i="21"/>
  <c r="L73" i="21"/>
  <c r="K73" i="21"/>
  <c r="E63" i="22"/>
  <c r="R62" i="22"/>
  <c r="F63" i="22"/>
  <c r="C63" i="22"/>
  <c r="B63" i="22"/>
  <c r="D63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Q62" i="22"/>
  <c r="P62" i="22"/>
  <c r="O62" i="22"/>
  <c r="N62" i="22"/>
  <c r="M62" i="22"/>
  <c r="L62" i="22"/>
  <c r="K62" i="22"/>
  <c r="J62" i="22"/>
  <c r="I62" i="22"/>
  <c r="H62" i="22"/>
  <c r="G62" i="22"/>
  <c r="J72" i="21"/>
  <c r="L72" i="21"/>
  <c r="K72" i="21"/>
  <c r="E62" i="22"/>
  <c r="R61" i="22"/>
  <c r="F62" i="22"/>
  <c r="C62" i="22"/>
  <c r="B62" i="22"/>
  <c r="D62" i="22"/>
  <c r="Q61" i="22"/>
  <c r="P61" i="22"/>
  <c r="O61" i="22"/>
  <c r="N61" i="22"/>
  <c r="M61" i="22"/>
  <c r="L61" i="22"/>
  <c r="K61" i="22"/>
  <c r="J61" i="22"/>
  <c r="I61" i="22"/>
  <c r="H61" i="22"/>
  <c r="G61" i="22"/>
  <c r="J71" i="21"/>
  <c r="L71" i="21"/>
  <c r="K71" i="21"/>
  <c r="E61" i="22"/>
  <c r="R60" i="22"/>
  <c r="F61" i="22"/>
  <c r="C61" i="22"/>
  <c r="B61" i="22"/>
  <c r="D61" i="22"/>
  <c r="Q60" i="22"/>
  <c r="P60" i="22"/>
  <c r="O60" i="22"/>
  <c r="N60" i="22"/>
  <c r="M60" i="22"/>
  <c r="L60" i="22"/>
  <c r="K60" i="22"/>
  <c r="J60" i="22"/>
  <c r="I60" i="22"/>
  <c r="H60" i="22"/>
  <c r="G60" i="22"/>
  <c r="J70" i="21"/>
  <c r="L70" i="21"/>
  <c r="K70" i="21"/>
  <c r="E60" i="22"/>
  <c r="R59" i="22"/>
  <c r="F60" i="22"/>
  <c r="C60" i="22"/>
  <c r="B60" i="22"/>
  <c r="D60" i="22"/>
  <c r="W54" i="22"/>
  <c r="W58" i="22"/>
  <c r="X59" i="22"/>
  <c r="Q59" i="22"/>
  <c r="P59" i="22"/>
  <c r="O59" i="22"/>
  <c r="N59" i="22"/>
  <c r="M59" i="22"/>
  <c r="L59" i="22"/>
  <c r="K59" i="22"/>
  <c r="J59" i="22"/>
  <c r="I59" i="22"/>
  <c r="H59" i="22"/>
  <c r="G59" i="22"/>
  <c r="J69" i="21"/>
  <c r="L69" i="21"/>
  <c r="K69" i="21"/>
  <c r="E59" i="22"/>
  <c r="R58" i="22"/>
  <c r="F59" i="22"/>
  <c r="C59" i="22"/>
  <c r="B59" i="22"/>
  <c r="D59" i="22"/>
  <c r="Q58" i="22"/>
  <c r="P58" i="22"/>
  <c r="O58" i="22"/>
  <c r="N58" i="22"/>
  <c r="M58" i="22"/>
  <c r="L58" i="22"/>
  <c r="K58" i="22"/>
  <c r="J58" i="22"/>
  <c r="I58" i="22"/>
  <c r="H58" i="22"/>
  <c r="G58" i="22"/>
  <c r="J68" i="21"/>
  <c r="L68" i="21"/>
  <c r="K68" i="21"/>
  <c r="E58" i="22"/>
  <c r="R57" i="22"/>
  <c r="F58" i="22"/>
  <c r="C58" i="22"/>
  <c r="B58" i="22"/>
  <c r="D58" i="22"/>
  <c r="Q57" i="22"/>
  <c r="P57" i="22"/>
  <c r="O57" i="22"/>
  <c r="N57" i="22"/>
  <c r="M57" i="22"/>
  <c r="L57" i="22"/>
  <c r="K57" i="22"/>
  <c r="J57" i="22"/>
  <c r="I57" i="22"/>
  <c r="H57" i="22"/>
  <c r="G57" i="22"/>
  <c r="J67" i="21"/>
  <c r="L67" i="21"/>
  <c r="K67" i="21"/>
  <c r="E57" i="22"/>
  <c r="R56" i="22"/>
  <c r="F57" i="22"/>
  <c r="C57" i="22"/>
  <c r="B57" i="22"/>
  <c r="D57" i="22"/>
  <c r="X56" i="22"/>
  <c r="Q56" i="22"/>
  <c r="P56" i="22"/>
  <c r="O56" i="22"/>
  <c r="N56" i="22"/>
  <c r="M56" i="22"/>
  <c r="L56" i="22"/>
  <c r="K56" i="22"/>
  <c r="J56" i="22"/>
  <c r="I56" i="22"/>
  <c r="H56" i="22"/>
  <c r="G56" i="22"/>
  <c r="J66" i="21"/>
  <c r="L66" i="21"/>
  <c r="K66" i="21"/>
  <c r="E56" i="22"/>
  <c r="R55" i="22"/>
  <c r="F56" i="22"/>
  <c r="C56" i="22"/>
  <c r="B56" i="22"/>
  <c r="D56" i="22"/>
  <c r="W55" i="22"/>
  <c r="Q55" i="22"/>
  <c r="P55" i="22"/>
  <c r="O55" i="22"/>
  <c r="N55" i="22"/>
  <c r="M55" i="22"/>
  <c r="L55" i="22"/>
  <c r="K55" i="22"/>
  <c r="J55" i="22"/>
  <c r="I55" i="22"/>
  <c r="H55" i="22"/>
  <c r="G55" i="22"/>
  <c r="J65" i="21"/>
  <c r="L65" i="21"/>
  <c r="K65" i="21"/>
  <c r="E55" i="22"/>
  <c r="R54" i="22"/>
  <c r="F55" i="22"/>
  <c r="C55" i="22"/>
  <c r="B55" i="22"/>
  <c r="D55" i="22"/>
  <c r="Q54" i="22"/>
  <c r="P54" i="22"/>
  <c r="O54" i="22"/>
  <c r="N54" i="22"/>
  <c r="M54" i="22"/>
  <c r="L54" i="22"/>
  <c r="K54" i="22"/>
  <c r="J54" i="22"/>
  <c r="I54" i="22"/>
  <c r="H54" i="22"/>
  <c r="G54" i="22"/>
  <c r="J64" i="21"/>
  <c r="L64" i="21"/>
  <c r="K64" i="21"/>
  <c r="E54" i="22"/>
  <c r="R53" i="22"/>
  <c r="F54" i="22"/>
  <c r="C54" i="22"/>
  <c r="B54" i="22"/>
  <c r="D54" i="22"/>
  <c r="Q53" i="22"/>
  <c r="P53" i="22"/>
  <c r="O53" i="22"/>
  <c r="N53" i="22"/>
  <c r="M53" i="22"/>
  <c r="L53" i="22"/>
  <c r="K53" i="22"/>
  <c r="J53" i="22"/>
  <c r="I53" i="22"/>
  <c r="H53" i="22"/>
  <c r="G53" i="22"/>
  <c r="J63" i="21"/>
  <c r="L63" i="21"/>
  <c r="K63" i="21"/>
  <c r="E53" i="22"/>
  <c r="R52" i="22"/>
  <c r="F53" i="22"/>
  <c r="C53" i="22"/>
  <c r="B53" i="22"/>
  <c r="D53" i="22"/>
  <c r="Q52" i="22"/>
  <c r="P52" i="22"/>
  <c r="O52" i="22"/>
  <c r="N52" i="22"/>
  <c r="M52" i="22"/>
  <c r="L52" i="22"/>
  <c r="K52" i="22"/>
  <c r="J52" i="22"/>
  <c r="I52" i="22"/>
  <c r="H52" i="22"/>
  <c r="G52" i="22"/>
  <c r="J62" i="21"/>
  <c r="L62" i="21"/>
  <c r="K62" i="21"/>
  <c r="E52" i="22"/>
  <c r="R51" i="22"/>
  <c r="F52" i="22"/>
  <c r="C52" i="22"/>
  <c r="B52" i="22"/>
  <c r="D52" i="22"/>
  <c r="Q51" i="22"/>
  <c r="P51" i="22"/>
  <c r="O51" i="22"/>
  <c r="N51" i="22"/>
  <c r="M51" i="22"/>
  <c r="L51" i="22"/>
  <c r="K51" i="22"/>
  <c r="J51" i="22"/>
  <c r="I51" i="22"/>
  <c r="H51" i="22"/>
  <c r="G51" i="22"/>
  <c r="J61" i="21"/>
  <c r="L61" i="21"/>
  <c r="K61" i="21"/>
  <c r="E51" i="22"/>
  <c r="R50" i="22"/>
  <c r="F51" i="22"/>
  <c r="C51" i="22"/>
  <c r="B51" i="22"/>
  <c r="D51" i="22"/>
  <c r="Q50" i="22"/>
  <c r="P50" i="22"/>
  <c r="O50" i="22"/>
  <c r="N50" i="22"/>
  <c r="M50" i="22"/>
  <c r="L50" i="22"/>
  <c r="K50" i="22"/>
  <c r="J50" i="22"/>
  <c r="I50" i="22"/>
  <c r="H50" i="22"/>
  <c r="G50" i="22"/>
  <c r="J60" i="21"/>
  <c r="L60" i="21"/>
  <c r="K60" i="21"/>
  <c r="E50" i="22"/>
  <c r="R49" i="22"/>
  <c r="F50" i="22"/>
  <c r="C50" i="22"/>
  <c r="B50" i="22"/>
  <c r="D50" i="22"/>
  <c r="Q49" i="22"/>
  <c r="P49" i="22"/>
  <c r="O49" i="22"/>
  <c r="N49" i="22"/>
  <c r="M49" i="22"/>
  <c r="L49" i="22"/>
  <c r="K49" i="22"/>
  <c r="J49" i="22"/>
  <c r="I49" i="22"/>
  <c r="H49" i="22"/>
  <c r="G49" i="22"/>
  <c r="J59" i="21"/>
  <c r="L59" i="21"/>
  <c r="K59" i="21"/>
  <c r="E49" i="22"/>
  <c r="R48" i="22"/>
  <c r="F49" i="22"/>
  <c r="C49" i="22"/>
  <c r="B49" i="22"/>
  <c r="D49" i="22"/>
  <c r="Q48" i="22"/>
  <c r="P48" i="22"/>
  <c r="O48" i="22"/>
  <c r="N48" i="22"/>
  <c r="M48" i="22"/>
  <c r="L48" i="22"/>
  <c r="K48" i="22"/>
  <c r="J48" i="22"/>
  <c r="I48" i="22"/>
  <c r="H48" i="22"/>
  <c r="G48" i="22"/>
  <c r="J58" i="21"/>
  <c r="L58" i="21"/>
  <c r="K58" i="21"/>
  <c r="E48" i="22"/>
  <c r="R47" i="22"/>
  <c r="F48" i="22"/>
  <c r="C48" i="22"/>
  <c r="B48" i="22"/>
  <c r="D48" i="22"/>
  <c r="Q47" i="22"/>
  <c r="P47" i="22"/>
  <c r="O47" i="22"/>
  <c r="N47" i="22"/>
  <c r="M47" i="22"/>
  <c r="L47" i="22"/>
  <c r="K47" i="22"/>
  <c r="J47" i="22"/>
  <c r="I47" i="22"/>
  <c r="H47" i="22"/>
  <c r="G47" i="22"/>
  <c r="J57" i="21"/>
  <c r="L57" i="21"/>
  <c r="K57" i="21"/>
  <c r="E47" i="22"/>
  <c r="R46" i="22"/>
  <c r="F47" i="22"/>
  <c r="C47" i="22"/>
  <c r="B47" i="22"/>
  <c r="D47" i="22"/>
  <c r="Q46" i="22"/>
  <c r="P46" i="22"/>
  <c r="O46" i="22"/>
  <c r="N46" i="22"/>
  <c r="M46" i="22"/>
  <c r="L46" i="22"/>
  <c r="K46" i="22"/>
  <c r="J46" i="22"/>
  <c r="I46" i="22"/>
  <c r="H46" i="22"/>
  <c r="G46" i="22"/>
  <c r="J56" i="21"/>
  <c r="L56" i="21"/>
  <c r="K56" i="21"/>
  <c r="E46" i="22"/>
  <c r="R45" i="22"/>
  <c r="F46" i="22"/>
  <c r="C46" i="22"/>
  <c r="B46" i="22"/>
  <c r="D46" i="22"/>
  <c r="X45" i="22"/>
  <c r="Q45" i="22"/>
  <c r="P45" i="22"/>
  <c r="O45" i="22"/>
  <c r="N45" i="22"/>
  <c r="M45" i="22"/>
  <c r="L45" i="22"/>
  <c r="K45" i="22"/>
  <c r="J45" i="22"/>
  <c r="I45" i="22"/>
  <c r="H45" i="22"/>
  <c r="G45" i="22"/>
  <c r="J55" i="21"/>
  <c r="L55" i="21"/>
  <c r="K55" i="21"/>
  <c r="E45" i="22"/>
  <c r="R44" i="22"/>
  <c r="F45" i="22"/>
  <c r="C45" i="22"/>
  <c r="B45" i="22"/>
  <c r="D45" i="22"/>
  <c r="W37" i="22"/>
  <c r="X37" i="22"/>
  <c r="Y37" i="22"/>
  <c r="Z37" i="22"/>
  <c r="AA37" i="22"/>
  <c r="AB37" i="22"/>
  <c r="AE37" i="22"/>
  <c r="AF37" i="22"/>
  <c r="AG37" i="22"/>
  <c r="AH37" i="22"/>
  <c r="AJ37" i="22"/>
  <c r="W43" i="22"/>
  <c r="Z44" i="22"/>
  <c r="W42" i="22"/>
  <c r="W44" i="22"/>
  <c r="Q44" i="22"/>
  <c r="P44" i="22"/>
  <c r="O44" i="22"/>
  <c r="N44" i="22"/>
  <c r="M44" i="22"/>
  <c r="L44" i="22"/>
  <c r="K44" i="22"/>
  <c r="J44" i="22"/>
  <c r="I44" i="22"/>
  <c r="H44" i="22"/>
  <c r="G44" i="22"/>
  <c r="J54" i="21"/>
  <c r="L54" i="21"/>
  <c r="K54" i="21"/>
  <c r="E44" i="22"/>
  <c r="R43" i="22"/>
  <c r="F44" i="22"/>
  <c r="C44" i="22"/>
  <c r="B44" i="22"/>
  <c r="D44" i="22"/>
  <c r="Q43" i="22"/>
  <c r="P43" i="22"/>
  <c r="O43" i="22"/>
  <c r="N43" i="22"/>
  <c r="M43" i="22"/>
  <c r="L43" i="22"/>
  <c r="K43" i="22"/>
  <c r="J43" i="22"/>
  <c r="I43" i="22"/>
  <c r="H43" i="22"/>
  <c r="G43" i="22"/>
  <c r="J53" i="21"/>
  <c r="L53" i="21"/>
  <c r="K53" i="21"/>
  <c r="E43" i="22"/>
  <c r="R42" i="22"/>
  <c r="F43" i="22"/>
  <c r="C43" i="22"/>
  <c r="B43" i="22"/>
  <c r="D43" i="22"/>
  <c r="Q42" i="22"/>
  <c r="P42" i="22"/>
  <c r="O42" i="22"/>
  <c r="N42" i="22"/>
  <c r="M42" i="22"/>
  <c r="L42" i="22"/>
  <c r="K42" i="22"/>
  <c r="J42" i="22"/>
  <c r="I42" i="22"/>
  <c r="H42" i="22"/>
  <c r="G42" i="22"/>
  <c r="J52" i="21"/>
  <c r="L52" i="21"/>
  <c r="K52" i="21"/>
  <c r="E42" i="22"/>
  <c r="R41" i="22"/>
  <c r="F42" i="22"/>
  <c r="C42" i="22"/>
  <c r="B42" i="22"/>
  <c r="D42" i="22"/>
  <c r="W29" i="22"/>
  <c r="W41" i="22"/>
  <c r="Q41" i="22"/>
  <c r="P41" i="22"/>
  <c r="O41" i="22"/>
  <c r="N41" i="22"/>
  <c r="M41" i="22"/>
  <c r="L41" i="22"/>
  <c r="K41" i="22"/>
  <c r="J41" i="22"/>
  <c r="I41" i="22"/>
  <c r="H41" i="22"/>
  <c r="G41" i="22"/>
  <c r="J51" i="21"/>
  <c r="L51" i="21"/>
  <c r="K51" i="21"/>
  <c r="E41" i="22"/>
  <c r="R40" i="22"/>
  <c r="F41" i="22"/>
  <c r="C41" i="22"/>
  <c r="B41" i="22"/>
  <c r="D41" i="22"/>
  <c r="Q40" i="22"/>
  <c r="P40" i="22"/>
  <c r="O40" i="22"/>
  <c r="N40" i="22"/>
  <c r="M40" i="22"/>
  <c r="L40" i="22"/>
  <c r="K40" i="22"/>
  <c r="J40" i="22"/>
  <c r="I40" i="22"/>
  <c r="H40" i="22"/>
  <c r="G40" i="22"/>
  <c r="J50" i="21"/>
  <c r="L50" i="21"/>
  <c r="K50" i="21"/>
  <c r="E40" i="22"/>
  <c r="R39" i="22"/>
  <c r="F40" i="22"/>
  <c r="C40" i="22"/>
  <c r="B40" i="22"/>
  <c r="D40" i="22"/>
  <c r="Q39" i="22"/>
  <c r="P39" i="22"/>
  <c r="O39" i="22"/>
  <c r="N39" i="22"/>
  <c r="M39" i="22"/>
  <c r="L39" i="22"/>
  <c r="K39" i="22"/>
  <c r="J39" i="22"/>
  <c r="I39" i="22"/>
  <c r="H39" i="22"/>
  <c r="G39" i="22"/>
  <c r="J49" i="21"/>
  <c r="L49" i="21"/>
  <c r="K49" i="21"/>
  <c r="E39" i="22"/>
  <c r="R38" i="22"/>
  <c r="F39" i="22"/>
  <c r="C39" i="22"/>
  <c r="B39" i="22"/>
  <c r="D39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J38" i="22"/>
  <c r="Q38" i="22"/>
  <c r="P38" i="22"/>
  <c r="O38" i="22"/>
  <c r="N38" i="22"/>
  <c r="M38" i="22"/>
  <c r="L38" i="22"/>
  <c r="K38" i="22"/>
  <c r="J38" i="22"/>
  <c r="I38" i="22"/>
  <c r="H38" i="22"/>
  <c r="G38" i="22"/>
  <c r="J48" i="21"/>
  <c r="L48" i="21"/>
  <c r="K48" i="21"/>
  <c r="E38" i="22"/>
  <c r="R37" i="22"/>
  <c r="F38" i="22"/>
  <c r="C38" i="22"/>
  <c r="B38" i="22"/>
  <c r="D38" i="22"/>
  <c r="Q37" i="22"/>
  <c r="P37" i="22"/>
  <c r="O37" i="22"/>
  <c r="N37" i="22"/>
  <c r="M37" i="22"/>
  <c r="L37" i="22"/>
  <c r="K37" i="22"/>
  <c r="J37" i="22"/>
  <c r="I37" i="22"/>
  <c r="H37" i="22"/>
  <c r="G37" i="22"/>
  <c r="J47" i="21"/>
  <c r="L47" i="21"/>
  <c r="K47" i="21"/>
  <c r="E37" i="22"/>
  <c r="R36" i="22"/>
  <c r="F37" i="22"/>
  <c r="C37" i="22"/>
  <c r="B37" i="22"/>
  <c r="D37" i="22"/>
  <c r="AJ36" i="22"/>
  <c r="AH24" i="22"/>
  <c r="AH36" i="22"/>
  <c r="AG24" i="22"/>
  <c r="AG36" i="22"/>
  <c r="AF24" i="22"/>
  <c r="AF36" i="22"/>
  <c r="AE24" i="22"/>
  <c r="AE36" i="22"/>
  <c r="AD24" i="22"/>
  <c r="AD36" i="22"/>
  <c r="AC24" i="22"/>
  <c r="AC36" i="22"/>
  <c r="AB24" i="22"/>
  <c r="AB36" i="22"/>
  <c r="AA24" i="22"/>
  <c r="AA36" i="22"/>
  <c r="Z24" i="22"/>
  <c r="Z36" i="22"/>
  <c r="Y24" i="22"/>
  <c r="Y36" i="22"/>
  <c r="X24" i="22"/>
  <c r="X36" i="22"/>
  <c r="W24" i="22"/>
  <c r="W36" i="22"/>
  <c r="Q36" i="22"/>
  <c r="P36" i="22"/>
  <c r="O36" i="22"/>
  <c r="N36" i="22"/>
  <c r="M36" i="22"/>
  <c r="L36" i="22"/>
  <c r="K36" i="22"/>
  <c r="J36" i="22"/>
  <c r="I36" i="22"/>
  <c r="H36" i="22"/>
  <c r="G36" i="22"/>
  <c r="J46" i="21"/>
  <c r="L46" i="21"/>
  <c r="K46" i="21"/>
  <c r="E36" i="22"/>
  <c r="R35" i="22"/>
  <c r="F36" i="22"/>
  <c r="C36" i="22"/>
  <c r="B36" i="22"/>
  <c r="D36" i="22"/>
  <c r="Q35" i="22"/>
  <c r="P35" i="22"/>
  <c r="O35" i="22"/>
  <c r="N35" i="22"/>
  <c r="M35" i="22"/>
  <c r="L35" i="22"/>
  <c r="K35" i="22"/>
  <c r="J35" i="22"/>
  <c r="I35" i="22"/>
  <c r="H35" i="22"/>
  <c r="G35" i="22"/>
  <c r="J45" i="21"/>
  <c r="L45" i="21"/>
  <c r="K45" i="21"/>
  <c r="E35" i="22"/>
  <c r="R34" i="22"/>
  <c r="F35" i="22"/>
  <c r="C35" i="22"/>
  <c r="B35" i="22"/>
  <c r="D35" i="22"/>
  <c r="Q34" i="22"/>
  <c r="P34" i="22"/>
  <c r="O34" i="22"/>
  <c r="N34" i="22"/>
  <c r="M34" i="22"/>
  <c r="L34" i="22"/>
  <c r="K34" i="22"/>
  <c r="J34" i="22"/>
  <c r="I34" i="22"/>
  <c r="H34" i="22"/>
  <c r="G34" i="22"/>
  <c r="J44" i="21"/>
  <c r="L44" i="21"/>
  <c r="K44" i="21"/>
  <c r="E34" i="22"/>
  <c r="R33" i="22"/>
  <c r="F34" i="22"/>
  <c r="C34" i="22"/>
  <c r="B34" i="22"/>
  <c r="D34" i="22"/>
  <c r="X33" i="22"/>
  <c r="Q33" i="22"/>
  <c r="P33" i="22"/>
  <c r="O33" i="22"/>
  <c r="N33" i="22"/>
  <c r="M33" i="22"/>
  <c r="L33" i="22"/>
  <c r="K33" i="22"/>
  <c r="J33" i="22"/>
  <c r="I33" i="22"/>
  <c r="H33" i="22"/>
  <c r="G33" i="22"/>
  <c r="J43" i="21"/>
  <c r="L43" i="21"/>
  <c r="K43" i="21"/>
  <c r="E33" i="22"/>
  <c r="R32" i="22"/>
  <c r="F33" i="22"/>
  <c r="C33" i="22"/>
  <c r="B33" i="22"/>
  <c r="D33" i="22"/>
  <c r="W31" i="22"/>
  <c r="W25" i="22"/>
  <c r="X25" i="22"/>
  <c r="Y25" i="22"/>
  <c r="Z25" i="22"/>
  <c r="AA25" i="22"/>
  <c r="AB25" i="22"/>
  <c r="AC25" i="22"/>
  <c r="AD25" i="22"/>
  <c r="AE25" i="22"/>
  <c r="AF25" i="22"/>
  <c r="AG25" i="22"/>
  <c r="AH25" i="22"/>
  <c r="AJ25" i="22"/>
  <c r="W30" i="22"/>
  <c r="W32" i="22"/>
  <c r="Q32" i="22"/>
  <c r="P32" i="22"/>
  <c r="O32" i="22"/>
  <c r="N32" i="22"/>
  <c r="M32" i="22"/>
  <c r="L32" i="22"/>
  <c r="K32" i="22"/>
  <c r="J32" i="22"/>
  <c r="I32" i="22"/>
  <c r="H32" i="22"/>
  <c r="G32" i="22"/>
  <c r="J42" i="21"/>
  <c r="L42" i="21"/>
  <c r="K42" i="21"/>
  <c r="E32" i="22"/>
  <c r="R31" i="22"/>
  <c r="F32" i="22"/>
  <c r="C32" i="22"/>
  <c r="B32" i="22"/>
  <c r="D32" i="22"/>
  <c r="Q31" i="22"/>
  <c r="P31" i="22"/>
  <c r="O31" i="22"/>
  <c r="N31" i="22"/>
  <c r="M31" i="22"/>
  <c r="L31" i="22"/>
  <c r="K31" i="22"/>
  <c r="J31" i="22"/>
  <c r="I31" i="22"/>
  <c r="H31" i="22"/>
  <c r="G31" i="22"/>
  <c r="J41" i="21"/>
  <c r="L41" i="21"/>
  <c r="K41" i="21"/>
  <c r="E31" i="22"/>
  <c r="R30" i="22"/>
  <c r="F31" i="22"/>
  <c r="C31" i="22"/>
  <c r="B31" i="22"/>
  <c r="D31" i="22"/>
  <c r="Q30" i="22"/>
  <c r="P30" i="22"/>
  <c r="O30" i="22"/>
  <c r="N30" i="22"/>
  <c r="M30" i="22"/>
  <c r="L30" i="22"/>
  <c r="K30" i="22"/>
  <c r="J30" i="22"/>
  <c r="I30" i="22"/>
  <c r="H30" i="22"/>
  <c r="G30" i="22"/>
  <c r="J40" i="21"/>
  <c r="L40" i="21"/>
  <c r="K40" i="21"/>
  <c r="E30" i="22"/>
  <c r="R29" i="22"/>
  <c r="F30" i="22"/>
  <c r="C30" i="22"/>
  <c r="B30" i="22"/>
  <c r="D30" i="22"/>
  <c r="Q29" i="22"/>
  <c r="P29" i="22"/>
  <c r="O29" i="22"/>
  <c r="N29" i="22"/>
  <c r="M29" i="22"/>
  <c r="L29" i="22"/>
  <c r="K29" i="22"/>
  <c r="J29" i="22"/>
  <c r="I29" i="22"/>
  <c r="H29" i="22"/>
  <c r="G29" i="22"/>
  <c r="J39" i="21"/>
  <c r="L39" i="21"/>
  <c r="K39" i="21"/>
  <c r="E29" i="22"/>
  <c r="R28" i="22"/>
  <c r="F29" i="22"/>
  <c r="C29" i="22"/>
  <c r="B29" i="22"/>
  <c r="D29" i="22"/>
  <c r="Q28" i="22"/>
  <c r="P28" i="22"/>
  <c r="O28" i="22"/>
  <c r="N28" i="22"/>
  <c r="M28" i="22"/>
  <c r="L28" i="22"/>
  <c r="K28" i="22"/>
  <c r="J28" i="22"/>
  <c r="I28" i="22"/>
  <c r="H28" i="22"/>
  <c r="G28" i="22"/>
  <c r="J38" i="21"/>
  <c r="L38" i="21"/>
  <c r="K38" i="21"/>
  <c r="E28" i="22"/>
  <c r="R27" i="22"/>
  <c r="F28" i="22"/>
  <c r="C28" i="22"/>
  <c r="B28" i="22"/>
  <c r="D28" i="22"/>
  <c r="Q27" i="22"/>
  <c r="P27" i="22"/>
  <c r="O27" i="22"/>
  <c r="N27" i="22"/>
  <c r="M27" i="22"/>
  <c r="L27" i="22"/>
  <c r="K27" i="22"/>
  <c r="J27" i="22"/>
  <c r="I27" i="22"/>
  <c r="H27" i="22"/>
  <c r="G27" i="22"/>
  <c r="J37" i="21"/>
  <c r="L37" i="21"/>
  <c r="K37" i="21"/>
  <c r="E27" i="22"/>
  <c r="R26" i="22"/>
  <c r="F27" i="22"/>
  <c r="C27" i="22"/>
  <c r="B27" i="22"/>
  <c r="D27" i="22"/>
  <c r="W26" i="22"/>
  <c r="X26" i="22"/>
  <c r="Y26" i="22"/>
  <c r="Z26" i="22"/>
  <c r="AA26" i="22"/>
  <c r="AB26" i="22"/>
  <c r="AC26" i="22"/>
  <c r="AD26" i="22"/>
  <c r="AE26" i="22"/>
  <c r="AF26" i="22"/>
  <c r="AG26" i="22"/>
  <c r="AH26" i="22"/>
  <c r="AJ26" i="22"/>
  <c r="Q26" i="22"/>
  <c r="P26" i="22"/>
  <c r="O26" i="22"/>
  <c r="N26" i="22"/>
  <c r="M26" i="22"/>
  <c r="L26" i="22"/>
  <c r="K26" i="22"/>
  <c r="J26" i="22"/>
  <c r="I26" i="22"/>
  <c r="H26" i="22"/>
  <c r="G26" i="22"/>
  <c r="J36" i="21"/>
  <c r="L36" i="21"/>
  <c r="K36" i="21"/>
  <c r="E26" i="22"/>
  <c r="R25" i="22"/>
  <c r="F26" i="22"/>
  <c r="C26" i="22"/>
  <c r="B26" i="22"/>
  <c r="D26" i="22"/>
  <c r="Q25" i="22"/>
  <c r="P25" i="22"/>
  <c r="O25" i="22"/>
  <c r="N25" i="22"/>
  <c r="M25" i="22"/>
  <c r="L25" i="22"/>
  <c r="K25" i="22"/>
  <c r="J25" i="22"/>
  <c r="I25" i="22"/>
  <c r="H25" i="22"/>
  <c r="G25" i="22"/>
  <c r="J35" i="21"/>
  <c r="L35" i="21"/>
  <c r="K35" i="21"/>
  <c r="E25" i="22"/>
  <c r="R24" i="22"/>
  <c r="F25" i="22"/>
  <c r="C25" i="22"/>
  <c r="B25" i="22"/>
  <c r="D25" i="22"/>
  <c r="Q24" i="22"/>
  <c r="P24" i="22"/>
  <c r="O24" i="22"/>
  <c r="N24" i="22"/>
  <c r="M24" i="22"/>
  <c r="L24" i="22"/>
  <c r="K24" i="22"/>
  <c r="J24" i="22"/>
  <c r="I24" i="22"/>
  <c r="H24" i="22"/>
  <c r="G24" i="22"/>
  <c r="J34" i="21"/>
  <c r="L34" i="21"/>
  <c r="K34" i="21"/>
  <c r="E24" i="22"/>
  <c r="R23" i="22"/>
  <c r="F24" i="22"/>
  <c r="C24" i="22"/>
  <c r="B24" i="22"/>
  <c r="D24" i="22"/>
  <c r="Q23" i="22"/>
  <c r="P23" i="22"/>
  <c r="O23" i="22"/>
  <c r="N23" i="22"/>
  <c r="M23" i="22"/>
  <c r="L23" i="22"/>
  <c r="K23" i="22"/>
  <c r="J23" i="22"/>
  <c r="I23" i="22"/>
  <c r="H23" i="22"/>
  <c r="G23" i="22"/>
  <c r="J33" i="21"/>
  <c r="L33" i="21"/>
  <c r="K33" i="21"/>
  <c r="E23" i="22"/>
  <c r="R22" i="22"/>
  <c r="F23" i="22"/>
  <c r="C23" i="22"/>
  <c r="B23" i="22"/>
  <c r="D23" i="22"/>
  <c r="Q22" i="22"/>
  <c r="P22" i="22"/>
  <c r="O22" i="22"/>
  <c r="N22" i="22"/>
  <c r="M22" i="22"/>
  <c r="L22" i="22"/>
  <c r="K22" i="22"/>
  <c r="J22" i="22"/>
  <c r="I22" i="22"/>
  <c r="H22" i="22"/>
  <c r="G22" i="22"/>
  <c r="J32" i="21"/>
  <c r="L32" i="21"/>
  <c r="K32" i="21"/>
  <c r="E22" i="22"/>
  <c r="R21" i="22"/>
  <c r="F22" i="22"/>
  <c r="C22" i="22"/>
  <c r="B22" i="22"/>
  <c r="D22" i="22"/>
  <c r="Q21" i="22"/>
  <c r="P21" i="22"/>
  <c r="O21" i="22"/>
  <c r="N21" i="22"/>
  <c r="M21" i="22"/>
  <c r="L21" i="22"/>
  <c r="K21" i="22"/>
  <c r="J21" i="22"/>
  <c r="I21" i="22"/>
  <c r="H21" i="22"/>
  <c r="G21" i="22"/>
  <c r="J31" i="21"/>
  <c r="L31" i="21"/>
  <c r="K31" i="21"/>
  <c r="E21" i="22"/>
  <c r="R20" i="22"/>
  <c r="F21" i="22"/>
  <c r="C21" i="22"/>
  <c r="B21" i="22"/>
  <c r="D21" i="22"/>
  <c r="Q20" i="22"/>
  <c r="P20" i="22"/>
  <c r="O20" i="22"/>
  <c r="N20" i="22"/>
  <c r="M20" i="22"/>
  <c r="L20" i="22"/>
  <c r="K20" i="22"/>
  <c r="J20" i="22"/>
  <c r="I20" i="22"/>
  <c r="H20" i="22"/>
  <c r="G20" i="22"/>
  <c r="J30" i="21"/>
  <c r="L30" i="21"/>
  <c r="K30" i="21"/>
  <c r="E20" i="22"/>
  <c r="R19" i="22"/>
  <c r="F20" i="22"/>
  <c r="C20" i="22"/>
  <c r="B20" i="22"/>
  <c r="D20" i="22"/>
  <c r="Q19" i="22"/>
  <c r="P19" i="22"/>
  <c r="O19" i="22"/>
  <c r="N19" i="22"/>
  <c r="M19" i="22"/>
  <c r="L19" i="22"/>
  <c r="K19" i="22"/>
  <c r="J19" i="22"/>
  <c r="I19" i="22"/>
  <c r="H19" i="22"/>
  <c r="G19" i="22"/>
  <c r="J29" i="21"/>
  <c r="L29" i="21"/>
  <c r="K29" i="21"/>
  <c r="E19" i="22"/>
  <c r="R18" i="22"/>
  <c r="F19" i="22"/>
  <c r="C19" i="22"/>
  <c r="B19" i="22"/>
  <c r="D19" i="22"/>
  <c r="Q18" i="22"/>
  <c r="P18" i="22"/>
  <c r="O18" i="22"/>
  <c r="N18" i="22"/>
  <c r="M18" i="22"/>
  <c r="L18" i="22"/>
  <c r="K18" i="22"/>
  <c r="J18" i="22"/>
  <c r="I18" i="22"/>
  <c r="H18" i="22"/>
  <c r="G18" i="22"/>
  <c r="J28" i="21"/>
  <c r="L28" i="21"/>
  <c r="K28" i="21"/>
  <c r="E18" i="22"/>
  <c r="R17" i="22"/>
  <c r="F18" i="22"/>
  <c r="C18" i="22"/>
  <c r="B18" i="22"/>
  <c r="D18" i="22"/>
  <c r="AA17" i="22"/>
  <c r="Q17" i="22"/>
  <c r="P17" i="22"/>
  <c r="O17" i="22"/>
  <c r="N17" i="22"/>
  <c r="M17" i="22"/>
  <c r="L17" i="22"/>
  <c r="K17" i="22"/>
  <c r="J17" i="22"/>
  <c r="I17" i="22"/>
  <c r="H17" i="22"/>
  <c r="G17" i="22"/>
  <c r="J27" i="21"/>
  <c r="L27" i="21"/>
  <c r="K27" i="21"/>
  <c r="E17" i="22"/>
  <c r="R16" i="22"/>
  <c r="F17" i="22"/>
  <c r="C17" i="22"/>
  <c r="B17" i="22"/>
  <c r="D17" i="22"/>
  <c r="Z15" i="22"/>
  <c r="Z16" i="22"/>
  <c r="Q16" i="22"/>
  <c r="P16" i="22"/>
  <c r="O16" i="22"/>
  <c r="N16" i="22"/>
  <c r="M16" i="22"/>
  <c r="L16" i="22"/>
  <c r="K16" i="22"/>
  <c r="J16" i="22"/>
  <c r="I16" i="22"/>
  <c r="H16" i="22"/>
  <c r="G16" i="22"/>
  <c r="M18" i="21"/>
  <c r="J19" i="21"/>
  <c r="K19" i="21"/>
  <c r="L19" i="21"/>
  <c r="M19" i="21"/>
  <c r="J20" i="21"/>
  <c r="K20" i="21"/>
  <c r="L20" i="21"/>
  <c r="M20" i="21"/>
  <c r="J21" i="21"/>
  <c r="K21" i="21"/>
  <c r="L21" i="21"/>
  <c r="M21" i="21"/>
  <c r="J22" i="21"/>
  <c r="K22" i="21"/>
  <c r="L22" i="21"/>
  <c r="M22" i="21"/>
  <c r="J23" i="21"/>
  <c r="K23" i="21"/>
  <c r="L23" i="21"/>
  <c r="M23" i="21"/>
  <c r="J24" i="21"/>
  <c r="K24" i="21"/>
  <c r="L24" i="21"/>
  <c r="M24" i="21"/>
  <c r="J25" i="21"/>
  <c r="K25" i="21"/>
  <c r="L25" i="21"/>
  <c r="M25" i="21"/>
  <c r="J26" i="21"/>
  <c r="K26" i="21"/>
  <c r="E16" i="22"/>
  <c r="R15" i="22"/>
  <c r="F16" i="22"/>
  <c r="C16" i="22"/>
  <c r="B16" i="22"/>
  <c r="D16" i="22"/>
  <c r="C17" i="21"/>
  <c r="C18" i="21"/>
  <c r="I18" i="21"/>
  <c r="T15" i="22"/>
  <c r="Q15" i="22"/>
  <c r="P15" i="22"/>
  <c r="O15" i="22"/>
  <c r="N15" i="22"/>
  <c r="M15" i="22"/>
  <c r="L15" i="22"/>
  <c r="K15" i="22"/>
  <c r="J15" i="22"/>
  <c r="I15" i="22"/>
  <c r="H15" i="22"/>
  <c r="G15" i="22"/>
  <c r="E15" i="22"/>
  <c r="R14" i="22"/>
  <c r="F15" i="22"/>
  <c r="C15" i="22"/>
  <c r="B15" i="22"/>
  <c r="D15" i="22"/>
  <c r="Q14" i="22"/>
  <c r="P14" i="22"/>
  <c r="O14" i="22"/>
  <c r="N14" i="22"/>
  <c r="M14" i="22"/>
  <c r="L14" i="22"/>
  <c r="K14" i="22"/>
  <c r="J14" i="22"/>
  <c r="I14" i="22"/>
  <c r="H14" i="22"/>
  <c r="G14" i="22"/>
  <c r="E14" i="22"/>
  <c r="R13" i="22"/>
  <c r="F14" i="22"/>
  <c r="C14" i="22"/>
  <c r="B14" i="22"/>
  <c r="D14" i="22"/>
  <c r="AA13" i="22"/>
  <c r="Q13" i="22"/>
  <c r="P13" i="22"/>
  <c r="O13" i="22"/>
  <c r="N13" i="22"/>
  <c r="M13" i="22"/>
  <c r="L13" i="22"/>
  <c r="K13" i="22"/>
  <c r="J13" i="22"/>
  <c r="I13" i="22"/>
  <c r="H13" i="22"/>
  <c r="G13" i="22"/>
  <c r="E13" i="22"/>
  <c r="R12" i="22"/>
  <c r="F13" i="22"/>
  <c r="C13" i="22"/>
  <c r="B13" i="22"/>
  <c r="D13" i="22"/>
  <c r="Z11" i="22"/>
  <c r="Z12" i="22"/>
  <c r="Q12" i="22"/>
  <c r="P12" i="22"/>
  <c r="O12" i="22"/>
  <c r="N12" i="22"/>
  <c r="M12" i="22"/>
  <c r="L12" i="22"/>
  <c r="K12" i="22"/>
  <c r="J12" i="22"/>
  <c r="I12" i="22"/>
  <c r="H12" i="22"/>
  <c r="G12" i="22"/>
  <c r="E12" i="22"/>
  <c r="R11" i="22"/>
  <c r="F12" i="22"/>
  <c r="C12" i="22"/>
  <c r="B12" i="22"/>
  <c r="D12" i="22"/>
  <c r="I17" i="21"/>
  <c r="T11" i="22"/>
  <c r="Q11" i="22"/>
  <c r="P11" i="22"/>
  <c r="O11" i="22"/>
  <c r="N11" i="22"/>
  <c r="M11" i="22"/>
  <c r="L11" i="22"/>
  <c r="K11" i="22"/>
  <c r="J11" i="22"/>
  <c r="I11" i="22"/>
  <c r="H11" i="22"/>
  <c r="G11" i="22"/>
  <c r="E11" i="22"/>
  <c r="R10" i="22"/>
  <c r="F11" i="22"/>
  <c r="C11" i="22"/>
  <c r="B11" i="22"/>
  <c r="D11" i="22"/>
  <c r="Q10" i="22"/>
  <c r="P10" i="22"/>
  <c r="O10" i="22"/>
  <c r="N10" i="22"/>
  <c r="M10" i="22"/>
  <c r="L10" i="22"/>
  <c r="K10" i="22"/>
  <c r="J10" i="22"/>
  <c r="I10" i="22"/>
  <c r="H10" i="22"/>
  <c r="G10" i="22"/>
  <c r="E10" i="22"/>
  <c r="R9" i="22"/>
  <c r="F10" i="22"/>
  <c r="C10" i="22"/>
  <c r="B10" i="22"/>
  <c r="D10" i="22"/>
  <c r="K4" i="21"/>
  <c r="Z8" i="22"/>
  <c r="AA9" i="22"/>
  <c r="Q9" i="22"/>
  <c r="P9" i="22"/>
  <c r="O9" i="22"/>
  <c r="N9" i="22"/>
  <c r="M9" i="22"/>
  <c r="L9" i="22"/>
  <c r="K9" i="22"/>
  <c r="J9" i="22"/>
  <c r="I9" i="22"/>
  <c r="H9" i="22"/>
  <c r="G9" i="22"/>
  <c r="E9" i="22"/>
  <c r="R8" i="22"/>
  <c r="F9" i="22"/>
  <c r="C9" i="22"/>
  <c r="B9" i="22"/>
  <c r="D9" i="22"/>
  <c r="T8" i="22"/>
  <c r="Q8" i="22"/>
  <c r="P8" i="22"/>
  <c r="O8" i="22"/>
  <c r="N8" i="22"/>
  <c r="M8" i="22"/>
  <c r="L8" i="22"/>
  <c r="K8" i="22"/>
  <c r="J8" i="22"/>
  <c r="I8" i="22"/>
  <c r="H8" i="22"/>
  <c r="G8" i="22"/>
  <c r="F8" i="22"/>
  <c r="C8" i="22"/>
  <c r="B8" i="22"/>
  <c r="D8" i="22"/>
  <c r="C7" i="22"/>
  <c r="B7" i="22"/>
  <c r="D7" i="22"/>
  <c r="C6" i="22"/>
  <c r="B6" i="22"/>
  <c r="D6" i="22"/>
  <c r="R4" i="22"/>
  <c r="Q4" i="22"/>
  <c r="P4" i="22"/>
  <c r="O4" i="22"/>
  <c r="N4" i="22"/>
  <c r="M4" i="22"/>
  <c r="L4" i="22"/>
  <c r="K4" i="22"/>
  <c r="J4" i="22"/>
  <c r="I4" i="22"/>
  <c r="H4" i="22"/>
  <c r="A1" i="22"/>
  <c r="Q17" i="21"/>
  <c r="R17" i="21"/>
  <c r="S17" i="21"/>
  <c r="Q18" i="21"/>
  <c r="R18" i="21"/>
  <c r="S18" i="21"/>
  <c r="Q19" i="21"/>
  <c r="R19" i="21"/>
  <c r="S19" i="21"/>
  <c r="Q20" i="21"/>
  <c r="R20" i="21"/>
  <c r="S20" i="21"/>
  <c r="Q21" i="21"/>
  <c r="R21" i="21"/>
  <c r="S21" i="21"/>
  <c r="Q22" i="21"/>
  <c r="R22" i="21"/>
  <c r="S22" i="21"/>
  <c r="Q23" i="21"/>
  <c r="R23" i="21"/>
  <c r="S23" i="21"/>
  <c r="Q24" i="21"/>
  <c r="R24" i="21"/>
  <c r="S24" i="21"/>
  <c r="Q25" i="21"/>
  <c r="R25" i="21"/>
  <c r="S25" i="21"/>
  <c r="Q26" i="21"/>
  <c r="R26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721" i="21"/>
  <c r="S722" i="21"/>
  <c r="S723" i="21"/>
  <c r="S724" i="21"/>
  <c r="S725" i="21"/>
  <c r="S726" i="21"/>
  <c r="S727" i="21"/>
  <c r="S728" i="21"/>
  <c r="S729" i="21"/>
  <c r="S730" i="21"/>
  <c r="S731" i="21"/>
  <c r="S732" i="21"/>
  <c r="S733" i="21"/>
  <c r="S734" i="21"/>
  <c r="S735" i="21"/>
  <c r="S736" i="21"/>
  <c r="S737" i="21"/>
  <c r="S738" i="21"/>
  <c r="S739" i="21"/>
  <c r="S740" i="21"/>
  <c r="S741" i="21"/>
  <c r="S742" i="21"/>
  <c r="S743" i="21"/>
  <c r="S744" i="21"/>
  <c r="S745" i="21"/>
  <c r="S746" i="21"/>
  <c r="S747" i="21"/>
  <c r="S748" i="21"/>
  <c r="S749" i="21"/>
  <c r="S750" i="21"/>
  <c r="S751" i="21"/>
  <c r="S752" i="21"/>
  <c r="S753" i="21"/>
  <c r="S754" i="21"/>
  <c r="S755" i="21"/>
  <c r="S756" i="21"/>
  <c r="S757" i="21"/>
  <c r="S758" i="21"/>
  <c r="S759" i="21"/>
  <c r="S760" i="21"/>
  <c r="S761" i="21"/>
  <c r="S762" i="21"/>
  <c r="S763" i="21"/>
  <c r="S764" i="21"/>
  <c r="S765" i="21"/>
  <c r="S766" i="21"/>
  <c r="S767" i="21"/>
  <c r="S768" i="21"/>
  <c r="S769" i="21"/>
  <c r="S770" i="21"/>
  <c r="S771" i="21"/>
  <c r="S772" i="21"/>
  <c r="S773" i="21"/>
  <c r="S774" i="21"/>
  <c r="S775" i="21"/>
  <c r="S776" i="21"/>
  <c r="S777" i="21"/>
  <c r="S778" i="21"/>
  <c r="S779" i="21"/>
  <c r="S780" i="21"/>
  <c r="S781" i="21"/>
  <c r="S782" i="21"/>
  <c r="S783" i="21"/>
  <c r="S784" i="21"/>
  <c r="S785" i="21"/>
  <c r="S786" i="21"/>
  <c r="S787" i="21"/>
  <c r="S788" i="21"/>
  <c r="S789" i="21"/>
  <c r="S790" i="21"/>
  <c r="S791" i="21"/>
  <c r="S792" i="21"/>
  <c r="S793" i="21"/>
  <c r="S794" i="21"/>
  <c r="S795" i="21"/>
  <c r="S796" i="21"/>
  <c r="S797" i="21"/>
  <c r="S798" i="21"/>
  <c r="S799" i="21"/>
  <c r="S800" i="21"/>
  <c r="S801" i="21"/>
  <c r="S802" i="21"/>
  <c r="S803" i="21"/>
  <c r="S804" i="21"/>
  <c r="S805" i="21"/>
  <c r="S806" i="21"/>
  <c r="S807" i="21"/>
  <c r="S808" i="21"/>
  <c r="S809" i="21"/>
  <c r="S810" i="21"/>
  <c r="S811" i="21"/>
  <c r="S812" i="21"/>
  <c r="S813" i="21"/>
  <c r="S814" i="21"/>
  <c r="S815" i="21"/>
  <c r="S816" i="21"/>
  <c r="S817" i="21"/>
  <c r="S818" i="21"/>
  <c r="S819" i="21"/>
  <c r="S820" i="21"/>
  <c r="S821" i="21"/>
  <c r="S822" i="21"/>
  <c r="S823" i="21"/>
  <c r="S824" i="21"/>
  <c r="S825" i="21"/>
  <c r="S826" i="21"/>
  <c r="S827" i="21"/>
  <c r="S828" i="21"/>
  <c r="S829" i="21"/>
  <c r="S830" i="21"/>
  <c r="S831" i="21"/>
  <c r="S832" i="21"/>
  <c r="S833" i="21"/>
  <c r="S834" i="21"/>
  <c r="S835" i="21"/>
  <c r="S836" i="21"/>
  <c r="S837" i="21"/>
  <c r="S838" i="21"/>
  <c r="S839" i="21"/>
  <c r="S840" i="21"/>
  <c r="S841" i="21"/>
  <c r="S842" i="21"/>
  <c r="S843" i="21"/>
  <c r="S844" i="21"/>
  <c r="S845" i="21"/>
  <c r="S846" i="21"/>
  <c r="S847" i="21"/>
  <c r="S848" i="21"/>
  <c r="S849" i="21"/>
  <c r="S850" i="21"/>
  <c r="S851" i="21"/>
  <c r="S852" i="21"/>
  <c r="S853" i="21"/>
  <c r="S854" i="21"/>
  <c r="S855" i="21"/>
  <c r="S856" i="21"/>
  <c r="S857" i="21"/>
  <c r="S858" i="21"/>
  <c r="S859" i="21"/>
  <c r="S860" i="21"/>
  <c r="S861" i="21"/>
  <c r="S862" i="21"/>
  <c r="S863" i="21"/>
  <c r="S864" i="21"/>
  <c r="S865" i="21"/>
  <c r="S866" i="21"/>
  <c r="S867" i="21"/>
  <c r="S868" i="21"/>
  <c r="S869" i="21"/>
  <c r="S870" i="21"/>
  <c r="S871" i="21"/>
  <c r="S872" i="21"/>
  <c r="S873" i="21"/>
  <c r="S874" i="21"/>
  <c r="S875" i="21"/>
  <c r="S876" i="21"/>
  <c r="S877" i="21"/>
  <c r="S878" i="21"/>
  <c r="S879" i="21"/>
  <c r="S880" i="21"/>
  <c r="S881" i="21"/>
  <c r="S882" i="21"/>
  <c r="S883" i="21"/>
  <c r="S884" i="21"/>
  <c r="S885" i="21"/>
  <c r="S886" i="21"/>
  <c r="S887" i="21"/>
  <c r="S888" i="21"/>
  <c r="S889" i="21"/>
  <c r="S890" i="21"/>
  <c r="S891" i="21"/>
  <c r="S892" i="21"/>
  <c r="S893" i="21"/>
  <c r="S894" i="21"/>
  <c r="S895" i="21"/>
  <c r="S896" i="21"/>
  <c r="S897" i="21"/>
  <c r="S898" i="21"/>
  <c r="S899" i="21"/>
  <c r="S900" i="21"/>
  <c r="S901" i="21"/>
  <c r="S902" i="21"/>
  <c r="S903" i="21"/>
  <c r="S904" i="21"/>
  <c r="S905" i="21"/>
  <c r="S906" i="21"/>
  <c r="S907" i="21"/>
  <c r="S908" i="21"/>
  <c r="S909" i="21"/>
  <c r="S910" i="21"/>
  <c r="S911" i="21"/>
  <c r="S912" i="21"/>
  <c r="S913" i="21"/>
  <c r="S914" i="21"/>
  <c r="S915" i="21"/>
  <c r="S916" i="21"/>
  <c r="S917" i="21"/>
  <c r="S918" i="21"/>
  <c r="S919" i="21"/>
  <c r="S920" i="21"/>
  <c r="S921" i="21"/>
  <c r="S922" i="21"/>
  <c r="S923" i="21"/>
  <c r="S924" i="21"/>
  <c r="S925" i="21"/>
  <c r="S926" i="21"/>
  <c r="S927" i="21"/>
  <c r="S928" i="21"/>
  <c r="S929" i="21"/>
  <c r="S930" i="21"/>
  <c r="S931" i="21"/>
  <c r="S932" i="21"/>
  <c r="S933" i="21"/>
  <c r="S934" i="21"/>
  <c r="S935" i="21"/>
  <c r="S936" i="21"/>
  <c r="S937" i="21"/>
  <c r="S938" i="21"/>
  <c r="S939" i="21"/>
  <c r="S940" i="21"/>
  <c r="S941" i="21"/>
  <c r="S942" i="21"/>
  <c r="S943" i="21"/>
  <c r="S944" i="21"/>
  <c r="S945" i="21"/>
  <c r="S946" i="21"/>
  <c r="S947" i="21"/>
  <c r="S948" i="21"/>
  <c r="S949" i="21"/>
  <c r="S950" i="21"/>
  <c r="S951" i="21"/>
  <c r="S952" i="21"/>
  <c r="S953" i="21"/>
  <c r="S954" i="21"/>
  <c r="S955" i="21"/>
  <c r="S956" i="21"/>
  <c r="S957" i="21"/>
  <c r="S958" i="21"/>
  <c r="S959" i="21"/>
  <c r="S960" i="21"/>
  <c r="S961" i="21"/>
  <c r="S962" i="21"/>
  <c r="S963" i="21"/>
  <c r="S964" i="21"/>
  <c r="S965" i="21"/>
  <c r="S966" i="21"/>
  <c r="S967" i="21"/>
  <c r="S968" i="21"/>
  <c r="S969" i="21"/>
  <c r="S970" i="21"/>
  <c r="S971" i="21"/>
  <c r="S972" i="21"/>
  <c r="S973" i="21"/>
  <c r="S974" i="21"/>
  <c r="S975" i="21"/>
  <c r="S976" i="21"/>
  <c r="S977" i="21"/>
  <c r="S978" i="21"/>
  <c r="S979" i="21"/>
  <c r="S980" i="21"/>
  <c r="S981" i="21"/>
  <c r="S982" i="21"/>
  <c r="S983" i="21"/>
  <c r="S984" i="21"/>
  <c r="S985" i="21"/>
  <c r="S986" i="21"/>
  <c r="S987" i="21"/>
  <c r="S988" i="21"/>
  <c r="S989" i="21"/>
  <c r="S990" i="21"/>
  <c r="S991" i="21"/>
  <c r="S992" i="21"/>
  <c r="S993" i="21"/>
  <c r="S994" i="21"/>
  <c r="S995" i="21"/>
  <c r="S996" i="21"/>
  <c r="S997" i="21"/>
  <c r="S998" i="21"/>
  <c r="S999" i="21"/>
  <c r="S1000" i="21"/>
  <c r="S1001" i="21"/>
  <c r="S1002" i="21"/>
  <c r="S1003" i="21"/>
  <c r="S1004" i="21"/>
  <c r="S1005" i="21"/>
  <c r="S1006" i="21"/>
  <c r="S1007" i="21"/>
  <c r="S1008" i="21"/>
  <c r="S1009" i="21"/>
  <c r="S1010" i="21"/>
  <c r="S1011" i="21"/>
  <c r="S1012" i="21"/>
  <c r="S1013" i="21"/>
  <c r="S1014" i="21"/>
  <c r="S1015" i="21"/>
  <c r="S1016" i="21"/>
  <c r="S1017" i="21"/>
  <c r="S1018" i="21"/>
  <c r="S1019" i="21"/>
  <c r="S1020" i="21"/>
  <c r="S1021" i="21"/>
  <c r="S1022" i="21"/>
  <c r="S1023" i="21"/>
  <c r="S1024" i="21"/>
  <c r="S1025" i="21"/>
  <c r="S1026" i="21"/>
  <c r="S1027" i="21"/>
  <c r="S1028" i="21"/>
  <c r="S1029" i="21"/>
  <c r="S1030" i="21"/>
  <c r="S1031" i="21"/>
  <c r="S1032" i="21"/>
  <c r="S1033" i="21"/>
  <c r="S1034" i="21"/>
  <c r="S1035" i="21"/>
  <c r="S1036" i="21"/>
  <c r="S1037" i="21"/>
  <c r="S1038" i="21"/>
  <c r="S1039" i="21"/>
  <c r="S1040" i="21"/>
  <c r="S1041" i="21"/>
  <c r="S1042" i="21"/>
  <c r="S1043" i="21"/>
  <c r="S1044" i="21"/>
  <c r="S1045" i="21"/>
  <c r="S1046" i="21"/>
  <c r="S1047" i="21"/>
  <c r="S1048" i="21"/>
  <c r="S1049" i="21"/>
  <c r="S1050" i="21"/>
  <c r="S1051" i="21"/>
  <c r="S1052" i="21"/>
  <c r="S1053" i="21"/>
  <c r="S1054" i="21"/>
  <c r="S1055" i="21"/>
  <c r="S1056" i="21"/>
  <c r="S1057" i="21"/>
  <c r="S1058" i="21"/>
  <c r="S1059" i="21"/>
  <c r="S1060" i="21"/>
  <c r="S1061" i="21"/>
  <c r="S1062" i="21"/>
  <c r="S1063" i="21"/>
  <c r="S1064" i="21"/>
  <c r="S1065" i="21"/>
  <c r="S1066" i="21"/>
  <c r="S1067" i="21"/>
  <c r="S1068" i="21"/>
  <c r="S1069" i="21"/>
  <c r="S1070" i="21"/>
  <c r="S1071" i="21"/>
  <c r="S1072" i="21"/>
  <c r="S1073" i="21"/>
  <c r="S1074" i="21"/>
  <c r="S1075" i="21"/>
  <c r="S1076" i="21"/>
  <c r="S1077" i="21"/>
  <c r="S1078" i="21"/>
  <c r="S1079" i="21"/>
  <c r="S1080" i="21"/>
  <c r="S1081" i="21"/>
  <c r="S1082" i="21"/>
  <c r="S1083" i="21"/>
  <c r="S1084" i="21"/>
  <c r="S1085" i="21"/>
  <c r="S1086" i="21"/>
  <c r="S1087" i="21"/>
  <c r="S1088" i="21"/>
  <c r="S1089" i="21"/>
  <c r="S1090" i="21"/>
  <c r="S1091" i="21"/>
  <c r="S1092" i="21"/>
  <c r="S1093" i="21"/>
  <c r="S1094" i="21"/>
  <c r="S1095" i="21"/>
  <c r="S1096" i="21"/>
  <c r="S1097" i="21"/>
  <c r="S1098" i="21"/>
  <c r="S1099" i="21"/>
  <c r="S1100" i="21"/>
  <c r="S1101" i="21"/>
  <c r="S1102" i="21"/>
  <c r="S1103" i="21"/>
  <c r="S1104" i="21"/>
  <c r="S1105" i="21"/>
  <c r="S1106" i="21"/>
  <c r="S1107" i="21"/>
  <c r="S1108" i="21"/>
  <c r="S1109" i="21"/>
  <c r="S1110" i="21"/>
  <c r="S1111" i="21"/>
  <c r="S1112" i="21"/>
  <c r="S1113" i="21"/>
  <c r="S1114" i="21"/>
  <c r="S1115" i="21"/>
  <c r="S1116" i="21"/>
  <c r="S1117" i="21"/>
  <c r="S1118" i="21"/>
  <c r="S1119" i="21"/>
  <c r="S1120" i="21"/>
  <c r="S1121" i="21"/>
  <c r="S1122" i="21"/>
  <c r="S1123" i="21"/>
  <c r="S1124" i="21"/>
  <c r="S1125" i="21"/>
  <c r="S1126" i="21"/>
  <c r="S1127" i="21"/>
  <c r="S1128" i="21"/>
  <c r="S1129" i="21"/>
  <c r="S1130" i="21"/>
  <c r="S1131" i="21"/>
  <c r="S1132" i="21"/>
  <c r="S1133" i="21"/>
  <c r="S1134" i="21"/>
  <c r="S1135" i="21"/>
  <c r="S1136" i="21"/>
  <c r="S1137" i="21"/>
  <c r="S1138" i="21"/>
  <c r="S1139" i="21"/>
  <c r="S1140" i="21"/>
  <c r="S1141" i="21"/>
  <c r="S1142" i="21"/>
  <c r="S1143" i="21"/>
  <c r="S1144" i="21"/>
  <c r="S1145" i="21"/>
  <c r="S1146" i="21"/>
  <c r="S1147" i="21"/>
  <c r="S1148" i="21"/>
  <c r="S1149" i="21"/>
  <c r="S1150" i="21"/>
  <c r="S1151" i="21"/>
  <c r="S1152" i="21"/>
  <c r="S1153" i="21"/>
  <c r="S1154" i="21"/>
  <c r="S1155" i="21"/>
  <c r="S1156" i="21"/>
  <c r="S1157" i="21"/>
  <c r="S1158" i="21"/>
  <c r="S1159" i="21"/>
  <c r="S1160" i="21"/>
  <c r="S1161" i="21"/>
  <c r="S1162" i="21"/>
  <c r="S1163" i="21"/>
  <c r="S1164" i="21"/>
  <c r="S1165" i="21"/>
  <c r="S1166" i="21"/>
  <c r="S1167" i="21"/>
  <c r="S1168" i="21"/>
  <c r="S1169" i="21"/>
  <c r="S1170" i="21"/>
  <c r="S1171" i="21"/>
  <c r="S1172" i="21"/>
  <c r="S1173" i="21"/>
  <c r="S1174" i="21"/>
  <c r="S1175" i="21"/>
  <c r="S1176" i="21"/>
  <c r="S1177" i="21"/>
  <c r="S1178" i="21"/>
  <c r="S1179" i="21"/>
  <c r="S1180" i="21"/>
  <c r="S1181" i="21"/>
  <c r="S1182" i="21"/>
  <c r="S1183" i="21"/>
  <c r="S1184" i="21"/>
  <c r="S1185" i="21"/>
  <c r="S1186" i="21"/>
  <c r="S1187" i="21"/>
  <c r="S1188" i="21"/>
  <c r="S1189" i="21"/>
  <c r="S1190" i="21"/>
  <c r="S1191" i="21"/>
  <c r="S1192" i="21"/>
  <c r="S1193" i="21"/>
  <c r="S1194" i="21"/>
  <c r="S1195" i="21"/>
  <c r="S1196" i="21"/>
  <c r="S1197" i="21"/>
  <c r="S1198" i="21"/>
  <c r="S1199" i="21"/>
  <c r="S1200" i="21"/>
  <c r="S1201" i="21"/>
  <c r="S1202" i="21"/>
  <c r="S1203" i="21"/>
  <c r="S1204" i="21"/>
  <c r="S1205" i="21"/>
  <c r="S1206" i="21"/>
  <c r="S1207" i="21"/>
  <c r="S1208" i="21"/>
  <c r="S1209" i="21"/>
  <c r="S1210" i="21"/>
  <c r="S1211" i="21"/>
  <c r="S1212" i="21"/>
  <c r="S1213" i="21"/>
  <c r="S1214" i="21"/>
  <c r="S1215" i="21"/>
  <c r="S1216" i="21"/>
  <c r="R1216" i="21"/>
  <c r="Q12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742" i="21"/>
  <c r="P743" i="21"/>
  <c r="P744" i="21"/>
  <c r="P745" i="21"/>
  <c r="P746" i="21"/>
  <c r="P747" i="21"/>
  <c r="P748" i="21"/>
  <c r="P749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788" i="21"/>
  <c r="P789" i="21"/>
  <c r="P790" i="21"/>
  <c r="P791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J1216" i="21"/>
  <c r="D1216" i="21"/>
  <c r="L1216" i="21"/>
  <c r="K1216" i="21"/>
  <c r="M1216" i="21"/>
  <c r="C1216" i="21"/>
  <c r="I1216" i="21"/>
  <c r="H1216" i="21"/>
  <c r="E1216" i="21"/>
  <c r="F1216" i="21"/>
  <c r="B1216" i="21"/>
  <c r="A1216" i="21"/>
  <c r="R1215" i="21"/>
  <c r="Q1215" i="21"/>
  <c r="M1215" i="21"/>
  <c r="C1215" i="21"/>
  <c r="I1215" i="21"/>
  <c r="H1215" i="21"/>
  <c r="E1215" i="21"/>
  <c r="F1215" i="21"/>
  <c r="B1215" i="21"/>
  <c r="A1215" i="21"/>
  <c r="R1214" i="21"/>
  <c r="Q1214" i="21"/>
  <c r="M1214" i="21"/>
  <c r="C1214" i="21"/>
  <c r="I1214" i="21"/>
  <c r="H1214" i="21"/>
  <c r="E1214" i="21"/>
  <c r="F1214" i="21"/>
  <c r="B1214" i="21"/>
  <c r="A1214" i="21"/>
  <c r="R1213" i="21"/>
  <c r="Q1213" i="21"/>
  <c r="M1213" i="21"/>
  <c r="C1213" i="21"/>
  <c r="I1213" i="21"/>
  <c r="H1213" i="21"/>
  <c r="E1213" i="21"/>
  <c r="F1213" i="21"/>
  <c r="B1213" i="21"/>
  <c r="A1213" i="21"/>
  <c r="R1212" i="21"/>
  <c r="Q1212" i="21"/>
  <c r="M1212" i="21"/>
  <c r="C1212" i="21"/>
  <c r="I1212" i="21"/>
  <c r="H1212" i="21"/>
  <c r="E1212" i="21"/>
  <c r="F1212" i="21"/>
  <c r="B1212" i="21"/>
  <c r="A1212" i="21"/>
  <c r="R1211" i="21"/>
  <c r="Q1211" i="21"/>
  <c r="M1211" i="21"/>
  <c r="C1211" i="21"/>
  <c r="I1211" i="21"/>
  <c r="H1211" i="21"/>
  <c r="E1211" i="21"/>
  <c r="F1211" i="21"/>
  <c r="B1211" i="21"/>
  <c r="A1211" i="21"/>
  <c r="R1210" i="21"/>
  <c r="Q1210" i="21"/>
  <c r="M1210" i="21"/>
  <c r="C1210" i="21"/>
  <c r="I1210" i="21"/>
  <c r="H1210" i="21"/>
  <c r="E1210" i="21"/>
  <c r="F1210" i="21"/>
  <c r="B1210" i="21"/>
  <c r="A1210" i="21"/>
  <c r="R1209" i="21"/>
  <c r="Q1209" i="21"/>
  <c r="M1209" i="21"/>
  <c r="C1209" i="21"/>
  <c r="I1209" i="21"/>
  <c r="H1209" i="21"/>
  <c r="E1209" i="21"/>
  <c r="F1209" i="21"/>
  <c r="B1209" i="21"/>
  <c r="A1209" i="21"/>
  <c r="R1208" i="21"/>
  <c r="Q1208" i="21"/>
  <c r="M1208" i="21"/>
  <c r="C1208" i="21"/>
  <c r="I1208" i="21"/>
  <c r="H1208" i="21"/>
  <c r="E1208" i="21"/>
  <c r="F1208" i="21"/>
  <c r="B1208" i="21"/>
  <c r="A1208" i="21"/>
  <c r="R1207" i="21"/>
  <c r="Q1207" i="21"/>
  <c r="M1207" i="21"/>
  <c r="C1207" i="21"/>
  <c r="I1207" i="21"/>
  <c r="H1207" i="21"/>
  <c r="E1207" i="21"/>
  <c r="F1207" i="21"/>
  <c r="B1207" i="21"/>
  <c r="A1207" i="21"/>
  <c r="R1206" i="21"/>
  <c r="Q1206" i="21"/>
  <c r="M1206" i="21"/>
  <c r="C1206" i="21"/>
  <c r="I1206" i="21"/>
  <c r="H1206" i="21"/>
  <c r="E1206" i="21"/>
  <c r="F1206" i="21"/>
  <c r="B1206" i="21"/>
  <c r="A1206" i="21"/>
  <c r="R1205" i="21"/>
  <c r="Q1205" i="21"/>
  <c r="M1205" i="21"/>
  <c r="C1205" i="21"/>
  <c r="I1205" i="21"/>
  <c r="H1205" i="21"/>
  <c r="E1205" i="21"/>
  <c r="F1205" i="21"/>
  <c r="B1205" i="21"/>
  <c r="A1205" i="21"/>
  <c r="R1204" i="21"/>
  <c r="Q1204" i="21"/>
  <c r="M1204" i="21"/>
  <c r="C1204" i="21"/>
  <c r="I1204" i="21"/>
  <c r="H1204" i="21"/>
  <c r="E1204" i="21"/>
  <c r="F1204" i="21"/>
  <c r="B1204" i="21"/>
  <c r="A1204" i="21"/>
  <c r="R1203" i="21"/>
  <c r="Q1203" i="21"/>
  <c r="M1203" i="21"/>
  <c r="C1203" i="21"/>
  <c r="I1203" i="21"/>
  <c r="H1203" i="21"/>
  <c r="E1203" i="21"/>
  <c r="F1203" i="21"/>
  <c r="B1203" i="21"/>
  <c r="A1203" i="21"/>
  <c r="R1202" i="21"/>
  <c r="Q1202" i="21"/>
  <c r="M1202" i="21"/>
  <c r="C1202" i="21"/>
  <c r="I1202" i="21"/>
  <c r="H1202" i="21"/>
  <c r="E1202" i="21"/>
  <c r="F1202" i="21"/>
  <c r="B1202" i="21"/>
  <c r="A1202" i="21"/>
  <c r="R1201" i="21"/>
  <c r="Q1201" i="21"/>
  <c r="M1201" i="21"/>
  <c r="C1201" i="21"/>
  <c r="I1201" i="21"/>
  <c r="H1201" i="21"/>
  <c r="E1201" i="21"/>
  <c r="F1201" i="21"/>
  <c r="B1201" i="21"/>
  <c r="A1201" i="21"/>
  <c r="R1200" i="21"/>
  <c r="Q1200" i="21"/>
  <c r="M1200" i="21"/>
  <c r="C1200" i="21"/>
  <c r="I1200" i="21"/>
  <c r="H1200" i="21"/>
  <c r="E1200" i="21"/>
  <c r="F1200" i="21"/>
  <c r="B1200" i="21"/>
  <c r="A1200" i="21"/>
  <c r="R1199" i="21"/>
  <c r="Q1199" i="21"/>
  <c r="M1199" i="21"/>
  <c r="C1199" i="21"/>
  <c r="I1199" i="21"/>
  <c r="H1199" i="21"/>
  <c r="E1199" i="21"/>
  <c r="F1199" i="21"/>
  <c r="B1199" i="21"/>
  <c r="A1199" i="21"/>
  <c r="R1198" i="21"/>
  <c r="Q1198" i="21"/>
  <c r="M1198" i="21"/>
  <c r="C1198" i="21"/>
  <c r="I1198" i="21"/>
  <c r="H1198" i="21"/>
  <c r="E1198" i="21"/>
  <c r="F1198" i="21"/>
  <c r="B1198" i="21"/>
  <c r="A1198" i="21"/>
  <c r="R1197" i="21"/>
  <c r="Q1197" i="21"/>
  <c r="M1197" i="21"/>
  <c r="C1197" i="21"/>
  <c r="I1197" i="21"/>
  <c r="H1197" i="21"/>
  <c r="E1197" i="21"/>
  <c r="F1197" i="21"/>
  <c r="B1197" i="21"/>
  <c r="A1197" i="21"/>
  <c r="R1196" i="21"/>
  <c r="Q1196" i="21"/>
  <c r="M1196" i="21"/>
  <c r="C1196" i="21"/>
  <c r="I1196" i="21"/>
  <c r="H1196" i="21"/>
  <c r="E1196" i="21"/>
  <c r="F1196" i="21"/>
  <c r="B1196" i="21"/>
  <c r="A1196" i="21"/>
  <c r="R1195" i="21"/>
  <c r="Q1195" i="21"/>
  <c r="M1195" i="21"/>
  <c r="C1195" i="21"/>
  <c r="I1195" i="21"/>
  <c r="H1195" i="21"/>
  <c r="E1195" i="21"/>
  <c r="F1195" i="21"/>
  <c r="B1195" i="21"/>
  <c r="A1195" i="21"/>
  <c r="R1194" i="21"/>
  <c r="Q1194" i="21"/>
  <c r="M1194" i="21"/>
  <c r="C1194" i="21"/>
  <c r="I1194" i="21"/>
  <c r="H1194" i="21"/>
  <c r="E1194" i="21"/>
  <c r="F1194" i="21"/>
  <c r="B1194" i="21"/>
  <c r="A1194" i="21"/>
  <c r="R1193" i="21"/>
  <c r="Q1193" i="21"/>
  <c r="M1193" i="21"/>
  <c r="C1193" i="21"/>
  <c r="I1193" i="21"/>
  <c r="H1193" i="21"/>
  <c r="E1193" i="21"/>
  <c r="F1193" i="21"/>
  <c r="B1193" i="21"/>
  <c r="A1193" i="21"/>
  <c r="R1192" i="21"/>
  <c r="Q1192" i="21"/>
  <c r="M1192" i="21"/>
  <c r="C1192" i="21"/>
  <c r="I1192" i="21"/>
  <c r="H1192" i="21"/>
  <c r="E1192" i="21"/>
  <c r="F1192" i="21"/>
  <c r="B1192" i="21"/>
  <c r="A1192" i="21"/>
  <c r="R1191" i="21"/>
  <c r="Q1191" i="21"/>
  <c r="M1191" i="21"/>
  <c r="C1191" i="21"/>
  <c r="I1191" i="21"/>
  <c r="H1191" i="21"/>
  <c r="E1191" i="21"/>
  <c r="F1191" i="21"/>
  <c r="B1191" i="21"/>
  <c r="A1191" i="21"/>
  <c r="R1190" i="21"/>
  <c r="Q1190" i="21"/>
  <c r="M1190" i="21"/>
  <c r="C1190" i="21"/>
  <c r="I1190" i="21"/>
  <c r="H1190" i="21"/>
  <c r="E1190" i="21"/>
  <c r="F1190" i="21"/>
  <c r="B1190" i="21"/>
  <c r="A1190" i="21"/>
  <c r="R1189" i="21"/>
  <c r="Q1189" i="21"/>
  <c r="M1189" i="21"/>
  <c r="C1189" i="21"/>
  <c r="I1189" i="21"/>
  <c r="H1189" i="21"/>
  <c r="E1189" i="21"/>
  <c r="F1189" i="21"/>
  <c r="B1189" i="21"/>
  <c r="A1189" i="21"/>
  <c r="R1188" i="21"/>
  <c r="Q1188" i="21"/>
  <c r="M1188" i="21"/>
  <c r="C1188" i="21"/>
  <c r="I1188" i="21"/>
  <c r="H1188" i="21"/>
  <c r="E1188" i="21"/>
  <c r="F1188" i="21"/>
  <c r="B1188" i="21"/>
  <c r="A1188" i="21"/>
  <c r="R1187" i="21"/>
  <c r="Q1187" i="21"/>
  <c r="M1187" i="21"/>
  <c r="C1187" i="21"/>
  <c r="I1187" i="21"/>
  <c r="H1187" i="21"/>
  <c r="E1187" i="21"/>
  <c r="F1187" i="21"/>
  <c r="B1187" i="21"/>
  <c r="A1187" i="21"/>
  <c r="R1186" i="21"/>
  <c r="Q1186" i="21"/>
  <c r="M1186" i="21"/>
  <c r="C1186" i="21"/>
  <c r="I1186" i="21"/>
  <c r="H1186" i="21"/>
  <c r="E1186" i="21"/>
  <c r="F1186" i="21"/>
  <c r="B1186" i="21"/>
  <c r="A1186" i="21"/>
  <c r="R1185" i="21"/>
  <c r="Q1185" i="21"/>
  <c r="M1185" i="21"/>
  <c r="C1185" i="21"/>
  <c r="I1185" i="21"/>
  <c r="H1185" i="21"/>
  <c r="E1185" i="21"/>
  <c r="F1185" i="21"/>
  <c r="B1185" i="21"/>
  <c r="A1185" i="21"/>
  <c r="R1184" i="21"/>
  <c r="Q1184" i="21"/>
  <c r="M1184" i="21"/>
  <c r="C1184" i="21"/>
  <c r="I1184" i="21"/>
  <c r="H1184" i="21"/>
  <c r="E1184" i="21"/>
  <c r="F1184" i="21"/>
  <c r="B1184" i="21"/>
  <c r="A1184" i="21"/>
  <c r="R1183" i="21"/>
  <c r="Q1183" i="21"/>
  <c r="M1183" i="21"/>
  <c r="C1183" i="21"/>
  <c r="I1183" i="21"/>
  <c r="H1183" i="21"/>
  <c r="E1183" i="21"/>
  <c r="F1183" i="21"/>
  <c r="B1183" i="21"/>
  <c r="A1183" i="21"/>
  <c r="R1182" i="21"/>
  <c r="Q1182" i="21"/>
  <c r="M1182" i="21"/>
  <c r="C1182" i="21"/>
  <c r="I1182" i="21"/>
  <c r="H1182" i="21"/>
  <c r="E1182" i="21"/>
  <c r="F1182" i="21"/>
  <c r="B1182" i="21"/>
  <c r="A1182" i="21"/>
  <c r="R1181" i="21"/>
  <c r="Q1181" i="21"/>
  <c r="M1181" i="21"/>
  <c r="C1181" i="21"/>
  <c r="I1181" i="21"/>
  <c r="H1181" i="21"/>
  <c r="E1181" i="21"/>
  <c r="F1181" i="21"/>
  <c r="B1181" i="21"/>
  <c r="A1181" i="21"/>
  <c r="R1180" i="21"/>
  <c r="Q1180" i="21"/>
  <c r="M1180" i="21"/>
  <c r="C1180" i="21"/>
  <c r="I1180" i="21"/>
  <c r="H1180" i="21"/>
  <c r="E1180" i="21"/>
  <c r="F1180" i="21"/>
  <c r="B1180" i="21"/>
  <c r="A1180" i="21"/>
  <c r="R1179" i="21"/>
  <c r="Q1179" i="21"/>
  <c r="M1179" i="21"/>
  <c r="C1179" i="21"/>
  <c r="I1179" i="21"/>
  <c r="H1179" i="21"/>
  <c r="E1179" i="21"/>
  <c r="F1179" i="21"/>
  <c r="B1179" i="21"/>
  <c r="A1179" i="21"/>
  <c r="R1178" i="21"/>
  <c r="Q1178" i="21"/>
  <c r="M1178" i="21"/>
  <c r="C1178" i="21"/>
  <c r="I1178" i="21"/>
  <c r="H1178" i="21"/>
  <c r="E1178" i="21"/>
  <c r="F1178" i="21"/>
  <c r="B1178" i="21"/>
  <c r="A1178" i="21"/>
  <c r="R1177" i="21"/>
  <c r="Q1177" i="21"/>
  <c r="M1177" i="21"/>
  <c r="C1177" i="21"/>
  <c r="I1177" i="21"/>
  <c r="H1177" i="21"/>
  <c r="E1177" i="21"/>
  <c r="F1177" i="21"/>
  <c r="B1177" i="21"/>
  <c r="A1177" i="21"/>
  <c r="R1176" i="21"/>
  <c r="Q1176" i="21"/>
  <c r="M1176" i="21"/>
  <c r="C1176" i="21"/>
  <c r="I1176" i="21"/>
  <c r="H1176" i="21"/>
  <c r="E1176" i="21"/>
  <c r="F1176" i="21"/>
  <c r="B1176" i="21"/>
  <c r="A1176" i="21"/>
  <c r="R1175" i="21"/>
  <c r="Q1175" i="21"/>
  <c r="M1175" i="21"/>
  <c r="C1175" i="21"/>
  <c r="I1175" i="21"/>
  <c r="H1175" i="21"/>
  <c r="E1175" i="21"/>
  <c r="F1175" i="21"/>
  <c r="B1175" i="21"/>
  <c r="A1175" i="21"/>
  <c r="R1174" i="21"/>
  <c r="Q1174" i="21"/>
  <c r="M1174" i="21"/>
  <c r="C1174" i="21"/>
  <c r="I1174" i="21"/>
  <c r="H1174" i="21"/>
  <c r="E1174" i="21"/>
  <c r="F1174" i="21"/>
  <c r="B1174" i="21"/>
  <c r="A1174" i="21"/>
  <c r="R1173" i="21"/>
  <c r="Q1173" i="21"/>
  <c r="M1173" i="21"/>
  <c r="C1173" i="21"/>
  <c r="I1173" i="21"/>
  <c r="H1173" i="21"/>
  <c r="E1173" i="21"/>
  <c r="F1173" i="21"/>
  <c r="B1173" i="21"/>
  <c r="A1173" i="21"/>
  <c r="R1172" i="21"/>
  <c r="Q1172" i="21"/>
  <c r="M1172" i="21"/>
  <c r="C1172" i="21"/>
  <c r="I1172" i="21"/>
  <c r="H1172" i="21"/>
  <c r="E1172" i="21"/>
  <c r="F1172" i="21"/>
  <c r="B1172" i="21"/>
  <c r="A1172" i="21"/>
  <c r="R1171" i="21"/>
  <c r="Q1171" i="21"/>
  <c r="M1171" i="21"/>
  <c r="C1171" i="21"/>
  <c r="I1171" i="21"/>
  <c r="H1171" i="21"/>
  <c r="E1171" i="21"/>
  <c r="F1171" i="21"/>
  <c r="B1171" i="21"/>
  <c r="A1171" i="21"/>
  <c r="R1170" i="21"/>
  <c r="Q1170" i="21"/>
  <c r="M1170" i="21"/>
  <c r="C1170" i="21"/>
  <c r="I1170" i="21"/>
  <c r="H1170" i="21"/>
  <c r="E1170" i="21"/>
  <c r="F1170" i="21"/>
  <c r="B1170" i="21"/>
  <c r="A1170" i="21"/>
  <c r="R1169" i="21"/>
  <c r="Q1169" i="21"/>
  <c r="M1169" i="21"/>
  <c r="C1169" i="21"/>
  <c r="I1169" i="21"/>
  <c r="H1169" i="21"/>
  <c r="E1169" i="21"/>
  <c r="F1169" i="21"/>
  <c r="B1169" i="21"/>
  <c r="A1169" i="21"/>
  <c r="R1168" i="21"/>
  <c r="Q1168" i="21"/>
  <c r="M1168" i="21"/>
  <c r="C1168" i="21"/>
  <c r="I1168" i="21"/>
  <c r="H1168" i="21"/>
  <c r="E1168" i="21"/>
  <c r="F1168" i="21"/>
  <c r="B1168" i="21"/>
  <c r="A1168" i="21"/>
  <c r="R1167" i="21"/>
  <c r="Q1167" i="21"/>
  <c r="M1167" i="21"/>
  <c r="C1167" i="21"/>
  <c r="I1167" i="21"/>
  <c r="H1167" i="21"/>
  <c r="E1167" i="21"/>
  <c r="F1167" i="21"/>
  <c r="B1167" i="21"/>
  <c r="A1167" i="21"/>
  <c r="R1166" i="21"/>
  <c r="Q1166" i="21"/>
  <c r="M1166" i="21"/>
  <c r="C1166" i="21"/>
  <c r="I1166" i="21"/>
  <c r="H1166" i="21"/>
  <c r="E1166" i="21"/>
  <c r="F1166" i="21"/>
  <c r="B1166" i="21"/>
  <c r="A1166" i="21"/>
  <c r="R1165" i="21"/>
  <c r="Q1165" i="21"/>
  <c r="M1165" i="21"/>
  <c r="C1165" i="21"/>
  <c r="I1165" i="21"/>
  <c r="H1165" i="21"/>
  <c r="E1165" i="21"/>
  <c r="F1165" i="21"/>
  <c r="B1165" i="21"/>
  <c r="A1165" i="21"/>
  <c r="R1164" i="21"/>
  <c r="Q1164" i="21"/>
  <c r="M1164" i="21"/>
  <c r="C1164" i="21"/>
  <c r="I1164" i="21"/>
  <c r="H1164" i="21"/>
  <c r="E1164" i="21"/>
  <c r="F1164" i="21"/>
  <c r="B1164" i="21"/>
  <c r="A1164" i="21"/>
  <c r="R1163" i="21"/>
  <c r="Q1163" i="21"/>
  <c r="M1163" i="21"/>
  <c r="C1163" i="21"/>
  <c r="I1163" i="21"/>
  <c r="H1163" i="21"/>
  <c r="E1163" i="21"/>
  <c r="F1163" i="21"/>
  <c r="B1163" i="21"/>
  <c r="A1163" i="21"/>
  <c r="R1162" i="21"/>
  <c r="Q1162" i="21"/>
  <c r="M1162" i="21"/>
  <c r="C1162" i="21"/>
  <c r="I1162" i="21"/>
  <c r="H1162" i="21"/>
  <c r="E1162" i="21"/>
  <c r="F1162" i="21"/>
  <c r="B1162" i="21"/>
  <c r="A1162" i="21"/>
  <c r="R1161" i="21"/>
  <c r="Q1161" i="21"/>
  <c r="M1161" i="21"/>
  <c r="C1161" i="21"/>
  <c r="I1161" i="21"/>
  <c r="H1161" i="21"/>
  <c r="E1161" i="21"/>
  <c r="F1161" i="21"/>
  <c r="B1161" i="21"/>
  <c r="A1161" i="21"/>
  <c r="R1160" i="21"/>
  <c r="Q1160" i="21"/>
  <c r="M1160" i="21"/>
  <c r="C1160" i="21"/>
  <c r="I1160" i="21"/>
  <c r="H1160" i="21"/>
  <c r="E1160" i="21"/>
  <c r="F1160" i="21"/>
  <c r="B1160" i="21"/>
  <c r="A1160" i="21"/>
  <c r="R1159" i="21"/>
  <c r="Q1159" i="21"/>
  <c r="M1159" i="21"/>
  <c r="C1159" i="21"/>
  <c r="I1159" i="21"/>
  <c r="H1159" i="21"/>
  <c r="E1159" i="21"/>
  <c r="F1159" i="21"/>
  <c r="B1159" i="21"/>
  <c r="A1159" i="21"/>
  <c r="R1158" i="21"/>
  <c r="Q1158" i="21"/>
  <c r="M1158" i="21"/>
  <c r="C1158" i="21"/>
  <c r="I1158" i="21"/>
  <c r="H1158" i="21"/>
  <c r="E1158" i="21"/>
  <c r="F1158" i="21"/>
  <c r="B1158" i="21"/>
  <c r="A1158" i="21"/>
  <c r="R1157" i="21"/>
  <c r="Q1157" i="21"/>
  <c r="M1157" i="21"/>
  <c r="C1157" i="21"/>
  <c r="I1157" i="21"/>
  <c r="H1157" i="21"/>
  <c r="E1157" i="21"/>
  <c r="F1157" i="21"/>
  <c r="B1157" i="21"/>
  <c r="A1157" i="21"/>
  <c r="R1156" i="21"/>
  <c r="Q1156" i="21"/>
  <c r="M1156" i="21"/>
  <c r="C1156" i="21"/>
  <c r="I1156" i="21"/>
  <c r="H1156" i="21"/>
  <c r="E1156" i="21"/>
  <c r="F1156" i="21"/>
  <c r="B1156" i="21"/>
  <c r="A1156" i="21"/>
  <c r="R1155" i="21"/>
  <c r="Q1155" i="21"/>
  <c r="M1155" i="21"/>
  <c r="C1155" i="21"/>
  <c r="I1155" i="21"/>
  <c r="H1155" i="21"/>
  <c r="E1155" i="21"/>
  <c r="F1155" i="21"/>
  <c r="B1155" i="21"/>
  <c r="A1155" i="21"/>
  <c r="R1154" i="21"/>
  <c r="Q1154" i="21"/>
  <c r="M1154" i="21"/>
  <c r="C1154" i="21"/>
  <c r="I1154" i="21"/>
  <c r="H1154" i="21"/>
  <c r="E1154" i="21"/>
  <c r="F1154" i="21"/>
  <c r="B1154" i="21"/>
  <c r="A1154" i="21"/>
  <c r="R1153" i="21"/>
  <c r="Q1153" i="21"/>
  <c r="M1153" i="21"/>
  <c r="C1153" i="21"/>
  <c r="I1153" i="21"/>
  <c r="H1153" i="21"/>
  <c r="E1153" i="21"/>
  <c r="F1153" i="21"/>
  <c r="B1153" i="21"/>
  <c r="A1153" i="21"/>
  <c r="R1152" i="21"/>
  <c r="Q1152" i="21"/>
  <c r="M1152" i="21"/>
  <c r="C1152" i="21"/>
  <c r="I1152" i="21"/>
  <c r="H1152" i="21"/>
  <c r="E1152" i="21"/>
  <c r="F1152" i="21"/>
  <c r="B1152" i="21"/>
  <c r="A1152" i="21"/>
  <c r="R1151" i="21"/>
  <c r="Q1151" i="21"/>
  <c r="M1151" i="21"/>
  <c r="C1151" i="21"/>
  <c r="I1151" i="21"/>
  <c r="H1151" i="21"/>
  <c r="E1151" i="21"/>
  <c r="F1151" i="21"/>
  <c r="B1151" i="21"/>
  <c r="A1151" i="21"/>
  <c r="R1150" i="21"/>
  <c r="Q1150" i="21"/>
  <c r="M1150" i="21"/>
  <c r="C1150" i="21"/>
  <c r="I1150" i="21"/>
  <c r="H1150" i="21"/>
  <c r="E1150" i="21"/>
  <c r="F1150" i="21"/>
  <c r="B1150" i="21"/>
  <c r="A1150" i="21"/>
  <c r="R1149" i="21"/>
  <c r="Q1149" i="21"/>
  <c r="M1149" i="21"/>
  <c r="C1149" i="21"/>
  <c r="I1149" i="21"/>
  <c r="H1149" i="21"/>
  <c r="E1149" i="21"/>
  <c r="F1149" i="21"/>
  <c r="B1149" i="21"/>
  <c r="A1149" i="21"/>
  <c r="R1148" i="21"/>
  <c r="Q1148" i="21"/>
  <c r="M1148" i="21"/>
  <c r="C1148" i="21"/>
  <c r="I1148" i="21"/>
  <c r="H1148" i="21"/>
  <c r="E1148" i="21"/>
  <c r="F1148" i="21"/>
  <c r="B1148" i="21"/>
  <c r="A1148" i="21"/>
  <c r="R1147" i="21"/>
  <c r="Q1147" i="21"/>
  <c r="M1147" i="21"/>
  <c r="C1147" i="21"/>
  <c r="I1147" i="21"/>
  <c r="H1147" i="21"/>
  <c r="E1147" i="21"/>
  <c r="F1147" i="21"/>
  <c r="B1147" i="21"/>
  <c r="A1147" i="21"/>
  <c r="R1146" i="21"/>
  <c r="Q1146" i="21"/>
  <c r="M1146" i="21"/>
  <c r="C1146" i="21"/>
  <c r="I1146" i="21"/>
  <c r="H1146" i="21"/>
  <c r="E1146" i="21"/>
  <c r="F1146" i="21"/>
  <c r="B1146" i="21"/>
  <c r="A1146" i="21"/>
  <c r="R1145" i="21"/>
  <c r="Q1145" i="21"/>
  <c r="M1145" i="21"/>
  <c r="C1145" i="21"/>
  <c r="I1145" i="21"/>
  <c r="H1145" i="21"/>
  <c r="E1145" i="21"/>
  <c r="F1145" i="21"/>
  <c r="B1145" i="21"/>
  <c r="A1145" i="21"/>
  <c r="R1144" i="21"/>
  <c r="Q1144" i="21"/>
  <c r="M1144" i="21"/>
  <c r="C1144" i="21"/>
  <c r="I1144" i="21"/>
  <c r="H1144" i="21"/>
  <c r="E1144" i="21"/>
  <c r="F1144" i="21"/>
  <c r="B1144" i="21"/>
  <c r="A1144" i="21"/>
  <c r="R1143" i="21"/>
  <c r="Q1143" i="21"/>
  <c r="M1143" i="21"/>
  <c r="C1143" i="21"/>
  <c r="I1143" i="21"/>
  <c r="H1143" i="21"/>
  <c r="E1143" i="21"/>
  <c r="F1143" i="21"/>
  <c r="B1143" i="21"/>
  <c r="A1143" i="21"/>
  <c r="R1142" i="21"/>
  <c r="Q1142" i="21"/>
  <c r="M1142" i="21"/>
  <c r="C1142" i="21"/>
  <c r="I1142" i="21"/>
  <c r="H1142" i="21"/>
  <c r="E1142" i="21"/>
  <c r="F1142" i="21"/>
  <c r="B1142" i="21"/>
  <c r="A1142" i="21"/>
  <c r="R1141" i="21"/>
  <c r="Q1141" i="21"/>
  <c r="M1141" i="21"/>
  <c r="C1141" i="21"/>
  <c r="I1141" i="21"/>
  <c r="H1141" i="21"/>
  <c r="E1141" i="21"/>
  <c r="F1141" i="21"/>
  <c r="B1141" i="21"/>
  <c r="A1141" i="21"/>
  <c r="R1140" i="21"/>
  <c r="Q1140" i="21"/>
  <c r="M1140" i="21"/>
  <c r="C1140" i="21"/>
  <c r="I1140" i="21"/>
  <c r="H1140" i="21"/>
  <c r="E1140" i="21"/>
  <c r="F1140" i="21"/>
  <c r="B1140" i="21"/>
  <c r="A1140" i="21"/>
  <c r="R1139" i="21"/>
  <c r="Q1139" i="21"/>
  <c r="M1139" i="21"/>
  <c r="C1139" i="21"/>
  <c r="I1139" i="21"/>
  <c r="H1139" i="21"/>
  <c r="E1139" i="21"/>
  <c r="F1139" i="21"/>
  <c r="B1139" i="21"/>
  <c r="A1139" i="21"/>
  <c r="R1138" i="21"/>
  <c r="Q1138" i="21"/>
  <c r="M1138" i="21"/>
  <c r="C1138" i="21"/>
  <c r="I1138" i="21"/>
  <c r="H1138" i="21"/>
  <c r="E1138" i="21"/>
  <c r="F1138" i="21"/>
  <c r="B1138" i="21"/>
  <c r="A1138" i="21"/>
  <c r="R1137" i="21"/>
  <c r="Q1137" i="21"/>
  <c r="M1137" i="21"/>
  <c r="C1137" i="21"/>
  <c r="I1137" i="21"/>
  <c r="H1137" i="21"/>
  <c r="E1137" i="21"/>
  <c r="F1137" i="21"/>
  <c r="B1137" i="21"/>
  <c r="A1137" i="21"/>
  <c r="R1136" i="21"/>
  <c r="Q1136" i="21"/>
  <c r="M1136" i="21"/>
  <c r="C1136" i="21"/>
  <c r="I1136" i="21"/>
  <c r="H1136" i="21"/>
  <c r="E1136" i="21"/>
  <c r="F1136" i="21"/>
  <c r="B1136" i="21"/>
  <c r="A1136" i="21"/>
  <c r="R1135" i="21"/>
  <c r="Q1135" i="21"/>
  <c r="M1135" i="21"/>
  <c r="C1135" i="21"/>
  <c r="I1135" i="21"/>
  <c r="H1135" i="21"/>
  <c r="E1135" i="21"/>
  <c r="F1135" i="21"/>
  <c r="B1135" i="21"/>
  <c r="A1135" i="21"/>
  <c r="R1134" i="21"/>
  <c r="Q1134" i="21"/>
  <c r="M1134" i="21"/>
  <c r="C1134" i="21"/>
  <c r="I1134" i="21"/>
  <c r="H1134" i="21"/>
  <c r="E1134" i="21"/>
  <c r="F1134" i="21"/>
  <c r="B1134" i="21"/>
  <c r="A1134" i="21"/>
  <c r="R1133" i="21"/>
  <c r="Q1133" i="21"/>
  <c r="M1133" i="21"/>
  <c r="C1133" i="21"/>
  <c r="I1133" i="21"/>
  <c r="H1133" i="21"/>
  <c r="E1133" i="21"/>
  <c r="F1133" i="21"/>
  <c r="B1133" i="21"/>
  <c r="A1133" i="21"/>
  <c r="R1132" i="21"/>
  <c r="Q1132" i="21"/>
  <c r="M1132" i="21"/>
  <c r="C1132" i="21"/>
  <c r="I1132" i="21"/>
  <c r="H1132" i="21"/>
  <c r="E1132" i="21"/>
  <c r="F1132" i="21"/>
  <c r="B1132" i="21"/>
  <c r="A1132" i="21"/>
  <c r="R1131" i="21"/>
  <c r="Q1131" i="21"/>
  <c r="M1131" i="21"/>
  <c r="C1131" i="21"/>
  <c r="I1131" i="21"/>
  <c r="H1131" i="21"/>
  <c r="E1131" i="21"/>
  <c r="F1131" i="21"/>
  <c r="B1131" i="21"/>
  <c r="A1131" i="21"/>
  <c r="R1130" i="21"/>
  <c r="Q1130" i="21"/>
  <c r="M1130" i="21"/>
  <c r="C1130" i="21"/>
  <c r="I1130" i="21"/>
  <c r="H1130" i="21"/>
  <c r="E1130" i="21"/>
  <c r="F1130" i="21"/>
  <c r="B1130" i="21"/>
  <c r="A1130" i="21"/>
  <c r="R1129" i="21"/>
  <c r="Q1129" i="21"/>
  <c r="M1129" i="21"/>
  <c r="C1129" i="21"/>
  <c r="I1129" i="21"/>
  <c r="H1129" i="21"/>
  <c r="E1129" i="21"/>
  <c r="F1129" i="21"/>
  <c r="B1129" i="21"/>
  <c r="A1129" i="21"/>
  <c r="R1128" i="21"/>
  <c r="Q1128" i="21"/>
  <c r="M1128" i="21"/>
  <c r="C1128" i="21"/>
  <c r="I1128" i="21"/>
  <c r="H1128" i="21"/>
  <c r="E1128" i="21"/>
  <c r="F1128" i="21"/>
  <c r="B1128" i="21"/>
  <c r="A1128" i="21"/>
  <c r="R1127" i="21"/>
  <c r="Q1127" i="21"/>
  <c r="M1127" i="21"/>
  <c r="C1127" i="21"/>
  <c r="I1127" i="21"/>
  <c r="H1127" i="21"/>
  <c r="E1127" i="21"/>
  <c r="F1127" i="21"/>
  <c r="B1127" i="21"/>
  <c r="A1127" i="21"/>
  <c r="R1126" i="21"/>
  <c r="Q1126" i="21"/>
  <c r="M1126" i="21"/>
  <c r="C1126" i="21"/>
  <c r="I1126" i="21"/>
  <c r="H1126" i="21"/>
  <c r="E1126" i="21"/>
  <c r="F1126" i="21"/>
  <c r="B1126" i="21"/>
  <c r="A1126" i="21"/>
  <c r="R1125" i="21"/>
  <c r="Q1125" i="21"/>
  <c r="M1125" i="21"/>
  <c r="C1125" i="21"/>
  <c r="I1125" i="21"/>
  <c r="H1125" i="21"/>
  <c r="E1125" i="21"/>
  <c r="F1125" i="21"/>
  <c r="B1125" i="21"/>
  <c r="A1125" i="21"/>
  <c r="R1124" i="21"/>
  <c r="Q1124" i="21"/>
  <c r="M1124" i="21"/>
  <c r="C1124" i="21"/>
  <c r="I1124" i="21"/>
  <c r="H1124" i="21"/>
  <c r="E1124" i="21"/>
  <c r="F1124" i="21"/>
  <c r="B1124" i="21"/>
  <c r="A1124" i="21"/>
  <c r="R1123" i="21"/>
  <c r="Q1123" i="21"/>
  <c r="M1123" i="21"/>
  <c r="C1123" i="21"/>
  <c r="I1123" i="21"/>
  <c r="H1123" i="21"/>
  <c r="E1123" i="21"/>
  <c r="F1123" i="21"/>
  <c r="B1123" i="21"/>
  <c r="A1123" i="21"/>
  <c r="R1122" i="21"/>
  <c r="Q1122" i="21"/>
  <c r="M1122" i="21"/>
  <c r="C1122" i="21"/>
  <c r="I1122" i="21"/>
  <c r="H1122" i="21"/>
  <c r="E1122" i="21"/>
  <c r="F1122" i="21"/>
  <c r="B1122" i="21"/>
  <c r="A1122" i="21"/>
  <c r="R1121" i="21"/>
  <c r="Q1121" i="21"/>
  <c r="M1121" i="21"/>
  <c r="C1121" i="21"/>
  <c r="I1121" i="21"/>
  <c r="H1121" i="21"/>
  <c r="E1121" i="21"/>
  <c r="F1121" i="21"/>
  <c r="B1121" i="21"/>
  <c r="A1121" i="21"/>
  <c r="R1120" i="21"/>
  <c r="Q1120" i="21"/>
  <c r="M1120" i="21"/>
  <c r="C1120" i="21"/>
  <c r="I1120" i="21"/>
  <c r="H1120" i="21"/>
  <c r="E1120" i="21"/>
  <c r="F1120" i="21"/>
  <c r="B1120" i="21"/>
  <c r="A1120" i="21"/>
  <c r="R1119" i="21"/>
  <c r="Q1119" i="21"/>
  <c r="M1119" i="21"/>
  <c r="C1119" i="21"/>
  <c r="I1119" i="21"/>
  <c r="H1119" i="21"/>
  <c r="E1119" i="21"/>
  <c r="F1119" i="21"/>
  <c r="B1119" i="21"/>
  <c r="A1119" i="21"/>
  <c r="R1118" i="21"/>
  <c r="Q1118" i="21"/>
  <c r="M1118" i="21"/>
  <c r="C1118" i="21"/>
  <c r="I1118" i="21"/>
  <c r="H1118" i="21"/>
  <c r="E1118" i="21"/>
  <c r="F1118" i="21"/>
  <c r="B1118" i="21"/>
  <c r="A1118" i="21"/>
  <c r="R1117" i="21"/>
  <c r="Q1117" i="21"/>
  <c r="M1117" i="21"/>
  <c r="C1117" i="21"/>
  <c r="I1117" i="21"/>
  <c r="H1117" i="21"/>
  <c r="E1117" i="21"/>
  <c r="F1117" i="21"/>
  <c r="B1117" i="21"/>
  <c r="A1117" i="21"/>
  <c r="R1116" i="21"/>
  <c r="Q1116" i="21"/>
  <c r="M1116" i="21"/>
  <c r="C1116" i="21"/>
  <c r="I1116" i="21"/>
  <c r="H1116" i="21"/>
  <c r="E1116" i="21"/>
  <c r="F1116" i="21"/>
  <c r="B1116" i="21"/>
  <c r="A1116" i="21"/>
  <c r="R1115" i="21"/>
  <c r="Q1115" i="21"/>
  <c r="M1115" i="21"/>
  <c r="C1115" i="21"/>
  <c r="I1115" i="21"/>
  <c r="H1115" i="21"/>
  <c r="E1115" i="21"/>
  <c r="F1115" i="21"/>
  <c r="B1115" i="21"/>
  <c r="A1115" i="21"/>
  <c r="R1114" i="21"/>
  <c r="Q1114" i="21"/>
  <c r="M1114" i="21"/>
  <c r="C1114" i="21"/>
  <c r="I1114" i="21"/>
  <c r="H1114" i="21"/>
  <c r="E1114" i="21"/>
  <c r="F1114" i="21"/>
  <c r="B1114" i="21"/>
  <c r="A1114" i="21"/>
  <c r="R1113" i="21"/>
  <c r="Q1113" i="21"/>
  <c r="M1113" i="21"/>
  <c r="C1113" i="21"/>
  <c r="I1113" i="21"/>
  <c r="H1113" i="21"/>
  <c r="E1113" i="21"/>
  <c r="F1113" i="21"/>
  <c r="B1113" i="21"/>
  <c r="A1113" i="21"/>
  <c r="R1112" i="21"/>
  <c r="Q1112" i="21"/>
  <c r="M1112" i="21"/>
  <c r="C1112" i="21"/>
  <c r="I1112" i="21"/>
  <c r="H1112" i="21"/>
  <c r="E1112" i="21"/>
  <c r="F1112" i="21"/>
  <c r="B1112" i="21"/>
  <c r="A1112" i="21"/>
  <c r="R1111" i="21"/>
  <c r="Q1111" i="21"/>
  <c r="M1111" i="21"/>
  <c r="C1111" i="21"/>
  <c r="I1111" i="21"/>
  <c r="H1111" i="21"/>
  <c r="E1111" i="21"/>
  <c r="F1111" i="21"/>
  <c r="B1111" i="21"/>
  <c r="A1111" i="21"/>
  <c r="R1110" i="21"/>
  <c r="Q1110" i="21"/>
  <c r="M1110" i="21"/>
  <c r="C1110" i="21"/>
  <c r="I1110" i="21"/>
  <c r="H1110" i="21"/>
  <c r="E1110" i="21"/>
  <c r="F1110" i="21"/>
  <c r="B1110" i="21"/>
  <c r="A1110" i="21"/>
  <c r="R1109" i="21"/>
  <c r="Q1109" i="21"/>
  <c r="M1109" i="21"/>
  <c r="C1109" i="21"/>
  <c r="I1109" i="21"/>
  <c r="H1109" i="21"/>
  <c r="E1109" i="21"/>
  <c r="F1109" i="21"/>
  <c r="B1109" i="21"/>
  <c r="A1109" i="21"/>
  <c r="R1108" i="21"/>
  <c r="Q1108" i="21"/>
  <c r="M1108" i="21"/>
  <c r="C1108" i="21"/>
  <c r="I1108" i="21"/>
  <c r="H1108" i="21"/>
  <c r="E1108" i="21"/>
  <c r="F1108" i="21"/>
  <c r="B1108" i="21"/>
  <c r="A1108" i="21"/>
  <c r="R1107" i="21"/>
  <c r="Q1107" i="21"/>
  <c r="M1107" i="21"/>
  <c r="C1107" i="21"/>
  <c r="I1107" i="21"/>
  <c r="H1107" i="21"/>
  <c r="E1107" i="21"/>
  <c r="F1107" i="21"/>
  <c r="B1107" i="21"/>
  <c r="A1107" i="21"/>
  <c r="R1106" i="21"/>
  <c r="Q1106" i="21"/>
  <c r="M1106" i="21"/>
  <c r="C1106" i="21"/>
  <c r="I1106" i="21"/>
  <c r="H1106" i="21"/>
  <c r="E1106" i="21"/>
  <c r="F1106" i="21"/>
  <c r="B1106" i="21"/>
  <c r="A1106" i="21"/>
  <c r="R1105" i="21"/>
  <c r="Q1105" i="21"/>
  <c r="M1105" i="21"/>
  <c r="C1105" i="21"/>
  <c r="I1105" i="21"/>
  <c r="H1105" i="21"/>
  <c r="E1105" i="21"/>
  <c r="F1105" i="21"/>
  <c r="B1105" i="21"/>
  <c r="A1105" i="21"/>
  <c r="R1104" i="21"/>
  <c r="Q1104" i="21"/>
  <c r="M1104" i="21"/>
  <c r="C1104" i="21"/>
  <c r="I1104" i="21"/>
  <c r="H1104" i="21"/>
  <c r="E1104" i="21"/>
  <c r="F1104" i="21"/>
  <c r="B1104" i="21"/>
  <c r="A1104" i="21"/>
  <c r="R1103" i="21"/>
  <c r="Q1103" i="21"/>
  <c r="M1103" i="21"/>
  <c r="C1103" i="21"/>
  <c r="I1103" i="21"/>
  <c r="H1103" i="21"/>
  <c r="E1103" i="21"/>
  <c r="F1103" i="21"/>
  <c r="B1103" i="21"/>
  <c r="A1103" i="21"/>
  <c r="R1102" i="21"/>
  <c r="Q1102" i="21"/>
  <c r="M1102" i="21"/>
  <c r="C1102" i="21"/>
  <c r="I1102" i="21"/>
  <c r="H1102" i="21"/>
  <c r="E1102" i="21"/>
  <c r="F1102" i="21"/>
  <c r="B1102" i="21"/>
  <c r="A1102" i="21"/>
  <c r="R1101" i="21"/>
  <c r="Q1101" i="21"/>
  <c r="M1101" i="21"/>
  <c r="C1101" i="21"/>
  <c r="I1101" i="21"/>
  <c r="H1101" i="21"/>
  <c r="E1101" i="21"/>
  <c r="F1101" i="21"/>
  <c r="B1101" i="21"/>
  <c r="A1101" i="21"/>
  <c r="R1100" i="21"/>
  <c r="Q1100" i="21"/>
  <c r="M1100" i="21"/>
  <c r="C1100" i="21"/>
  <c r="I1100" i="21"/>
  <c r="H1100" i="21"/>
  <c r="E1100" i="21"/>
  <c r="F1100" i="21"/>
  <c r="B1100" i="21"/>
  <c r="A1100" i="21"/>
  <c r="R1099" i="21"/>
  <c r="Q1099" i="21"/>
  <c r="M1099" i="21"/>
  <c r="C1099" i="21"/>
  <c r="I1099" i="21"/>
  <c r="H1099" i="21"/>
  <c r="E1099" i="21"/>
  <c r="F1099" i="21"/>
  <c r="B1099" i="21"/>
  <c r="A1099" i="21"/>
  <c r="R1098" i="21"/>
  <c r="Q1098" i="21"/>
  <c r="M1098" i="21"/>
  <c r="C1098" i="21"/>
  <c r="I1098" i="21"/>
  <c r="H1098" i="21"/>
  <c r="E1098" i="21"/>
  <c r="F1098" i="21"/>
  <c r="B1098" i="21"/>
  <c r="A1098" i="21"/>
  <c r="R1097" i="21"/>
  <c r="Q1097" i="21"/>
  <c r="M1097" i="21"/>
  <c r="C1097" i="21"/>
  <c r="I1097" i="21"/>
  <c r="H1097" i="21"/>
  <c r="E1097" i="21"/>
  <c r="F1097" i="21"/>
  <c r="B1097" i="21"/>
  <c r="A1097" i="21"/>
  <c r="R1096" i="21"/>
  <c r="Q1096" i="21"/>
  <c r="M1096" i="21"/>
  <c r="C1096" i="21"/>
  <c r="I1096" i="21"/>
  <c r="H1096" i="21"/>
  <c r="E1096" i="21"/>
  <c r="F1096" i="21"/>
  <c r="B1096" i="21"/>
  <c r="A1096" i="21"/>
  <c r="R1095" i="21"/>
  <c r="Q1095" i="21"/>
  <c r="M1095" i="21"/>
  <c r="C1095" i="21"/>
  <c r="I1095" i="21"/>
  <c r="H1095" i="21"/>
  <c r="E1095" i="21"/>
  <c r="F1095" i="21"/>
  <c r="B1095" i="21"/>
  <c r="A1095" i="21"/>
  <c r="R1094" i="21"/>
  <c r="Q1094" i="21"/>
  <c r="M1094" i="21"/>
  <c r="C1094" i="21"/>
  <c r="I1094" i="21"/>
  <c r="H1094" i="21"/>
  <c r="E1094" i="21"/>
  <c r="F1094" i="21"/>
  <c r="B1094" i="21"/>
  <c r="A1094" i="21"/>
  <c r="R1093" i="21"/>
  <c r="Q1093" i="21"/>
  <c r="M1093" i="21"/>
  <c r="C1093" i="21"/>
  <c r="I1093" i="21"/>
  <c r="H1093" i="21"/>
  <c r="E1093" i="21"/>
  <c r="F1093" i="21"/>
  <c r="B1093" i="21"/>
  <c r="A1093" i="21"/>
  <c r="R1092" i="21"/>
  <c r="Q1092" i="21"/>
  <c r="M1092" i="21"/>
  <c r="C1092" i="21"/>
  <c r="I1092" i="21"/>
  <c r="H1092" i="21"/>
  <c r="E1092" i="21"/>
  <c r="F1092" i="21"/>
  <c r="B1092" i="21"/>
  <c r="A1092" i="21"/>
  <c r="R1091" i="21"/>
  <c r="Q1091" i="21"/>
  <c r="M1091" i="21"/>
  <c r="C1091" i="21"/>
  <c r="I1091" i="21"/>
  <c r="H1091" i="21"/>
  <c r="E1091" i="21"/>
  <c r="F1091" i="21"/>
  <c r="B1091" i="21"/>
  <c r="A1091" i="21"/>
  <c r="R1090" i="21"/>
  <c r="Q1090" i="21"/>
  <c r="M1090" i="21"/>
  <c r="C1090" i="21"/>
  <c r="I1090" i="21"/>
  <c r="H1090" i="21"/>
  <c r="E1090" i="21"/>
  <c r="F1090" i="21"/>
  <c r="B1090" i="21"/>
  <c r="A1090" i="21"/>
  <c r="R1089" i="21"/>
  <c r="Q1089" i="21"/>
  <c r="M1089" i="21"/>
  <c r="C1089" i="21"/>
  <c r="I1089" i="21"/>
  <c r="H1089" i="21"/>
  <c r="E1089" i="21"/>
  <c r="F1089" i="21"/>
  <c r="B1089" i="21"/>
  <c r="A1089" i="21"/>
  <c r="R1088" i="21"/>
  <c r="Q1088" i="21"/>
  <c r="M1088" i="21"/>
  <c r="C1088" i="21"/>
  <c r="I1088" i="21"/>
  <c r="H1088" i="21"/>
  <c r="E1088" i="21"/>
  <c r="F1088" i="21"/>
  <c r="B1088" i="21"/>
  <c r="A1088" i="21"/>
  <c r="R1087" i="21"/>
  <c r="Q1087" i="21"/>
  <c r="M1087" i="21"/>
  <c r="C1087" i="21"/>
  <c r="I1087" i="21"/>
  <c r="H1087" i="21"/>
  <c r="E1087" i="21"/>
  <c r="F1087" i="21"/>
  <c r="B1087" i="21"/>
  <c r="A1087" i="21"/>
  <c r="R1086" i="21"/>
  <c r="Q1086" i="21"/>
  <c r="M1086" i="21"/>
  <c r="C1086" i="21"/>
  <c r="I1086" i="21"/>
  <c r="H1086" i="21"/>
  <c r="E1086" i="21"/>
  <c r="F1086" i="21"/>
  <c r="B1086" i="21"/>
  <c r="A1086" i="21"/>
  <c r="R1085" i="21"/>
  <c r="Q1085" i="21"/>
  <c r="M1085" i="21"/>
  <c r="C1085" i="21"/>
  <c r="I1085" i="21"/>
  <c r="H1085" i="21"/>
  <c r="E1085" i="21"/>
  <c r="F1085" i="21"/>
  <c r="B1085" i="21"/>
  <c r="A1085" i="21"/>
  <c r="R1084" i="21"/>
  <c r="Q1084" i="21"/>
  <c r="M1084" i="21"/>
  <c r="C1084" i="21"/>
  <c r="I1084" i="21"/>
  <c r="H1084" i="21"/>
  <c r="E1084" i="21"/>
  <c r="F1084" i="21"/>
  <c r="B1084" i="21"/>
  <c r="A1084" i="21"/>
  <c r="R1083" i="21"/>
  <c r="Q1083" i="21"/>
  <c r="M1083" i="21"/>
  <c r="C1083" i="21"/>
  <c r="I1083" i="21"/>
  <c r="H1083" i="21"/>
  <c r="E1083" i="21"/>
  <c r="F1083" i="21"/>
  <c r="B1083" i="21"/>
  <c r="A1083" i="21"/>
  <c r="R1082" i="21"/>
  <c r="Q1082" i="21"/>
  <c r="M1082" i="21"/>
  <c r="C1082" i="21"/>
  <c r="I1082" i="21"/>
  <c r="H1082" i="21"/>
  <c r="E1082" i="21"/>
  <c r="F1082" i="21"/>
  <c r="B1082" i="21"/>
  <c r="A1082" i="21"/>
  <c r="R1081" i="21"/>
  <c r="Q1081" i="21"/>
  <c r="M1081" i="21"/>
  <c r="C1081" i="21"/>
  <c r="I1081" i="21"/>
  <c r="H1081" i="21"/>
  <c r="E1081" i="21"/>
  <c r="F1081" i="21"/>
  <c r="B1081" i="21"/>
  <c r="A1081" i="21"/>
  <c r="R1080" i="21"/>
  <c r="Q1080" i="21"/>
  <c r="M1080" i="21"/>
  <c r="C1080" i="21"/>
  <c r="I1080" i="21"/>
  <c r="H1080" i="21"/>
  <c r="E1080" i="21"/>
  <c r="F1080" i="21"/>
  <c r="B1080" i="21"/>
  <c r="A1080" i="21"/>
  <c r="R1079" i="21"/>
  <c r="Q1079" i="21"/>
  <c r="M1079" i="21"/>
  <c r="C1079" i="21"/>
  <c r="I1079" i="21"/>
  <c r="H1079" i="21"/>
  <c r="E1079" i="21"/>
  <c r="F1079" i="21"/>
  <c r="B1079" i="21"/>
  <c r="A1079" i="21"/>
  <c r="R1078" i="21"/>
  <c r="Q1078" i="21"/>
  <c r="M1078" i="21"/>
  <c r="C1078" i="21"/>
  <c r="I1078" i="21"/>
  <c r="H1078" i="21"/>
  <c r="E1078" i="21"/>
  <c r="F1078" i="21"/>
  <c r="B1078" i="21"/>
  <c r="A1078" i="21"/>
  <c r="R1077" i="21"/>
  <c r="Q1077" i="21"/>
  <c r="M1077" i="21"/>
  <c r="C1077" i="21"/>
  <c r="I1077" i="21"/>
  <c r="H1077" i="21"/>
  <c r="E1077" i="21"/>
  <c r="F1077" i="21"/>
  <c r="B1077" i="21"/>
  <c r="A1077" i="21"/>
  <c r="R1076" i="21"/>
  <c r="Q1076" i="21"/>
  <c r="M1076" i="21"/>
  <c r="C1076" i="21"/>
  <c r="I1076" i="21"/>
  <c r="H1076" i="21"/>
  <c r="E1076" i="21"/>
  <c r="F1076" i="21"/>
  <c r="B1076" i="21"/>
  <c r="A1076" i="21"/>
  <c r="R1075" i="21"/>
  <c r="Q1075" i="21"/>
  <c r="M1075" i="21"/>
  <c r="C1075" i="21"/>
  <c r="I1075" i="21"/>
  <c r="H1075" i="21"/>
  <c r="E1075" i="21"/>
  <c r="F1075" i="21"/>
  <c r="B1075" i="21"/>
  <c r="A1075" i="21"/>
  <c r="R1074" i="21"/>
  <c r="Q1074" i="21"/>
  <c r="M1074" i="21"/>
  <c r="C1074" i="21"/>
  <c r="I1074" i="21"/>
  <c r="H1074" i="21"/>
  <c r="E1074" i="21"/>
  <c r="F1074" i="21"/>
  <c r="B1074" i="21"/>
  <c r="A1074" i="21"/>
  <c r="R1073" i="21"/>
  <c r="Q1073" i="21"/>
  <c r="M1073" i="21"/>
  <c r="C1073" i="21"/>
  <c r="I1073" i="21"/>
  <c r="H1073" i="21"/>
  <c r="E1073" i="21"/>
  <c r="F1073" i="21"/>
  <c r="B1073" i="21"/>
  <c r="A1073" i="21"/>
  <c r="R1072" i="21"/>
  <c r="Q1072" i="21"/>
  <c r="M1072" i="21"/>
  <c r="C1072" i="21"/>
  <c r="I1072" i="21"/>
  <c r="H1072" i="21"/>
  <c r="E1072" i="21"/>
  <c r="F1072" i="21"/>
  <c r="B1072" i="21"/>
  <c r="A1072" i="21"/>
  <c r="R1071" i="21"/>
  <c r="Q1071" i="21"/>
  <c r="M1071" i="21"/>
  <c r="C1071" i="21"/>
  <c r="I1071" i="21"/>
  <c r="H1071" i="21"/>
  <c r="E1071" i="21"/>
  <c r="F1071" i="21"/>
  <c r="B1071" i="21"/>
  <c r="A1071" i="21"/>
  <c r="R1070" i="21"/>
  <c r="Q1070" i="21"/>
  <c r="M1070" i="21"/>
  <c r="C1070" i="21"/>
  <c r="I1070" i="21"/>
  <c r="H1070" i="21"/>
  <c r="E1070" i="21"/>
  <c r="F1070" i="21"/>
  <c r="B1070" i="21"/>
  <c r="A1070" i="21"/>
  <c r="R1069" i="21"/>
  <c r="Q1069" i="21"/>
  <c r="M1069" i="21"/>
  <c r="C1069" i="21"/>
  <c r="I1069" i="21"/>
  <c r="H1069" i="21"/>
  <c r="E1069" i="21"/>
  <c r="F1069" i="21"/>
  <c r="B1069" i="21"/>
  <c r="A1069" i="21"/>
  <c r="R1068" i="21"/>
  <c r="Q1068" i="21"/>
  <c r="M1068" i="21"/>
  <c r="C1068" i="21"/>
  <c r="I1068" i="21"/>
  <c r="H1068" i="21"/>
  <c r="E1068" i="21"/>
  <c r="F1068" i="21"/>
  <c r="B1068" i="21"/>
  <c r="A1068" i="21"/>
  <c r="R1067" i="21"/>
  <c r="Q1067" i="21"/>
  <c r="M1067" i="21"/>
  <c r="C1067" i="21"/>
  <c r="I1067" i="21"/>
  <c r="H1067" i="21"/>
  <c r="E1067" i="21"/>
  <c r="F1067" i="21"/>
  <c r="B1067" i="21"/>
  <c r="A1067" i="21"/>
  <c r="R1066" i="21"/>
  <c r="Q1066" i="21"/>
  <c r="M1066" i="21"/>
  <c r="C1066" i="21"/>
  <c r="I1066" i="21"/>
  <c r="H1066" i="21"/>
  <c r="E1066" i="21"/>
  <c r="F1066" i="21"/>
  <c r="B1066" i="21"/>
  <c r="A1066" i="21"/>
  <c r="R1065" i="21"/>
  <c r="Q1065" i="21"/>
  <c r="M1065" i="21"/>
  <c r="C1065" i="21"/>
  <c r="I1065" i="21"/>
  <c r="H1065" i="21"/>
  <c r="E1065" i="21"/>
  <c r="F1065" i="21"/>
  <c r="B1065" i="21"/>
  <c r="A1065" i="21"/>
  <c r="R1064" i="21"/>
  <c r="Q1064" i="21"/>
  <c r="M1064" i="21"/>
  <c r="C1064" i="21"/>
  <c r="I1064" i="21"/>
  <c r="H1064" i="21"/>
  <c r="E1064" i="21"/>
  <c r="F1064" i="21"/>
  <c r="B1064" i="21"/>
  <c r="A1064" i="21"/>
  <c r="R1063" i="21"/>
  <c r="Q1063" i="21"/>
  <c r="M1063" i="21"/>
  <c r="C1063" i="21"/>
  <c r="I1063" i="21"/>
  <c r="H1063" i="21"/>
  <c r="E1063" i="21"/>
  <c r="F1063" i="21"/>
  <c r="B1063" i="21"/>
  <c r="A1063" i="21"/>
  <c r="R1062" i="21"/>
  <c r="Q1062" i="21"/>
  <c r="M1062" i="21"/>
  <c r="C1062" i="21"/>
  <c r="I1062" i="21"/>
  <c r="H1062" i="21"/>
  <c r="E1062" i="21"/>
  <c r="F1062" i="21"/>
  <c r="B1062" i="21"/>
  <c r="A1062" i="21"/>
  <c r="R1061" i="21"/>
  <c r="Q1061" i="21"/>
  <c r="M1061" i="21"/>
  <c r="C1061" i="21"/>
  <c r="I1061" i="21"/>
  <c r="H1061" i="21"/>
  <c r="E1061" i="21"/>
  <c r="F1061" i="21"/>
  <c r="B1061" i="21"/>
  <c r="A1061" i="21"/>
  <c r="R1060" i="21"/>
  <c r="Q1060" i="21"/>
  <c r="M1060" i="21"/>
  <c r="C1060" i="21"/>
  <c r="I1060" i="21"/>
  <c r="H1060" i="21"/>
  <c r="E1060" i="21"/>
  <c r="F1060" i="21"/>
  <c r="B1060" i="21"/>
  <c r="A1060" i="21"/>
  <c r="R1059" i="21"/>
  <c r="Q1059" i="21"/>
  <c r="M1059" i="21"/>
  <c r="C1059" i="21"/>
  <c r="I1059" i="21"/>
  <c r="H1059" i="21"/>
  <c r="E1059" i="21"/>
  <c r="F1059" i="21"/>
  <c r="B1059" i="21"/>
  <c r="A1059" i="21"/>
  <c r="R1058" i="21"/>
  <c r="Q1058" i="21"/>
  <c r="M1058" i="21"/>
  <c r="C1058" i="21"/>
  <c r="I1058" i="21"/>
  <c r="H1058" i="21"/>
  <c r="E1058" i="21"/>
  <c r="F1058" i="21"/>
  <c r="B1058" i="21"/>
  <c r="A1058" i="21"/>
  <c r="R1057" i="21"/>
  <c r="Q1057" i="21"/>
  <c r="M1057" i="21"/>
  <c r="C1057" i="21"/>
  <c r="I1057" i="21"/>
  <c r="H1057" i="21"/>
  <c r="E1057" i="21"/>
  <c r="F1057" i="21"/>
  <c r="B1057" i="21"/>
  <c r="A1057" i="21"/>
  <c r="R1056" i="21"/>
  <c r="Q1056" i="21"/>
  <c r="M1056" i="21"/>
  <c r="C1056" i="21"/>
  <c r="I1056" i="21"/>
  <c r="H1056" i="21"/>
  <c r="E1056" i="21"/>
  <c r="F1056" i="21"/>
  <c r="B1056" i="21"/>
  <c r="A1056" i="21"/>
  <c r="R1055" i="21"/>
  <c r="Q1055" i="21"/>
  <c r="M1055" i="21"/>
  <c r="C1055" i="21"/>
  <c r="I1055" i="21"/>
  <c r="H1055" i="21"/>
  <c r="E1055" i="21"/>
  <c r="F1055" i="21"/>
  <c r="B1055" i="21"/>
  <c r="A1055" i="21"/>
  <c r="R1054" i="21"/>
  <c r="Q1054" i="21"/>
  <c r="M1054" i="21"/>
  <c r="C1054" i="21"/>
  <c r="I1054" i="21"/>
  <c r="H1054" i="21"/>
  <c r="E1054" i="21"/>
  <c r="F1054" i="21"/>
  <c r="B1054" i="21"/>
  <c r="A1054" i="21"/>
  <c r="R1053" i="21"/>
  <c r="Q1053" i="21"/>
  <c r="M1053" i="21"/>
  <c r="C1053" i="21"/>
  <c r="I1053" i="21"/>
  <c r="H1053" i="21"/>
  <c r="E1053" i="21"/>
  <c r="F1053" i="21"/>
  <c r="B1053" i="21"/>
  <c r="A1053" i="21"/>
  <c r="R1052" i="21"/>
  <c r="Q1052" i="21"/>
  <c r="M1052" i="21"/>
  <c r="C1052" i="21"/>
  <c r="I1052" i="21"/>
  <c r="H1052" i="21"/>
  <c r="E1052" i="21"/>
  <c r="F1052" i="21"/>
  <c r="B1052" i="21"/>
  <c r="A1052" i="21"/>
  <c r="R1051" i="21"/>
  <c r="Q1051" i="21"/>
  <c r="M1051" i="21"/>
  <c r="C1051" i="21"/>
  <c r="I1051" i="21"/>
  <c r="H1051" i="21"/>
  <c r="E1051" i="21"/>
  <c r="F1051" i="21"/>
  <c r="B1051" i="21"/>
  <c r="A1051" i="21"/>
  <c r="R1050" i="21"/>
  <c r="Q1050" i="21"/>
  <c r="M1050" i="21"/>
  <c r="C1050" i="21"/>
  <c r="I1050" i="21"/>
  <c r="H1050" i="21"/>
  <c r="E1050" i="21"/>
  <c r="F1050" i="21"/>
  <c r="B1050" i="21"/>
  <c r="A1050" i="21"/>
  <c r="R1049" i="21"/>
  <c r="Q1049" i="21"/>
  <c r="M1049" i="21"/>
  <c r="C1049" i="21"/>
  <c r="I1049" i="21"/>
  <c r="H1049" i="21"/>
  <c r="E1049" i="21"/>
  <c r="F1049" i="21"/>
  <c r="B1049" i="21"/>
  <c r="A1049" i="21"/>
  <c r="R1048" i="21"/>
  <c r="Q1048" i="21"/>
  <c r="M1048" i="21"/>
  <c r="C1048" i="21"/>
  <c r="I1048" i="21"/>
  <c r="H1048" i="21"/>
  <c r="E1048" i="21"/>
  <c r="F1048" i="21"/>
  <c r="B1048" i="21"/>
  <c r="A1048" i="21"/>
  <c r="R1047" i="21"/>
  <c r="Q1047" i="21"/>
  <c r="M1047" i="21"/>
  <c r="C1047" i="21"/>
  <c r="I1047" i="21"/>
  <c r="H1047" i="21"/>
  <c r="E1047" i="21"/>
  <c r="F1047" i="21"/>
  <c r="B1047" i="21"/>
  <c r="A1047" i="21"/>
  <c r="R1046" i="21"/>
  <c r="Q1046" i="21"/>
  <c r="M1046" i="21"/>
  <c r="C1046" i="21"/>
  <c r="I1046" i="21"/>
  <c r="H1046" i="21"/>
  <c r="E1046" i="21"/>
  <c r="F1046" i="21"/>
  <c r="B1046" i="21"/>
  <c r="A1046" i="21"/>
  <c r="R1045" i="21"/>
  <c r="Q1045" i="21"/>
  <c r="M1045" i="21"/>
  <c r="C1045" i="21"/>
  <c r="I1045" i="21"/>
  <c r="H1045" i="21"/>
  <c r="E1045" i="21"/>
  <c r="F1045" i="21"/>
  <c r="B1045" i="21"/>
  <c r="A1045" i="21"/>
  <c r="R1044" i="21"/>
  <c r="Q1044" i="21"/>
  <c r="M1044" i="21"/>
  <c r="C1044" i="21"/>
  <c r="I1044" i="21"/>
  <c r="H1044" i="21"/>
  <c r="E1044" i="21"/>
  <c r="F1044" i="21"/>
  <c r="B1044" i="21"/>
  <c r="A1044" i="21"/>
  <c r="R1043" i="21"/>
  <c r="Q1043" i="21"/>
  <c r="M1043" i="21"/>
  <c r="C1043" i="21"/>
  <c r="I1043" i="21"/>
  <c r="H1043" i="21"/>
  <c r="E1043" i="21"/>
  <c r="F1043" i="21"/>
  <c r="B1043" i="21"/>
  <c r="A1043" i="21"/>
  <c r="R1042" i="21"/>
  <c r="Q1042" i="21"/>
  <c r="M1042" i="21"/>
  <c r="C1042" i="21"/>
  <c r="I1042" i="21"/>
  <c r="H1042" i="21"/>
  <c r="E1042" i="21"/>
  <c r="F1042" i="21"/>
  <c r="B1042" i="21"/>
  <c r="A1042" i="21"/>
  <c r="R1041" i="21"/>
  <c r="Q1041" i="21"/>
  <c r="M1041" i="21"/>
  <c r="C1041" i="21"/>
  <c r="I1041" i="21"/>
  <c r="H1041" i="21"/>
  <c r="E1041" i="21"/>
  <c r="F1041" i="21"/>
  <c r="B1041" i="21"/>
  <c r="A1041" i="21"/>
  <c r="R1040" i="21"/>
  <c r="Q1040" i="21"/>
  <c r="M1040" i="21"/>
  <c r="C1040" i="21"/>
  <c r="I1040" i="21"/>
  <c r="H1040" i="21"/>
  <c r="E1040" i="21"/>
  <c r="F1040" i="21"/>
  <c r="B1040" i="21"/>
  <c r="A1040" i="21"/>
  <c r="R1039" i="21"/>
  <c r="Q1039" i="21"/>
  <c r="M1039" i="21"/>
  <c r="C1039" i="21"/>
  <c r="I1039" i="21"/>
  <c r="H1039" i="21"/>
  <c r="E1039" i="21"/>
  <c r="F1039" i="21"/>
  <c r="B1039" i="21"/>
  <c r="A1039" i="21"/>
  <c r="R1038" i="21"/>
  <c r="Q1038" i="21"/>
  <c r="M1038" i="21"/>
  <c r="C1038" i="21"/>
  <c r="I1038" i="21"/>
  <c r="H1038" i="21"/>
  <c r="E1038" i="21"/>
  <c r="F1038" i="21"/>
  <c r="B1038" i="21"/>
  <c r="A1038" i="21"/>
  <c r="R1037" i="21"/>
  <c r="Q1037" i="21"/>
  <c r="M1037" i="21"/>
  <c r="C1037" i="21"/>
  <c r="I1037" i="21"/>
  <c r="H1037" i="21"/>
  <c r="E1037" i="21"/>
  <c r="F1037" i="21"/>
  <c r="B1037" i="21"/>
  <c r="A1037" i="21"/>
  <c r="R1036" i="21"/>
  <c r="Q1036" i="21"/>
  <c r="M1036" i="21"/>
  <c r="C1036" i="21"/>
  <c r="I1036" i="21"/>
  <c r="H1036" i="21"/>
  <c r="E1036" i="21"/>
  <c r="F1036" i="21"/>
  <c r="B1036" i="21"/>
  <c r="A1036" i="21"/>
  <c r="R1035" i="21"/>
  <c r="Q1035" i="21"/>
  <c r="M1035" i="21"/>
  <c r="C1035" i="21"/>
  <c r="I1035" i="21"/>
  <c r="H1035" i="21"/>
  <c r="E1035" i="21"/>
  <c r="F1035" i="21"/>
  <c r="B1035" i="21"/>
  <c r="A1035" i="21"/>
  <c r="R1034" i="21"/>
  <c r="Q1034" i="21"/>
  <c r="M1034" i="21"/>
  <c r="C1034" i="21"/>
  <c r="I1034" i="21"/>
  <c r="H1034" i="21"/>
  <c r="E1034" i="21"/>
  <c r="F1034" i="21"/>
  <c r="B1034" i="21"/>
  <c r="A1034" i="21"/>
  <c r="R1033" i="21"/>
  <c r="Q1033" i="21"/>
  <c r="M1033" i="21"/>
  <c r="C1033" i="21"/>
  <c r="I1033" i="21"/>
  <c r="H1033" i="21"/>
  <c r="E1033" i="21"/>
  <c r="F1033" i="21"/>
  <c r="B1033" i="21"/>
  <c r="A1033" i="21"/>
  <c r="R1032" i="21"/>
  <c r="Q1032" i="21"/>
  <c r="M1032" i="21"/>
  <c r="C1032" i="21"/>
  <c r="I1032" i="21"/>
  <c r="H1032" i="21"/>
  <c r="E1032" i="21"/>
  <c r="F1032" i="21"/>
  <c r="B1032" i="21"/>
  <c r="A1032" i="21"/>
  <c r="R1031" i="21"/>
  <c r="Q1031" i="21"/>
  <c r="M1031" i="21"/>
  <c r="C1031" i="21"/>
  <c r="I1031" i="21"/>
  <c r="H1031" i="21"/>
  <c r="E1031" i="21"/>
  <c r="F1031" i="21"/>
  <c r="B1031" i="21"/>
  <c r="A1031" i="21"/>
  <c r="R1030" i="21"/>
  <c r="Q1030" i="21"/>
  <c r="M1030" i="21"/>
  <c r="C1030" i="21"/>
  <c r="I1030" i="21"/>
  <c r="H1030" i="21"/>
  <c r="E1030" i="21"/>
  <c r="F1030" i="21"/>
  <c r="B1030" i="21"/>
  <c r="A1030" i="21"/>
  <c r="R1029" i="21"/>
  <c r="Q1029" i="21"/>
  <c r="M1029" i="21"/>
  <c r="C1029" i="21"/>
  <c r="I1029" i="21"/>
  <c r="H1029" i="21"/>
  <c r="E1029" i="21"/>
  <c r="F1029" i="21"/>
  <c r="B1029" i="21"/>
  <c r="A1029" i="21"/>
  <c r="R1028" i="21"/>
  <c r="Q1028" i="21"/>
  <c r="M1028" i="21"/>
  <c r="C1028" i="21"/>
  <c r="I1028" i="21"/>
  <c r="H1028" i="21"/>
  <c r="E1028" i="21"/>
  <c r="F1028" i="21"/>
  <c r="B1028" i="21"/>
  <c r="A1028" i="21"/>
  <c r="R1027" i="21"/>
  <c r="Q1027" i="21"/>
  <c r="M1027" i="21"/>
  <c r="C1027" i="21"/>
  <c r="I1027" i="21"/>
  <c r="H1027" i="21"/>
  <c r="E1027" i="21"/>
  <c r="F1027" i="21"/>
  <c r="B1027" i="21"/>
  <c r="A1027" i="21"/>
  <c r="R1026" i="21"/>
  <c r="Q1026" i="21"/>
  <c r="M1026" i="21"/>
  <c r="C1026" i="21"/>
  <c r="I1026" i="21"/>
  <c r="H1026" i="21"/>
  <c r="E1026" i="21"/>
  <c r="F1026" i="21"/>
  <c r="B1026" i="21"/>
  <c r="A1026" i="21"/>
  <c r="R1025" i="21"/>
  <c r="Q1025" i="21"/>
  <c r="M1025" i="21"/>
  <c r="C1025" i="21"/>
  <c r="I1025" i="21"/>
  <c r="H1025" i="21"/>
  <c r="E1025" i="21"/>
  <c r="F1025" i="21"/>
  <c r="B1025" i="21"/>
  <c r="A1025" i="21"/>
  <c r="R1024" i="21"/>
  <c r="Q1024" i="21"/>
  <c r="M1024" i="21"/>
  <c r="C1024" i="21"/>
  <c r="I1024" i="21"/>
  <c r="H1024" i="21"/>
  <c r="E1024" i="21"/>
  <c r="F1024" i="21"/>
  <c r="B1024" i="21"/>
  <c r="A1024" i="21"/>
  <c r="R1023" i="21"/>
  <c r="Q1023" i="21"/>
  <c r="M1023" i="21"/>
  <c r="C1023" i="21"/>
  <c r="I1023" i="21"/>
  <c r="H1023" i="21"/>
  <c r="E1023" i="21"/>
  <c r="F1023" i="21"/>
  <c r="B1023" i="21"/>
  <c r="A1023" i="21"/>
  <c r="R1022" i="21"/>
  <c r="Q1022" i="21"/>
  <c r="M1022" i="21"/>
  <c r="C1022" i="21"/>
  <c r="I1022" i="21"/>
  <c r="H1022" i="21"/>
  <c r="E1022" i="21"/>
  <c r="F1022" i="21"/>
  <c r="B1022" i="21"/>
  <c r="A1022" i="21"/>
  <c r="R1021" i="21"/>
  <c r="Q1021" i="21"/>
  <c r="M1021" i="21"/>
  <c r="C1021" i="21"/>
  <c r="I1021" i="21"/>
  <c r="H1021" i="21"/>
  <c r="E1021" i="21"/>
  <c r="F1021" i="21"/>
  <c r="B1021" i="21"/>
  <c r="A1021" i="21"/>
  <c r="R1020" i="21"/>
  <c r="Q1020" i="21"/>
  <c r="M1020" i="21"/>
  <c r="C1020" i="21"/>
  <c r="I1020" i="21"/>
  <c r="H1020" i="21"/>
  <c r="E1020" i="21"/>
  <c r="F1020" i="21"/>
  <c r="B1020" i="21"/>
  <c r="A1020" i="21"/>
  <c r="R1019" i="21"/>
  <c r="Q1019" i="21"/>
  <c r="M1019" i="21"/>
  <c r="C1019" i="21"/>
  <c r="I1019" i="21"/>
  <c r="H1019" i="21"/>
  <c r="E1019" i="21"/>
  <c r="F1019" i="21"/>
  <c r="B1019" i="21"/>
  <c r="A1019" i="21"/>
  <c r="R1018" i="21"/>
  <c r="Q1018" i="21"/>
  <c r="M1018" i="21"/>
  <c r="C1018" i="21"/>
  <c r="I1018" i="21"/>
  <c r="H1018" i="21"/>
  <c r="E1018" i="21"/>
  <c r="F1018" i="21"/>
  <c r="B1018" i="21"/>
  <c r="A1018" i="21"/>
  <c r="R1017" i="21"/>
  <c r="Q1017" i="21"/>
  <c r="M1017" i="21"/>
  <c r="C1017" i="21"/>
  <c r="I1017" i="21"/>
  <c r="H1017" i="21"/>
  <c r="E1017" i="21"/>
  <c r="F1017" i="21"/>
  <c r="B1017" i="21"/>
  <c r="A1017" i="21"/>
  <c r="R1016" i="21"/>
  <c r="Q1016" i="21"/>
  <c r="M1016" i="21"/>
  <c r="C1016" i="21"/>
  <c r="I1016" i="21"/>
  <c r="H1016" i="21"/>
  <c r="E1016" i="21"/>
  <c r="F1016" i="21"/>
  <c r="B1016" i="21"/>
  <c r="A1016" i="21"/>
  <c r="R1015" i="21"/>
  <c r="Q1015" i="21"/>
  <c r="M1015" i="21"/>
  <c r="C1015" i="21"/>
  <c r="I1015" i="21"/>
  <c r="H1015" i="21"/>
  <c r="E1015" i="21"/>
  <c r="F1015" i="21"/>
  <c r="B1015" i="21"/>
  <c r="A1015" i="21"/>
  <c r="R1014" i="21"/>
  <c r="Q1014" i="21"/>
  <c r="M1014" i="21"/>
  <c r="C1014" i="21"/>
  <c r="I1014" i="21"/>
  <c r="H1014" i="21"/>
  <c r="E1014" i="21"/>
  <c r="F1014" i="21"/>
  <c r="B1014" i="21"/>
  <c r="A1014" i="21"/>
  <c r="R1013" i="21"/>
  <c r="Q1013" i="21"/>
  <c r="M1013" i="21"/>
  <c r="C1013" i="21"/>
  <c r="I1013" i="21"/>
  <c r="H1013" i="21"/>
  <c r="E1013" i="21"/>
  <c r="F1013" i="21"/>
  <c r="B1013" i="21"/>
  <c r="A1013" i="21"/>
  <c r="R1012" i="21"/>
  <c r="Q1012" i="21"/>
  <c r="M1012" i="21"/>
  <c r="C1012" i="21"/>
  <c r="I1012" i="21"/>
  <c r="H1012" i="21"/>
  <c r="E1012" i="21"/>
  <c r="F1012" i="21"/>
  <c r="B1012" i="21"/>
  <c r="A1012" i="21"/>
  <c r="R1011" i="21"/>
  <c r="Q1011" i="21"/>
  <c r="M1011" i="21"/>
  <c r="C1011" i="21"/>
  <c r="I1011" i="21"/>
  <c r="H1011" i="21"/>
  <c r="E1011" i="21"/>
  <c r="F1011" i="21"/>
  <c r="B1011" i="21"/>
  <c r="A1011" i="21"/>
  <c r="R1010" i="21"/>
  <c r="Q1010" i="21"/>
  <c r="M1010" i="21"/>
  <c r="C1010" i="21"/>
  <c r="I1010" i="21"/>
  <c r="H1010" i="21"/>
  <c r="E1010" i="21"/>
  <c r="F1010" i="21"/>
  <c r="B1010" i="21"/>
  <c r="A1010" i="21"/>
  <c r="R1009" i="21"/>
  <c r="Q1009" i="21"/>
  <c r="M1009" i="21"/>
  <c r="C1009" i="21"/>
  <c r="I1009" i="21"/>
  <c r="H1009" i="21"/>
  <c r="E1009" i="21"/>
  <c r="F1009" i="21"/>
  <c r="B1009" i="21"/>
  <c r="A1009" i="21"/>
  <c r="R1008" i="21"/>
  <c r="Q1008" i="21"/>
  <c r="M1008" i="21"/>
  <c r="C1008" i="21"/>
  <c r="I1008" i="21"/>
  <c r="H1008" i="21"/>
  <c r="E1008" i="21"/>
  <c r="F1008" i="21"/>
  <c r="B1008" i="21"/>
  <c r="A1008" i="21"/>
  <c r="R1007" i="21"/>
  <c r="Q1007" i="21"/>
  <c r="M1007" i="21"/>
  <c r="C1007" i="21"/>
  <c r="I1007" i="21"/>
  <c r="H1007" i="21"/>
  <c r="E1007" i="21"/>
  <c r="F1007" i="21"/>
  <c r="B1007" i="21"/>
  <c r="A1007" i="21"/>
  <c r="R1006" i="21"/>
  <c r="Q1006" i="21"/>
  <c r="M1006" i="21"/>
  <c r="C1006" i="21"/>
  <c r="I1006" i="21"/>
  <c r="H1006" i="21"/>
  <c r="E1006" i="21"/>
  <c r="F1006" i="21"/>
  <c r="B1006" i="21"/>
  <c r="A1006" i="21"/>
  <c r="R1005" i="21"/>
  <c r="Q1005" i="21"/>
  <c r="M1005" i="21"/>
  <c r="C1005" i="21"/>
  <c r="I1005" i="21"/>
  <c r="H1005" i="21"/>
  <c r="E1005" i="21"/>
  <c r="F1005" i="21"/>
  <c r="B1005" i="21"/>
  <c r="A1005" i="21"/>
  <c r="R1004" i="21"/>
  <c r="Q1004" i="21"/>
  <c r="M1004" i="21"/>
  <c r="C1004" i="21"/>
  <c r="I1004" i="21"/>
  <c r="H1004" i="21"/>
  <c r="E1004" i="21"/>
  <c r="F1004" i="21"/>
  <c r="B1004" i="21"/>
  <c r="A1004" i="21"/>
  <c r="R1003" i="21"/>
  <c r="Q1003" i="21"/>
  <c r="M1003" i="21"/>
  <c r="C1003" i="21"/>
  <c r="I1003" i="21"/>
  <c r="H1003" i="21"/>
  <c r="E1003" i="21"/>
  <c r="F1003" i="21"/>
  <c r="B1003" i="21"/>
  <c r="A1003" i="21"/>
  <c r="R1002" i="21"/>
  <c r="Q1002" i="21"/>
  <c r="M1002" i="21"/>
  <c r="C1002" i="21"/>
  <c r="I1002" i="21"/>
  <c r="H1002" i="21"/>
  <c r="E1002" i="21"/>
  <c r="F1002" i="21"/>
  <c r="B1002" i="21"/>
  <c r="A1002" i="21"/>
  <c r="R1001" i="21"/>
  <c r="Q1001" i="21"/>
  <c r="M1001" i="21"/>
  <c r="C1001" i="21"/>
  <c r="I1001" i="21"/>
  <c r="H1001" i="21"/>
  <c r="E1001" i="21"/>
  <c r="F1001" i="21"/>
  <c r="B1001" i="21"/>
  <c r="A1001" i="21"/>
  <c r="R1000" i="21"/>
  <c r="Q1000" i="21"/>
  <c r="M1000" i="21"/>
  <c r="C1000" i="21"/>
  <c r="I1000" i="21"/>
  <c r="H1000" i="21"/>
  <c r="E1000" i="21"/>
  <c r="F1000" i="21"/>
  <c r="B1000" i="21"/>
  <c r="A1000" i="21"/>
  <c r="R999" i="21"/>
  <c r="Q999" i="21"/>
  <c r="M999" i="21"/>
  <c r="C999" i="21"/>
  <c r="I999" i="21"/>
  <c r="H999" i="21"/>
  <c r="E999" i="21"/>
  <c r="F999" i="21"/>
  <c r="B999" i="21"/>
  <c r="A999" i="21"/>
  <c r="R998" i="21"/>
  <c r="Q998" i="21"/>
  <c r="M998" i="21"/>
  <c r="C998" i="21"/>
  <c r="I998" i="21"/>
  <c r="H998" i="21"/>
  <c r="E998" i="21"/>
  <c r="F998" i="21"/>
  <c r="B998" i="21"/>
  <c r="A998" i="21"/>
  <c r="R997" i="21"/>
  <c r="Q997" i="21"/>
  <c r="M997" i="21"/>
  <c r="C997" i="21"/>
  <c r="I997" i="21"/>
  <c r="H997" i="21"/>
  <c r="E997" i="21"/>
  <c r="F997" i="21"/>
  <c r="B997" i="21"/>
  <c r="A997" i="21"/>
  <c r="R996" i="21"/>
  <c r="Q996" i="21"/>
  <c r="M996" i="21"/>
  <c r="C996" i="21"/>
  <c r="I996" i="21"/>
  <c r="H996" i="21"/>
  <c r="E996" i="21"/>
  <c r="F996" i="21"/>
  <c r="B996" i="21"/>
  <c r="A996" i="21"/>
  <c r="R995" i="21"/>
  <c r="Q995" i="21"/>
  <c r="M995" i="21"/>
  <c r="C995" i="21"/>
  <c r="I995" i="21"/>
  <c r="H995" i="21"/>
  <c r="E995" i="21"/>
  <c r="F995" i="21"/>
  <c r="B995" i="21"/>
  <c r="A995" i="21"/>
  <c r="R994" i="21"/>
  <c r="Q994" i="21"/>
  <c r="M994" i="21"/>
  <c r="C994" i="21"/>
  <c r="I994" i="21"/>
  <c r="H994" i="21"/>
  <c r="E994" i="21"/>
  <c r="F994" i="21"/>
  <c r="B994" i="21"/>
  <c r="A994" i="21"/>
  <c r="R993" i="21"/>
  <c r="Q993" i="21"/>
  <c r="M993" i="21"/>
  <c r="C993" i="21"/>
  <c r="I993" i="21"/>
  <c r="H993" i="21"/>
  <c r="E993" i="21"/>
  <c r="F993" i="21"/>
  <c r="B993" i="21"/>
  <c r="A993" i="21"/>
  <c r="R992" i="21"/>
  <c r="Q992" i="21"/>
  <c r="M992" i="21"/>
  <c r="C992" i="21"/>
  <c r="I992" i="21"/>
  <c r="H992" i="21"/>
  <c r="E992" i="21"/>
  <c r="F992" i="21"/>
  <c r="B992" i="21"/>
  <c r="A992" i="21"/>
  <c r="R991" i="21"/>
  <c r="Q991" i="21"/>
  <c r="M991" i="21"/>
  <c r="C991" i="21"/>
  <c r="I991" i="21"/>
  <c r="H991" i="21"/>
  <c r="E991" i="21"/>
  <c r="F991" i="21"/>
  <c r="B991" i="21"/>
  <c r="A991" i="21"/>
  <c r="R990" i="21"/>
  <c r="Q990" i="21"/>
  <c r="M990" i="21"/>
  <c r="C990" i="21"/>
  <c r="I990" i="21"/>
  <c r="H990" i="21"/>
  <c r="E990" i="21"/>
  <c r="F990" i="21"/>
  <c r="B990" i="21"/>
  <c r="A990" i="21"/>
  <c r="R989" i="21"/>
  <c r="Q989" i="21"/>
  <c r="M989" i="21"/>
  <c r="C989" i="21"/>
  <c r="I989" i="21"/>
  <c r="H989" i="21"/>
  <c r="E989" i="21"/>
  <c r="F989" i="21"/>
  <c r="B989" i="21"/>
  <c r="A989" i="21"/>
  <c r="R988" i="21"/>
  <c r="Q988" i="21"/>
  <c r="M988" i="21"/>
  <c r="C988" i="21"/>
  <c r="I988" i="21"/>
  <c r="H988" i="21"/>
  <c r="E988" i="21"/>
  <c r="F988" i="21"/>
  <c r="B988" i="21"/>
  <c r="A988" i="21"/>
  <c r="R987" i="21"/>
  <c r="Q987" i="21"/>
  <c r="M987" i="21"/>
  <c r="C987" i="21"/>
  <c r="I987" i="21"/>
  <c r="H987" i="21"/>
  <c r="E987" i="21"/>
  <c r="F987" i="21"/>
  <c r="B987" i="21"/>
  <c r="A987" i="21"/>
  <c r="R986" i="21"/>
  <c r="Q986" i="21"/>
  <c r="M986" i="21"/>
  <c r="C986" i="21"/>
  <c r="I986" i="21"/>
  <c r="H986" i="21"/>
  <c r="E986" i="21"/>
  <c r="F986" i="21"/>
  <c r="B986" i="21"/>
  <c r="A986" i="21"/>
  <c r="R985" i="21"/>
  <c r="Q985" i="21"/>
  <c r="M985" i="21"/>
  <c r="C985" i="21"/>
  <c r="I985" i="21"/>
  <c r="H985" i="21"/>
  <c r="E985" i="21"/>
  <c r="F985" i="21"/>
  <c r="B985" i="21"/>
  <c r="A985" i="21"/>
  <c r="R984" i="21"/>
  <c r="Q984" i="21"/>
  <c r="M984" i="21"/>
  <c r="C984" i="21"/>
  <c r="I984" i="21"/>
  <c r="H984" i="21"/>
  <c r="E984" i="21"/>
  <c r="F984" i="21"/>
  <c r="B984" i="21"/>
  <c r="A984" i="21"/>
  <c r="R983" i="21"/>
  <c r="Q983" i="21"/>
  <c r="M983" i="21"/>
  <c r="C983" i="21"/>
  <c r="I983" i="21"/>
  <c r="H983" i="21"/>
  <c r="E983" i="21"/>
  <c r="F983" i="21"/>
  <c r="B983" i="21"/>
  <c r="A983" i="21"/>
  <c r="R982" i="21"/>
  <c r="Q982" i="21"/>
  <c r="M982" i="21"/>
  <c r="C982" i="21"/>
  <c r="I982" i="21"/>
  <c r="H982" i="21"/>
  <c r="E982" i="21"/>
  <c r="F982" i="21"/>
  <c r="B982" i="21"/>
  <c r="A982" i="21"/>
  <c r="R981" i="21"/>
  <c r="Q981" i="21"/>
  <c r="M981" i="21"/>
  <c r="C981" i="21"/>
  <c r="I981" i="21"/>
  <c r="H981" i="21"/>
  <c r="E981" i="21"/>
  <c r="F981" i="21"/>
  <c r="B981" i="21"/>
  <c r="A981" i="21"/>
  <c r="R980" i="21"/>
  <c r="Q980" i="21"/>
  <c r="M980" i="21"/>
  <c r="C980" i="21"/>
  <c r="I980" i="21"/>
  <c r="H980" i="21"/>
  <c r="E980" i="21"/>
  <c r="F980" i="21"/>
  <c r="B980" i="21"/>
  <c r="A980" i="21"/>
  <c r="R979" i="21"/>
  <c r="Q979" i="21"/>
  <c r="M979" i="21"/>
  <c r="C979" i="21"/>
  <c r="I979" i="21"/>
  <c r="H979" i="21"/>
  <c r="E979" i="21"/>
  <c r="F979" i="21"/>
  <c r="B979" i="21"/>
  <c r="A979" i="21"/>
  <c r="R978" i="21"/>
  <c r="Q978" i="21"/>
  <c r="M978" i="21"/>
  <c r="C978" i="21"/>
  <c r="I978" i="21"/>
  <c r="H978" i="21"/>
  <c r="E978" i="21"/>
  <c r="F978" i="21"/>
  <c r="B978" i="21"/>
  <c r="A978" i="21"/>
  <c r="R977" i="21"/>
  <c r="Q977" i="21"/>
  <c r="M977" i="21"/>
  <c r="C977" i="21"/>
  <c r="I977" i="21"/>
  <c r="H977" i="21"/>
  <c r="E977" i="21"/>
  <c r="F977" i="21"/>
  <c r="B977" i="21"/>
  <c r="A977" i="21"/>
  <c r="R976" i="21"/>
  <c r="Q976" i="21"/>
  <c r="M976" i="21"/>
  <c r="C976" i="21"/>
  <c r="I976" i="21"/>
  <c r="H976" i="21"/>
  <c r="E976" i="21"/>
  <c r="F976" i="21"/>
  <c r="B976" i="21"/>
  <c r="A976" i="21"/>
  <c r="R975" i="21"/>
  <c r="Q975" i="21"/>
  <c r="M975" i="21"/>
  <c r="C975" i="21"/>
  <c r="I975" i="21"/>
  <c r="H975" i="21"/>
  <c r="E975" i="21"/>
  <c r="F975" i="21"/>
  <c r="B975" i="21"/>
  <c r="A975" i="21"/>
  <c r="R974" i="21"/>
  <c r="Q974" i="21"/>
  <c r="M974" i="21"/>
  <c r="C974" i="21"/>
  <c r="I974" i="21"/>
  <c r="H974" i="21"/>
  <c r="E974" i="21"/>
  <c r="F974" i="21"/>
  <c r="B974" i="21"/>
  <c r="A974" i="21"/>
  <c r="R973" i="21"/>
  <c r="Q973" i="21"/>
  <c r="M973" i="21"/>
  <c r="C973" i="21"/>
  <c r="I973" i="21"/>
  <c r="H973" i="21"/>
  <c r="E973" i="21"/>
  <c r="F973" i="21"/>
  <c r="B973" i="21"/>
  <c r="A973" i="21"/>
  <c r="R972" i="21"/>
  <c r="Q972" i="21"/>
  <c r="M972" i="21"/>
  <c r="C972" i="21"/>
  <c r="I972" i="21"/>
  <c r="H972" i="21"/>
  <c r="E972" i="21"/>
  <c r="F972" i="21"/>
  <c r="B972" i="21"/>
  <c r="A972" i="21"/>
  <c r="R971" i="21"/>
  <c r="Q971" i="21"/>
  <c r="M971" i="21"/>
  <c r="C971" i="21"/>
  <c r="I971" i="21"/>
  <c r="H971" i="21"/>
  <c r="E971" i="21"/>
  <c r="F971" i="21"/>
  <c r="B971" i="21"/>
  <c r="A971" i="21"/>
  <c r="R970" i="21"/>
  <c r="Q970" i="21"/>
  <c r="M970" i="21"/>
  <c r="C970" i="21"/>
  <c r="I970" i="21"/>
  <c r="H970" i="21"/>
  <c r="E970" i="21"/>
  <c r="F970" i="21"/>
  <c r="B970" i="21"/>
  <c r="A970" i="21"/>
  <c r="R969" i="21"/>
  <c r="Q969" i="21"/>
  <c r="M969" i="21"/>
  <c r="C969" i="21"/>
  <c r="I969" i="21"/>
  <c r="H969" i="21"/>
  <c r="E969" i="21"/>
  <c r="F969" i="21"/>
  <c r="B969" i="21"/>
  <c r="A969" i="21"/>
  <c r="R968" i="21"/>
  <c r="Q968" i="21"/>
  <c r="M968" i="21"/>
  <c r="C968" i="21"/>
  <c r="I968" i="21"/>
  <c r="H968" i="21"/>
  <c r="E968" i="21"/>
  <c r="F968" i="21"/>
  <c r="B968" i="21"/>
  <c r="A968" i="21"/>
  <c r="R967" i="21"/>
  <c r="Q967" i="21"/>
  <c r="M967" i="21"/>
  <c r="C967" i="21"/>
  <c r="I967" i="21"/>
  <c r="H967" i="21"/>
  <c r="E967" i="21"/>
  <c r="F967" i="21"/>
  <c r="B967" i="21"/>
  <c r="A967" i="21"/>
  <c r="R966" i="21"/>
  <c r="Q966" i="21"/>
  <c r="M966" i="21"/>
  <c r="C966" i="21"/>
  <c r="I966" i="21"/>
  <c r="H966" i="21"/>
  <c r="E966" i="21"/>
  <c r="F966" i="21"/>
  <c r="B966" i="21"/>
  <c r="A966" i="21"/>
  <c r="R965" i="21"/>
  <c r="Q965" i="21"/>
  <c r="M965" i="21"/>
  <c r="C965" i="21"/>
  <c r="I965" i="21"/>
  <c r="H965" i="21"/>
  <c r="E965" i="21"/>
  <c r="F965" i="21"/>
  <c r="B965" i="21"/>
  <c r="A965" i="21"/>
  <c r="R964" i="21"/>
  <c r="Q964" i="21"/>
  <c r="M964" i="21"/>
  <c r="C964" i="21"/>
  <c r="I964" i="21"/>
  <c r="H964" i="21"/>
  <c r="E964" i="21"/>
  <c r="F964" i="21"/>
  <c r="B964" i="21"/>
  <c r="A964" i="21"/>
  <c r="R963" i="21"/>
  <c r="Q963" i="21"/>
  <c r="M963" i="21"/>
  <c r="C963" i="21"/>
  <c r="I963" i="21"/>
  <c r="H963" i="21"/>
  <c r="E963" i="21"/>
  <c r="F963" i="21"/>
  <c r="B963" i="21"/>
  <c r="A963" i="21"/>
  <c r="R962" i="21"/>
  <c r="Q962" i="21"/>
  <c r="M962" i="21"/>
  <c r="C962" i="21"/>
  <c r="I962" i="21"/>
  <c r="H962" i="21"/>
  <c r="E962" i="21"/>
  <c r="F962" i="21"/>
  <c r="B962" i="21"/>
  <c r="A962" i="21"/>
  <c r="R961" i="21"/>
  <c r="Q961" i="21"/>
  <c r="M961" i="21"/>
  <c r="C961" i="21"/>
  <c r="I961" i="21"/>
  <c r="H961" i="21"/>
  <c r="E961" i="21"/>
  <c r="F961" i="21"/>
  <c r="B961" i="21"/>
  <c r="A961" i="21"/>
  <c r="R960" i="21"/>
  <c r="Q960" i="21"/>
  <c r="M960" i="21"/>
  <c r="C960" i="21"/>
  <c r="I960" i="21"/>
  <c r="H960" i="21"/>
  <c r="E960" i="21"/>
  <c r="F960" i="21"/>
  <c r="B960" i="21"/>
  <c r="A960" i="21"/>
  <c r="R959" i="21"/>
  <c r="Q959" i="21"/>
  <c r="M959" i="21"/>
  <c r="C959" i="21"/>
  <c r="I959" i="21"/>
  <c r="H959" i="21"/>
  <c r="E959" i="21"/>
  <c r="F959" i="21"/>
  <c r="B959" i="21"/>
  <c r="A959" i="21"/>
  <c r="R958" i="21"/>
  <c r="Q958" i="21"/>
  <c r="M958" i="21"/>
  <c r="C958" i="21"/>
  <c r="I958" i="21"/>
  <c r="H958" i="21"/>
  <c r="E958" i="21"/>
  <c r="F958" i="21"/>
  <c r="B958" i="21"/>
  <c r="A958" i="21"/>
  <c r="R957" i="21"/>
  <c r="Q957" i="21"/>
  <c r="M957" i="21"/>
  <c r="C957" i="21"/>
  <c r="I957" i="21"/>
  <c r="H957" i="21"/>
  <c r="E957" i="21"/>
  <c r="F957" i="21"/>
  <c r="B957" i="21"/>
  <c r="A957" i="21"/>
  <c r="R956" i="21"/>
  <c r="Q956" i="21"/>
  <c r="M956" i="21"/>
  <c r="C956" i="21"/>
  <c r="I956" i="21"/>
  <c r="H956" i="21"/>
  <c r="E956" i="21"/>
  <c r="F956" i="21"/>
  <c r="B956" i="21"/>
  <c r="A956" i="21"/>
  <c r="R955" i="21"/>
  <c r="Q955" i="21"/>
  <c r="M955" i="21"/>
  <c r="C955" i="21"/>
  <c r="I955" i="21"/>
  <c r="H955" i="21"/>
  <c r="E955" i="21"/>
  <c r="F955" i="21"/>
  <c r="B955" i="21"/>
  <c r="A955" i="21"/>
  <c r="R954" i="21"/>
  <c r="Q954" i="21"/>
  <c r="M954" i="21"/>
  <c r="C954" i="21"/>
  <c r="I954" i="21"/>
  <c r="H954" i="21"/>
  <c r="E954" i="21"/>
  <c r="F954" i="21"/>
  <c r="B954" i="21"/>
  <c r="A954" i="21"/>
  <c r="R953" i="21"/>
  <c r="Q953" i="21"/>
  <c r="M953" i="21"/>
  <c r="C953" i="21"/>
  <c r="I953" i="21"/>
  <c r="H953" i="21"/>
  <c r="E953" i="21"/>
  <c r="F953" i="21"/>
  <c r="B953" i="21"/>
  <c r="A953" i="21"/>
  <c r="R952" i="21"/>
  <c r="Q952" i="21"/>
  <c r="M952" i="21"/>
  <c r="C952" i="21"/>
  <c r="I952" i="21"/>
  <c r="H952" i="21"/>
  <c r="E952" i="21"/>
  <c r="F952" i="21"/>
  <c r="B952" i="21"/>
  <c r="A952" i="21"/>
  <c r="R951" i="21"/>
  <c r="Q951" i="21"/>
  <c r="M951" i="21"/>
  <c r="C951" i="21"/>
  <c r="I951" i="21"/>
  <c r="H951" i="21"/>
  <c r="E951" i="21"/>
  <c r="F951" i="21"/>
  <c r="B951" i="21"/>
  <c r="A951" i="21"/>
  <c r="R950" i="21"/>
  <c r="Q950" i="21"/>
  <c r="M950" i="21"/>
  <c r="C950" i="21"/>
  <c r="I950" i="21"/>
  <c r="H950" i="21"/>
  <c r="E950" i="21"/>
  <c r="F950" i="21"/>
  <c r="B950" i="21"/>
  <c r="A950" i="21"/>
  <c r="R949" i="21"/>
  <c r="Q949" i="21"/>
  <c r="M949" i="21"/>
  <c r="C949" i="21"/>
  <c r="I949" i="21"/>
  <c r="H949" i="21"/>
  <c r="E949" i="21"/>
  <c r="F949" i="21"/>
  <c r="B949" i="21"/>
  <c r="A949" i="21"/>
  <c r="R948" i="21"/>
  <c r="Q948" i="21"/>
  <c r="M948" i="21"/>
  <c r="C948" i="21"/>
  <c r="I948" i="21"/>
  <c r="H948" i="21"/>
  <c r="E948" i="21"/>
  <c r="F948" i="21"/>
  <c r="B948" i="21"/>
  <c r="A948" i="21"/>
  <c r="R947" i="21"/>
  <c r="Q947" i="21"/>
  <c r="M947" i="21"/>
  <c r="C947" i="21"/>
  <c r="I947" i="21"/>
  <c r="H947" i="21"/>
  <c r="E947" i="21"/>
  <c r="F947" i="21"/>
  <c r="B947" i="21"/>
  <c r="A947" i="21"/>
  <c r="R946" i="21"/>
  <c r="Q946" i="21"/>
  <c r="M946" i="21"/>
  <c r="C946" i="21"/>
  <c r="I946" i="21"/>
  <c r="H946" i="21"/>
  <c r="E946" i="21"/>
  <c r="F946" i="21"/>
  <c r="B946" i="21"/>
  <c r="A946" i="21"/>
  <c r="R945" i="21"/>
  <c r="Q945" i="21"/>
  <c r="M945" i="21"/>
  <c r="C945" i="21"/>
  <c r="I945" i="21"/>
  <c r="H945" i="21"/>
  <c r="E945" i="21"/>
  <c r="F945" i="21"/>
  <c r="B945" i="21"/>
  <c r="A945" i="21"/>
  <c r="R944" i="21"/>
  <c r="Q944" i="21"/>
  <c r="M944" i="21"/>
  <c r="C944" i="21"/>
  <c r="I944" i="21"/>
  <c r="H944" i="21"/>
  <c r="E944" i="21"/>
  <c r="F944" i="21"/>
  <c r="B944" i="21"/>
  <c r="A944" i="21"/>
  <c r="R943" i="21"/>
  <c r="Q943" i="21"/>
  <c r="M943" i="21"/>
  <c r="C943" i="21"/>
  <c r="I943" i="21"/>
  <c r="H943" i="21"/>
  <c r="E943" i="21"/>
  <c r="F943" i="21"/>
  <c r="B943" i="21"/>
  <c r="A943" i="21"/>
  <c r="R942" i="21"/>
  <c r="Q942" i="21"/>
  <c r="M942" i="21"/>
  <c r="C942" i="21"/>
  <c r="I942" i="21"/>
  <c r="H942" i="21"/>
  <c r="E942" i="21"/>
  <c r="F942" i="21"/>
  <c r="B942" i="21"/>
  <c r="A942" i="21"/>
  <c r="R941" i="21"/>
  <c r="Q941" i="21"/>
  <c r="M941" i="21"/>
  <c r="C941" i="21"/>
  <c r="I941" i="21"/>
  <c r="H941" i="21"/>
  <c r="E941" i="21"/>
  <c r="F941" i="21"/>
  <c r="B941" i="21"/>
  <c r="A941" i="21"/>
  <c r="R940" i="21"/>
  <c r="Q940" i="21"/>
  <c r="M940" i="21"/>
  <c r="C940" i="21"/>
  <c r="I940" i="21"/>
  <c r="H940" i="21"/>
  <c r="E940" i="21"/>
  <c r="F940" i="21"/>
  <c r="B940" i="21"/>
  <c r="A940" i="21"/>
  <c r="R939" i="21"/>
  <c r="Q939" i="21"/>
  <c r="M939" i="21"/>
  <c r="C939" i="21"/>
  <c r="I939" i="21"/>
  <c r="H939" i="21"/>
  <c r="E939" i="21"/>
  <c r="F939" i="21"/>
  <c r="B939" i="21"/>
  <c r="A939" i="21"/>
  <c r="R938" i="21"/>
  <c r="Q938" i="21"/>
  <c r="M938" i="21"/>
  <c r="C938" i="21"/>
  <c r="I938" i="21"/>
  <c r="H938" i="21"/>
  <c r="E938" i="21"/>
  <c r="F938" i="21"/>
  <c r="B938" i="21"/>
  <c r="A938" i="21"/>
  <c r="R937" i="21"/>
  <c r="Q937" i="21"/>
  <c r="M937" i="21"/>
  <c r="C937" i="21"/>
  <c r="I937" i="21"/>
  <c r="H937" i="21"/>
  <c r="E937" i="21"/>
  <c r="F937" i="21"/>
  <c r="B937" i="21"/>
  <c r="A937" i="21"/>
  <c r="R936" i="21"/>
  <c r="Q936" i="21"/>
  <c r="M936" i="21"/>
  <c r="C936" i="21"/>
  <c r="I936" i="21"/>
  <c r="H936" i="21"/>
  <c r="E936" i="21"/>
  <c r="F936" i="21"/>
  <c r="B936" i="21"/>
  <c r="A936" i="21"/>
  <c r="R935" i="21"/>
  <c r="Q935" i="21"/>
  <c r="M935" i="21"/>
  <c r="C935" i="21"/>
  <c r="I935" i="21"/>
  <c r="H935" i="21"/>
  <c r="E935" i="21"/>
  <c r="F935" i="21"/>
  <c r="B935" i="21"/>
  <c r="A935" i="21"/>
  <c r="R934" i="21"/>
  <c r="Q934" i="21"/>
  <c r="M934" i="21"/>
  <c r="C934" i="21"/>
  <c r="I934" i="21"/>
  <c r="H934" i="21"/>
  <c r="E934" i="21"/>
  <c r="F934" i="21"/>
  <c r="B934" i="21"/>
  <c r="A934" i="21"/>
  <c r="R933" i="21"/>
  <c r="Q933" i="21"/>
  <c r="M933" i="21"/>
  <c r="C933" i="21"/>
  <c r="I933" i="21"/>
  <c r="H933" i="21"/>
  <c r="E933" i="21"/>
  <c r="F933" i="21"/>
  <c r="B933" i="21"/>
  <c r="A933" i="21"/>
  <c r="R932" i="21"/>
  <c r="Q932" i="21"/>
  <c r="M932" i="21"/>
  <c r="C932" i="21"/>
  <c r="I932" i="21"/>
  <c r="H932" i="21"/>
  <c r="E932" i="21"/>
  <c r="F932" i="21"/>
  <c r="B932" i="21"/>
  <c r="A932" i="21"/>
  <c r="R931" i="21"/>
  <c r="Q931" i="21"/>
  <c r="M931" i="21"/>
  <c r="C931" i="21"/>
  <c r="I931" i="21"/>
  <c r="H931" i="21"/>
  <c r="E931" i="21"/>
  <c r="F931" i="21"/>
  <c r="B931" i="21"/>
  <c r="A931" i="21"/>
  <c r="R930" i="21"/>
  <c r="Q930" i="21"/>
  <c r="M930" i="21"/>
  <c r="C930" i="21"/>
  <c r="I930" i="21"/>
  <c r="H930" i="21"/>
  <c r="E930" i="21"/>
  <c r="F930" i="21"/>
  <c r="B930" i="21"/>
  <c r="A930" i="21"/>
  <c r="R929" i="21"/>
  <c r="Q929" i="21"/>
  <c r="M929" i="21"/>
  <c r="C929" i="21"/>
  <c r="I929" i="21"/>
  <c r="H929" i="21"/>
  <c r="E929" i="21"/>
  <c r="F929" i="21"/>
  <c r="B929" i="21"/>
  <c r="A929" i="21"/>
  <c r="R928" i="21"/>
  <c r="Q928" i="21"/>
  <c r="M928" i="21"/>
  <c r="C928" i="21"/>
  <c r="I928" i="21"/>
  <c r="H928" i="21"/>
  <c r="E928" i="21"/>
  <c r="F928" i="21"/>
  <c r="B928" i="21"/>
  <c r="A928" i="21"/>
  <c r="R927" i="21"/>
  <c r="Q927" i="21"/>
  <c r="M927" i="21"/>
  <c r="C927" i="21"/>
  <c r="I927" i="21"/>
  <c r="H927" i="21"/>
  <c r="E927" i="21"/>
  <c r="F927" i="21"/>
  <c r="B927" i="21"/>
  <c r="A927" i="21"/>
  <c r="R926" i="21"/>
  <c r="Q926" i="21"/>
  <c r="M926" i="21"/>
  <c r="C926" i="21"/>
  <c r="I926" i="21"/>
  <c r="H926" i="21"/>
  <c r="E926" i="21"/>
  <c r="F926" i="21"/>
  <c r="B926" i="21"/>
  <c r="A926" i="21"/>
  <c r="R925" i="21"/>
  <c r="Q925" i="21"/>
  <c r="M925" i="21"/>
  <c r="C925" i="21"/>
  <c r="I925" i="21"/>
  <c r="H925" i="21"/>
  <c r="E925" i="21"/>
  <c r="F925" i="21"/>
  <c r="B925" i="21"/>
  <c r="A925" i="21"/>
  <c r="R924" i="21"/>
  <c r="Q924" i="21"/>
  <c r="M924" i="21"/>
  <c r="C924" i="21"/>
  <c r="I924" i="21"/>
  <c r="H924" i="21"/>
  <c r="E924" i="21"/>
  <c r="F924" i="21"/>
  <c r="B924" i="21"/>
  <c r="A924" i="21"/>
  <c r="R923" i="21"/>
  <c r="Q923" i="21"/>
  <c r="M923" i="21"/>
  <c r="C923" i="21"/>
  <c r="I923" i="21"/>
  <c r="H923" i="21"/>
  <c r="E923" i="21"/>
  <c r="F923" i="21"/>
  <c r="B923" i="21"/>
  <c r="A923" i="21"/>
  <c r="R922" i="21"/>
  <c r="Q922" i="21"/>
  <c r="M922" i="21"/>
  <c r="C922" i="21"/>
  <c r="I922" i="21"/>
  <c r="H922" i="21"/>
  <c r="E922" i="21"/>
  <c r="F922" i="21"/>
  <c r="B922" i="21"/>
  <c r="A922" i="21"/>
  <c r="R921" i="21"/>
  <c r="Q921" i="21"/>
  <c r="M921" i="21"/>
  <c r="C921" i="21"/>
  <c r="I921" i="21"/>
  <c r="H921" i="21"/>
  <c r="E921" i="21"/>
  <c r="F921" i="21"/>
  <c r="B921" i="21"/>
  <c r="A921" i="21"/>
  <c r="R920" i="21"/>
  <c r="Q920" i="21"/>
  <c r="M920" i="21"/>
  <c r="C920" i="21"/>
  <c r="I920" i="21"/>
  <c r="H920" i="21"/>
  <c r="E920" i="21"/>
  <c r="F920" i="21"/>
  <c r="B920" i="21"/>
  <c r="A920" i="21"/>
  <c r="R919" i="21"/>
  <c r="Q919" i="21"/>
  <c r="M919" i="21"/>
  <c r="C919" i="21"/>
  <c r="I919" i="21"/>
  <c r="H919" i="21"/>
  <c r="E919" i="21"/>
  <c r="F919" i="21"/>
  <c r="B919" i="21"/>
  <c r="A919" i="21"/>
  <c r="R918" i="21"/>
  <c r="Q918" i="21"/>
  <c r="M918" i="21"/>
  <c r="C918" i="21"/>
  <c r="I918" i="21"/>
  <c r="H918" i="21"/>
  <c r="E918" i="21"/>
  <c r="F918" i="21"/>
  <c r="B918" i="21"/>
  <c r="A918" i="21"/>
  <c r="R917" i="21"/>
  <c r="Q917" i="21"/>
  <c r="M917" i="21"/>
  <c r="C917" i="21"/>
  <c r="I917" i="21"/>
  <c r="H917" i="21"/>
  <c r="E917" i="21"/>
  <c r="F917" i="21"/>
  <c r="B917" i="21"/>
  <c r="A917" i="21"/>
  <c r="R916" i="21"/>
  <c r="Q916" i="21"/>
  <c r="M916" i="21"/>
  <c r="C916" i="21"/>
  <c r="I916" i="21"/>
  <c r="H916" i="21"/>
  <c r="E916" i="21"/>
  <c r="F916" i="21"/>
  <c r="B916" i="21"/>
  <c r="A916" i="21"/>
  <c r="R915" i="21"/>
  <c r="Q915" i="21"/>
  <c r="M915" i="21"/>
  <c r="C915" i="21"/>
  <c r="I915" i="21"/>
  <c r="H915" i="21"/>
  <c r="E915" i="21"/>
  <c r="F915" i="21"/>
  <c r="B915" i="21"/>
  <c r="A915" i="21"/>
  <c r="R914" i="21"/>
  <c r="Q914" i="21"/>
  <c r="M914" i="21"/>
  <c r="C914" i="21"/>
  <c r="I914" i="21"/>
  <c r="H914" i="21"/>
  <c r="E914" i="21"/>
  <c r="F914" i="21"/>
  <c r="B914" i="21"/>
  <c r="A914" i="21"/>
  <c r="R913" i="21"/>
  <c r="Q913" i="21"/>
  <c r="M913" i="21"/>
  <c r="C913" i="21"/>
  <c r="I913" i="21"/>
  <c r="H913" i="21"/>
  <c r="E913" i="21"/>
  <c r="F913" i="21"/>
  <c r="B913" i="21"/>
  <c r="A913" i="21"/>
  <c r="R912" i="21"/>
  <c r="Q912" i="21"/>
  <c r="M912" i="21"/>
  <c r="C912" i="21"/>
  <c r="I912" i="21"/>
  <c r="H912" i="21"/>
  <c r="E912" i="21"/>
  <c r="F912" i="21"/>
  <c r="B912" i="21"/>
  <c r="A912" i="21"/>
  <c r="R911" i="21"/>
  <c r="Q911" i="21"/>
  <c r="M911" i="21"/>
  <c r="C911" i="21"/>
  <c r="I911" i="21"/>
  <c r="H911" i="21"/>
  <c r="E911" i="21"/>
  <c r="F911" i="21"/>
  <c r="B911" i="21"/>
  <c r="A911" i="21"/>
  <c r="R910" i="21"/>
  <c r="Q910" i="21"/>
  <c r="M910" i="21"/>
  <c r="C910" i="21"/>
  <c r="I910" i="21"/>
  <c r="H910" i="21"/>
  <c r="E910" i="21"/>
  <c r="F910" i="21"/>
  <c r="B910" i="21"/>
  <c r="A910" i="21"/>
  <c r="R909" i="21"/>
  <c r="Q909" i="21"/>
  <c r="M909" i="21"/>
  <c r="C909" i="21"/>
  <c r="I909" i="21"/>
  <c r="H909" i="21"/>
  <c r="E909" i="21"/>
  <c r="F909" i="21"/>
  <c r="B909" i="21"/>
  <c r="A909" i="21"/>
  <c r="R908" i="21"/>
  <c r="Q908" i="21"/>
  <c r="M908" i="21"/>
  <c r="C908" i="21"/>
  <c r="I908" i="21"/>
  <c r="H908" i="21"/>
  <c r="E908" i="21"/>
  <c r="F908" i="21"/>
  <c r="B908" i="21"/>
  <c r="A908" i="21"/>
  <c r="R907" i="21"/>
  <c r="Q907" i="21"/>
  <c r="M907" i="21"/>
  <c r="C907" i="21"/>
  <c r="I907" i="21"/>
  <c r="H907" i="21"/>
  <c r="E907" i="21"/>
  <c r="F907" i="21"/>
  <c r="B907" i="21"/>
  <c r="A907" i="21"/>
  <c r="R906" i="21"/>
  <c r="Q906" i="21"/>
  <c r="M906" i="21"/>
  <c r="C906" i="21"/>
  <c r="I906" i="21"/>
  <c r="H906" i="21"/>
  <c r="E906" i="21"/>
  <c r="F906" i="21"/>
  <c r="B906" i="21"/>
  <c r="A906" i="21"/>
  <c r="R905" i="21"/>
  <c r="Q905" i="21"/>
  <c r="M905" i="21"/>
  <c r="C905" i="21"/>
  <c r="I905" i="21"/>
  <c r="H905" i="21"/>
  <c r="E905" i="21"/>
  <c r="F905" i="21"/>
  <c r="B905" i="21"/>
  <c r="A905" i="21"/>
  <c r="R904" i="21"/>
  <c r="Q904" i="21"/>
  <c r="M904" i="21"/>
  <c r="C904" i="21"/>
  <c r="I904" i="21"/>
  <c r="H904" i="21"/>
  <c r="E904" i="21"/>
  <c r="F904" i="21"/>
  <c r="B904" i="21"/>
  <c r="A904" i="21"/>
  <c r="R903" i="21"/>
  <c r="Q903" i="21"/>
  <c r="M903" i="21"/>
  <c r="C903" i="21"/>
  <c r="I903" i="21"/>
  <c r="H903" i="21"/>
  <c r="E903" i="21"/>
  <c r="F903" i="21"/>
  <c r="B903" i="21"/>
  <c r="A903" i="21"/>
  <c r="R902" i="21"/>
  <c r="Q902" i="21"/>
  <c r="M902" i="21"/>
  <c r="C902" i="21"/>
  <c r="I902" i="21"/>
  <c r="H902" i="21"/>
  <c r="E902" i="21"/>
  <c r="F902" i="21"/>
  <c r="B902" i="21"/>
  <c r="A902" i="21"/>
  <c r="R901" i="21"/>
  <c r="Q901" i="21"/>
  <c r="M901" i="21"/>
  <c r="C901" i="21"/>
  <c r="I901" i="21"/>
  <c r="H901" i="21"/>
  <c r="E901" i="21"/>
  <c r="F901" i="21"/>
  <c r="B901" i="21"/>
  <c r="A901" i="21"/>
  <c r="R900" i="21"/>
  <c r="Q900" i="21"/>
  <c r="M900" i="21"/>
  <c r="C900" i="21"/>
  <c r="I900" i="21"/>
  <c r="H900" i="21"/>
  <c r="E900" i="21"/>
  <c r="F900" i="21"/>
  <c r="B900" i="21"/>
  <c r="A900" i="21"/>
  <c r="R899" i="21"/>
  <c r="Q899" i="21"/>
  <c r="M899" i="21"/>
  <c r="C899" i="21"/>
  <c r="I899" i="21"/>
  <c r="H899" i="21"/>
  <c r="E899" i="21"/>
  <c r="F899" i="21"/>
  <c r="B899" i="21"/>
  <c r="A899" i="21"/>
  <c r="R898" i="21"/>
  <c r="Q898" i="21"/>
  <c r="M898" i="21"/>
  <c r="C898" i="21"/>
  <c r="I898" i="21"/>
  <c r="H898" i="21"/>
  <c r="E898" i="21"/>
  <c r="F898" i="21"/>
  <c r="B898" i="21"/>
  <c r="A898" i="21"/>
  <c r="R897" i="21"/>
  <c r="Q897" i="21"/>
  <c r="M897" i="21"/>
  <c r="C897" i="21"/>
  <c r="I897" i="21"/>
  <c r="H897" i="21"/>
  <c r="E897" i="21"/>
  <c r="F897" i="21"/>
  <c r="B897" i="21"/>
  <c r="A897" i="21"/>
  <c r="R896" i="21"/>
  <c r="Q896" i="21"/>
  <c r="M896" i="21"/>
  <c r="C896" i="21"/>
  <c r="I896" i="21"/>
  <c r="H896" i="21"/>
  <c r="E896" i="21"/>
  <c r="F896" i="21"/>
  <c r="B896" i="21"/>
  <c r="A896" i="21"/>
  <c r="R895" i="21"/>
  <c r="Q895" i="21"/>
  <c r="M895" i="21"/>
  <c r="C895" i="21"/>
  <c r="I895" i="21"/>
  <c r="H895" i="21"/>
  <c r="E895" i="21"/>
  <c r="F895" i="21"/>
  <c r="B895" i="21"/>
  <c r="A895" i="21"/>
  <c r="R894" i="21"/>
  <c r="Q894" i="21"/>
  <c r="M894" i="21"/>
  <c r="C894" i="21"/>
  <c r="I894" i="21"/>
  <c r="H894" i="21"/>
  <c r="E894" i="21"/>
  <c r="F894" i="21"/>
  <c r="B894" i="21"/>
  <c r="A894" i="21"/>
  <c r="R893" i="21"/>
  <c r="Q893" i="21"/>
  <c r="M893" i="21"/>
  <c r="C893" i="21"/>
  <c r="I893" i="21"/>
  <c r="H893" i="21"/>
  <c r="E893" i="21"/>
  <c r="F893" i="21"/>
  <c r="B893" i="21"/>
  <c r="A893" i="21"/>
  <c r="R892" i="21"/>
  <c r="Q892" i="21"/>
  <c r="M892" i="21"/>
  <c r="C892" i="21"/>
  <c r="I892" i="21"/>
  <c r="H892" i="21"/>
  <c r="E892" i="21"/>
  <c r="F892" i="21"/>
  <c r="B892" i="21"/>
  <c r="A892" i="21"/>
  <c r="R891" i="21"/>
  <c r="Q891" i="21"/>
  <c r="M891" i="21"/>
  <c r="C891" i="21"/>
  <c r="I891" i="21"/>
  <c r="H891" i="21"/>
  <c r="E891" i="21"/>
  <c r="F891" i="21"/>
  <c r="B891" i="21"/>
  <c r="A891" i="21"/>
  <c r="R890" i="21"/>
  <c r="Q890" i="21"/>
  <c r="M890" i="21"/>
  <c r="C890" i="21"/>
  <c r="I890" i="21"/>
  <c r="H890" i="21"/>
  <c r="E890" i="21"/>
  <c r="F890" i="21"/>
  <c r="B890" i="21"/>
  <c r="A890" i="21"/>
  <c r="R889" i="21"/>
  <c r="Q889" i="21"/>
  <c r="M889" i="21"/>
  <c r="C889" i="21"/>
  <c r="I889" i="21"/>
  <c r="H889" i="21"/>
  <c r="E889" i="21"/>
  <c r="F889" i="21"/>
  <c r="B889" i="21"/>
  <c r="A889" i="21"/>
  <c r="R888" i="21"/>
  <c r="Q888" i="21"/>
  <c r="M888" i="21"/>
  <c r="C888" i="21"/>
  <c r="I888" i="21"/>
  <c r="H888" i="21"/>
  <c r="E888" i="21"/>
  <c r="F888" i="21"/>
  <c r="B888" i="21"/>
  <c r="A888" i="21"/>
  <c r="R887" i="21"/>
  <c r="Q887" i="21"/>
  <c r="M887" i="21"/>
  <c r="C887" i="21"/>
  <c r="I887" i="21"/>
  <c r="H887" i="21"/>
  <c r="E887" i="21"/>
  <c r="F887" i="21"/>
  <c r="B887" i="21"/>
  <c r="A887" i="21"/>
  <c r="R886" i="21"/>
  <c r="Q886" i="21"/>
  <c r="M886" i="21"/>
  <c r="C886" i="21"/>
  <c r="I886" i="21"/>
  <c r="H886" i="21"/>
  <c r="E886" i="21"/>
  <c r="F886" i="21"/>
  <c r="B886" i="21"/>
  <c r="A886" i="21"/>
  <c r="R885" i="21"/>
  <c r="Q885" i="21"/>
  <c r="M885" i="21"/>
  <c r="C885" i="21"/>
  <c r="I885" i="21"/>
  <c r="H885" i="21"/>
  <c r="E885" i="21"/>
  <c r="F885" i="21"/>
  <c r="B885" i="21"/>
  <c r="A885" i="21"/>
  <c r="R884" i="21"/>
  <c r="Q884" i="21"/>
  <c r="M884" i="21"/>
  <c r="C884" i="21"/>
  <c r="I884" i="21"/>
  <c r="H884" i="21"/>
  <c r="E884" i="21"/>
  <c r="F884" i="21"/>
  <c r="B884" i="21"/>
  <c r="A884" i="21"/>
  <c r="R883" i="21"/>
  <c r="Q883" i="21"/>
  <c r="M883" i="21"/>
  <c r="C883" i="21"/>
  <c r="I883" i="21"/>
  <c r="H883" i="21"/>
  <c r="E883" i="21"/>
  <c r="F883" i="21"/>
  <c r="B883" i="21"/>
  <c r="A883" i="21"/>
  <c r="R882" i="21"/>
  <c r="Q882" i="21"/>
  <c r="M882" i="21"/>
  <c r="C882" i="21"/>
  <c r="I882" i="21"/>
  <c r="H882" i="21"/>
  <c r="E882" i="21"/>
  <c r="F882" i="21"/>
  <c r="B882" i="21"/>
  <c r="A882" i="21"/>
  <c r="R881" i="21"/>
  <c r="Q881" i="21"/>
  <c r="M881" i="21"/>
  <c r="C881" i="21"/>
  <c r="I881" i="21"/>
  <c r="H881" i="21"/>
  <c r="E881" i="21"/>
  <c r="F881" i="21"/>
  <c r="B881" i="21"/>
  <c r="A881" i="21"/>
  <c r="R880" i="21"/>
  <c r="Q880" i="21"/>
  <c r="M880" i="21"/>
  <c r="C880" i="21"/>
  <c r="I880" i="21"/>
  <c r="H880" i="21"/>
  <c r="E880" i="21"/>
  <c r="F880" i="21"/>
  <c r="B880" i="21"/>
  <c r="A880" i="21"/>
  <c r="R879" i="21"/>
  <c r="Q879" i="21"/>
  <c r="M879" i="21"/>
  <c r="C879" i="21"/>
  <c r="I879" i="21"/>
  <c r="H879" i="21"/>
  <c r="E879" i="21"/>
  <c r="F879" i="21"/>
  <c r="B879" i="21"/>
  <c r="A879" i="21"/>
  <c r="R878" i="21"/>
  <c r="Q878" i="21"/>
  <c r="M878" i="21"/>
  <c r="C878" i="21"/>
  <c r="I878" i="21"/>
  <c r="H878" i="21"/>
  <c r="E878" i="21"/>
  <c r="F878" i="21"/>
  <c r="B878" i="21"/>
  <c r="A878" i="21"/>
  <c r="R877" i="21"/>
  <c r="Q877" i="21"/>
  <c r="M877" i="21"/>
  <c r="C877" i="21"/>
  <c r="I877" i="21"/>
  <c r="H877" i="21"/>
  <c r="E877" i="21"/>
  <c r="F877" i="21"/>
  <c r="B877" i="21"/>
  <c r="A877" i="21"/>
  <c r="R876" i="21"/>
  <c r="Q876" i="21"/>
  <c r="M876" i="21"/>
  <c r="C876" i="21"/>
  <c r="I876" i="21"/>
  <c r="H876" i="21"/>
  <c r="E876" i="21"/>
  <c r="F876" i="21"/>
  <c r="B876" i="21"/>
  <c r="A876" i="21"/>
  <c r="R875" i="21"/>
  <c r="Q875" i="21"/>
  <c r="M875" i="21"/>
  <c r="C875" i="21"/>
  <c r="I875" i="21"/>
  <c r="H875" i="21"/>
  <c r="E875" i="21"/>
  <c r="F875" i="21"/>
  <c r="B875" i="21"/>
  <c r="A875" i="21"/>
  <c r="R874" i="21"/>
  <c r="Q874" i="21"/>
  <c r="M874" i="21"/>
  <c r="C874" i="21"/>
  <c r="I874" i="21"/>
  <c r="H874" i="21"/>
  <c r="E874" i="21"/>
  <c r="F874" i="21"/>
  <c r="B874" i="21"/>
  <c r="A874" i="21"/>
  <c r="R873" i="21"/>
  <c r="Q873" i="21"/>
  <c r="M873" i="21"/>
  <c r="C873" i="21"/>
  <c r="I873" i="21"/>
  <c r="H873" i="21"/>
  <c r="E873" i="21"/>
  <c r="F873" i="21"/>
  <c r="B873" i="21"/>
  <c r="A873" i="21"/>
  <c r="R872" i="21"/>
  <c r="Q872" i="21"/>
  <c r="M872" i="21"/>
  <c r="C872" i="21"/>
  <c r="I872" i="21"/>
  <c r="H872" i="21"/>
  <c r="E872" i="21"/>
  <c r="F872" i="21"/>
  <c r="B872" i="21"/>
  <c r="A872" i="21"/>
  <c r="R871" i="21"/>
  <c r="Q871" i="21"/>
  <c r="M871" i="21"/>
  <c r="C871" i="21"/>
  <c r="I871" i="21"/>
  <c r="H871" i="21"/>
  <c r="E871" i="21"/>
  <c r="F871" i="21"/>
  <c r="B871" i="21"/>
  <c r="A871" i="21"/>
  <c r="R870" i="21"/>
  <c r="Q870" i="21"/>
  <c r="M870" i="21"/>
  <c r="C870" i="21"/>
  <c r="I870" i="21"/>
  <c r="H870" i="21"/>
  <c r="E870" i="21"/>
  <c r="F870" i="21"/>
  <c r="B870" i="21"/>
  <c r="A870" i="21"/>
  <c r="R869" i="21"/>
  <c r="Q869" i="21"/>
  <c r="M869" i="21"/>
  <c r="C869" i="21"/>
  <c r="I869" i="21"/>
  <c r="H869" i="21"/>
  <c r="E869" i="21"/>
  <c r="F869" i="21"/>
  <c r="B869" i="21"/>
  <c r="A869" i="21"/>
  <c r="R868" i="21"/>
  <c r="Q868" i="21"/>
  <c r="M868" i="21"/>
  <c r="C868" i="21"/>
  <c r="I868" i="21"/>
  <c r="H868" i="21"/>
  <c r="E868" i="21"/>
  <c r="F868" i="21"/>
  <c r="B868" i="21"/>
  <c r="A868" i="21"/>
  <c r="R867" i="21"/>
  <c r="Q867" i="21"/>
  <c r="M867" i="21"/>
  <c r="C867" i="21"/>
  <c r="I867" i="21"/>
  <c r="H867" i="21"/>
  <c r="E867" i="21"/>
  <c r="F867" i="21"/>
  <c r="B867" i="21"/>
  <c r="A867" i="21"/>
  <c r="R866" i="21"/>
  <c r="Q866" i="21"/>
  <c r="M866" i="21"/>
  <c r="C866" i="21"/>
  <c r="I866" i="21"/>
  <c r="H866" i="21"/>
  <c r="E866" i="21"/>
  <c r="F866" i="21"/>
  <c r="B866" i="21"/>
  <c r="A866" i="21"/>
  <c r="R865" i="21"/>
  <c r="Q865" i="21"/>
  <c r="M865" i="21"/>
  <c r="C865" i="21"/>
  <c r="I865" i="21"/>
  <c r="H865" i="21"/>
  <c r="E865" i="21"/>
  <c r="F865" i="21"/>
  <c r="B865" i="21"/>
  <c r="A865" i="21"/>
  <c r="R864" i="21"/>
  <c r="Q864" i="21"/>
  <c r="M864" i="21"/>
  <c r="C864" i="21"/>
  <c r="I864" i="21"/>
  <c r="H864" i="21"/>
  <c r="E864" i="21"/>
  <c r="F864" i="21"/>
  <c r="B864" i="21"/>
  <c r="A864" i="21"/>
  <c r="R863" i="21"/>
  <c r="Q863" i="21"/>
  <c r="M863" i="21"/>
  <c r="C863" i="21"/>
  <c r="I863" i="21"/>
  <c r="H863" i="21"/>
  <c r="E863" i="21"/>
  <c r="F863" i="21"/>
  <c r="B863" i="21"/>
  <c r="A863" i="21"/>
  <c r="R862" i="21"/>
  <c r="Q862" i="21"/>
  <c r="M862" i="21"/>
  <c r="C862" i="21"/>
  <c r="I862" i="21"/>
  <c r="H862" i="21"/>
  <c r="E862" i="21"/>
  <c r="F862" i="21"/>
  <c r="B862" i="21"/>
  <c r="A862" i="21"/>
  <c r="R861" i="21"/>
  <c r="Q861" i="21"/>
  <c r="M861" i="21"/>
  <c r="C861" i="21"/>
  <c r="I861" i="21"/>
  <c r="H861" i="21"/>
  <c r="E861" i="21"/>
  <c r="F861" i="21"/>
  <c r="B861" i="21"/>
  <c r="A861" i="21"/>
  <c r="R860" i="21"/>
  <c r="Q860" i="21"/>
  <c r="M860" i="21"/>
  <c r="C860" i="21"/>
  <c r="I860" i="21"/>
  <c r="H860" i="21"/>
  <c r="E860" i="21"/>
  <c r="F860" i="21"/>
  <c r="B860" i="21"/>
  <c r="A860" i="21"/>
  <c r="R859" i="21"/>
  <c r="Q859" i="21"/>
  <c r="M859" i="21"/>
  <c r="C859" i="21"/>
  <c r="I859" i="21"/>
  <c r="H859" i="21"/>
  <c r="E859" i="21"/>
  <c r="F859" i="21"/>
  <c r="B859" i="21"/>
  <c r="A859" i="21"/>
  <c r="R858" i="21"/>
  <c r="Q858" i="21"/>
  <c r="M858" i="21"/>
  <c r="C858" i="21"/>
  <c r="I858" i="21"/>
  <c r="H858" i="21"/>
  <c r="E858" i="21"/>
  <c r="F858" i="21"/>
  <c r="B858" i="21"/>
  <c r="A858" i="21"/>
  <c r="R857" i="21"/>
  <c r="Q857" i="21"/>
  <c r="M857" i="21"/>
  <c r="C857" i="21"/>
  <c r="I857" i="21"/>
  <c r="H857" i="21"/>
  <c r="E857" i="21"/>
  <c r="F857" i="21"/>
  <c r="B857" i="21"/>
  <c r="A857" i="21"/>
  <c r="R856" i="21"/>
  <c r="Q856" i="21"/>
  <c r="M856" i="21"/>
  <c r="C856" i="21"/>
  <c r="I856" i="21"/>
  <c r="H856" i="21"/>
  <c r="E856" i="21"/>
  <c r="F856" i="21"/>
  <c r="B856" i="21"/>
  <c r="A856" i="21"/>
  <c r="R855" i="21"/>
  <c r="Q855" i="21"/>
  <c r="M855" i="21"/>
  <c r="C855" i="21"/>
  <c r="I855" i="21"/>
  <c r="H855" i="21"/>
  <c r="E855" i="21"/>
  <c r="F855" i="21"/>
  <c r="B855" i="21"/>
  <c r="A855" i="21"/>
  <c r="R854" i="21"/>
  <c r="Q854" i="21"/>
  <c r="M854" i="21"/>
  <c r="C854" i="21"/>
  <c r="I854" i="21"/>
  <c r="H854" i="21"/>
  <c r="E854" i="21"/>
  <c r="F854" i="21"/>
  <c r="B854" i="21"/>
  <c r="A854" i="21"/>
  <c r="R853" i="21"/>
  <c r="Q853" i="21"/>
  <c r="M853" i="21"/>
  <c r="C853" i="21"/>
  <c r="I853" i="21"/>
  <c r="H853" i="21"/>
  <c r="E853" i="21"/>
  <c r="F853" i="21"/>
  <c r="B853" i="21"/>
  <c r="A853" i="21"/>
  <c r="R852" i="21"/>
  <c r="Q852" i="21"/>
  <c r="M852" i="21"/>
  <c r="C852" i="21"/>
  <c r="I852" i="21"/>
  <c r="H852" i="21"/>
  <c r="E852" i="21"/>
  <c r="F852" i="21"/>
  <c r="B852" i="21"/>
  <c r="A852" i="21"/>
  <c r="R851" i="21"/>
  <c r="Q851" i="21"/>
  <c r="M851" i="21"/>
  <c r="C851" i="21"/>
  <c r="I851" i="21"/>
  <c r="H851" i="21"/>
  <c r="E851" i="21"/>
  <c r="F851" i="21"/>
  <c r="B851" i="21"/>
  <c r="A851" i="21"/>
  <c r="R850" i="21"/>
  <c r="Q850" i="21"/>
  <c r="M850" i="21"/>
  <c r="C850" i="21"/>
  <c r="I850" i="21"/>
  <c r="H850" i="21"/>
  <c r="E850" i="21"/>
  <c r="F850" i="21"/>
  <c r="B850" i="21"/>
  <c r="A850" i="21"/>
  <c r="R849" i="21"/>
  <c r="Q849" i="21"/>
  <c r="M849" i="21"/>
  <c r="C849" i="21"/>
  <c r="I849" i="21"/>
  <c r="H849" i="21"/>
  <c r="E849" i="21"/>
  <c r="F849" i="21"/>
  <c r="B849" i="21"/>
  <c r="A849" i="21"/>
  <c r="R848" i="21"/>
  <c r="Q848" i="21"/>
  <c r="M848" i="21"/>
  <c r="C848" i="21"/>
  <c r="I848" i="21"/>
  <c r="H848" i="21"/>
  <c r="E848" i="21"/>
  <c r="F848" i="21"/>
  <c r="B848" i="21"/>
  <c r="A848" i="21"/>
  <c r="R847" i="21"/>
  <c r="Q847" i="21"/>
  <c r="M847" i="21"/>
  <c r="C847" i="21"/>
  <c r="I847" i="21"/>
  <c r="H847" i="21"/>
  <c r="E847" i="21"/>
  <c r="F847" i="21"/>
  <c r="B847" i="21"/>
  <c r="A847" i="21"/>
  <c r="R846" i="21"/>
  <c r="Q846" i="21"/>
  <c r="M846" i="21"/>
  <c r="C846" i="21"/>
  <c r="I846" i="21"/>
  <c r="H846" i="21"/>
  <c r="E846" i="21"/>
  <c r="F846" i="21"/>
  <c r="B846" i="21"/>
  <c r="A846" i="21"/>
  <c r="R845" i="21"/>
  <c r="Q845" i="21"/>
  <c r="M845" i="21"/>
  <c r="C845" i="21"/>
  <c r="I845" i="21"/>
  <c r="H845" i="21"/>
  <c r="E845" i="21"/>
  <c r="F845" i="21"/>
  <c r="B845" i="21"/>
  <c r="A845" i="21"/>
  <c r="R844" i="21"/>
  <c r="Q844" i="21"/>
  <c r="M844" i="21"/>
  <c r="C844" i="21"/>
  <c r="I844" i="21"/>
  <c r="H844" i="21"/>
  <c r="E844" i="21"/>
  <c r="F844" i="21"/>
  <c r="B844" i="21"/>
  <c r="A844" i="21"/>
  <c r="R843" i="21"/>
  <c r="Q843" i="21"/>
  <c r="M843" i="21"/>
  <c r="C843" i="21"/>
  <c r="I843" i="21"/>
  <c r="H843" i="21"/>
  <c r="E843" i="21"/>
  <c r="F843" i="21"/>
  <c r="B843" i="21"/>
  <c r="A843" i="21"/>
  <c r="R842" i="21"/>
  <c r="Q842" i="21"/>
  <c r="M842" i="21"/>
  <c r="C842" i="21"/>
  <c r="I842" i="21"/>
  <c r="H842" i="21"/>
  <c r="E842" i="21"/>
  <c r="F842" i="21"/>
  <c r="B842" i="21"/>
  <c r="A842" i="21"/>
  <c r="R841" i="21"/>
  <c r="Q841" i="21"/>
  <c r="M841" i="21"/>
  <c r="C841" i="21"/>
  <c r="I841" i="21"/>
  <c r="H841" i="21"/>
  <c r="E841" i="21"/>
  <c r="F841" i="21"/>
  <c r="B841" i="21"/>
  <c r="A841" i="21"/>
  <c r="R840" i="21"/>
  <c r="Q840" i="21"/>
  <c r="M840" i="21"/>
  <c r="C840" i="21"/>
  <c r="I840" i="21"/>
  <c r="H840" i="21"/>
  <c r="E840" i="21"/>
  <c r="F840" i="21"/>
  <c r="B840" i="21"/>
  <c r="A840" i="21"/>
  <c r="R839" i="21"/>
  <c r="Q839" i="21"/>
  <c r="M839" i="21"/>
  <c r="C839" i="21"/>
  <c r="I839" i="21"/>
  <c r="H839" i="21"/>
  <c r="E839" i="21"/>
  <c r="F839" i="21"/>
  <c r="B839" i="21"/>
  <c r="A839" i="21"/>
  <c r="R838" i="21"/>
  <c r="Q838" i="21"/>
  <c r="M838" i="21"/>
  <c r="C838" i="21"/>
  <c r="I838" i="21"/>
  <c r="H838" i="21"/>
  <c r="E838" i="21"/>
  <c r="F838" i="21"/>
  <c r="B838" i="21"/>
  <c r="A838" i="21"/>
  <c r="R837" i="21"/>
  <c r="Q837" i="21"/>
  <c r="M837" i="21"/>
  <c r="C837" i="21"/>
  <c r="I837" i="21"/>
  <c r="H837" i="21"/>
  <c r="E837" i="21"/>
  <c r="F837" i="21"/>
  <c r="B837" i="21"/>
  <c r="A837" i="21"/>
  <c r="R836" i="21"/>
  <c r="Q836" i="21"/>
  <c r="M836" i="21"/>
  <c r="C836" i="21"/>
  <c r="I836" i="21"/>
  <c r="H836" i="21"/>
  <c r="E836" i="21"/>
  <c r="F836" i="21"/>
  <c r="B836" i="21"/>
  <c r="A836" i="21"/>
  <c r="R835" i="21"/>
  <c r="Q835" i="21"/>
  <c r="M835" i="21"/>
  <c r="C835" i="21"/>
  <c r="I835" i="21"/>
  <c r="H835" i="21"/>
  <c r="E835" i="21"/>
  <c r="F835" i="21"/>
  <c r="B835" i="21"/>
  <c r="A835" i="21"/>
  <c r="R834" i="21"/>
  <c r="Q834" i="21"/>
  <c r="M834" i="21"/>
  <c r="C834" i="21"/>
  <c r="I834" i="21"/>
  <c r="H834" i="21"/>
  <c r="E834" i="21"/>
  <c r="F834" i="21"/>
  <c r="B834" i="21"/>
  <c r="A834" i="21"/>
  <c r="R833" i="21"/>
  <c r="Q833" i="21"/>
  <c r="M833" i="21"/>
  <c r="C833" i="21"/>
  <c r="I833" i="21"/>
  <c r="H833" i="21"/>
  <c r="E833" i="21"/>
  <c r="F833" i="21"/>
  <c r="B833" i="21"/>
  <c r="A833" i="21"/>
  <c r="R832" i="21"/>
  <c r="Q832" i="21"/>
  <c r="M832" i="21"/>
  <c r="C832" i="21"/>
  <c r="I832" i="21"/>
  <c r="H832" i="21"/>
  <c r="E832" i="21"/>
  <c r="F832" i="21"/>
  <c r="B832" i="21"/>
  <c r="A832" i="21"/>
  <c r="R831" i="21"/>
  <c r="Q831" i="21"/>
  <c r="M831" i="21"/>
  <c r="C831" i="21"/>
  <c r="I831" i="21"/>
  <c r="H831" i="21"/>
  <c r="E831" i="21"/>
  <c r="F831" i="21"/>
  <c r="B831" i="21"/>
  <c r="A831" i="21"/>
  <c r="R830" i="21"/>
  <c r="Q830" i="21"/>
  <c r="M830" i="21"/>
  <c r="C830" i="21"/>
  <c r="I830" i="21"/>
  <c r="H830" i="21"/>
  <c r="E830" i="21"/>
  <c r="F830" i="21"/>
  <c r="B830" i="21"/>
  <c r="A830" i="21"/>
  <c r="R829" i="21"/>
  <c r="Q829" i="21"/>
  <c r="M829" i="21"/>
  <c r="C829" i="21"/>
  <c r="I829" i="21"/>
  <c r="H829" i="21"/>
  <c r="E829" i="21"/>
  <c r="F829" i="21"/>
  <c r="B829" i="21"/>
  <c r="A829" i="21"/>
  <c r="R828" i="21"/>
  <c r="Q828" i="21"/>
  <c r="M828" i="21"/>
  <c r="C828" i="21"/>
  <c r="I828" i="21"/>
  <c r="H828" i="21"/>
  <c r="E828" i="21"/>
  <c r="F828" i="21"/>
  <c r="B828" i="21"/>
  <c r="A828" i="21"/>
  <c r="R827" i="21"/>
  <c r="Q827" i="21"/>
  <c r="M827" i="21"/>
  <c r="C827" i="21"/>
  <c r="I827" i="21"/>
  <c r="H827" i="21"/>
  <c r="E827" i="21"/>
  <c r="F827" i="21"/>
  <c r="B827" i="21"/>
  <c r="A827" i="21"/>
  <c r="R826" i="21"/>
  <c r="Q826" i="21"/>
  <c r="M826" i="21"/>
  <c r="C826" i="21"/>
  <c r="I826" i="21"/>
  <c r="H826" i="21"/>
  <c r="E826" i="21"/>
  <c r="F826" i="21"/>
  <c r="B826" i="21"/>
  <c r="A826" i="21"/>
  <c r="R825" i="21"/>
  <c r="Q825" i="21"/>
  <c r="M825" i="21"/>
  <c r="C825" i="21"/>
  <c r="I825" i="21"/>
  <c r="H825" i="21"/>
  <c r="E825" i="21"/>
  <c r="F825" i="21"/>
  <c r="B825" i="21"/>
  <c r="A825" i="21"/>
  <c r="R824" i="21"/>
  <c r="Q824" i="21"/>
  <c r="M824" i="21"/>
  <c r="C824" i="21"/>
  <c r="I824" i="21"/>
  <c r="H824" i="21"/>
  <c r="E824" i="21"/>
  <c r="F824" i="21"/>
  <c r="B824" i="21"/>
  <c r="A824" i="21"/>
  <c r="R823" i="21"/>
  <c r="Q823" i="21"/>
  <c r="M823" i="21"/>
  <c r="C823" i="21"/>
  <c r="I823" i="21"/>
  <c r="H823" i="21"/>
  <c r="E823" i="21"/>
  <c r="F823" i="21"/>
  <c r="B823" i="21"/>
  <c r="A823" i="21"/>
  <c r="R822" i="21"/>
  <c r="Q822" i="21"/>
  <c r="M822" i="21"/>
  <c r="C822" i="21"/>
  <c r="I822" i="21"/>
  <c r="H822" i="21"/>
  <c r="E822" i="21"/>
  <c r="F822" i="21"/>
  <c r="B822" i="21"/>
  <c r="A822" i="21"/>
  <c r="R821" i="21"/>
  <c r="Q821" i="21"/>
  <c r="M821" i="21"/>
  <c r="C821" i="21"/>
  <c r="I821" i="21"/>
  <c r="H821" i="21"/>
  <c r="E821" i="21"/>
  <c r="F821" i="21"/>
  <c r="B821" i="21"/>
  <c r="A821" i="21"/>
  <c r="R820" i="21"/>
  <c r="Q820" i="21"/>
  <c r="M820" i="21"/>
  <c r="C820" i="21"/>
  <c r="I820" i="21"/>
  <c r="H820" i="21"/>
  <c r="E820" i="21"/>
  <c r="F820" i="21"/>
  <c r="B820" i="21"/>
  <c r="A820" i="21"/>
  <c r="R819" i="21"/>
  <c r="Q819" i="21"/>
  <c r="M819" i="21"/>
  <c r="C819" i="21"/>
  <c r="I819" i="21"/>
  <c r="H819" i="21"/>
  <c r="E819" i="21"/>
  <c r="F819" i="21"/>
  <c r="B819" i="21"/>
  <c r="A819" i="21"/>
  <c r="R818" i="21"/>
  <c r="Q818" i="21"/>
  <c r="M818" i="21"/>
  <c r="C818" i="21"/>
  <c r="I818" i="21"/>
  <c r="H818" i="21"/>
  <c r="E818" i="21"/>
  <c r="F818" i="21"/>
  <c r="B818" i="21"/>
  <c r="A818" i="21"/>
  <c r="R817" i="21"/>
  <c r="Q817" i="21"/>
  <c r="M817" i="21"/>
  <c r="C817" i="21"/>
  <c r="I817" i="21"/>
  <c r="H817" i="21"/>
  <c r="E817" i="21"/>
  <c r="F817" i="21"/>
  <c r="B817" i="21"/>
  <c r="A817" i="21"/>
  <c r="R816" i="21"/>
  <c r="Q816" i="21"/>
  <c r="M816" i="21"/>
  <c r="C816" i="21"/>
  <c r="I816" i="21"/>
  <c r="H816" i="21"/>
  <c r="E816" i="21"/>
  <c r="F816" i="21"/>
  <c r="B816" i="21"/>
  <c r="A816" i="21"/>
  <c r="R815" i="21"/>
  <c r="Q815" i="21"/>
  <c r="M815" i="21"/>
  <c r="C815" i="21"/>
  <c r="I815" i="21"/>
  <c r="H815" i="21"/>
  <c r="E815" i="21"/>
  <c r="F815" i="21"/>
  <c r="B815" i="21"/>
  <c r="A815" i="21"/>
  <c r="R814" i="21"/>
  <c r="Q814" i="21"/>
  <c r="M814" i="21"/>
  <c r="C814" i="21"/>
  <c r="I814" i="21"/>
  <c r="H814" i="21"/>
  <c r="E814" i="21"/>
  <c r="F814" i="21"/>
  <c r="B814" i="21"/>
  <c r="A814" i="21"/>
  <c r="R813" i="21"/>
  <c r="Q813" i="21"/>
  <c r="M813" i="21"/>
  <c r="C813" i="21"/>
  <c r="I813" i="21"/>
  <c r="H813" i="21"/>
  <c r="E813" i="21"/>
  <c r="F813" i="21"/>
  <c r="B813" i="21"/>
  <c r="A813" i="21"/>
  <c r="R812" i="21"/>
  <c r="Q812" i="21"/>
  <c r="M812" i="21"/>
  <c r="C812" i="21"/>
  <c r="I812" i="21"/>
  <c r="H812" i="21"/>
  <c r="E812" i="21"/>
  <c r="F812" i="21"/>
  <c r="B812" i="21"/>
  <c r="A812" i="21"/>
  <c r="R811" i="21"/>
  <c r="Q811" i="21"/>
  <c r="M811" i="21"/>
  <c r="C811" i="21"/>
  <c r="I811" i="21"/>
  <c r="H811" i="21"/>
  <c r="E811" i="21"/>
  <c r="F811" i="21"/>
  <c r="B811" i="21"/>
  <c r="A811" i="21"/>
  <c r="R810" i="21"/>
  <c r="Q810" i="21"/>
  <c r="M810" i="21"/>
  <c r="C810" i="21"/>
  <c r="I810" i="21"/>
  <c r="H810" i="21"/>
  <c r="E810" i="21"/>
  <c r="F810" i="21"/>
  <c r="B810" i="21"/>
  <c r="A810" i="21"/>
  <c r="R809" i="21"/>
  <c r="Q809" i="21"/>
  <c r="M809" i="21"/>
  <c r="C809" i="21"/>
  <c r="I809" i="21"/>
  <c r="H809" i="21"/>
  <c r="E809" i="21"/>
  <c r="F809" i="21"/>
  <c r="B809" i="21"/>
  <c r="A809" i="21"/>
  <c r="R808" i="21"/>
  <c r="Q808" i="21"/>
  <c r="M808" i="21"/>
  <c r="C808" i="21"/>
  <c r="I808" i="21"/>
  <c r="H808" i="21"/>
  <c r="E808" i="21"/>
  <c r="F808" i="21"/>
  <c r="B808" i="21"/>
  <c r="A808" i="21"/>
  <c r="R807" i="21"/>
  <c r="Q807" i="21"/>
  <c r="M807" i="21"/>
  <c r="C807" i="21"/>
  <c r="I807" i="21"/>
  <c r="H807" i="21"/>
  <c r="E807" i="21"/>
  <c r="F807" i="21"/>
  <c r="B807" i="21"/>
  <c r="A807" i="21"/>
  <c r="R806" i="21"/>
  <c r="Q806" i="21"/>
  <c r="M806" i="21"/>
  <c r="C806" i="21"/>
  <c r="I806" i="21"/>
  <c r="H806" i="21"/>
  <c r="E806" i="21"/>
  <c r="F806" i="21"/>
  <c r="B806" i="21"/>
  <c r="A806" i="21"/>
  <c r="R805" i="21"/>
  <c r="Q805" i="21"/>
  <c r="M805" i="21"/>
  <c r="C805" i="21"/>
  <c r="I805" i="21"/>
  <c r="H805" i="21"/>
  <c r="E805" i="21"/>
  <c r="F805" i="21"/>
  <c r="B805" i="21"/>
  <c r="A805" i="21"/>
  <c r="R804" i="21"/>
  <c r="Q804" i="21"/>
  <c r="M804" i="21"/>
  <c r="C804" i="21"/>
  <c r="I804" i="21"/>
  <c r="H804" i="21"/>
  <c r="E804" i="21"/>
  <c r="F804" i="21"/>
  <c r="B804" i="21"/>
  <c r="A804" i="21"/>
  <c r="R803" i="21"/>
  <c r="Q803" i="21"/>
  <c r="M803" i="21"/>
  <c r="C803" i="21"/>
  <c r="I803" i="21"/>
  <c r="H803" i="21"/>
  <c r="E803" i="21"/>
  <c r="F803" i="21"/>
  <c r="B803" i="21"/>
  <c r="A803" i="21"/>
  <c r="R802" i="21"/>
  <c r="Q802" i="21"/>
  <c r="M802" i="21"/>
  <c r="C802" i="21"/>
  <c r="I802" i="21"/>
  <c r="H802" i="21"/>
  <c r="E802" i="21"/>
  <c r="F802" i="21"/>
  <c r="B802" i="21"/>
  <c r="A802" i="21"/>
  <c r="R801" i="21"/>
  <c r="Q801" i="21"/>
  <c r="M801" i="21"/>
  <c r="C801" i="21"/>
  <c r="I801" i="21"/>
  <c r="H801" i="21"/>
  <c r="E801" i="21"/>
  <c r="F801" i="21"/>
  <c r="B801" i="21"/>
  <c r="A801" i="21"/>
  <c r="R800" i="21"/>
  <c r="Q800" i="21"/>
  <c r="M800" i="21"/>
  <c r="C800" i="21"/>
  <c r="I800" i="21"/>
  <c r="H800" i="21"/>
  <c r="E800" i="21"/>
  <c r="F800" i="21"/>
  <c r="B800" i="21"/>
  <c r="A800" i="21"/>
  <c r="R799" i="21"/>
  <c r="Q799" i="21"/>
  <c r="M799" i="21"/>
  <c r="C799" i="21"/>
  <c r="I799" i="21"/>
  <c r="H799" i="21"/>
  <c r="E799" i="21"/>
  <c r="F799" i="21"/>
  <c r="B799" i="21"/>
  <c r="A799" i="21"/>
  <c r="R798" i="21"/>
  <c r="Q798" i="21"/>
  <c r="M798" i="21"/>
  <c r="C798" i="21"/>
  <c r="I798" i="21"/>
  <c r="H798" i="21"/>
  <c r="E798" i="21"/>
  <c r="F798" i="21"/>
  <c r="B798" i="21"/>
  <c r="A798" i="21"/>
  <c r="R797" i="21"/>
  <c r="Q797" i="21"/>
  <c r="M797" i="21"/>
  <c r="C797" i="21"/>
  <c r="I797" i="21"/>
  <c r="H797" i="21"/>
  <c r="E797" i="21"/>
  <c r="F797" i="21"/>
  <c r="B797" i="21"/>
  <c r="A797" i="21"/>
  <c r="R796" i="21"/>
  <c r="Q796" i="21"/>
  <c r="M796" i="21"/>
  <c r="C796" i="21"/>
  <c r="I796" i="21"/>
  <c r="H796" i="21"/>
  <c r="E796" i="21"/>
  <c r="F796" i="21"/>
  <c r="B796" i="21"/>
  <c r="A796" i="21"/>
  <c r="R795" i="21"/>
  <c r="Q795" i="21"/>
  <c r="M795" i="21"/>
  <c r="C795" i="21"/>
  <c r="I795" i="21"/>
  <c r="H795" i="21"/>
  <c r="E795" i="21"/>
  <c r="F795" i="21"/>
  <c r="B795" i="21"/>
  <c r="A795" i="21"/>
  <c r="R794" i="21"/>
  <c r="Q794" i="21"/>
  <c r="M794" i="21"/>
  <c r="C794" i="21"/>
  <c r="I794" i="21"/>
  <c r="H794" i="21"/>
  <c r="E794" i="21"/>
  <c r="F794" i="21"/>
  <c r="B794" i="21"/>
  <c r="A794" i="21"/>
  <c r="R793" i="21"/>
  <c r="Q793" i="21"/>
  <c r="M793" i="21"/>
  <c r="C793" i="21"/>
  <c r="I793" i="21"/>
  <c r="H793" i="21"/>
  <c r="E793" i="21"/>
  <c r="F793" i="21"/>
  <c r="B793" i="21"/>
  <c r="A793" i="21"/>
  <c r="R792" i="21"/>
  <c r="Q792" i="21"/>
  <c r="M792" i="21"/>
  <c r="C792" i="21"/>
  <c r="I792" i="21"/>
  <c r="H792" i="21"/>
  <c r="E792" i="21"/>
  <c r="F792" i="21"/>
  <c r="B792" i="21"/>
  <c r="A792" i="21"/>
  <c r="R791" i="21"/>
  <c r="Q791" i="21"/>
  <c r="M791" i="21"/>
  <c r="C791" i="21"/>
  <c r="I791" i="21"/>
  <c r="H791" i="21"/>
  <c r="E791" i="21"/>
  <c r="F791" i="21"/>
  <c r="B791" i="21"/>
  <c r="A791" i="21"/>
  <c r="R790" i="21"/>
  <c r="Q790" i="21"/>
  <c r="M790" i="21"/>
  <c r="C790" i="21"/>
  <c r="I790" i="21"/>
  <c r="H790" i="21"/>
  <c r="E790" i="21"/>
  <c r="F790" i="21"/>
  <c r="B790" i="21"/>
  <c r="A790" i="21"/>
  <c r="R789" i="21"/>
  <c r="Q789" i="21"/>
  <c r="M789" i="21"/>
  <c r="C789" i="21"/>
  <c r="I789" i="21"/>
  <c r="H789" i="21"/>
  <c r="E789" i="21"/>
  <c r="F789" i="21"/>
  <c r="B789" i="21"/>
  <c r="A789" i="21"/>
  <c r="R788" i="21"/>
  <c r="Q788" i="21"/>
  <c r="M788" i="21"/>
  <c r="C788" i="21"/>
  <c r="I788" i="21"/>
  <c r="H788" i="21"/>
  <c r="E788" i="21"/>
  <c r="F788" i="21"/>
  <c r="B788" i="21"/>
  <c r="A788" i="21"/>
  <c r="R787" i="21"/>
  <c r="Q787" i="21"/>
  <c r="M787" i="21"/>
  <c r="C787" i="21"/>
  <c r="I787" i="21"/>
  <c r="H787" i="21"/>
  <c r="E787" i="21"/>
  <c r="F787" i="21"/>
  <c r="B787" i="21"/>
  <c r="A787" i="21"/>
  <c r="R786" i="21"/>
  <c r="Q786" i="21"/>
  <c r="M786" i="21"/>
  <c r="C786" i="21"/>
  <c r="I786" i="21"/>
  <c r="H786" i="21"/>
  <c r="E786" i="21"/>
  <c r="F786" i="21"/>
  <c r="B786" i="21"/>
  <c r="A786" i="21"/>
  <c r="R785" i="21"/>
  <c r="Q785" i="21"/>
  <c r="M785" i="21"/>
  <c r="C785" i="21"/>
  <c r="I785" i="21"/>
  <c r="H785" i="21"/>
  <c r="E785" i="21"/>
  <c r="F785" i="21"/>
  <c r="B785" i="21"/>
  <c r="A785" i="21"/>
  <c r="R784" i="21"/>
  <c r="Q784" i="21"/>
  <c r="M784" i="21"/>
  <c r="C784" i="21"/>
  <c r="I784" i="21"/>
  <c r="H784" i="21"/>
  <c r="E784" i="21"/>
  <c r="F784" i="21"/>
  <c r="B784" i="21"/>
  <c r="A784" i="21"/>
  <c r="R783" i="21"/>
  <c r="Q783" i="21"/>
  <c r="M783" i="21"/>
  <c r="C783" i="21"/>
  <c r="I783" i="21"/>
  <c r="H783" i="21"/>
  <c r="E783" i="21"/>
  <c r="F783" i="21"/>
  <c r="B783" i="21"/>
  <c r="A783" i="21"/>
  <c r="R782" i="21"/>
  <c r="Q782" i="21"/>
  <c r="M782" i="21"/>
  <c r="C782" i="21"/>
  <c r="I782" i="21"/>
  <c r="H782" i="21"/>
  <c r="E782" i="21"/>
  <c r="F782" i="21"/>
  <c r="B782" i="21"/>
  <c r="A782" i="21"/>
  <c r="R781" i="21"/>
  <c r="Q781" i="21"/>
  <c r="M781" i="21"/>
  <c r="C781" i="21"/>
  <c r="I781" i="21"/>
  <c r="H781" i="21"/>
  <c r="E781" i="21"/>
  <c r="F781" i="21"/>
  <c r="B781" i="21"/>
  <c r="A781" i="21"/>
  <c r="R780" i="21"/>
  <c r="Q780" i="21"/>
  <c r="M780" i="21"/>
  <c r="C780" i="21"/>
  <c r="I780" i="21"/>
  <c r="H780" i="21"/>
  <c r="E780" i="21"/>
  <c r="F780" i="21"/>
  <c r="B780" i="21"/>
  <c r="A780" i="21"/>
  <c r="R779" i="21"/>
  <c r="Q779" i="21"/>
  <c r="M779" i="21"/>
  <c r="C779" i="21"/>
  <c r="I779" i="21"/>
  <c r="H779" i="21"/>
  <c r="E779" i="21"/>
  <c r="F779" i="21"/>
  <c r="B779" i="21"/>
  <c r="A779" i="21"/>
  <c r="R778" i="21"/>
  <c r="Q778" i="21"/>
  <c r="M778" i="21"/>
  <c r="C778" i="21"/>
  <c r="I778" i="21"/>
  <c r="H778" i="21"/>
  <c r="E778" i="21"/>
  <c r="F778" i="21"/>
  <c r="B778" i="21"/>
  <c r="A778" i="21"/>
  <c r="R777" i="21"/>
  <c r="Q777" i="21"/>
  <c r="M777" i="21"/>
  <c r="C777" i="21"/>
  <c r="I777" i="21"/>
  <c r="H777" i="21"/>
  <c r="E777" i="21"/>
  <c r="F777" i="21"/>
  <c r="B777" i="21"/>
  <c r="A777" i="21"/>
  <c r="R776" i="21"/>
  <c r="Q776" i="21"/>
  <c r="M776" i="21"/>
  <c r="C776" i="21"/>
  <c r="I776" i="21"/>
  <c r="H776" i="21"/>
  <c r="E776" i="21"/>
  <c r="F776" i="21"/>
  <c r="B776" i="21"/>
  <c r="A776" i="21"/>
  <c r="R775" i="21"/>
  <c r="Q775" i="21"/>
  <c r="M775" i="21"/>
  <c r="C775" i="21"/>
  <c r="I775" i="21"/>
  <c r="H775" i="21"/>
  <c r="E775" i="21"/>
  <c r="F775" i="21"/>
  <c r="B775" i="21"/>
  <c r="A775" i="21"/>
  <c r="R774" i="21"/>
  <c r="Q774" i="21"/>
  <c r="M774" i="21"/>
  <c r="C774" i="21"/>
  <c r="I774" i="21"/>
  <c r="H774" i="21"/>
  <c r="E774" i="21"/>
  <c r="F774" i="21"/>
  <c r="B774" i="21"/>
  <c r="A774" i="21"/>
  <c r="R773" i="21"/>
  <c r="Q773" i="21"/>
  <c r="M773" i="21"/>
  <c r="C773" i="21"/>
  <c r="I773" i="21"/>
  <c r="H773" i="21"/>
  <c r="E773" i="21"/>
  <c r="F773" i="21"/>
  <c r="B773" i="21"/>
  <c r="A773" i="21"/>
  <c r="R772" i="21"/>
  <c r="Q772" i="21"/>
  <c r="M772" i="21"/>
  <c r="C772" i="21"/>
  <c r="I772" i="21"/>
  <c r="H772" i="21"/>
  <c r="E772" i="21"/>
  <c r="F772" i="21"/>
  <c r="B772" i="21"/>
  <c r="A772" i="21"/>
  <c r="R771" i="21"/>
  <c r="Q771" i="21"/>
  <c r="M771" i="21"/>
  <c r="C771" i="21"/>
  <c r="I771" i="21"/>
  <c r="H771" i="21"/>
  <c r="E771" i="21"/>
  <c r="F771" i="21"/>
  <c r="B771" i="21"/>
  <c r="A771" i="21"/>
  <c r="R770" i="21"/>
  <c r="Q770" i="21"/>
  <c r="M770" i="21"/>
  <c r="C770" i="21"/>
  <c r="I770" i="21"/>
  <c r="H770" i="21"/>
  <c r="E770" i="21"/>
  <c r="F770" i="21"/>
  <c r="B770" i="21"/>
  <c r="A770" i="21"/>
  <c r="R769" i="21"/>
  <c r="Q769" i="21"/>
  <c r="M769" i="21"/>
  <c r="C769" i="21"/>
  <c r="I769" i="21"/>
  <c r="H769" i="21"/>
  <c r="E769" i="21"/>
  <c r="F769" i="21"/>
  <c r="B769" i="21"/>
  <c r="A769" i="21"/>
  <c r="R768" i="21"/>
  <c r="Q768" i="21"/>
  <c r="M768" i="21"/>
  <c r="C768" i="21"/>
  <c r="I768" i="21"/>
  <c r="H768" i="21"/>
  <c r="E768" i="21"/>
  <c r="F768" i="21"/>
  <c r="B768" i="21"/>
  <c r="A768" i="21"/>
  <c r="R767" i="21"/>
  <c r="Q767" i="21"/>
  <c r="M767" i="21"/>
  <c r="C767" i="21"/>
  <c r="I767" i="21"/>
  <c r="H767" i="21"/>
  <c r="E767" i="21"/>
  <c r="F767" i="21"/>
  <c r="B767" i="21"/>
  <c r="A767" i="21"/>
  <c r="R766" i="21"/>
  <c r="Q766" i="21"/>
  <c r="M766" i="21"/>
  <c r="C766" i="21"/>
  <c r="I766" i="21"/>
  <c r="H766" i="21"/>
  <c r="E766" i="21"/>
  <c r="F766" i="21"/>
  <c r="B766" i="21"/>
  <c r="A766" i="21"/>
  <c r="R765" i="21"/>
  <c r="Q765" i="21"/>
  <c r="M765" i="21"/>
  <c r="C765" i="21"/>
  <c r="I765" i="21"/>
  <c r="H765" i="21"/>
  <c r="E765" i="21"/>
  <c r="F765" i="21"/>
  <c r="B765" i="21"/>
  <c r="A765" i="21"/>
  <c r="R764" i="21"/>
  <c r="Q764" i="21"/>
  <c r="M764" i="21"/>
  <c r="C764" i="21"/>
  <c r="I764" i="21"/>
  <c r="H764" i="21"/>
  <c r="E764" i="21"/>
  <c r="F764" i="21"/>
  <c r="B764" i="21"/>
  <c r="A764" i="21"/>
  <c r="R763" i="21"/>
  <c r="Q763" i="21"/>
  <c r="M763" i="21"/>
  <c r="C763" i="21"/>
  <c r="I763" i="21"/>
  <c r="H763" i="21"/>
  <c r="E763" i="21"/>
  <c r="F763" i="21"/>
  <c r="B763" i="21"/>
  <c r="A763" i="21"/>
  <c r="R762" i="21"/>
  <c r="Q762" i="21"/>
  <c r="M762" i="21"/>
  <c r="C762" i="21"/>
  <c r="I762" i="21"/>
  <c r="H762" i="21"/>
  <c r="E762" i="21"/>
  <c r="F762" i="21"/>
  <c r="B762" i="21"/>
  <c r="A762" i="21"/>
  <c r="R761" i="21"/>
  <c r="Q761" i="21"/>
  <c r="M761" i="21"/>
  <c r="C761" i="21"/>
  <c r="I761" i="21"/>
  <c r="H761" i="21"/>
  <c r="E761" i="21"/>
  <c r="F761" i="21"/>
  <c r="B761" i="21"/>
  <c r="A761" i="21"/>
  <c r="R760" i="21"/>
  <c r="Q760" i="21"/>
  <c r="M760" i="21"/>
  <c r="C760" i="21"/>
  <c r="I760" i="21"/>
  <c r="H760" i="21"/>
  <c r="E760" i="21"/>
  <c r="F760" i="21"/>
  <c r="B760" i="21"/>
  <c r="A760" i="21"/>
  <c r="R759" i="21"/>
  <c r="Q759" i="21"/>
  <c r="M759" i="21"/>
  <c r="C759" i="21"/>
  <c r="I759" i="21"/>
  <c r="H759" i="21"/>
  <c r="E759" i="21"/>
  <c r="F759" i="21"/>
  <c r="B759" i="21"/>
  <c r="A759" i="21"/>
  <c r="R758" i="21"/>
  <c r="Q758" i="21"/>
  <c r="M758" i="21"/>
  <c r="C758" i="21"/>
  <c r="I758" i="21"/>
  <c r="H758" i="21"/>
  <c r="E758" i="21"/>
  <c r="F758" i="21"/>
  <c r="B758" i="21"/>
  <c r="A758" i="21"/>
  <c r="R757" i="21"/>
  <c r="Q757" i="21"/>
  <c r="M757" i="21"/>
  <c r="C757" i="21"/>
  <c r="I757" i="21"/>
  <c r="H757" i="21"/>
  <c r="E757" i="21"/>
  <c r="F757" i="21"/>
  <c r="B757" i="21"/>
  <c r="A757" i="21"/>
  <c r="R756" i="21"/>
  <c r="Q756" i="21"/>
  <c r="M756" i="21"/>
  <c r="C756" i="21"/>
  <c r="I756" i="21"/>
  <c r="H756" i="21"/>
  <c r="E756" i="21"/>
  <c r="F756" i="21"/>
  <c r="B756" i="21"/>
  <c r="A756" i="21"/>
  <c r="R755" i="21"/>
  <c r="Q755" i="21"/>
  <c r="M755" i="21"/>
  <c r="C755" i="21"/>
  <c r="I755" i="21"/>
  <c r="H755" i="21"/>
  <c r="E755" i="21"/>
  <c r="F755" i="21"/>
  <c r="B755" i="21"/>
  <c r="A755" i="21"/>
  <c r="R754" i="21"/>
  <c r="Q754" i="21"/>
  <c r="M754" i="21"/>
  <c r="C754" i="21"/>
  <c r="I754" i="21"/>
  <c r="H754" i="21"/>
  <c r="E754" i="21"/>
  <c r="F754" i="21"/>
  <c r="B754" i="21"/>
  <c r="A754" i="21"/>
  <c r="R753" i="21"/>
  <c r="Q753" i="21"/>
  <c r="M753" i="21"/>
  <c r="C753" i="21"/>
  <c r="I753" i="21"/>
  <c r="H753" i="21"/>
  <c r="E753" i="21"/>
  <c r="F753" i="21"/>
  <c r="B753" i="21"/>
  <c r="A753" i="21"/>
  <c r="R752" i="21"/>
  <c r="Q752" i="21"/>
  <c r="M752" i="21"/>
  <c r="C752" i="21"/>
  <c r="I752" i="21"/>
  <c r="H752" i="21"/>
  <c r="E752" i="21"/>
  <c r="F752" i="21"/>
  <c r="B752" i="21"/>
  <c r="A752" i="21"/>
  <c r="R751" i="21"/>
  <c r="Q751" i="21"/>
  <c r="M751" i="21"/>
  <c r="C751" i="21"/>
  <c r="I751" i="21"/>
  <c r="H751" i="21"/>
  <c r="E751" i="21"/>
  <c r="F751" i="21"/>
  <c r="B751" i="21"/>
  <c r="A751" i="21"/>
  <c r="R750" i="21"/>
  <c r="Q750" i="21"/>
  <c r="M750" i="21"/>
  <c r="C750" i="21"/>
  <c r="I750" i="21"/>
  <c r="H750" i="21"/>
  <c r="E750" i="21"/>
  <c r="F750" i="21"/>
  <c r="B750" i="21"/>
  <c r="A750" i="21"/>
  <c r="R749" i="21"/>
  <c r="Q749" i="21"/>
  <c r="M749" i="21"/>
  <c r="C749" i="21"/>
  <c r="I749" i="21"/>
  <c r="H749" i="21"/>
  <c r="E749" i="21"/>
  <c r="F749" i="21"/>
  <c r="B749" i="21"/>
  <c r="A749" i="21"/>
  <c r="R748" i="21"/>
  <c r="Q748" i="21"/>
  <c r="M748" i="21"/>
  <c r="C748" i="21"/>
  <c r="I748" i="21"/>
  <c r="H748" i="21"/>
  <c r="E748" i="21"/>
  <c r="F748" i="21"/>
  <c r="B748" i="21"/>
  <c r="A748" i="21"/>
  <c r="R747" i="21"/>
  <c r="Q747" i="21"/>
  <c r="M747" i="21"/>
  <c r="C747" i="21"/>
  <c r="I747" i="21"/>
  <c r="H747" i="21"/>
  <c r="E747" i="21"/>
  <c r="F747" i="21"/>
  <c r="B747" i="21"/>
  <c r="A747" i="21"/>
  <c r="R746" i="21"/>
  <c r="Q746" i="21"/>
  <c r="M746" i="21"/>
  <c r="C746" i="21"/>
  <c r="I746" i="21"/>
  <c r="H746" i="21"/>
  <c r="E746" i="21"/>
  <c r="F746" i="21"/>
  <c r="B746" i="21"/>
  <c r="A746" i="21"/>
  <c r="R745" i="21"/>
  <c r="Q745" i="21"/>
  <c r="M745" i="21"/>
  <c r="C745" i="21"/>
  <c r="I745" i="21"/>
  <c r="H745" i="21"/>
  <c r="E745" i="21"/>
  <c r="F745" i="21"/>
  <c r="B745" i="21"/>
  <c r="A745" i="21"/>
  <c r="R744" i="21"/>
  <c r="Q744" i="21"/>
  <c r="M744" i="21"/>
  <c r="C744" i="21"/>
  <c r="I744" i="21"/>
  <c r="H744" i="21"/>
  <c r="E744" i="21"/>
  <c r="F744" i="21"/>
  <c r="B744" i="21"/>
  <c r="A744" i="21"/>
  <c r="R743" i="21"/>
  <c r="Q743" i="21"/>
  <c r="M743" i="21"/>
  <c r="C743" i="21"/>
  <c r="I743" i="21"/>
  <c r="H743" i="21"/>
  <c r="E743" i="21"/>
  <c r="F743" i="21"/>
  <c r="B743" i="21"/>
  <c r="A743" i="21"/>
  <c r="R742" i="21"/>
  <c r="Q742" i="21"/>
  <c r="M742" i="21"/>
  <c r="C742" i="21"/>
  <c r="I742" i="21"/>
  <c r="H742" i="21"/>
  <c r="E742" i="21"/>
  <c r="F742" i="21"/>
  <c r="B742" i="21"/>
  <c r="A742" i="21"/>
  <c r="R741" i="21"/>
  <c r="Q741" i="21"/>
  <c r="M741" i="21"/>
  <c r="C741" i="21"/>
  <c r="I741" i="21"/>
  <c r="H741" i="21"/>
  <c r="E741" i="21"/>
  <c r="F741" i="21"/>
  <c r="B741" i="21"/>
  <c r="A741" i="21"/>
  <c r="R740" i="21"/>
  <c r="Q740" i="21"/>
  <c r="M740" i="21"/>
  <c r="C740" i="21"/>
  <c r="I740" i="21"/>
  <c r="H740" i="21"/>
  <c r="E740" i="21"/>
  <c r="F740" i="21"/>
  <c r="B740" i="21"/>
  <c r="A740" i="21"/>
  <c r="R739" i="21"/>
  <c r="Q739" i="21"/>
  <c r="M739" i="21"/>
  <c r="C739" i="21"/>
  <c r="I739" i="21"/>
  <c r="H739" i="21"/>
  <c r="E739" i="21"/>
  <c r="F739" i="21"/>
  <c r="B739" i="21"/>
  <c r="A739" i="21"/>
  <c r="R738" i="21"/>
  <c r="Q738" i="21"/>
  <c r="M738" i="21"/>
  <c r="C738" i="21"/>
  <c r="I738" i="21"/>
  <c r="H738" i="21"/>
  <c r="E738" i="21"/>
  <c r="F738" i="21"/>
  <c r="B738" i="21"/>
  <c r="A738" i="21"/>
  <c r="R737" i="21"/>
  <c r="Q737" i="21"/>
  <c r="M737" i="21"/>
  <c r="C737" i="21"/>
  <c r="I737" i="21"/>
  <c r="H737" i="21"/>
  <c r="E737" i="21"/>
  <c r="F737" i="21"/>
  <c r="B737" i="21"/>
  <c r="A737" i="21"/>
  <c r="R736" i="21"/>
  <c r="Q736" i="21"/>
  <c r="M736" i="21"/>
  <c r="C736" i="21"/>
  <c r="I736" i="21"/>
  <c r="H736" i="21"/>
  <c r="E736" i="21"/>
  <c r="F736" i="21"/>
  <c r="B736" i="21"/>
  <c r="A736" i="21"/>
  <c r="R735" i="21"/>
  <c r="Q735" i="21"/>
  <c r="M735" i="21"/>
  <c r="C735" i="21"/>
  <c r="I735" i="21"/>
  <c r="H735" i="21"/>
  <c r="E735" i="21"/>
  <c r="F735" i="21"/>
  <c r="B735" i="21"/>
  <c r="A735" i="21"/>
  <c r="R734" i="21"/>
  <c r="Q734" i="21"/>
  <c r="M734" i="21"/>
  <c r="C734" i="21"/>
  <c r="I734" i="21"/>
  <c r="H734" i="21"/>
  <c r="E734" i="21"/>
  <c r="F734" i="21"/>
  <c r="B734" i="21"/>
  <c r="A734" i="21"/>
  <c r="R733" i="21"/>
  <c r="Q733" i="21"/>
  <c r="M733" i="21"/>
  <c r="C733" i="21"/>
  <c r="I733" i="21"/>
  <c r="H733" i="21"/>
  <c r="E733" i="21"/>
  <c r="F733" i="21"/>
  <c r="B733" i="21"/>
  <c r="A733" i="21"/>
  <c r="R732" i="21"/>
  <c r="Q732" i="21"/>
  <c r="M732" i="21"/>
  <c r="C732" i="21"/>
  <c r="I732" i="21"/>
  <c r="H732" i="21"/>
  <c r="E732" i="21"/>
  <c r="F732" i="21"/>
  <c r="B732" i="21"/>
  <c r="A732" i="21"/>
  <c r="R731" i="21"/>
  <c r="Q731" i="21"/>
  <c r="M731" i="21"/>
  <c r="C731" i="21"/>
  <c r="I731" i="21"/>
  <c r="H731" i="21"/>
  <c r="E731" i="21"/>
  <c r="F731" i="21"/>
  <c r="B731" i="21"/>
  <c r="A731" i="21"/>
  <c r="R730" i="21"/>
  <c r="Q730" i="21"/>
  <c r="M730" i="21"/>
  <c r="C730" i="21"/>
  <c r="I730" i="21"/>
  <c r="H730" i="21"/>
  <c r="E730" i="21"/>
  <c r="F730" i="21"/>
  <c r="B730" i="21"/>
  <c r="A730" i="21"/>
  <c r="R729" i="21"/>
  <c r="Q729" i="21"/>
  <c r="M729" i="21"/>
  <c r="C729" i="21"/>
  <c r="I729" i="21"/>
  <c r="H729" i="21"/>
  <c r="E729" i="21"/>
  <c r="F729" i="21"/>
  <c r="B729" i="21"/>
  <c r="A729" i="21"/>
  <c r="R728" i="21"/>
  <c r="Q728" i="21"/>
  <c r="M728" i="21"/>
  <c r="C728" i="21"/>
  <c r="I728" i="21"/>
  <c r="H728" i="21"/>
  <c r="E728" i="21"/>
  <c r="F728" i="21"/>
  <c r="B728" i="21"/>
  <c r="A728" i="21"/>
  <c r="R727" i="21"/>
  <c r="Q727" i="21"/>
  <c r="M727" i="21"/>
  <c r="C727" i="21"/>
  <c r="I727" i="21"/>
  <c r="H727" i="21"/>
  <c r="E727" i="21"/>
  <c r="F727" i="21"/>
  <c r="B727" i="21"/>
  <c r="A727" i="21"/>
  <c r="R726" i="21"/>
  <c r="Q726" i="21"/>
  <c r="M726" i="21"/>
  <c r="C726" i="21"/>
  <c r="I726" i="21"/>
  <c r="H726" i="21"/>
  <c r="E726" i="21"/>
  <c r="F726" i="21"/>
  <c r="B726" i="21"/>
  <c r="A726" i="21"/>
  <c r="R725" i="21"/>
  <c r="Q725" i="21"/>
  <c r="M725" i="21"/>
  <c r="C725" i="21"/>
  <c r="I725" i="21"/>
  <c r="H725" i="21"/>
  <c r="E725" i="21"/>
  <c r="F725" i="21"/>
  <c r="B725" i="21"/>
  <c r="A725" i="21"/>
  <c r="R724" i="21"/>
  <c r="Q724" i="21"/>
  <c r="M724" i="21"/>
  <c r="C724" i="21"/>
  <c r="I724" i="21"/>
  <c r="H724" i="21"/>
  <c r="E724" i="21"/>
  <c r="F724" i="21"/>
  <c r="B724" i="21"/>
  <c r="A724" i="21"/>
  <c r="R723" i="21"/>
  <c r="Q723" i="21"/>
  <c r="M723" i="21"/>
  <c r="C723" i="21"/>
  <c r="I723" i="21"/>
  <c r="H723" i="21"/>
  <c r="E723" i="21"/>
  <c r="F723" i="21"/>
  <c r="B723" i="21"/>
  <c r="A723" i="21"/>
  <c r="R722" i="21"/>
  <c r="Q722" i="21"/>
  <c r="M722" i="21"/>
  <c r="C722" i="21"/>
  <c r="I722" i="21"/>
  <c r="H722" i="21"/>
  <c r="E722" i="21"/>
  <c r="F722" i="21"/>
  <c r="B722" i="21"/>
  <c r="A722" i="21"/>
  <c r="R721" i="21"/>
  <c r="Q721" i="21"/>
  <c r="M721" i="21"/>
  <c r="C721" i="21"/>
  <c r="I721" i="21"/>
  <c r="H721" i="21"/>
  <c r="E721" i="21"/>
  <c r="F721" i="21"/>
  <c r="B721" i="21"/>
  <c r="A721" i="21"/>
  <c r="R720" i="21"/>
  <c r="Q720" i="21"/>
  <c r="M720" i="21"/>
  <c r="C720" i="21"/>
  <c r="I720" i="21"/>
  <c r="H720" i="21"/>
  <c r="E720" i="21"/>
  <c r="F720" i="21"/>
  <c r="B720" i="21"/>
  <c r="A720" i="21"/>
  <c r="R719" i="21"/>
  <c r="Q719" i="21"/>
  <c r="M719" i="21"/>
  <c r="C719" i="21"/>
  <c r="I719" i="21"/>
  <c r="H719" i="21"/>
  <c r="E719" i="21"/>
  <c r="F719" i="21"/>
  <c r="B719" i="21"/>
  <c r="A719" i="21"/>
  <c r="R718" i="21"/>
  <c r="Q718" i="21"/>
  <c r="M718" i="21"/>
  <c r="C718" i="21"/>
  <c r="I718" i="21"/>
  <c r="H718" i="21"/>
  <c r="E718" i="21"/>
  <c r="F718" i="21"/>
  <c r="B718" i="21"/>
  <c r="A718" i="21"/>
  <c r="R717" i="21"/>
  <c r="Q717" i="21"/>
  <c r="M717" i="21"/>
  <c r="C717" i="21"/>
  <c r="I717" i="21"/>
  <c r="H717" i="21"/>
  <c r="E717" i="21"/>
  <c r="F717" i="21"/>
  <c r="B717" i="21"/>
  <c r="A717" i="21"/>
  <c r="R716" i="21"/>
  <c r="Q716" i="21"/>
  <c r="M716" i="21"/>
  <c r="C716" i="21"/>
  <c r="I716" i="21"/>
  <c r="H716" i="21"/>
  <c r="E716" i="21"/>
  <c r="F716" i="21"/>
  <c r="B716" i="21"/>
  <c r="A716" i="21"/>
  <c r="R715" i="21"/>
  <c r="Q715" i="21"/>
  <c r="M715" i="21"/>
  <c r="C715" i="21"/>
  <c r="I715" i="21"/>
  <c r="H715" i="21"/>
  <c r="E715" i="21"/>
  <c r="F715" i="21"/>
  <c r="B715" i="21"/>
  <c r="A715" i="21"/>
  <c r="R714" i="21"/>
  <c r="Q714" i="21"/>
  <c r="M714" i="21"/>
  <c r="C714" i="21"/>
  <c r="I714" i="21"/>
  <c r="H714" i="21"/>
  <c r="E714" i="21"/>
  <c r="F714" i="21"/>
  <c r="B714" i="21"/>
  <c r="A714" i="21"/>
  <c r="R713" i="21"/>
  <c r="Q713" i="21"/>
  <c r="M713" i="21"/>
  <c r="C713" i="21"/>
  <c r="I713" i="21"/>
  <c r="H713" i="21"/>
  <c r="E713" i="21"/>
  <c r="F713" i="21"/>
  <c r="B713" i="21"/>
  <c r="A713" i="21"/>
  <c r="R712" i="21"/>
  <c r="Q712" i="21"/>
  <c r="M712" i="21"/>
  <c r="C712" i="21"/>
  <c r="I712" i="21"/>
  <c r="H712" i="21"/>
  <c r="E712" i="21"/>
  <c r="F712" i="21"/>
  <c r="B712" i="21"/>
  <c r="A712" i="21"/>
  <c r="R711" i="21"/>
  <c r="Q711" i="21"/>
  <c r="M711" i="21"/>
  <c r="C711" i="21"/>
  <c r="I711" i="21"/>
  <c r="H711" i="21"/>
  <c r="E711" i="21"/>
  <c r="F711" i="21"/>
  <c r="B711" i="21"/>
  <c r="A711" i="21"/>
  <c r="R710" i="21"/>
  <c r="Q710" i="21"/>
  <c r="M710" i="21"/>
  <c r="C710" i="21"/>
  <c r="I710" i="21"/>
  <c r="H710" i="21"/>
  <c r="E710" i="21"/>
  <c r="F710" i="21"/>
  <c r="B710" i="21"/>
  <c r="A710" i="21"/>
  <c r="R709" i="21"/>
  <c r="Q709" i="21"/>
  <c r="M709" i="21"/>
  <c r="C709" i="21"/>
  <c r="I709" i="21"/>
  <c r="H709" i="21"/>
  <c r="E709" i="21"/>
  <c r="F709" i="21"/>
  <c r="B709" i="21"/>
  <c r="A709" i="21"/>
  <c r="R708" i="21"/>
  <c r="Q708" i="21"/>
  <c r="M708" i="21"/>
  <c r="C708" i="21"/>
  <c r="I708" i="21"/>
  <c r="H708" i="21"/>
  <c r="E708" i="21"/>
  <c r="F708" i="21"/>
  <c r="B708" i="21"/>
  <c r="A708" i="21"/>
  <c r="R707" i="21"/>
  <c r="Q707" i="21"/>
  <c r="M707" i="21"/>
  <c r="C707" i="21"/>
  <c r="I707" i="21"/>
  <c r="H707" i="21"/>
  <c r="E707" i="21"/>
  <c r="F707" i="21"/>
  <c r="B707" i="21"/>
  <c r="A707" i="21"/>
  <c r="R706" i="21"/>
  <c r="Q706" i="21"/>
  <c r="M706" i="21"/>
  <c r="C706" i="21"/>
  <c r="I706" i="21"/>
  <c r="H706" i="21"/>
  <c r="E706" i="21"/>
  <c r="F706" i="21"/>
  <c r="B706" i="21"/>
  <c r="A706" i="21"/>
  <c r="R705" i="21"/>
  <c r="Q705" i="21"/>
  <c r="M705" i="21"/>
  <c r="C705" i="21"/>
  <c r="I705" i="21"/>
  <c r="H705" i="21"/>
  <c r="E705" i="21"/>
  <c r="F705" i="21"/>
  <c r="B705" i="21"/>
  <c r="A705" i="21"/>
  <c r="R704" i="21"/>
  <c r="Q704" i="21"/>
  <c r="M704" i="21"/>
  <c r="C704" i="21"/>
  <c r="I704" i="21"/>
  <c r="H704" i="21"/>
  <c r="E704" i="21"/>
  <c r="F704" i="21"/>
  <c r="B704" i="21"/>
  <c r="A704" i="21"/>
  <c r="R703" i="21"/>
  <c r="Q703" i="21"/>
  <c r="M703" i="21"/>
  <c r="C703" i="21"/>
  <c r="I703" i="21"/>
  <c r="H703" i="21"/>
  <c r="E703" i="21"/>
  <c r="F703" i="21"/>
  <c r="B703" i="21"/>
  <c r="A703" i="21"/>
  <c r="R702" i="21"/>
  <c r="Q702" i="21"/>
  <c r="M702" i="21"/>
  <c r="C702" i="21"/>
  <c r="I702" i="21"/>
  <c r="H702" i="21"/>
  <c r="E702" i="21"/>
  <c r="F702" i="21"/>
  <c r="B702" i="21"/>
  <c r="A702" i="21"/>
  <c r="R701" i="21"/>
  <c r="Q701" i="21"/>
  <c r="M701" i="21"/>
  <c r="C701" i="21"/>
  <c r="I701" i="21"/>
  <c r="H701" i="21"/>
  <c r="E701" i="21"/>
  <c r="F701" i="21"/>
  <c r="B701" i="21"/>
  <c r="A701" i="21"/>
  <c r="R700" i="21"/>
  <c r="Q700" i="21"/>
  <c r="M700" i="21"/>
  <c r="C700" i="21"/>
  <c r="I700" i="21"/>
  <c r="H700" i="21"/>
  <c r="E700" i="21"/>
  <c r="F700" i="21"/>
  <c r="B700" i="21"/>
  <c r="A700" i="21"/>
  <c r="R699" i="21"/>
  <c r="Q699" i="21"/>
  <c r="M699" i="21"/>
  <c r="C699" i="21"/>
  <c r="I699" i="21"/>
  <c r="H699" i="21"/>
  <c r="E699" i="21"/>
  <c r="F699" i="21"/>
  <c r="B699" i="21"/>
  <c r="A699" i="21"/>
  <c r="R698" i="21"/>
  <c r="Q698" i="21"/>
  <c r="M698" i="21"/>
  <c r="C698" i="21"/>
  <c r="I698" i="21"/>
  <c r="H698" i="21"/>
  <c r="E698" i="21"/>
  <c r="F698" i="21"/>
  <c r="B698" i="21"/>
  <c r="A698" i="21"/>
  <c r="R697" i="21"/>
  <c r="Q697" i="21"/>
  <c r="M697" i="21"/>
  <c r="C697" i="21"/>
  <c r="I697" i="21"/>
  <c r="H697" i="21"/>
  <c r="E697" i="21"/>
  <c r="F697" i="21"/>
  <c r="B697" i="21"/>
  <c r="A697" i="21"/>
  <c r="R696" i="21"/>
  <c r="Q696" i="21"/>
  <c r="M696" i="21"/>
  <c r="C696" i="21"/>
  <c r="I696" i="21"/>
  <c r="H696" i="21"/>
  <c r="E696" i="21"/>
  <c r="F696" i="21"/>
  <c r="B696" i="21"/>
  <c r="A696" i="21"/>
  <c r="R695" i="21"/>
  <c r="Q695" i="21"/>
  <c r="M695" i="21"/>
  <c r="C695" i="21"/>
  <c r="I695" i="21"/>
  <c r="H695" i="21"/>
  <c r="E695" i="21"/>
  <c r="F695" i="21"/>
  <c r="B695" i="21"/>
  <c r="A695" i="21"/>
  <c r="R694" i="21"/>
  <c r="Q694" i="21"/>
  <c r="M694" i="21"/>
  <c r="C694" i="21"/>
  <c r="I694" i="21"/>
  <c r="H694" i="21"/>
  <c r="E694" i="21"/>
  <c r="F694" i="21"/>
  <c r="B694" i="21"/>
  <c r="A694" i="21"/>
  <c r="R693" i="21"/>
  <c r="Q693" i="21"/>
  <c r="M693" i="21"/>
  <c r="C693" i="21"/>
  <c r="I693" i="21"/>
  <c r="H693" i="21"/>
  <c r="E693" i="21"/>
  <c r="F693" i="21"/>
  <c r="B693" i="21"/>
  <c r="A693" i="21"/>
  <c r="R692" i="21"/>
  <c r="Q692" i="21"/>
  <c r="M692" i="21"/>
  <c r="C692" i="21"/>
  <c r="I692" i="21"/>
  <c r="H692" i="21"/>
  <c r="E692" i="21"/>
  <c r="F692" i="21"/>
  <c r="B692" i="21"/>
  <c r="A692" i="21"/>
  <c r="R691" i="21"/>
  <c r="Q691" i="21"/>
  <c r="M691" i="21"/>
  <c r="C691" i="21"/>
  <c r="I691" i="21"/>
  <c r="H691" i="21"/>
  <c r="E691" i="21"/>
  <c r="F691" i="21"/>
  <c r="B691" i="21"/>
  <c r="A691" i="21"/>
  <c r="R690" i="21"/>
  <c r="Q690" i="21"/>
  <c r="M690" i="21"/>
  <c r="C690" i="21"/>
  <c r="I690" i="21"/>
  <c r="H690" i="21"/>
  <c r="E690" i="21"/>
  <c r="F690" i="21"/>
  <c r="B690" i="21"/>
  <c r="A690" i="21"/>
  <c r="R689" i="21"/>
  <c r="Q689" i="21"/>
  <c r="M689" i="21"/>
  <c r="C689" i="21"/>
  <c r="I689" i="21"/>
  <c r="H689" i="21"/>
  <c r="E689" i="21"/>
  <c r="F689" i="21"/>
  <c r="B689" i="21"/>
  <c r="A689" i="21"/>
  <c r="R688" i="21"/>
  <c r="Q688" i="21"/>
  <c r="M688" i="21"/>
  <c r="C688" i="21"/>
  <c r="I688" i="21"/>
  <c r="H688" i="21"/>
  <c r="E688" i="21"/>
  <c r="F688" i="21"/>
  <c r="B688" i="21"/>
  <c r="A688" i="21"/>
  <c r="R687" i="21"/>
  <c r="Q687" i="21"/>
  <c r="M687" i="21"/>
  <c r="C687" i="21"/>
  <c r="I687" i="21"/>
  <c r="H687" i="21"/>
  <c r="E687" i="21"/>
  <c r="F687" i="21"/>
  <c r="B687" i="21"/>
  <c r="A687" i="21"/>
  <c r="R686" i="21"/>
  <c r="Q686" i="21"/>
  <c r="M686" i="21"/>
  <c r="C686" i="21"/>
  <c r="I686" i="21"/>
  <c r="H686" i="21"/>
  <c r="E686" i="21"/>
  <c r="F686" i="21"/>
  <c r="B686" i="21"/>
  <c r="A686" i="21"/>
  <c r="R685" i="21"/>
  <c r="Q685" i="21"/>
  <c r="M685" i="21"/>
  <c r="C685" i="21"/>
  <c r="I685" i="21"/>
  <c r="H685" i="21"/>
  <c r="E685" i="21"/>
  <c r="F685" i="21"/>
  <c r="B685" i="21"/>
  <c r="A685" i="21"/>
  <c r="R684" i="21"/>
  <c r="Q684" i="21"/>
  <c r="M684" i="21"/>
  <c r="C684" i="21"/>
  <c r="I684" i="21"/>
  <c r="H684" i="21"/>
  <c r="E684" i="21"/>
  <c r="F684" i="21"/>
  <c r="B684" i="21"/>
  <c r="A684" i="21"/>
  <c r="R683" i="21"/>
  <c r="Q683" i="21"/>
  <c r="M683" i="21"/>
  <c r="C683" i="21"/>
  <c r="I683" i="21"/>
  <c r="H683" i="21"/>
  <c r="E683" i="21"/>
  <c r="F683" i="21"/>
  <c r="B683" i="21"/>
  <c r="A683" i="21"/>
  <c r="R682" i="21"/>
  <c r="Q682" i="21"/>
  <c r="M682" i="21"/>
  <c r="C682" i="21"/>
  <c r="I682" i="21"/>
  <c r="H682" i="21"/>
  <c r="E682" i="21"/>
  <c r="F682" i="21"/>
  <c r="B682" i="21"/>
  <c r="A682" i="21"/>
  <c r="R681" i="21"/>
  <c r="Q681" i="21"/>
  <c r="M681" i="21"/>
  <c r="C681" i="21"/>
  <c r="I681" i="21"/>
  <c r="H681" i="21"/>
  <c r="E681" i="21"/>
  <c r="F681" i="21"/>
  <c r="B681" i="21"/>
  <c r="A681" i="21"/>
  <c r="R680" i="21"/>
  <c r="Q680" i="21"/>
  <c r="M680" i="21"/>
  <c r="C680" i="21"/>
  <c r="I680" i="21"/>
  <c r="H680" i="21"/>
  <c r="E680" i="21"/>
  <c r="F680" i="21"/>
  <c r="B680" i="21"/>
  <c r="A680" i="21"/>
  <c r="R679" i="21"/>
  <c r="Q679" i="21"/>
  <c r="M679" i="21"/>
  <c r="C679" i="21"/>
  <c r="I679" i="21"/>
  <c r="H679" i="21"/>
  <c r="E679" i="21"/>
  <c r="F679" i="21"/>
  <c r="B679" i="21"/>
  <c r="A679" i="21"/>
  <c r="R678" i="21"/>
  <c r="Q678" i="21"/>
  <c r="M678" i="21"/>
  <c r="C678" i="21"/>
  <c r="I678" i="21"/>
  <c r="H678" i="21"/>
  <c r="E678" i="21"/>
  <c r="F678" i="21"/>
  <c r="B678" i="21"/>
  <c r="A678" i="21"/>
  <c r="R677" i="21"/>
  <c r="Q677" i="21"/>
  <c r="M677" i="21"/>
  <c r="C677" i="21"/>
  <c r="I677" i="21"/>
  <c r="H677" i="21"/>
  <c r="E677" i="21"/>
  <c r="F677" i="21"/>
  <c r="B677" i="21"/>
  <c r="A677" i="21"/>
  <c r="R676" i="21"/>
  <c r="Q676" i="21"/>
  <c r="M676" i="21"/>
  <c r="C676" i="21"/>
  <c r="I676" i="21"/>
  <c r="H676" i="21"/>
  <c r="E676" i="21"/>
  <c r="F676" i="21"/>
  <c r="B676" i="21"/>
  <c r="A676" i="21"/>
  <c r="R675" i="21"/>
  <c r="Q675" i="21"/>
  <c r="M675" i="21"/>
  <c r="C675" i="21"/>
  <c r="I675" i="21"/>
  <c r="H675" i="21"/>
  <c r="E675" i="21"/>
  <c r="F675" i="21"/>
  <c r="B675" i="21"/>
  <c r="A675" i="21"/>
  <c r="R674" i="21"/>
  <c r="Q674" i="21"/>
  <c r="M674" i="21"/>
  <c r="C674" i="21"/>
  <c r="I674" i="21"/>
  <c r="H674" i="21"/>
  <c r="E674" i="21"/>
  <c r="F674" i="21"/>
  <c r="B674" i="21"/>
  <c r="A674" i="21"/>
  <c r="R673" i="21"/>
  <c r="Q673" i="21"/>
  <c r="M673" i="21"/>
  <c r="C673" i="21"/>
  <c r="I673" i="21"/>
  <c r="H673" i="21"/>
  <c r="E673" i="21"/>
  <c r="F673" i="21"/>
  <c r="B673" i="21"/>
  <c r="A673" i="21"/>
  <c r="R672" i="21"/>
  <c r="Q672" i="21"/>
  <c r="M672" i="21"/>
  <c r="C672" i="21"/>
  <c r="I672" i="21"/>
  <c r="H672" i="21"/>
  <c r="E672" i="21"/>
  <c r="F672" i="21"/>
  <c r="B672" i="21"/>
  <c r="A672" i="21"/>
  <c r="R671" i="21"/>
  <c r="Q671" i="21"/>
  <c r="M671" i="21"/>
  <c r="C671" i="21"/>
  <c r="I671" i="21"/>
  <c r="H671" i="21"/>
  <c r="E671" i="21"/>
  <c r="F671" i="21"/>
  <c r="B671" i="21"/>
  <c r="A671" i="21"/>
  <c r="R670" i="21"/>
  <c r="Q670" i="21"/>
  <c r="M670" i="21"/>
  <c r="C670" i="21"/>
  <c r="I670" i="21"/>
  <c r="H670" i="21"/>
  <c r="E670" i="21"/>
  <c r="F670" i="21"/>
  <c r="B670" i="21"/>
  <c r="A670" i="21"/>
  <c r="R669" i="21"/>
  <c r="Q669" i="21"/>
  <c r="M669" i="21"/>
  <c r="C669" i="21"/>
  <c r="I669" i="21"/>
  <c r="H669" i="21"/>
  <c r="E669" i="21"/>
  <c r="F669" i="21"/>
  <c r="B669" i="21"/>
  <c r="A669" i="21"/>
  <c r="R668" i="21"/>
  <c r="Q668" i="21"/>
  <c r="M668" i="21"/>
  <c r="C668" i="21"/>
  <c r="I668" i="21"/>
  <c r="H668" i="21"/>
  <c r="E668" i="21"/>
  <c r="F668" i="21"/>
  <c r="B668" i="21"/>
  <c r="A668" i="21"/>
  <c r="R667" i="21"/>
  <c r="Q667" i="21"/>
  <c r="M667" i="21"/>
  <c r="C667" i="21"/>
  <c r="I667" i="21"/>
  <c r="H667" i="21"/>
  <c r="E667" i="21"/>
  <c r="F667" i="21"/>
  <c r="B667" i="21"/>
  <c r="A667" i="21"/>
  <c r="R666" i="21"/>
  <c r="Q666" i="21"/>
  <c r="M666" i="21"/>
  <c r="C666" i="21"/>
  <c r="I666" i="21"/>
  <c r="H666" i="21"/>
  <c r="E666" i="21"/>
  <c r="F666" i="21"/>
  <c r="B666" i="21"/>
  <c r="A666" i="21"/>
  <c r="R665" i="21"/>
  <c r="Q665" i="21"/>
  <c r="M665" i="21"/>
  <c r="C665" i="21"/>
  <c r="I665" i="21"/>
  <c r="H665" i="21"/>
  <c r="E665" i="21"/>
  <c r="F665" i="21"/>
  <c r="B665" i="21"/>
  <c r="A665" i="21"/>
  <c r="R664" i="21"/>
  <c r="Q664" i="21"/>
  <c r="M664" i="21"/>
  <c r="C664" i="21"/>
  <c r="I664" i="21"/>
  <c r="H664" i="21"/>
  <c r="E664" i="21"/>
  <c r="F664" i="21"/>
  <c r="B664" i="21"/>
  <c r="A664" i="21"/>
  <c r="R663" i="21"/>
  <c r="Q663" i="21"/>
  <c r="M663" i="21"/>
  <c r="C663" i="21"/>
  <c r="I663" i="21"/>
  <c r="H663" i="21"/>
  <c r="E663" i="21"/>
  <c r="F663" i="21"/>
  <c r="B663" i="21"/>
  <c r="A663" i="21"/>
  <c r="R662" i="21"/>
  <c r="Q662" i="21"/>
  <c r="M662" i="21"/>
  <c r="C662" i="21"/>
  <c r="I662" i="21"/>
  <c r="H662" i="21"/>
  <c r="E662" i="21"/>
  <c r="F662" i="21"/>
  <c r="B662" i="21"/>
  <c r="A662" i="21"/>
  <c r="R661" i="21"/>
  <c r="Q661" i="21"/>
  <c r="M661" i="21"/>
  <c r="C661" i="21"/>
  <c r="I661" i="21"/>
  <c r="H661" i="21"/>
  <c r="E661" i="21"/>
  <c r="F661" i="21"/>
  <c r="B661" i="21"/>
  <c r="A661" i="21"/>
  <c r="R660" i="21"/>
  <c r="Q660" i="21"/>
  <c r="M660" i="21"/>
  <c r="C660" i="21"/>
  <c r="I660" i="21"/>
  <c r="H660" i="21"/>
  <c r="E660" i="21"/>
  <c r="F660" i="21"/>
  <c r="B660" i="21"/>
  <c r="A660" i="21"/>
  <c r="R659" i="21"/>
  <c r="Q659" i="21"/>
  <c r="M659" i="21"/>
  <c r="C659" i="21"/>
  <c r="I659" i="21"/>
  <c r="H659" i="21"/>
  <c r="E659" i="21"/>
  <c r="F659" i="21"/>
  <c r="B659" i="21"/>
  <c r="A659" i="21"/>
  <c r="R658" i="21"/>
  <c r="Q658" i="21"/>
  <c r="M658" i="21"/>
  <c r="C658" i="21"/>
  <c r="I658" i="21"/>
  <c r="H658" i="21"/>
  <c r="E658" i="21"/>
  <c r="F658" i="21"/>
  <c r="B658" i="21"/>
  <c r="A658" i="21"/>
  <c r="R657" i="21"/>
  <c r="Q657" i="21"/>
  <c r="M657" i="21"/>
  <c r="C657" i="21"/>
  <c r="I657" i="21"/>
  <c r="H657" i="21"/>
  <c r="E657" i="21"/>
  <c r="F657" i="21"/>
  <c r="B657" i="21"/>
  <c r="A657" i="21"/>
  <c r="R656" i="21"/>
  <c r="Q656" i="21"/>
  <c r="M656" i="21"/>
  <c r="C656" i="21"/>
  <c r="I656" i="21"/>
  <c r="H656" i="21"/>
  <c r="E656" i="21"/>
  <c r="F656" i="21"/>
  <c r="B656" i="21"/>
  <c r="A656" i="21"/>
  <c r="R655" i="21"/>
  <c r="Q655" i="21"/>
  <c r="M655" i="21"/>
  <c r="C655" i="21"/>
  <c r="I655" i="21"/>
  <c r="H655" i="21"/>
  <c r="E655" i="21"/>
  <c r="F655" i="21"/>
  <c r="B655" i="21"/>
  <c r="A655" i="21"/>
  <c r="R654" i="21"/>
  <c r="Q654" i="21"/>
  <c r="M654" i="21"/>
  <c r="C654" i="21"/>
  <c r="I654" i="21"/>
  <c r="H654" i="21"/>
  <c r="E654" i="21"/>
  <c r="F654" i="21"/>
  <c r="B654" i="21"/>
  <c r="A654" i="21"/>
  <c r="R653" i="21"/>
  <c r="Q653" i="21"/>
  <c r="M653" i="21"/>
  <c r="C653" i="21"/>
  <c r="I653" i="21"/>
  <c r="H653" i="21"/>
  <c r="E653" i="21"/>
  <c r="F653" i="21"/>
  <c r="B653" i="21"/>
  <c r="A653" i="21"/>
  <c r="R652" i="21"/>
  <c r="Q652" i="21"/>
  <c r="M652" i="21"/>
  <c r="C652" i="21"/>
  <c r="I652" i="21"/>
  <c r="H652" i="21"/>
  <c r="E652" i="21"/>
  <c r="F652" i="21"/>
  <c r="B652" i="21"/>
  <c r="A652" i="21"/>
  <c r="R651" i="21"/>
  <c r="Q651" i="21"/>
  <c r="M651" i="21"/>
  <c r="C651" i="21"/>
  <c r="I651" i="21"/>
  <c r="H651" i="21"/>
  <c r="E651" i="21"/>
  <c r="F651" i="21"/>
  <c r="B651" i="21"/>
  <c r="A651" i="21"/>
  <c r="R650" i="21"/>
  <c r="Q650" i="21"/>
  <c r="M650" i="21"/>
  <c r="C650" i="21"/>
  <c r="I650" i="21"/>
  <c r="H650" i="21"/>
  <c r="E650" i="21"/>
  <c r="F650" i="21"/>
  <c r="B650" i="21"/>
  <c r="A650" i="21"/>
  <c r="R649" i="21"/>
  <c r="Q649" i="21"/>
  <c r="M649" i="21"/>
  <c r="C649" i="21"/>
  <c r="I649" i="21"/>
  <c r="H649" i="21"/>
  <c r="E649" i="21"/>
  <c r="F649" i="21"/>
  <c r="B649" i="21"/>
  <c r="A649" i="21"/>
  <c r="R648" i="21"/>
  <c r="Q648" i="21"/>
  <c r="M648" i="21"/>
  <c r="C648" i="21"/>
  <c r="I648" i="21"/>
  <c r="H648" i="21"/>
  <c r="E648" i="21"/>
  <c r="F648" i="21"/>
  <c r="B648" i="21"/>
  <c r="A648" i="21"/>
  <c r="R647" i="21"/>
  <c r="Q647" i="21"/>
  <c r="M647" i="21"/>
  <c r="C647" i="21"/>
  <c r="I647" i="21"/>
  <c r="H647" i="21"/>
  <c r="E647" i="21"/>
  <c r="F647" i="21"/>
  <c r="B647" i="21"/>
  <c r="A647" i="21"/>
  <c r="R646" i="21"/>
  <c r="Q646" i="21"/>
  <c r="M646" i="21"/>
  <c r="C646" i="21"/>
  <c r="I646" i="21"/>
  <c r="H646" i="21"/>
  <c r="E646" i="21"/>
  <c r="F646" i="21"/>
  <c r="B646" i="21"/>
  <c r="A646" i="21"/>
  <c r="R645" i="21"/>
  <c r="Q645" i="21"/>
  <c r="M645" i="21"/>
  <c r="C645" i="21"/>
  <c r="I645" i="21"/>
  <c r="H645" i="21"/>
  <c r="E645" i="21"/>
  <c r="F645" i="21"/>
  <c r="B645" i="21"/>
  <c r="A645" i="21"/>
  <c r="R644" i="21"/>
  <c r="Q644" i="21"/>
  <c r="M644" i="21"/>
  <c r="C644" i="21"/>
  <c r="I644" i="21"/>
  <c r="H644" i="21"/>
  <c r="E644" i="21"/>
  <c r="F644" i="21"/>
  <c r="B644" i="21"/>
  <c r="A644" i="21"/>
  <c r="R643" i="21"/>
  <c r="Q643" i="21"/>
  <c r="M643" i="21"/>
  <c r="C643" i="21"/>
  <c r="I643" i="21"/>
  <c r="H643" i="21"/>
  <c r="E643" i="21"/>
  <c r="F643" i="21"/>
  <c r="B643" i="21"/>
  <c r="A643" i="21"/>
  <c r="R642" i="21"/>
  <c r="Q642" i="21"/>
  <c r="M642" i="21"/>
  <c r="C642" i="21"/>
  <c r="I642" i="21"/>
  <c r="H642" i="21"/>
  <c r="E642" i="21"/>
  <c r="F642" i="21"/>
  <c r="B642" i="21"/>
  <c r="A642" i="21"/>
  <c r="R641" i="21"/>
  <c r="Q641" i="21"/>
  <c r="M641" i="21"/>
  <c r="C641" i="21"/>
  <c r="I641" i="21"/>
  <c r="H641" i="21"/>
  <c r="E641" i="21"/>
  <c r="F641" i="21"/>
  <c r="B641" i="21"/>
  <c r="A641" i="21"/>
  <c r="R640" i="21"/>
  <c r="Q640" i="21"/>
  <c r="M640" i="21"/>
  <c r="C640" i="21"/>
  <c r="I640" i="21"/>
  <c r="H640" i="21"/>
  <c r="E640" i="21"/>
  <c r="F640" i="21"/>
  <c r="B640" i="21"/>
  <c r="A640" i="21"/>
  <c r="R639" i="21"/>
  <c r="Q639" i="21"/>
  <c r="M639" i="21"/>
  <c r="C639" i="21"/>
  <c r="I639" i="21"/>
  <c r="H639" i="21"/>
  <c r="E639" i="21"/>
  <c r="F639" i="21"/>
  <c r="B639" i="21"/>
  <c r="A639" i="21"/>
  <c r="R638" i="21"/>
  <c r="Q638" i="21"/>
  <c r="M638" i="21"/>
  <c r="C638" i="21"/>
  <c r="I638" i="21"/>
  <c r="H638" i="21"/>
  <c r="E638" i="21"/>
  <c r="F638" i="21"/>
  <c r="B638" i="21"/>
  <c r="A638" i="21"/>
  <c r="R637" i="21"/>
  <c r="Q637" i="21"/>
  <c r="M637" i="21"/>
  <c r="C637" i="21"/>
  <c r="I637" i="21"/>
  <c r="H637" i="21"/>
  <c r="E637" i="21"/>
  <c r="F637" i="21"/>
  <c r="B637" i="21"/>
  <c r="A637" i="21"/>
  <c r="R636" i="21"/>
  <c r="Q636" i="21"/>
  <c r="M636" i="21"/>
  <c r="C636" i="21"/>
  <c r="I636" i="21"/>
  <c r="H636" i="21"/>
  <c r="E636" i="21"/>
  <c r="F636" i="21"/>
  <c r="B636" i="21"/>
  <c r="A636" i="21"/>
  <c r="R635" i="21"/>
  <c r="Q635" i="21"/>
  <c r="M635" i="21"/>
  <c r="C635" i="21"/>
  <c r="I635" i="21"/>
  <c r="H635" i="21"/>
  <c r="E635" i="21"/>
  <c r="F635" i="21"/>
  <c r="B635" i="21"/>
  <c r="A635" i="21"/>
  <c r="R634" i="21"/>
  <c r="Q634" i="21"/>
  <c r="M634" i="21"/>
  <c r="C634" i="21"/>
  <c r="I634" i="21"/>
  <c r="H634" i="21"/>
  <c r="E634" i="21"/>
  <c r="F634" i="21"/>
  <c r="B634" i="21"/>
  <c r="A634" i="21"/>
  <c r="R633" i="21"/>
  <c r="Q633" i="21"/>
  <c r="M633" i="21"/>
  <c r="C633" i="21"/>
  <c r="I633" i="21"/>
  <c r="H633" i="21"/>
  <c r="E633" i="21"/>
  <c r="F633" i="21"/>
  <c r="B633" i="21"/>
  <c r="A633" i="21"/>
  <c r="R632" i="21"/>
  <c r="Q632" i="21"/>
  <c r="M632" i="21"/>
  <c r="C632" i="21"/>
  <c r="I632" i="21"/>
  <c r="H632" i="21"/>
  <c r="E632" i="21"/>
  <c r="F632" i="21"/>
  <c r="B632" i="21"/>
  <c r="A632" i="21"/>
  <c r="R631" i="21"/>
  <c r="Q631" i="21"/>
  <c r="M631" i="21"/>
  <c r="C631" i="21"/>
  <c r="I631" i="21"/>
  <c r="H631" i="21"/>
  <c r="E631" i="21"/>
  <c r="F631" i="21"/>
  <c r="B631" i="21"/>
  <c r="A631" i="21"/>
  <c r="R630" i="21"/>
  <c r="Q630" i="21"/>
  <c r="M630" i="21"/>
  <c r="C630" i="21"/>
  <c r="I630" i="21"/>
  <c r="H630" i="21"/>
  <c r="E630" i="21"/>
  <c r="F630" i="21"/>
  <c r="B630" i="21"/>
  <c r="A630" i="21"/>
  <c r="R629" i="21"/>
  <c r="Q629" i="21"/>
  <c r="M629" i="21"/>
  <c r="C629" i="21"/>
  <c r="I629" i="21"/>
  <c r="H629" i="21"/>
  <c r="E629" i="21"/>
  <c r="F629" i="21"/>
  <c r="B629" i="21"/>
  <c r="A629" i="21"/>
  <c r="R628" i="21"/>
  <c r="Q628" i="21"/>
  <c r="M628" i="21"/>
  <c r="C628" i="21"/>
  <c r="I628" i="21"/>
  <c r="H628" i="21"/>
  <c r="E628" i="21"/>
  <c r="F628" i="21"/>
  <c r="B628" i="21"/>
  <c r="A628" i="21"/>
  <c r="R627" i="21"/>
  <c r="Q627" i="21"/>
  <c r="M627" i="21"/>
  <c r="C627" i="21"/>
  <c r="I627" i="21"/>
  <c r="H627" i="21"/>
  <c r="E627" i="21"/>
  <c r="F627" i="21"/>
  <c r="B627" i="21"/>
  <c r="A627" i="21"/>
  <c r="R626" i="21"/>
  <c r="Q626" i="21"/>
  <c r="M626" i="21"/>
  <c r="C626" i="21"/>
  <c r="I626" i="21"/>
  <c r="H626" i="21"/>
  <c r="E626" i="21"/>
  <c r="F626" i="21"/>
  <c r="B626" i="21"/>
  <c r="A626" i="21"/>
  <c r="R625" i="21"/>
  <c r="Q625" i="21"/>
  <c r="M625" i="21"/>
  <c r="C625" i="21"/>
  <c r="I625" i="21"/>
  <c r="H625" i="21"/>
  <c r="E625" i="21"/>
  <c r="F625" i="21"/>
  <c r="B625" i="21"/>
  <c r="A625" i="21"/>
  <c r="R624" i="21"/>
  <c r="Q624" i="21"/>
  <c r="M624" i="21"/>
  <c r="C624" i="21"/>
  <c r="I624" i="21"/>
  <c r="H624" i="21"/>
  <c r="E624" i="21"/>
  <c r="F624" i="21"/>
  <c r="B624" i="21"/>
  <c r="A624" i="21"/>
  <c r="R623" i="21"/>
  <c r="Q623" i="21"/>
  <c r="M623" i="21"/>
  <c r="C623" i="21"/>
  <c r="I623" i="21"/>
  <c r="H623" i="21"/>
  <c r="E623" i="21"/>
  <c r="F623" i="21"/>
  <c r="B623" i="21"/>
  <c r="A623" i="21"/>
  <c r="R622" i="21"/>
  <c r="Q622" i="21"/>
  <c r="M622" i="21"/>
  <c r="C622" i="21"/>
  <c r="I622" i="21"/>
  <c r="H622" i="21"/>
  <c r="E622" i="21"/>
  <c r="F622" i="21"/>
  <c r="B622" i="21"/>
  <c r="A622" i="21"/>
  <c r="R621" i="21"/>
  <c r="Q621" i="21"/>
  <c r="M621" i="21"/>
  <c r="C621" i="21"/>
  <c r="I621" i="21"/>
  <c r="H621" i="21"/>
  <c r="E621" i="21"/>
  <c r="F621" i="21"/>
  <c r="B621" i="21"/>
  <c r="A621" i="21"/>
  <c r="R620" i="21"/>
  <c r="Q620" i="21"/>
  <c r="M620" i="21"/>
  <c r="C620" i="21"/>
  <c r="I620" i="21"/>
  <c r="H620" i="21"/>
  <c r="E620" i="21"/>
  <c r="F620" i="21"/>
  <c r="B620" i="21"/>
  <c r="A620" i="21"/>
  <c r="R619" i="21"/>
  <c r="Q619" i="21"/>
  <c r="M619" i="21"/>
  <c r="C619" i="21"/>
  <c r="I619" i="21"/>
  <c r="H619" i="21"/>
  <c r="E619" i="21"/>
  <c r="F619" i="21"/>
  <c r="B619" i="21"/>
  <c r="A619" i="21"/>
  <c r="R618" i="21"/>
  <c r="Q618" i="21"/>
  <c r="M618" i="21"/>
  <c r="C618" i="21"/>
  <c r="I618" i="21"/>
  <c r="H618" i="21"/>
  <c r="E618" i="21"/>
  <c r="F618" i="21"/>
  <c r="B618" i="21"/>
  <c r="A618" i="21"/>
  <c r="R617" i="21"/>
  <c r="Q617" i="21"/>
  <c r="M617" i="21"/>
  <c r="C617" i="21"/>
  <c r="I617" i="21"/>
  <c r="H617" i="21"/>
  <c r="E617" i="21"/>
  <c r="F617" i="21"/>
  <c r="B617" i="21"/>
  <c r="A617" i="21"/>
  <c r="R616" i="21"/>
  <c r="Q616" i="21"/>
  <c r="M616" i="21"/>
  <c r="C616" i="21"/>
  <c r="I616" i="21"/>
  <c r="H616" i="21"/>
  <c r="E616" i="21"/>
  <c r="F616" i="21"/>
  <c r="B616" i="21"/>
  <c r="A616" i="21"/>
  <c r="R615" i="21"/>
  <c r="Q615" i="21"/>
  <c r="M615" i="21"/>
  <c r="C615" i="21"/>
  <c r="I615" i="21"/>
  <c r="H615" i="21"/>
  <c r="E615" i="21"/>
  <c r="F615" i="21"/>
  <c r="B615" i="21"/>
  <c r="A615" i="21"/>
  <c r="R614" i="21"/>
  <c r="Q614" i="21"/>
  <c r="M614" i="21"/>
  <c r="C614" i="21"/>
  <c r="I614" i="21"/>
  <c r="H614" i="21"/>
  <c r="E614" i="21"/>
  <c r="F614" i="21"/>
  <c r="B614" i="21"/>
  <c r="A614" i="21"/>
  <c r="R613" i="21"/>
  <c r="Q613" i="21"/>
  <c r="M613" i="21"/>
  <c r="C613" i="21"/>
  <c r="I613" i="21"/>
  <c r="H613" i="21"/>
  <c r="E613" i="21"/>
  <c r="F613" i="21"/>
  <c r="B613" i="21"/>
  <c r="A613" i="21"/>
  <c r="R612" i="21"/>
  <c r="Q612" i="21"/>
  <c r="M612" i="21"/>
  <c r="C612" i="21"/>
  <c r="I612" i="21"/>
  <c r="H612" i="21"/>
  <c r="E612" i="21"/>
  <c r="F612" i="21"/>
  <c r="B612" i="21"/>
  <c r="A612" i="21"/>
  <c r="R611" i="21"/>
  <c r="Q611" i="21"/>
  <c r="M611" i="21"/>
  <c r="C611" i="21"/>
  <c r="I611" i="21"/>
  <c r="H611" i="21"/>
  <c r="E611" i="21"/>
  <c r="F611" i="21"/>
  <c r="B611" i="21"/>
  <c r="A611" i="21"/>
  <c r="R610" i="21"/>
  <c r="Q610" i="21"/>
  <c r="M610" i="21"/>
  <c r="C610" i="21"/>
  <c r="I610" i="21"/>
  <c r="H610" i="21"/>
  <c r="E610" i="21"/>
  <c r="F610" i="21"/>
  <c r="B610" i="21"/>
  <c r="A610" i="21"/>
  <c r="R609" i="21"/>
  <c r="Q609" i="21"/>
  <c r="M609" i="21"/>
  <c r="C609" i="21"/>
  <c r="I609" i="21"/>
  <c r="H609" i="21"/>
  <c r="E609" i="21"/>
  <c r="F609" i="21"/>
  <c r="B609" i="21"/>
  <c r="A609" i="21"/>
  <c r="R608" i="21"/>
  <c r="Q608" i="21"/>
  <c r="M608" i="21"/>
  <c r="C608" i="21"/>
  <c r="I608" i="21"/>
  <c r="H608" i="21"/>
  <c r="E608" i="21"/>
  <c r="F608" i="21"/>
  <c r="B608" i="21"/>
  <c r="A608" i="21"/>
  <c r="R607" i="21"/>
  <c r="Q607" i="21"/>
  <c r="M607" i="21"/>
  <c r="C607" i="21"/>
  <c r="I607" i="21"/>
  <c r="H607" i="21"/>
  <c r="E607" i="21"/>
  <c r="F607" i="21"/>
  <c r="B607" i="21"/>
  <c r="A607" i="21"/>
  <c r="R606" i="21"/>
  <c r="Q606" i="21"/>
  <c r="M606" i="21"/>
  <c r="C606" i="21"/>
  <c r="I606" i="21"/>
  <c r="H606" i="21"/>
  <c r="E606" i="21"/>
  <c r="F606" i="21"/>
  <c r="B606" i="21"/>
  <c r="A606" i="21"/>
  <c r="R605" i="21"/>
  <c r="Q605" i="21"/>
  <c r="M605" i="21"/>
  <c r="C605" i="21"/>
  <c r="I605" i="21"/>
  <c r="H605" i="21"/>
  <c r="E605" i="21"/>
  <c r="F605" i="21"/>
  <c r="B605" i="21"/>
  <c r="A605" i="21"/>
  <c r="R604" i="21"/>
  <c r="Q604" i="21"/>
  <c r="M604" i="21"/>
  <c r="C604" i="21"/>
  <c r="I604" i="21"/>
  <c r="H604" i="21"/>
  <c r="E604" i="21"/>
  <c r="F604" i="21"/>
  <c r="B604" i="21"/>
  <c r="A604" i="21"/>
  <c r="R603" i="21"/>
  <c r="Q603" i="21"/>
  <c r="M603" i="21"/>
  <c r="C603" i="21"/>
  <c r="I603" i="21"/>
  <c r="H603" i="21"/>
  <c r="E603" i="21"/>
  <c r="F603" i="21"/>
  <c r="B603" i="21"/>
  <c r="A603" i="21"/>
  <c r="R602" i="21"/>
  <c r="Q602" i="21"/>
  <c r="M602" i="21"/>
  <c r="C602" i="21"/>
  <c r="I602" i="21"/>
  <c r="H602" i="21"/>
  <c r="E602" i="21"/>
  <c r="F602" i="21"/>
  <c r="B602" i="21"/>
  <c r="A602" i="21"/>
  <c r="R601" i="21"/>
  <c r="Q601" i="21"/>
  <c r="M601" i="21"/>
  <c r="C601" i="21"/>
  <c r="I601" i="21"/>
  <c r="H601" i="21"/>
  <c r="E601" i="21"/>
  <c r="F601" i="21"/>
  <c r="B601" i="21"/>
  <c r="A601" i="21"/>
  <c r="R600" i="21"/>
  <c r="Q600" i="21"/>
  <c r="M600" i="21"/>
  <c r="C600" i="21"/>
  <c r="I600" i="21"/>
  <c r="H600" i="21"/>
  <c r="E600" i="21"/>
  <c r="F600" i="21"/>
  <c r="B600" i="21"/>
  <c r="A600" i="21"/>
  <c r="R599" i="21"/>
  <c r="Q599" i="21"/>
  <c r="M599" i="21"/>
  <c r="C599" i="21"/>
  <c r="I599" i="21"/>
  <c r="H599" i="21"/>
  <c r="E599" i="21"/>
  <c r="F599" i="21"/>
  <c r="B599" i="21"/>
  <c r="A599" i="21"/>
  <c r="R598" i="21"/>
  <c r="Q598" i="21"/>
  <c r="M598" i="21"/>
  <c r="C598" i="21"/>
  <c r="I598" i="21"/>
  <c r="H598" i="21"/>
  <c r="E598" i="21"/>
  <c r="F598" i="21"/>
  <c r="B598" i="21"/>
  <c r="A598" i="21"/>
  <c r="R597" i="21"/>
  <c r="Q597" i="21"/>
  <c r="M597" i="21"/>
  <c r="C597" i="21"/>
  <c r="I597" i="21"/>
  <c r="H597" i="21"/>
  <c r="E597" i="21"/>
  <c r="F597" i="21"/>
  <c r="B597" i="21"/>
  <c r="A597" i="21"/>
  <c r="R596" i="21"/>
  <c r="Q596" i="21"/>
  <c r="M596" i="21"/>
  <c r="C596" i="21"/>
  <c r="I596" i="21"/>
  <c r="H596" i="21"/>
  <c r="E596" i="21"/>
  <c r="F596" i="21"/>
  <c r="B596" i="21"/>
  <c r="A596" i="21"/>
  <c r="R595" i="21"/>
  <c r="Q595" i="21"/>
  <c r="M595" i="21"/>
  <c r="C595" i="21"/>
  <c r="I595" i="21"/>
  <c r="H595" i="21"/>
  <c r="E595" i="21"/>
  <c r="F595" i="21"/>
  <c r="B595" i="21"/>
  <c r="A595" i="21"/>
  <c r="R594" i="21"/>
  <c r="Q594" i="21"/>
  <c r="M594" i="21"/>
  <c r="C594" i="21"/>
  <c r="I594" i="21"/>
  <c r="H594" i="21"/>
  <c r="E594" i="21"/>
  <c r="F594" i="21"/>
  <c r="B594" i="21"/>
  <c r="A594" i="21"/>
  <c r="R593" i="21"/>
  <c r="Q593" i="21"/>
  <c r="M593" i="21"/>
  <c r="C593" i="21"/>
  <c r="I593" i="21"/>
  <c r="H593" i="21"/>
  <c r="E593" i="21"/>
  <c r="F593" i="21"/>
  <c r="B593" i="21"/>
  <c r="A593" i="21"/>
  <c r="R592" i="21"/>
  <c r="Q592" i="21"/>
  <c r="M592" i="21"/>
  <c r="C592" i="21"/>
  <c r="I592" i="21"/>
  <c r="H592" i="21"/>
  <c r="E592" i="21"/>
  <c r="F592" i="21"/>
  <c r="B592" i="21"/>
  <c r="A592" i="21"/>
  <c r="R591" i="21"/>
  <c r="Q591" i="21"/>
  <c r="M591" i="21"/>
  <c r="C591" i="21"/>
  <c r="I591" i="21"/>
  <c r="H591" i="21"/>
  <c r="E591" i="21"/>
  <c r="F591" i="21"/>
  <c r="B591" i="21"/>
  <c r="A591" i="21"/>
  <c r="R590" i="21"/>
  <c r="Q590" i="21"/>
  <c r="M590" i="21"/>
  <c r="C590" i="21"/>
  <c r="I590" i="21"/>
  <c r="H590" i="21"/>
  <c r="E590" i="21"/>
  <c r="F590" i="21"/>
  <c r="B590" i="21"/>
  <c r="A590" i="21"/>
  <c r="R589" i="21"/>
  <c r="Q589" i="21"/>
  <c r="M589" i="21"/>
  <c r="C589" i="21"/>
  <c r="I589" i="21"/>
  <c r="H589" i="21"/>
  <c r="E589" i="21"/>
  <c r="F589" i="21"/>
  <c r="B589" i="21"/>
  <c r="A589" i="21"/>
  <c r="R588" i="21"/>
  <c r="Q588" i="21"/>
  <c r="M588" i="21"/>
  <c r="C588" i="21"/>
  <c r="I588" i="21"/>
  <c r="H588" i="21"/>
  <c r="E588" i="21"/>
  <c r="F588" i="21"/>
  <c r="B588" i="21"/>
  <c r="A588" i="21"/>
  <c r="R587" i="21"/>
  <c r="Q587" i="21"/>
  <c r="M587" i="21"/>
  <c r="C587" i="21"/>
  <c r="I587" i="21"/>
  <c r="H587" i="21"/>
  <c r="E587" i="21"/>
  <c r="F587" i="21"/>
  <c r="B587" i="21"/>
  <c r="A587" i="21"/>
  <c r="R586" i="21"/>
  <c r="Q586" i="21"/>
  <c r="M586" i="21"/>
  <c r="C586" i="21"/>
  <c r="I586" i="21"/>
  <c r="H586" i="21"/>
  <c r="E586" i="21"/>
  <c r="F586" i="21"/>
  <c r="B586" i="21"/>
  <c r="A586" i="21"/>
  <c r="R585" i="21"/>
  <c r="Q585" i="21"/>
  <c r="M585" i="21"/>
  <c r="C585" i="21"/>
  <c r="I585" i="21"/>
  <c r="H585" i="21"/>
  <c r="E585" i="21"/>
  <c r="F585" i="21"/>
  <c r="B585" i="21"/>
  <c r="A585" i="21"/>
  <c r="R584" i="21"/>
  <c r="Q584" i="21"/>
  <c r="M584" i="21"/>
  <c r="C584" i="21"/>
  <c r="I584" i="21"/>
  <c r="H584" i="21"/>
  <c r="E584" i="21"/>
  <c r="F584" i="21"/>
  <c r="B584" i="21"/>
  <c r="A584" i="21"/>
  <c r="R583" i="21"/>
  <c r="Q583" i="21"/>
  <c r="M583" i="21"/>
  <c r="C583" i="21"/>
  <c r="I583" i="21"/>
  <c r="H583" i="21"/>
  <c r="E583" i="21"/>
  <c r="F583" i="21"/>
  <c r="B583" i="21"/>
  <c r="A583" i="21"/>
  <c r="R582" i="21"/>
  <c r="Q582" i="21"/>
  <c r="M582" i="21"/>
  <c r="C582" i="21"/>
  <c r="I582" i="21"/>
  <c r="H582" i="21"/>
  <c r="E582" i="21"/>
  <c r="F582" i="21"/>
  <c r="B582" i="21"/>
  <c r="A582" i="21"/>
  <c r="R581" i="21"/>
  <c r="Q581" i="21"/>
  <c r="M581" i="21"/>
  <c r="C581" i="21"/>
  <c r="I581" i="21"/>
  <c r="H581" i="21"/>
  <c r="E581" i="21"/>
  <c r="F581" i="21"/>
  <c r="B581" i="21"/>
  <c r="A581" i="21"/>
  <c r="R580" i="21"/>
  <c r="Q580" i="21"/>
  <c r="M580" i="21"/>
  <c r="C580" i="21"/>
  <c r="I580" i="21"/>
  <c r="H580" i="21"/>
  <c r="E580" i="21"/>
  <c r="F580" i="21"/>
  <c r="B580" i="21"/>
  <c r="A580" i="21"/>
  <c r="R579" i="21"/>
  <c r="Q579" i="21"/>
  <c r="M579" i="21"/>
  <c r="C579" i="21"/>
  <c r="I579" i="21"/>
  <c r="H579" i="21"/>
  <c r="E579" i="21"/>
  <c r="F579" i="21"/>
  <c r="B579" i="21"/>
  <c r="A579" i="21"/>
  <c r="R578" i="21"/>
  <c r="Q578" i="21"/>
  <c r="M578" i="21"/>
  <c r="C578" i="21"/>
  <c r="I578" i="21"/>
  <c r="H578" i="21"/>
  <c r="E578" i="21"/>
  <c r="F578" i="21"/>
  <c r="B578" i="21"/>
  <c r="A578" i="21"/>
  <c r="R577" i="21"/>
  <c r="Q577" i="21"/>
  <c r="M577" i="21"/>
  <c r="C577" i="21"/>
  <c r="I577" i="21"/>
  <c r="H577" i="21"/>
  <c r="E577" i="21"/>
  <c r="F577" i="21"/>
  <c r="B577" i="21"/>
  <c r="A577" i="21"/>
  <c r="R576" i="21"/>
  <c r="Q576" i="21"/>
  <c r="M576" i="21"/>
  <c r="C576" i="21"/>
  <c r="I576" i="21"/>
  <c r="H576" i="21"/>
  <c r="E576" i="21"/>
  <c r="F576" i="21"/>
  <c r="B576" i="21"/>
  <c r="A576" i="21"/>
  <c r="R575" i="21"/>
  <c r="Q575" i="21"/>
  <c r="M575" i="21"/>
  <c r="C575" i="21"/>
  <c r="I575" i="21"/>
  <c r="H575" i="21"/>
  <c r="E575" i="21"/>
  <c r="F575" i="21"/>
  <c r="B575" i="21"/>
  <c r="A575" i="21"/>
  <c r="R574" i="21"/>
  <c r="Q574" i="21"/>
  <c r="M574" i="21"/>
  <c r="C574" i="21"/>
  <c r="I574" i="21"/>
  <c r="H574" i="21"/>
  <c r="E574" i="21"/>
  <c r="F574" i="21"/>
  <c r="B574" i="21"/>
  <c r="A574" i="21"/>
  <c r="R573" i="21"/>
  <c r="Q573" i="21"/>
  <c r="M573" i="21"/>
  <c r="C573" i="21"/>
  <c r="I573" i="21"/>
  <c r="H573" i="21"/>
  <c r="E573" i="21"/>
  <c r="F573" i="21"/>
  <c r="B573" i="21"/>
  <c r="A573" i="21"/>
  <c r="R572" i="21"/>
  <c r="Q572" i="21"/>
  <c r="M572" i="21"/>
  <c r="C572" i="21"/>
  <c r="I572" i="21"/>
  <c r="H572" i="21"/>
  <c r="E572" i="21"/>
  <c r="F572" i="21"/>
  <c r="B572" i="21"/>
  <c r="A572" i="21"/>
  <c r="R571" i="21"/>
  <c r="Q571" i="21"/>
  <c r="M571" i="21"/>
  <c r="C571" i="21"/>
  <c r="I571" i="21"/>
  <c r="H571" i="21"/>
  <c r="E571" i="21"/>
  <c r="F571" i="21"/>
  <c r="B571" i="21"/>
  <c r="A571" i="21"/>
  <c r="R570" i="21"/>
  <c r="Q570" i="21"/>
  <c r="M570" i="21"/>
  <c r="C570" i="21"/>
  <c r="I570" i="21"/>
  <c r="H570" i="21"/>
  <c r="E570" i="21"/>
  <c r="F570" i="21"/>
  <c r="B570" i="21"/>
  <c r="A570" i="21"/>
  <c r="R569" i="21"/>
  <c r="Q569" i="21"/>
  <c r="M569" i="21"/>
  <c r="C569" i="21"/>
  <c r="I569" i="21"/>
  <c r="H569" i="21"/>
  <c r="E569" i="21"/>
  <c r="F569" i="21"/>
  <c r="B569" i="21"/>
  <c r="A569" i="21"/>
  <c r="R568" i="21"/>
  <c r="Q568" i="21"/>
  <c r="M568" i="21"/>
  <c r="C568" i="21"/>
  <c r="I568" i="21"/>
  <c r="H568" i="21"/>
  <c r="E568" i="21"/>
  <c r="F568" i="21"/>
  <c r="B568" i="21"/>
  <c r="A568" i="21"/>
  <c r="R567" i="21"/>
  <c r="Q567" i="21"/>
  <c r="M567" i="21"/>
  <c r="C567" i="21"/>
  <c r="I567" i="21"/>
  <c r="H567" i="21"/>
  <c r="E567" i="21"/>
  <c r="F567" i="21"/>
  <c r="B567" i="21"/>
  <c r="A567" i="21"/>
  <c r="R566" i="21"/>
  <c r="Q566" i="21"/>
  <c r="M566" i="21"/>
  <c r="C566" i="21"/>
  <c r="I566" i="21"/>
  <c r="H566" i="21"/>
  <c r="E566" i="21"/>
  <c r="F566" i="21"/>
  <c r="B566" i="21"/>
  <c r="A566" i="21"/>
  <c r="R565" i="21"/>
  <c r="Q565" i="21"/>
  <c r="M565" i="21"/>
  <c r="C565" i="21"/>
  <c r="I565" i="21"/>
  <c r="H565" i="21"/>
  <c r="E565" i="21"/>
  <c r="F565" i="21"/>
  <c r="B565" i="21"/>
  <c r="A565" i="21"/>
  <c r="R564" i="21"/>
  <c r="Q564" i="21"/>
  <c r="M564" i="21"/>
  <c r="C564" i="21"/>
  <c r="I564" i="21"/>
  <c r="H564" i="21"/>
  <c r="E564" i="21"/>
  <c r="F564" i="21"/>
  <c r="B564" i="21"/>
  <c r="A564" i="21"/>
  <c r="R563" i="21"/>
  <c r="Q563" i="21"/>
  <c r="M563" i="21"/>
  <c r="C563" i="21"/>
  <c r="I563" i="21"/>
  <c r="H563" i="21"/>
  <c r="E563" i="21"/>
  <c r="F563" i="21"/>
  <c r="B563" i="21"/>
  <c r="A563" i="21"/>
  <c r="R562" i="21"/>
  <c r="Q562" i="21"/>
  <c r="M562" i="21"/>
  <c r="C562" i="21"/>
  <c r="I562" i="21"/>
  <c r="H562" i="21"/>
  <c r="E562" i="21"/>
  <c r="F562" i="21"/>
  <c r="B562" i="21"/>
  <c r="A562" i="21"/>
  <c r="R561" i="21"/>
  <c r="Q561" i="21"/>
  <c r="M561" i="21"/>
  <c r="C561" i="21"/>
  <c r="I561" i="21"/>
  <c r="H561" i="21"/>
  <c r="E561" i="21"/>
  <c r="F561" i="21"/>
  <c r="B561" i="21"/>
  <c r="A561" i="21"/>
  <c r="R560" i="21"/>
  <c r="Q560" i="21"/>
  <c r="M560" i="21"/>
  <c r="C560" i="21"/>
  <c r="I560" i="21"/>
  <c r="H560" i="21"/>
  <c r="E560" i="21"/>
  <c r="F560" i="21"/>
  <c r="B560" i="21"/>
  <c r="A560" i="21"/>
  <c r="R559" i="21"/>
  <c r="Q559" i="21"/>
  <c r="M559" i="21"/>
  <c r="C559" i="21"/>
  <c r="I559" i="21"/>
  <c r="H559" i="21"/>
  <c r="E559" i="21"/>
  <c r="F559" i="21"/>
  <c r="B559" i="21"/>
  <c r="A559" i="21"/>
  <c r="R558" i="21"/>
  <c r="Q558" i="21"/>
  <c r="M558" i="21"/>
  <c r="C558" i="21"/>
  <c r="I558" i="21"/>
  <c r="H558" i="21"/>
  <c r="E558" i="21"/>
  <c r="F558" i="21"/>
  <c r="B558" i="21"/>
  <c r="A558" i="21"/>
  <c r="R557" i="21"/>
  <c r="Q557" i="21"/>
  <c r="M557" i="21"/>
  <c r="C557" i="21"/>
  <c r="I557" i="21"/>
  <c r="H557" i="21"/>
  <c r="E557" i="21"/>
  <c r="F557" i="21"/>
  <c r="B557" i="21"/>
  <c r="A557" i="21"/>
  <c r="R556" i="21"/>
  <c r="Q556" i="21"/>
  <c r="M556" i="21"/>
  <c r="C556" i="21"/>
  <c r="I556" i="21"/>
  <c r="H556" i="21"/>
  <c r="E556" i="21"/>
  <c r="F556" i="21"/>
  <c r="B556" i="21"/>
  <c r="A556" i="21"/>
  <c r="R555" i="21"/>
  <c r="Q555" i="21"/>
  <c r="M555" i="21"/>
  <c r="C555" i="21"/>
  <c r="I555" i="21"/>
  <c r="H555" i="21"/>
  <c r="E555" i="21"/>
  <c r="F555" i="21"/>
  <c r="B555" i="21"/>
  <c r="A555" i="21"/>
  <c r="R554" i="21"/>
  <c r="Q554" i="21"/>
  <c r="M554" i="21"/>
  <c r="C554" i="21"/>
  <c r="I554" i="21"/>
  <c r="H554" i="21"/>
  <c r="E554" i="21"/>
  <c r="F554" i="21"/>
  <c r="B554" i="21"/>
  <c r="A554" i="21"/>
  <c r="R553" i="21"/>
  <c r="Q553" i="21"/>
  <c r="M553" i="21"/>
  <c r="C553" i="21"/>
  <c r="I553" i="21"/>
  <c r="H553" i="21"/>
  <c r="E553" i="21"/>
  <c r="F553" i="21"/>
  <c r="B553" i="21"/>
  <c r="A553" i="21"/>
  <c r="R552" i="21"/>
  <c r="Q552" i="21"/>
  <c r="M552" i="21"/>
  <c r="C552" i="21"/>
  <c r="I552" i="21"/>
  <c r="H552" i="21"/>
  <c r="E552" i="21"/>
  <c r="F552" i="21"/>
  <c r="B552" i="21"/>
  <c r="A552" i="21"/>
  <c r="R551" i="21"/>
  <c r="Q551" i="21"/>
  <c r="M551" i="21"/>
  <c r="C551" i="21"/>
  <c r="I551" i="21"/>
  <c r="H551" i="21"/>
  <c r="E551" i="21"/>
  <c r="F551" i="21"/>
  <c r="B551" i="21"/>
  <c r="A551" i="21"/>
  <c r="R550" i="21"/>
  <c r="Q550" i="21"/>
  <c r="M550" i="21"/>
  <c r="C550" i="21"/>
  <c r="I550" i="21"/>
  <c r="H550" i="21"/>
  <c r="E550" i="21"/>
  <c r="F550" i="21"/>
  <c r="B550" i="21"/>
  <c r="A550" i="21"/>
  <c r="R549" i="21"/>
  <c r="Q549" i="21"/>
  <c r="M549" i="21"/>
  <c r="C549" i="21"/>
  <c r="I549" i="21"/>
  <c r="H549" i="21"/>
  <c r="E549" i="21"/>
  <c r="F549" i="21"/>
  <c r="B549" i="21"/>
  <c r="A549" i="21"/>
  <c r="R548" i="21"/>
  <c r="Q548" i="21"/>
  <c r="M548" i="21"/>
  <c r="C548" i="21"/>
  <c r="I548" i="21"/>
  <c r="H548" i="21"/>
  <c r="E548" i="21"/>
  <c r="F548" i="21"/>
  <c r="B548" i="21"/>
  <c r="A548" i="21"/>
  <c r="R547" i="21"/>
  <c r="Q547" i="21"/>
  <c r="M547" i="21"/>
  <c r="C547" i="21"/>
  <c r="I547" i="21"/>
  <c r="H547" i="21"/>
  <c r="E547" i="21"/>
  <c r="F547" i="21"/>
  <c r="B547" i="21"/>
  <c r="A547" i="21"/>
  <c r="R546" i="21"/>
  <c r="Q546" i="21"/>
  <c r="M546" i="21"/>
  <c r="C546" i="21"/>
  <c r="I546" i="21"/>
  <c r="H546" i="21"/>
  <c r="E546" i="21"/>
  <c r="F546" i="21"/>
  <c r="B546" i="21"/>
  <c r="A546" i="21"/>
  <c r="R545" i="21"/>
  <c r="Q545" i="21"/>
  <c r="M545" i="21"/>
  <c r="C545" i="21"/>
  <c r="I545" i="21"/>
  <c r="H545" i="21"/>
  <c r="E545" i="21"/>
  <c r="F545" i="21"/>
  <c r="B545" i="21"/>
  <c r="A545" i="21"/>
  <c r="R544" i="21"/>
  <c r="Q544" i="21"/>
  <c r="M544" i="21"/>
  <c r="C544" i="21"/>
  <c r="I544" i="21"/>
  <c r="H544" i="21"/>
  <c r="E544" i="21"/>
  <c r="F544" i="21"/>
  <c r="B544" i="21"/>
  <c r="A544" i="21"/>
  <c r="R543" i="21"/>
  <c r="Q543" i="21"/>
  <c r="M543" i="21"/>
  <c r="C543" i="21"/>
  <c r="I543" i="21"/>
  <c r="H543" i="21"/>
  <c r="E543" i="21"/>
  <c r="F543" i="21"/>
  <c r="B543" i="21"/>
  <c r="A543" i="21"/>
  <c r="R542" i="21"/>
  <c r="Q542" i="21"/>
  <c r="M542" i="21"/>
  <c r="C542" i="21"/>
  <c r="I542" i="21"/>
  <c r="H542" i="21"/>
  <c r="E542" i="21"/>
  <c r="F542" i="21"/>
  <c r="B542" i="21"/>
  <c r="A542" i="21"/>
  <c r="R541" i="21"/>
  <c r="Q541" i="21"/>
  <c r="M541" i="21"/>
  <c r="C541" i="21"/>
  <c r="I541" i="21"/>
  <c r="H541" i="21"/>
  <c r="E541" i="21"/>
  <c r="F541" i="21"/>
  <c r="B541" i="21"/>
  <c r="A541" i="21"/>
  <c r="R540" i="21"/>
  <c r="Q540" i="21"/>
  <c r="M540" i="21"/>
  <c r="C540" i="21"/>
  <c r="I540" i="21"/>
  <c r="H540" i="21"/>
  <c r="E540" i="21"/>
  <c r="F540" i="21"/>
  <c r="B540" i="21"/>
  <c r="A540" i="21"/>
  <c r="R539" i="21"/>
  <c r="Q539" i="21"/>
  <c r="M539" i="21"/>
  <c r="C539" i="21"/>
  <c r="I539" i="21"/>
  <c r="H539" i="21"/>
  <c r="E539" i="21"/>
  <c r="F539" i="21"/>
  <c r="B539" i="21"/>
  <c r="A539" i="21"/>
  <c r="R538" i="21"/>
  <c r="Q538" i="21"/>
  <c r="M538" i="21"/>
  <c r="C538" i="21"/>
  <c r="I538" i="21"/>
  <c r="H538" i="21"/>
  <c r="E538" i="21"/>
  <c r="F538" i="21"/>
  <c r="B538" i="21"/>
  <c r="A538" i="21"/>
  <c r="R537" i="21"/>
  <c r="Q537" i="21"/>
  <c r="M537" i="21"/>
  <c r="C537" i="21"/>
  <c r="I537" i="21"/>
  <c r="H537" i="21"/>
  <c r="E537" i="21"/>
  <c r="F537" i="21"/>
  <c r="B537" i="21"/>
  <c r="A537" i="21"/>
  <c r="R536" i="21"/>
  <c r="Q536" i="21"/>
  <c r="M536" i="21"/>
  <c r="C536" i="21"/>
  <c r="I536" i="21"/>
  <c r="H536" i="21"/>
  <c r="E536" i="21"/>
  <c r="F536" i="21"/>
  <c r="B536" i="21"/>
  <c r="A536" i="21"/>
  <c r="R535" i="21"/>
  <c r="Q535" i="21"/>
  <c r="M535" i="21"/>
  <c r="C535" i="21"/>
  <c r="I535" i="21"/>
  <c r="H535" i="21"/>
  <c r="E535" i="21"/>
  <c r="F535" i="21"/>
  <c r="B535" i="21"/>
  <c r="A535" i="21"/>
  <c r="R534" i="21"/>
  <c r="Q534" i="21"/>
  <c r="M534" i="21"/>
  <c r="C534" i="21"/>
  <c r="I534" i="21"/>
  <c r="H534" i="21"/>
  <c r="E534" i="21"/>
  <c r="F534" i="21"/>
  <c r="B534" i="21"/>
  <c r="A534" i="21"/>
  <c r="R533" i="21"/>
  <c r="Q533" i="21"/>
  <c r="M533" i="21"/>
  <c r="C533" i="21"/>
  <c r="I533" i="21"/>
  <c r="H533" i="21"/>
  <c r="E533" i="21"/>
  <c r="F533" i="21"/>
  <c r="B533" i="21"/>
  <c r="A533" i="21"/>
  <c r="R532" i="21"/>
  <c r="Q532" i="21"/>
  <c r="M532" i="21"/>
  <c r="C532" i="21"/>
  <c r="I532" i="21"/>
  <c r="H532" i="21"/>
  <c r="E532" i="21"/>
  <c r="F532" i="21"/>
  <c r="B532" i="21"/>
  <c r="A532" i="21"/>
  <c r="R531" i="21"/>
  <c r="Q531" i="21"/>
  <c r="M531" i="21"/>
  <c r="C531" i="21"/>
  <c r="I531" i="21"/>
  <c r="H531" i="21"/>
  <c r="E531" i="21"/>
  <c r="F531" i="21"/>
  <c r="B531" i="21"/>
  <c r="A531" i="21"/>
  <c r="R530" i="21"/>
  <c r="Q530" i="21"/>
  <c r="M530" i="21"/>
  <c r="C530" i="21"/>
  <c r="I530" i="21"/>
  <c r="H530" i="21"/>
  <c r="E530" i="21"/>
  <c r="F530" i="21"/>
  <c r="B530" i="21"/>
  <c r="A530" i="21"/>
  <c r="R529" i="21"/>
  <c r="Q529" i="21"/>
  <c r="M529" i="21"/>
  <c r="C529" i="21"/>
  <c r="I529" i="21"/>
  <c r="H529" i="21"/>
  <c r="E529" i="21"/>
  <c r="F529" i="21"/>
  <c r="B529" i="21"/>
  <c r="A529" i="21"/>
  <c r="R528" i="21"/>
  <c r="Q528" i="21"/>
  <c r="M528" i="21"/>
  <c r="C528" i="21"/>
  <c r="I528" i="21"/>
  <c r="H528" i="21"/>
  <c r="E528" i="21"/>
  <c r="F528" i="21"/>
  <c r="B528" i="21"/>
  <c r="A528" i="21"/>
  <c r="R527" i="21"/>
  <c r="Q527" i="21"/>
  <c r="M527" i="21"/>
  <c r="C527" i="21"/>
  <c r="I527" i="21"/>
  <c r="H527" i="21"/>
  <c r="E527" i="21"/>
  <c r="F527" i="21"/>
  <c r="B527" i="21"/>
  <c r="A527" i="21"/>
  <c r="R526" i="21"/>
  <c r="Q526" i="21"/>
  <c r="M526" i="21"/>
  <c r="C526" i="21"/>
  <c r="I526" i="21"/>
  <c r="H526" i="21"/>
  <c r="E526" i="21"/>
  <c r="F526" i="21"/>
  <c r="B526" i="21"/>
  <c r="A526" i="21"/>
  <c r="R525" i="21"/>
  <c r="Q525" i="21"/>
  <c r="M525" i="21"/>
  <c r="C525" i="21"/>
  <c r="I525" i="21"/>
  <c r="H525" i="21"/>
  <c r="E525" i="21"/>
  <c r="F525" i="21"/>
  <c r="B525" i="21"/>
  <c r="A525" i="21"/>
  <c r="R524" i="21"/>
  <c r="Q524" i="21"/>
  <c r="M524" i="21"/>
  <c r="C524" i="21"/>
  <c r="I524" i="21"/>
  <c r="H524" i="21"/>
  <c r="E524" i="21"/>
  <c r="F524" i="21"/>
  <c r="B524" i="21"/>
  <c r="A524" i="21"/>
  <c r="R523" i="21"/>
  <c r="Q523" i="21"/>
  <c r="M523" i="21"/>
  <c r="C523" i="21"/>
  <c r="I523" i="21"/>
  <c r="H523" i="21"/>
  <c r="E523" i="21"/>
  <c r="F523" i="21"/>
  <c r="B523" i="21"/>
  <c r="A523" i="21"/>
  <c r="R522" i="21"/>
  <c r="Q522" i="21"/>
  <c r="M522" i="21"/>
  <c r="C522" i="21"/>
  <c r="I522" i="21"/>
  <c r="H522" i="21"/>
  <c r="E522" i="21"/>
  <c r="F522" i="21"/>
  <c r="B522" i="21"/>
  <c r="A522" i="21"/>
  <c r="R521" i="21"/>
  <c r="Q521" i="21"/>
  <c r="M521" i="21"/>
  <c r="C521" i="21"/>
  <c r="I521" i="21"/>
  <c r="H521" i="21"/>
  <c r="E521" i="21"/>
  <c r="F521" i="21"/>
  <c r="B521" i="21"/>
  <c r="A521" i="21"/>
  <c r="R520" i="21"/>
  <c r="Q520" i="21"/>
  <c r="M520" i="21"/>
  <c r="C520" i="21"/>
  <c r="I520" i="21"/>
  <c r="H520" i="21"/>
  <c r="E520" i="21"/>
  <c r="F520" i="21"/>
  <c r="B520" i="21"/>
  <c r="A520" i="21"/>
  <c r="R519" i="21"/>
  <c r="Q519" i="21"/>
  <c r="M519" i="21"/>
  <c r="C519" i="21"/>
  <c r="I519" i="21"/>
  <c r="H519" i="21"/>
  <c r="E519" i="21"/>
  <c r="F519" i="21"/>
  <c r="B519" i="21"/>
  <c r="A519" i="21"/>
  <c r="R518" i="21"/>
  <c r="Q518" i="21"/>
  <c r="M518" i="21"/>
  <c r="C518" i="21"/>
  <c r="I518" i="21"/>
  <c r="H518" i="21"/>
  <c r="E518" i="21"/>
  <c r="F518" i="21"/>
  <c r="B518" i="21"/>
  <c r="A518" i="21"/>
  <c r="R517" i="21"/>
  <c r="Q517" i="21"/>
  <c r="M517" i="21"/>
  <c r="C517" i="21"/>
  <c r="I517" i="21"/>
  <c r="H517" i="21"/>
  <c r="E517" i="21"/>
  <c r="F517" i="21"/>
  <c r="B517" i="21"/>
  <c r="A517" i="21"/>
  <c r="R516" i="21"/>
  <c r="Q516" i="21"/>
  <c r="M516" i="21"/>
  <c r="C516" i="21"/>
  <c r="I516" i="21"/>
  <c r="H516" i="21"/>
  <c r="E516" i="21"/>
  <c r="F516" i="21"/>
  <c r="B516" i="21"/>
  <c r="A516" i="21"/>
  <c r="R515" i="21"/>
  <c r="Q515" i="21"/>
  <c r="M515" i="21"/>
  <c r="C515" i="21"/>
  <c r="I515" i="21"/>
  <c r="H515" i="21"/>
  <c r="E515" i="21"/>
  <c r="F515" i="21"/>
  <c r="B515" i="21"/>
  <c r="A515" i="21"/>
  <c r="R514" i="21"/>
  <c r="Q514" i="21"/>
  <c r="M514" i="21"/>
  <c r="C514" i="21"/>
  <c r="I514" i="21"/>
  <c r="H514" i="21"/>
  <c r="E514" i="21"/>
  <c r="F514" i="21"/>
  <c r="B514" i="21"/>
  <c r="A514" i="21"/>
  <c r="R513" i="21"/>
  <c r="Q513" i="21"/>
  <c r="M513" i="21"/>
  <c r="C513" i="21"/>
  <c r="I513" i="21"/>
  <c r="H513" i="21"/>
  <c r="E513" i="21"/>
  <c r="F513" i="21"/>
  <c r="B513" i="21"/>
  <c r="A513" i="21"/>
  <c r="R512" i="21"/>
  <c r="Q512" i="21"/>
  <c r="M512" i="21"/>
  <c r="C512" i="21"/>
  <c r="I512" i="21"/>
  <c r="H512" i="21"/>
  <c r="E512" i="21"/>
  <c r="F512" i="21"/>
  <c r="B512" i="21"/>
  <c r="A512" i="21"/>
  <c r="R511" i="21"/>
  <c r="Q511" i="21"/>
  <c r="M511" i="21"/>
  <c r="C511" i="21"/>
  <c r="I511" i="21"/>
  <c r="H511" i="21"/>
  <c r="E511" i="21"/>
  <c r="F511" i="21"/>
  <c r="B511" i="21"/>
  <c r="A511" i="21"/>
  <c r="R510" i="21"/>
  <c r="Q510" i="21"/>
  <c r="M510" i="21"/>
  <c r="C510" i="21"/>
  <c r="I510" i="21"/>
  <c r="H510" i="21"/>
  <c r="E510" i="21"/>
  <c r="F510" i="21"/>
  <c r="B510" i="21"/>
  <c r="A510" i="21"/>
  <c r="R509" i="21"/>
  <c r="Q509" i="21"/>
  <c r="M509" i="21"/>
  <c r="C509" i="21"/>
  <c r="I509" i="21"/>
  <c r="H509" i="21"/>
  <c r="E509" i="21"/>
  <c r="F509" i="21"/>
  <c r="B509" i="21"/>
  <c r="A509" i="21"/>
  <c r="R508" i="21"/>
  <c r="Q508" i="21"/>
  <c r="M508" i="21"/>
  <c r="C508" i="21"/>
  <c r="I508" i="21"/>
  <c r="H508" i="21"/>
  <c r="E508" i="21"/>
  <c r="F508" i="21"/>
  <c r="B508" i="21"/>
  <c r="A508" i="21"/>
  <c r="R507" i="21"/>
  <c r="Q507" i="21"/>
  <c r="M507" i="21"/>
  <c r="C507" i="21"/>
  <c r="I507" i="21"/>
  <c r="H507" i="21"/>
  <c r="E507" i="21"/>
  <c r="F507" i="21"/>
  <c r="B507" i="21"/>
  <c r="A507" i="21"/>
  <c r="R506" i="21"/>
  <c r="Q506" i="21"/>
  <c r="M506" i="21"/>
  <c r="C506" i="21"/>
  <c r="I506" i="21"/>
  <c r="H506" i="21"/>
  <c r="E506" i="21"/>
  <c r="F506" i="21"/>
  <c r="B506" i="21"/>
  <c r="A506" i="21"/>
  <c r="R505" i="21"/>
  <c r="Q505" i="21"/>
  <c r="M505" i="21"/>
  <c r="C505" i="21"/>
  <c r="I505" i="21"/>
  <c r="H505" i="21"/>
  <c r="E505" i="21"/>
  <c r="F505" i="21"/>
  <c r="B505" i="21"/>
  <c r="A505" i="21"/>
  <c r="R504" i="21"/>
  <c r="Q504" i="21"/>
  <c r="M504" i="21"/>
  <c r="C504" i="21"/>
  <c r="I504" i="21"/>
  <c r="H504" i="21"/>
  <c r="E504" i="21"/>
  <c r="F504" i="21"/>
  <c r="B504" i="21"/>
  <c r="A504" i="21"/>
  <c r="R503" i="21"/>
  <c r="Q503" i="21"/>
  <c r="M503" i="21"/>
  <c r="C503" i="21"/>
  <c r="I503" i="21"/>
  <c r="H503" i="21"/>
  <c r="E503" i="21"/>
  <c r="F503" i="21"/>
  <c r="B503" i="21"/>
  <c r="A503" i="21"/>
  <c r="R502" i="21"/>
  <c r="Q502" i="21"/>
  <c r="M502" i="21"/>
  <c r="C502" i="21"/>
  <c r="I502" i="21"/>
  <c r="H502" i="21"/>
  <c r="E502" i="21"/>
  <c r="F502" i="21"/>
  <c r="B502" i="21"/>
  <c r="A502" i="21"/>
  <c r="R501" i="21"/>
  <c r="Q501" i="21"/>
  <c r="M501" i="21"/>
  <c r="C501" i="21"/>
  <c r="I501" i="21"/>
  <c r="H501" i="21"/>
  <c r="E501" i="21"/>
  <c r="F501" i="21"/>
  <c r="B501" i="21"/>
  <c r="A501" i="21"/>
  <c r="R500" i="21"/>
  <c r="Q500" i="21"/>
  <c r="M500" i="21"/>
  <c r="C500" i="21"/>
  <c r="I500" i="21"/>
  <c r="H500" i="21"/>
  <c r="E500" i="21"/>
  <c r="F500" i="21"/>
  <c r="B500" i="21"/>
  <c r="A500" i="21"/>
  <c r="R499" i="21"/>
  <c r="Q499" i="21"/>
  <c r="M499" i="21"/>
  <c r="C499" i="21"/>
  <c r="I499" i="21"/>
  <c r="H499" i="21"/>
  <c r="E499" i="21"/>
  <c r="F499" i="21"/>
  <c r="B499" i="21"/>
  <c r="A499" i="21"/>
  <c r="R498" i="21"/>
  <c r="Q498" i="21"/>
  <c r="M498" i="21"/>
  <c r="C498" i="21"/>
  <c r="I498" i="21"/>
  <c r="H498" i="21"/>
  <c r="E498" i="21"/>
  <c r="F498" i="21"/>
  <c r="B498" i="21"/>
  <c r="A498" i="21"/>
  <c r="R497" i="21"/>
  <c r="Q497" i="21"/>
  <c r="M497" i="21"/>
  <c r="C497" i="21"/>
  <c r="I497" i="21"/>
  <c r="H497" i="21"/>
  <c r="E497" i="21"/>
  <c r="F497" i="21"/>
  <c r="B497" i="21"/>
  <c r="A497" i="21"/>
  <c r="R496" i="21"/>
  <c r="Q496" i="21"/>
  <c r="M496" i="21"/>
  <c r="C496" i="21"/>
  <c r="I496" i="21"/>
  <c r="H496" i="21"/>
  <c r="E496" i="21"/>
  <c r="F496" i="21"/>
  <c r="B496" i="21"/>
  <c r="A496" i="21"/>
  <c r="R495" i="21"/>
  <c r="Q495" i="21"/>
  <c r="M495" i="21"/>
  <c r="C495" i="21"/>
  <c r="I495" i="21"/>
  <c r="H495" i="21"/>
  <c r="E495" i="21"/>
  <c r="F495" i="21"/>
  <c r="B495" i="21"/>
  <c r="A495" i="21"/>
  <c r="R494" i="21"/>
  <c r="Q494" i="21"/>
  <c r="M494" i="21"/>
  <c r="C494" i="21"/>
  <c r="I494" i="21"/>
  <c r="H494" i="21"/>
  <c r="E494" i="21"/>
  <c r="F494" i="21"/>
  <c r="B494" i="21"/>
  <c r="A494" i="21"/>
  <c r="R493" i="21"/>
  <c r="Q493" i="21"/>
  <c r="M493" i="21"/>
  <c r="C493" i="21"/>
  <c r="I493" i="21"/>
  <c r="H493" i="21"/>
  <c r="E493" i="21"/>
  <c r="F493" i="21"/>
  <c r="B493" i="21"/>
  <c r="A493" i="21"/>
  <c r="R492" i="21"/>
  <c r="Q492" i="21"/>
  <c r="M492" i="21"/>
  <c r="C492" i="21"/>
  <c r="I492" i="21"/>
  <c r="H492" i="21"/>
  <c r="E492" i="21"/>
  <c r="F492" i="21"/>
  <c r="B492" i="21"/>
  <c r="A492" i="21"/>
  <c r="R491" i="21"/>
  <c r="Q491" i="21"/>
  <c r="M491" i="21"/>
  <c r="C491" i="21"/>
  <c r="I491" i="21"/>
  <c r="H491" i="21"/>
  <c r="E491" i="21"/>
  <c r="F491" i="21"/>
  <c r="B491" i="21"/>
  <c r="A491" i="21"/>
  <c r="R490" i="21"/>
  <c r="Q490" i="21"/>
  <c r="M490" i="21"/>
  <c r="C490" i="21"/>
  <c r="I490" i="21"/>
  <c r="H490" i="21"/>
  <c r="E490" i="21"/>
  <c r="F490" i="21"/>
  <c r="B490" i="21"/>
  <c r="A490" i="21"/>
  <c r="R489" i="21"/>
  <c r="Q489" i="21"/>
  <c r="M489" i="21"/>
  <c r="C489" i="21"/>
  <c r="I489" i="21"/>
  <c r="H489" i="21"/>
  <c r="E489" i="21"/>
  <c r="F489" i="21"/>
  <c r="B489" i="21"/>
  <c r="A489" i="21"/>
  <c r="R488" i="21"/>
  <c r="Q488" i="21"/>
  <c r="M488" i="21"/>
  <c r="C488" i="21"/>
  <c r="I488" i="21"/>
  <c r="H488" i="21"/>
  <c r="E488" i="21"/>
  <c r="F488" i="21"/>
  <c r="B488" i="21"/>
  <c r="A488" i="21"/>
  <c r="R487" i="21"/>
  <c r="Q487" i="21"/>
  <c r="M487" i="21"/>
  <c r="C487" i="21"/>
  <c r="I487" i="21"/>
  <c r="H487" i="21"/>
  <c r="E487" i="21"/>
  <c r="F487" i="21"/>
  <c r="B487" i="21"/>
  <c r="A487" i="21"/>
  <c r="R486" i="21"/>
  <c r="Q486" i="21"/>
  <c r="M486" i="21"/>
  <c r="C486" i="21"/>
  <c r="I486" i="21"/>
  <c r="H486" i="21"/>
  <c r="E486" i="21"/>
  <c r="F486" i="21"/>
  <c r="B486" i="21"/>
  <c r="A486" i="21"/>
  <c r="R485" i="21"/>
  <c r="Q485" i="21"/>
  <c r="M485" i="21"/>
  <c r="C485" i="21"/>
  <c r="I485" i="21"/>
  <c r="H485" i="21"/>
  <c r="E485" i="21"/>
  <c r="F485" i="21"/>
  <c r="B485" i="21"/>
  <c r="A485" i="21"/>
  <c r="R484" i="21"/>
  <c r="Q484" i="21"/>
  <c r="M484" i="21"/>
  <c r="C484" i="21"/>
  <c r="I484" i="21"/>
  <c r="H484" i="21"/>
  <c r="E484" i="21"/>
  <c r="F484" i="21"/>
  <c r="B484" i="21"/>
  <c r="A484" i="21"/>
  <c r="R483" i="21"/>
  <c r="Q483" i="21"/>
  <c r="M483" i="21"/>
  <c r="C483" i="21"/>
  <c r="I483" i="21"/>
  <c r="H483" i="21"/>
  <c r="E483" i="21"/>
  <c r="F483" i="21"/>
  <c r="B483" i="21"/>
  <c r="A483" i="21"/>
  <c r="R482" i="21"/>
  <c r="Q482" i="21"/>
  <c r="M482" i="21"/>
  <c r="C482" i="21"/>
  <c r="I482" i="21"/>
  <c r="H482" i="21"/>
  <c r="E482" i="21"/>
  <c r="F482" i="21"/>
  <c r="B482" i="21"/>
  <c r="A482" i="21"/>
  <c r="R481" i="21"/>
  <c r="Q481" i="21"/>
  <c r="M481" i="21"/>
  <c r="C481" i="21"/>
  <c r="I481" i="21"/>
  <c r="H481" i="21"/>
  <c r="E481" i="21"/>
  <c r="F481" i="21"/>
  <c r="B481" i="21"/>
  <c r="A481" i="21"/>
  <c r="R480" i="21"/>
  <c r="Q480" i="21"/>
  <c r="M480" i="21"/>
  <c r="C480" i="21"/>
  <c r="I480" i="21"/>
  <c r="H480" i="21"/>
  <c r="E480" i="21"/>
  <c r="F480" i="21"/>
  <c r="B480" i="21"/>
  <c r="A480" i="21"/>
  <c r="R479" i="21"/>
  <c r="Q479" i="21"/>
  <c r="M479" i="21"/>
  <c r="C479" i="21"/>
  <c r="I479" i="21"/>
  <c r="H479" i="21"/>
  <c r="E479" i="21"/>
  <c r="F479" i="21"/>
  <c r="B479" i="21"/>
  <c r="A479" i="21"/>
  <c r="R478" i="21"/>
  <c r="Q478" i="21"/>
  <c r="M478" i="21"/>
  <c r="C478" i="21"/>
  <c r="I478" i="21"/>
  <c r="H478" i="21"/>
  <c r="E478" i="21"/>
  <c r="F478" i="21"/>
  <c r="B478" i="21"/>
  <c r="A478" i="21"/>
  <c r="R477" i="21"/>
  <c r="Q477" i="21"/>
  <c r="M477" i="21"/>
  <c r="C477" i="21"/>
  <c r="I477" i="21"/>
  <c r="H477" i="21"/>
  <c r="E477" i="21"/>
  <c r="F477" i="21"/>
  <c r="B477" i="21"/>
  <c r="A477" i="21"/>
  <c r="R476" i="21"/>
  <c r="Q476" i="21"/>
  <c r="M476" i="21"/>
  <c r="C476" i="21"/>
  <c r="I476" i="21"/>
  <c r="H476" i="21"/>
  <c r="E476" i="21"/>
  <c r="F476" i="21"/>
  <c r="B476" i="21"/>
  <c r="A476" i="21"/>
  <c r="R475" i="21"/>
  <c r="Q475" i="21"/>
  <c r="M475" i="21"/>
  <c r="C475" i="21"/>
  <c r="I475" i="21"/>
  <c r="H475" i="21"/>
  <c r="E475" i="21"/>
  <c r="F475" i="21"/>
  <c r="B475" i="21"/>
  <c r="A475" i="21"/>
  <c r="R474" i="21"/>
  <c r="Q474" i="21"/>
  <c r="M474" i="21"/>
  <c r="C474" i="21"/>
  <c r="I474" i="21"/>
  <c r="H474" i="21"/>
  <c r="E474" i="21"/>
  <c r="F474" i="21"/>
  <c r="B474" i="21"/>
  <c r="A474" i="21"/>
  <c r="R473" i="21"/>
  <c r="Q473" i="21"/>
  <c r="M473" i="21"/>
  <c r="C473" i="21"/>
  <c r="I473" i="21"/>
  <c r="H473" i="21"/>
  <c r="E473" i="21"/>
  <c r="F473" i="21"/>
  <c r="B473" i="21"/>
  <c r="A473" i="21"/>
  <c r="R472" i="21"/>
  <c r="Q472" i="21"/>
  <c r="M472" i="21"/>
  <c r="C472" i="21"/>
  <c r="I472" i="21"/>
  <c r="H472" i="21"/>
  <c r="E472" i="21"/>
  <c r="F472" i="21"/>
  <c r="B472" i="21"/>
  <c r="A472" i="21"/>
  <c r="R471" i="21"/>
  <c r="Q471" i="21"/>
  <c r="M471" i="21"/>
  <c r="C471" i="21"/>
  <c r="I471" i="21"/>
  <c r="H471" i="21"/>
  <c r="E471" i="21"/>
  <c r="F471" i="21"/>
  <c r="B471" i="21"/>
  <c r="A471" i="21"/>
  <c r="R470" i="21"/>
  <c r="Q470" i="21"/>
  <c r="M470" i="21"/>
  <c r="C470" i="21"/>
  <c r="I470" i="21"/>
  <c r="H470" i="21"/>
  <c r="E470" i="21"/>
  <c r="F470" i="21"/>
  <c r="B470" i="21"/>
  <c r="A470" i="21"/>
  <c r="R469" i="21"/>
  <c r="Q469" i="21"/>
  <c r="M469" i="21"/>
  <c r="C469" i="21"/>
  <c r="I469" i="21"/>
  <c r="H469" i="21"/>
  <c r="E469" i="21"/>
  <c r="F469" i="21"/>
  <c r="B469" i="21"/>
  <c r="A469" i="21"/>
  <c r="R468" i="21"/>
  <c r="Q468" i="21"/>
  <c r="M468" i="21"/>
  <c r="C468" i="21"/>
  <c r="I468" i="21"/>
  <c r="H468" i="21"/>
  <c r="E468" i="21"/>
  <c r="F468" i="21"/>
  <c r="B468" i="21"/>
  <c r="A468" i="21"/>
  <c r="R467" i="21"/>
  <c r="Q467" i="21"/>
  <c r="M467" i="21"/>
  <c r="C467" i="21"/>
  <c r="I467" i="21"/>
  <c r="H467" i="21"/>
  <c r="E467" i="21"/>
  <c r="F467" i="21"/>
  <c r="B467" i="21"/>
  <c r="A467" i="21"/>
  <c r="R466" i="21"/>
  <c r="Q466" i="21"/>
  <c r="M466" i="21"/>
  <c r="C466" i="21"/>
  <c r="I466" i="21"/>
  <c r="H466" i="21"/>
  <c r="E466" i="21"/>
  <c r="F466" i="21"/>
  <c r="B466" i="21"/>
  <c r="A466" i="21"/>
  <c r="R465" i="21"/>
  <c r="Q465" i="21"/>
  <c r="M465" i="21"/>
  <c r="C465" i="21"/>
  <c r="I465" i="21"/>
  <c r="H465" i="21"/>
  <c r="E465" i="21"/>
  <c r="F465" i="21"/>
  <c r="B465" i="21"/>
  <c r="A465" i="21"/>
  <c r="R464" i="21"/>
  <c r="Q464" i="21"/>
  <c r="M464" i="21"/>
  <c r="C464" i="21"/>
  <c r="I464" i="21"/>
  <c r="H464" i="21"/>
  <c r="E464" i="21"/>
  <c r="F464" i="21"/>
  <c r="B464" i="21"/>
  <c r="A464" i="21"/>
  <c r="R463" i="21"/>
  <c r="Q463" i="21"/>
  <c r="M463" i="21"/>
  <c r="C463" i="21"/>
  <c r="I463" i="21"/>
  <c r="H463" i="21"/>
  <c r="E463" i="21"/>
  <c r="F463" i="21"/>
  <c r="B463" i="21"/>
  <c r="A463" i="21"/>
  <c r="R462" i="21"/>
  <c r="Q462" i="21"/>
  <c r="M462" i="21"/>
  <c r="C462" i="21"/>
  <c r="I462" i="21"/>
  <c r="H462" i="21"/>
  <c r="E462" i="21"/>
  <c r="F462" i="21"/>
  <c r="B462" i="21"/>
  <c r="A462" i="21"/>
  <c r="R461" i="21"/>
  <c r="Q461" i="21"/>
  <c r="M461" i="21"/>
  <c r="C461" i="21"/>
  <c r="I461" i="21"/>
  <c r="H461" i="21"/>
  <c r="E461" i="21"/>
  <c r="F461" i="21"/>
  <c r="B461" i="21"/>
  <c r="A461" i="21"/>
  <c r="R460" i="21"/>
  <c r="Q460" i="21"/>
  <c r="M460" i="21"/>
  <c r="C460" i="21"/>
  <c r="I460" i="21"/>
  <c r="H460" i="21"/>
  <c r="E460" i="21"/>
  <c r="F460" i="21"/>
  <c r="B460" i="21"/>
  <c r="A460" i="21"/>
  <c r="R459" i="21"/>
  <c r="Q459" i="21"/>
  <c r="M459" i="21"/>
  <c r="C459" i="21"/>
  <c r="I459" i="21"/>
  <c r="H459" i="21"/>
  <c r="E459" i="21"/>
  <c r="F459" i="21"/>
  <c r="B459" i="21"/>
  <c r="A459" i="21"/>
  <c r="R458" i="21"/>
  <c r="Q458" i="21"/>
  <c r="M458" i="21"/>
  <c r="C458" i="21"/>
  <c r="I458" i="21"/>
  <c r="H458" i="21"/>
  <c r="E458" i="21"/>
  <c r="F458" i="21"/>
  <c r="B458" i="21"/>
  <c r="A458" i="21"/>
  <c r="R457" i="21"/>
  <c r="Q457" i="21"/>
  <c r="M457" i="21"/>
  <c r="C457" i="21"/>
  <c r="I457" i="21"/>
  <c r="H457" i="21"/>
  <c r="E457" i="21"/>
  <c r="F457" i="21"/>
  <c r="B457" i="21"/>
  <c r="A457" i="21"/>
  <c r="R456" i="21"/>
  <c r="Q456" i="21"/>
  <c r="M456" i="21"/>
  <c r="C456" i="21"/>
  <c r="I456" i="21"/>
  <c r="H456" i="21"/>
  <c r="E456" i="21"/>
  <c r="F456" i="21"/>
  <c r="B456" i="21"/>
  <c r="A456" i="21"/>
  <c r="R455" i="21"/>
  <c r="Q455" i="21"/>
  <c r="M455" i="21"/>
  <c r="C455" i="21"/>
  <c r="I455" i="21"/>
  <c r="H455" i="21"/>
  <c r="E455" i="21"/>
  <c r="F455" i="21"/>
  <c r="B455" i="21"/>
  <c r="A455" i="21"/>
  <c r="R454" i="21"/>
  <c r="Q454" i="21"/>
  <c r="M454" i="21"/>
  <c r="C454" i="21"/>
  <c r="I454" i="21"/>
  <c r="H454" i="21"/>
  <c r="E454" i="21"/>
  <c r="F454" i="21"/>
  <c r="B454" i="21"/>
  <c r="A454" i="21"/>
  <c r="R453" i="21"/>
  <c r="Q453" i="21"/>
  <c r="M453" i="21"/>
  <c r="C453" i="21"/>
  <c r="I453" i="21"/>
  <c r="H453" i="21"/>
  <c r="E453" i="21"/>
  <c r="F453" i="21"/>
  <c r="B453" i="21"/>
  <c r="A453" i="21"/>
  <c r="R452" i="21"/>
  <c r="Q452" i="21"/>
  <c r="M452" i="21"/>
  <c r="C452" i="21"/>
  <c r="I452" i="21"/>
  <c r="H452" i="21"/>
  <c r="E452" i="21"/>
  <c r="F452" i="21"/>
  <c r="B452" i="21"/>
  <c r="A452" i="21"/>
  <c r="R451" i="21"/>
  <c r="Q451" i="21"/>
  <c r="M451" i="21"/>
  <c r="C451" i="21"/>
  <c r="I451" i="21"/>
  <c r="H451" i="21"/>
  <c r="E451" i="21"/>
  <c r="F451" i="21"/>
  <c r="B451" i="21"/>
  <c r="A451" i="21"/>
  <c r="R450" i="21"/>
  <c r="Q450" i="21"/>
  <c r="M450" i="21"/>
  <c r="C450" i="21"/>
  <c r="I450" i="21"/>
  <c r="H450" i="21"/>
  <c r="E450" i="21"/>
  <c r="F450" i="21"/>
  <c r="B450" i="21"/>
  <c r="A450" i="21"/>
  <c r="R449" i="21"/>
  <c r="Q449" i="21"/>
  <c r="M449" i="21"/>
  <c r="C449" i="21"/>
  <c r="I449" i="21"/>
  <c r="H449" i="21"/>
  <c r="E449" i="21"/>
  <c r="F449" i="21"/>
  <c r="B449" i="21"/>
  <c r="A449" i="21"/>
  <c r="R448" i="21"/>
  <c r="Q448" i="21"/>
  <c r="M448" i="21"/>
  <c r="C448" i="21"/>
  <c r="I448" i="21"/>
  <c r="H448" i="21"/>
  <c r="E448" i="21"/>
  <c r="F448" i="21"/>
  <c r="B448" i="21"/>
  <c r="A448" i="21"/>
  <c r="R447" i="21"/>
  <c r="Q447" i="21"/>
  <c r="M447" i="21"/>
  <c r="C447" i="21"/>
  <c r="I447" i="21"/>
  <c r="H447" i="21"/>
  <c r="E447" i="21"/>
  <c r="F447" i="21"/>
  <c r="B447" i="21"/>
  <c r="A447" i="21"/>
  <c r="R446" i="21"/>
  <c r="Q446" i="21"/>
  <c r="M446" i="21"/>
  <c r="C446" i="21"/>
  <c r="I446" i="21"/>
  <c r="H446" i="21"/>
  <c r="E446" i="21"/>
  <c r="F446" i="21"/>
  <c r="B446" i="21"/>
  <c r="A446" i="21"/>
  <c r="R445" i="21"/>
  <c r="Q445" i="21"/>
  <c r="M445" i="21"/>
  <c r="C445" i="21"/>
  <c r="I445" i="21"/>
  <c r="H445" i="21"/>
  <c r="E445" i="21"/>
  <c r="F445" i="21"/>
  <c r="B445" i="21"/>
  <c r="A445" i="21"/>
  <c r="R444" i="21"/>
  <c r="Q444" i="21"/>
  <c r="M444" i="21"/>
  <c r="C444" i="21"/>
  <c r="I444" i="21"/>
  <c r="H444" i="21"/>
  <c r="E444" i="21"/>
  <c r="F444" i="21"/>
  <c r="B444" i="21"/>
  <c r="A444" i="21"/>
  <c r="R443" i="21"/>
  <c r="Q443" i="21"/>
  <c r="M443" i="21"/>
  <c r="C443" i="21"/>
  <c r="I443" i="21"/>
  <c r="H443" i="21"/>
  <c r="E443" i="21"/>
  <c r="F443" i="21"/>
  <c r="B443" i="21"/>
  <c r="A443" i="21"/>
  <c r="R442" i="21"/>
  <c r="Q442" i="21"/>
  <c r="M442" i="21"/>
  <c r="C442" i="21"/>
  <c r="I442" i="21"/>
  <c r="H442" i="21"/>
  <c r="E442" i="21"/>
  <c r="F442" i="21"/>
  <c r="B442" i="21"/>
  <c r="A442" i="21"/>
  <c r="R441" i="21"/>
  <c r="Q441" i="21"/>
  <c r="M441" i="21"/>
  <c r="C441" i="21"/>
  <c r="I441" i="21"/>
  <c r="H441" i="21"/>
  <c r="E441" i="21"/>
  <c r="F441" i="21"/>
  <c r="B441" i="21"/>
  <c r="A441" i="21"/>
  <c r="R440" i="21"/>
  <c r="Q440" i="21"/>
  <c r="M440" i="21"/>
  <c r="C440" i="21"/>
  <c r="I440" i="21"/>
  <c r="H440" i="21"/>
  <c r="E440" i="21"/>
  <c r="F440" i="21"/>
  <c r="B440" i="21"/>
  <c r="A440" i="21"/>
  <c r="R439" i="21"/>
  <c r="Q439" i="21"/>
  <c r="M439" i="21"/>
  <c r="C439" i="21"/>
  <c r="I439" i="21"/>
  <c r="H439" i="21"/>
  <c r="E439" i="21"/>
  <c r="F439" i="21"/>
  <c r="B439" i="21"/>
  <c r="A439" i="21"/>
  <c r="R438" i="21"/>
  <c r="Q438" i="21"/>
  <c r="M438" i="21"/>
  <c r="C438" i="21"/>
  <c r="I438" i="21"/>
  <c r="H438" i="21"/>
  <c r="E438" i="21"/>
  <c r="F438" i="21"/>
  <c r="B438" i="21"/>
  <c r="A438" i="21"/>
  <c r="R437" i="21"/>
  <c r="Q437" i="21"/>
  <c r="M437" i="21"/>
  <c r="C437" i="21"/>
  <c r="I437" i="21"/>
  <c r="H437" i="21"/>
  <c r="E437" i="21"/>
  <c r="F437" i="21"/>
  <c r="B437" i="21"/>
  <c r="A437" i="21"/>
  <c r="R436" i="21"/>
  <c r="Q436" i="21"/>
  <c r="M436" i="21"/>
  <c r="C436" i="21"/>
  <c r="I436" i="21"/>
  <c r="H436" i="21"/>
  <c r="E436" i="21"/>
  <c r="F436" i="21"/>
  <c r="B436" i="21"/>
  <c r="A436" i="21"/>
  <c r="R435" i="21"/>
  <c r="Q435" i="21"/>
  <c r="M435" i="21"/>
  <c r="C435" i="21"/>
  <c r="I435" i="21"/>
  <c r="H435" i="21"/>
  <c r="E435" i="21"/>
  <c r="F435" i="21"/>
  <c r="B435" i="21"/>
  <c r="A435" i="21"/>
  <c r="R434" i="21"/>
  <c r="Q434" i="21"/>
  <c r="M434" i="21"/>
  <c r="C434" i="21"/>
  <c r="I434" i="21"/>
  <c r="H434" i="21"/>
  <c r="E434" i="21"/>
  <c r="F434" i="21"/>
  <c r="B434" i="21"/>
  <c r="A434" i="21"/>
  <c r="R433" i="21"/>
  <c r="Q433" i="21"/>
  <c r="M433" i="21"/>
  <c r="C433" i="21"/>
  <c r="I433" i="21"/>
  <c r="H433" i="21"/>
  <c r="E433" i="21"/>
  <c r="F433" i="21"/>
  <c r="B433" i="21"/>
  <c r="A433" i="21"/>
  <c r="R432" i="21"/>
  <c r="Q432" i="21"/>
  <c r="M432" i="21"/>
  <c r="C432" i="21"/>
  <c r="I432" i="21"/>
  <c r="H432" i="21"/>
  <c r="E432" i="21"/>
  <c r="F432" i="21"/>
  <c r="B432" i="21"/>
  <c r="A432" i="21"/>
  <c r="R431" i="21"/>
  <c r="Q431" i="21"/>
  <c r="M431" i="21"/>
  <c r="C431" i="21"/>
  <c r="I431" i="21"/>
  <c r="H431" i="21"/>
  <c r="E431" i="21"/>
  <c r="F431" i="21"/>
  <c r="B431" i="21"/>
  <c r="A431" i="21"/>
  <c r="R430" i="21"/>
  <c r="Q430" i="21"/>
  <c r="M430" i="21"/>
  <c r="C430" i="21"/>
  <c r="I430" i="21"/>
  <c r="H430" i="21"/>
  <c r="E430" i="21"/>
  <c r="F430" i="21"/>
  <c r="B430" i="21"/>
  <c r="A430" i="21"/>
  <c r="R429" i="21"/>
  <c r="Q429" i="21"/>
  <c r="M429" i="21"/>
  <c r="C429" i="21"/>
  <c r="I429" i="21"/>
  <c r="H429" i="21"/>
  <c r="E429" i="21"/>
  <c r="F429" i="21"/>
  <c r="B429" i="21"/>
  <c r="A429" i="21"/>
  <c r="R428" i="21"/>
  <c r="Q428" i="21"/>
  <c r="M428" i="21"/>
  <c r="C428" i="21"/>
  <c r="I428" i="21"/>
  <c r="H428" i="21"/>
  <c r="E428" i="21"/>
  <c r="F428" i="21"/>
  <c r="B428" i="21"/>
  <c r="A428" i="21"/>
  <c r="R427" i="21"/>
  <c r="Q427" i="21"/>
  <c r="M427" i="21"/>
  <c r="C427" i="21"/>
  <c r="I427" i="21"/>
  <c r="H427" i="21"/>
  <c r="E427" i="21"/>
  <c r="F427" i="21"/>
  <c r="B427" i="21"/>
  <c r="A427" i="21"/>
  <c r="R426" i="21"/>
  <c r="Q426" i="21"/>
  <c r="M426" i="21"/>
  <c r="C426" i="21"/>
  <c r="I426" i="21"/>
  <c r="H426" i="21"/>
  <c r="E426" i="21"/>
  <c r="F426" i="21"/>
  <c r="B426" i="21"/>
  <c r="A426" i="21"/>
  <c r="R425" i="21"/>
  <c r="Q425" i="21"/>
  <c r="M425" i="21"/>
  <c r="C425" i="21"/>
  <c r="I425" i="21"/>
  <c r="H425" i="21"/>
  <c r="E425" i="21"/>
  <c r="F425" i="21"/>
  <c r="B425" i="21"/>
  <c r="A425" i="21"/>
  <c r="R424" i="21"/>
  <c r="Q424" i="21"/>
  <c r="M424" i="21"/>
  <c r="C424" i="21"/>
  <c r="I424" i="21"/>
  <c r="H424" i="21"/>
  <c r="E424" i="21"/>
  <c r="F424" i="21"/>
  <c r="B424" i="21"/>
  <c r="A424" i="21"/>
  <c r="R423" i="21"/>
  <c r="Q423" i="21"/>
  <c r="M423" i="21"/>
  <c r="C423" i="21"/>
  <c r="I423" i="21"/>
  <c r="H423" i="21"/>
  <c r="E423" i="21"/>
  <c r="F423" i="21"/>
  <c r="B423" i="21"/>
  <c r="A423" i="21"/>
  <c r="R422" i="21"/>
  <c r="Q422" i="21"/>
  <c r="M422" i="21"/>
  <c r="C422" i="21"/>
  <c r="I422" i="21"/>
  <c r="H422" i="21"/>
  <c r="E422" i="21"/>
  <c r="F422" i="21"/>
  <c r="B422" i="21"/>
  <c r="A422" i="21"/>
  <c r="R421" i="21"/>
  <c r="Q421" i="21"/>
  <c r="M421" i="21"/>
  <c r="C421" i="21"/>
  <c r="I421" i="21"/>
  <c r="H421" i="21"/>
  <c r="E421" i="21"/>
  <c r="F421" i="21"/>
  <c r="B421" i="21"/>
  <c r="A421" i="21"/>
  <c r="R420" i="21"/>
  <c r="Q420" i="21"/>
  <c r="M420" i="21"/>
  <c r="C420" i="21"/>
  <c r="I420" i="21"/>
  <c r="H420" i="21"/>
  <c r="E420" i="21"/>
  <c r="F420" i="21"/>
  <c r="B420" i="21"/>
  <c r="A420" i="21"/>
  <c r="R419" i="21"/>
  <c r="Q419" i="21"/>
  <c r="M419" i="21"/>
  <c r="C419" i="21"/>
  <c r="I419" i="21"/>
  <c r="H419" i="21"/>
  <c r="E419" i="21"/>
  <c r="F419" i="21"/>
  <c r="B419" i="21"/>
  <c r="A419" i="21"/>
  <c r="R418" i="21"/>
  <c r="Q418" i="21"/>
  <c r="M418" i="21"/>
  <c r="C418" i="21"/>
  <c r="I418" i="21"/>
  <c r="H418" i="21"/>
  <c r="E418" i="21"/>
  <c r="F418" i="21"/>
  <c r="B418" i="21"/>
  <c r="A418" i="21"/>
  <c r="R417" i="21"/>
  <c r="Q417" i="21"/>
  <c r="M417" i="21"/>
  <c r="C417" i="21"/>
  <c r="I417" i="21"/>
  <c r="H417" i="21"/>
  <c r="E417" i="21"/>
  <c r="F417" i="21"/>
  <c r="B417" i="21"/>
  <c r="A417" i="21"/>
  <c r="R416" i="21"/>
  <c r="Q416" i="21"/>
  <c r="M416" i="21"/>
  <c r="C416" i="21"/>
  <c r="I416" i="21"/>
  <c r="H416" i="21"/>
  <c r="E416" i="21"/>
  <c r="F416" i="21"/>
  <c r="B416" i="21"/>
  <c r="A416" i="21"/>
  <c r="R415" i="21"/>
  <c r="Q415" i="21"/>
  <c r="M415" i="21"/>
  <c r="C415" i="21"/>
  <c r="I415" i="21"/>
  <c r="H415" i="21"/>
  <c r="E415" i="21"/>
  <c r="F415" i="21"/>
  <c r="B415" i="21"/>
  <c r="A415" i="21"/>
  <c r="R414" i="21"/>
  <c r="Q414" i="21"/>
  <c r="M414" i="21"/>
  <c r="C414" i="21"/>
  <c r="I414" i="21"/>
  <c r="H414" i="21"/>
  <c r="E414" i="21"/>
  <c r="F414" i="21"/>
  <c r="B414" i="21"/>
  <c r="A414" i="21"/>
  <c r="R413" i="21"/>
  <c r="Q413" i="21"/>
  <c r="M413" i="21"/>
  <c r="C413" i="21"/>
  <c r="I413" i="21"/>
  <c r="H413" i="21"/>
  <c r="E413" i="21"/>
  <c r="F413" i="21"/>
  <c r="B413" i="21"/>
  <c r="A413" i="21"/>
  <c r="R412" i="21"/>
  <c r="Q412" i="21"/>
  <c r="M412" i="21"/>
  <c r="C412" i="21"/>
  <c r="I412" i="21"/>
  <c r="H412" i="21"/>
  <c r="E412" i="21"/>
  <c r="F412" i="21"/>
  <c r="B412" i="21"/>
  <c r="A412" i="21"/>
  <c r="R411" i="21"/>
  <c r="Q411" i="21"/>
  <c r="M411" i="21"/>
  <c r="C411" i="21"/>
  <c r="I411" i="21"/>
  <c r="H411" i="21"/>
  <c r="E411" i="21"/>
  <c r="F411" i="21"/>
  <c r="B411" i="21"/>
  <c r="A411" i="21"/>
  <c r="R410" i="21"/>
  <c r="Q410" i="21"/>
  <c r="M410" i="21"/>
  <c r="C410" i="21"/>
  <c r="I410" i="21"/>
  <c r="H410" i="21"/>
  <c r="E410" i="21"/>
  <c r="F410" i="21"/>
  <c r="B410" i="21"/>
  <c r="A410" i="21"/>
  <c r="R409" i="21"/>
  <c r="Q409" i="21"/>
  <c r="M409" i="21"/>
  <c r="C409" i="21"/>
  <c r="I409" i="21"/>
  <c r="H409" i="21"/>
  <c r="E409" i="21"/>
  <c r="F409" i="21"/>
  <c r="B409" i="21"/>
  <c r="A409" i="21"/>
  <c r="R408" i="21"/>
  <c r="Q408" i="21"/>
  <c r="M408" i="21"/>
  <c r="C408" i="21"/>
  <c r="I408" i="21"/>
  <c r="H408" i="21"/>
  <c r="E408" i="21"/>
  <c r="F408" i="21"/>
  <c r="B408" i="21"/>
  <c r="A408" i="21"/>
  <c r="R407" i="21"/>
  <c r="Q407" i="21"/>
  <c r="M407" i="21"/>
  <c r="C407" i="21"/>
  <c r="I407" i="21"/>
  <c r="H407" i="21"/>
  <c r="E407" i="21"/>
  <c r="F407" i="21"/>
  <c r="B407" i="21"/>
  <c r="A407" i="21"/>
  <c r="R406" i="21"/>
  <c r="Q406" i="21"/>
  <c r="M406" i="21"/>
  <c r="C406" i="21"/>
  <c r="I406" i="21"/>
  <c r="H406" i="21"/>
  <c r="E406" i="21"/>
  <c r="F406" i="21"/>
  <c r="B406" i="21"/>
  <c r="A406" i="21"/>
  <c r="R405" i="21"/>
  <c r="Q405" i="21"/>
  <c r="M405" i="21"/>
  <c r="C405" i="21"/>
  <c r="I405" i="21"/>
  <c r="H405" i="21"/>
  <c r="E405" i="21"/>
  <c r="F405" i="21"/>
  <c r="B405" i="21"/>
  <c r="A405" i="21"/>
  <c r="R404" i="21"/>
  <c r="Q404" i="21"/>
  <c r="M404" i="21"/>
  <c r="C404" i="21"/>
  <c r="I404" i="21"/>
  <c r="H404" i="21"/>
  <c r="E404" i="21"/>
  <c r="F404" i="21"/>
  <c r="B404" i="21"/>
  <c r="A404" i="21"/>
  <c r="R403" i="21"/>
  <c r="Q403" i="21"/>
  <c r="M403" i="21"/>
  <c r="C403" i="21"/>
  <c r="I403" i="21"/>
  <c r="H403" i="21"/>
  <c r="E403" i="21"/>
  <c r="F403" i="21"/>
  <c r="B403" i="21"/>
  <c r="A403" i="21"/>
  <c r="R402" i="21"/>
  <c r="Q402" i="21"/>
  <c r="M402" i="21"/>
  <c r="C402" i="21"/>
  <c r="I402" i="21"/>
  <c r="H402" i="21"/>
  <c r="E402" i="21"/>
  <c r="F402" i="21"/>
  <c r="B402" i="21"/>
  <c r="A402" i="21"/>
  <c r="R401" i="21"/>
  <c r="Q401" i="21"/>
  <c r="M401" i="21"/>
  <c r="C401" i="21"/>
  <c r="I401" i="21"/>
  <c r="H401" i="21"/>
  <c r="E401" i="21"/>
  <c r="F401" i="21"/>
  <c r="B401" i="21"/>
  <c r="A401" i="21"/>
  <c r="R400" i="21"/>
  <c r="Q400" i="21"/>
  <c r="M400" i="21"/>
  <c r="C400" i="21"/>
  <c r="I400" i="21"/>
  <c r="H400" i="21"/>
  <c r="E400" i="21"/>
  <c r="F400" i="21"/>
  <c r="B400" i="21"/>
  <c r="A400" i="21"/>
  <c r="R399" i="21"/>
  <c r="Q399" i="21"/>
  <c r="M399" i="21"/>
  <c r="C399" i="21"/>
  <c r="I399" i="21"/>
  <c r="H399" i="21"/>
  <c r="E399" i="21"/>
  <c r="F399" i="21"/>
  <c r="B399" i="21"/>
  <c r="A399" i="21"/>
  <c r="R398" i="21"/>
  <c r="Q398" i="21"/>
  <c r="M398" i="21"/>
  <c r="C398" i="21"/>
  <c r="I398" i="21"/>
  <c r="H398" i="21"/>
  <c r="E398" i="21"/>
  <c r="F398" i="21"/>
  <c r="B398" i="21"/>
  <c r="A398" i="21"/>
  <c r="R397" i="21"/>
  <c r="Q397" i="21"/>
  <c r="M397" i="21"/>
  <c r="C397" i="21"/>
  <c r="I397" i="21"/>
  <c r="H397" i="21"/>
  <c r="E397" i="21"/>
  <c r="F397" i="21"/>
  <c r="B397" i="21"/>
  <c r="A397" i="21"/>
  <c r="R396" i="21"/>
  <c r="Q396" i="21"/>
  <c r="M396" i="21"/>
  <c r="C396" i="21"/>
  <c r="I396" i="21"/>
  <c r="H396" i="21"/>
  <c r="E396" i="21"/>
  <c r="F396" i="21"/>
  <c r="B396" i="21"/>
  <c r="A396" i="21"/>
  <c r="R395" i="21"/>
  <c r="Q395" i="21"/>
  <c r="M395" i="21"/>
  <c r="C395" i="21"/>
  <c r="I395" i="21"/>
  <c r="H395" i="21"/>
  <c r="E395" i="21"/>
  <c r="F395" i="21"/>
  <c r="B395" i="21"/>
  <c r="A395" i="21"/>
  <c r="R394" i="21"/>
  <c r="Q394" i="21"/>
  <c r="M394" i="21"/>
  <c r="C394" i="21"/>
  <c r="I394" i="21"/>
  <c r="H394" i="21"/>
  <c r="E394" i="21"/>
  <c r="F394" i="21"/>
  <c r="B394" i="21"/>
  <c r="A394" i="21"/>
  <c r="R393" i="21"/>
  <c r="Q393" i="21"/>
  <c r="M393" i="21"/>
  <c r="C393" i="21"/>
  <c r="I393" i="21"/>
  <c r="H393" i="21"/>
  <c r="E393" i="21"/>
  <c r="F393" i="21"/>
  <c r="B393" i="21"/>
  <c r="A393" i="21"/>
  <c r="R392" i="21"/>
  <c r="Q392" i="21"/>
  <c r="M392" i="21"/>
  <c r="C392" i="21"/>
  <c r="I392" i="21"/>
  <c r="H392" i="21"/>
  <c r="E392" i="21"/>
  <c r="F392" i="21"/>
  <c r="B392" i="21"/>
  <c r="A392" i="21"/>
  <c r="R391" i="21"/>
  <c r="Q391" i="21"/>
  <c r="M391" i="21"/>
  <c r="C391" i="21"/>
  <c r="I391" i="21"/>
  <c r="H391" i="21"/>
  <c r="E391" i="21"/>
  <c r="F391" i="21"/>
  <c r="B391" i="21"/>
  <c r="A391" i="21"/>
  <c r="R390" i="21"/>
  <c r="Q390" i="21"/>
  <c r="M390" i="21"/>
  <c r="C390" i="21"/>
  <c r="I390" i="21"/>
  <c r="H390" i="21"/>
  <c r="E390" i="21"/>
  <c r="F390" i="21"/>
  <c r="B390" i="21"/>
  <c r="A390" i="21"/>
  <c r="R389" i="21"/>
  <c r="Q389" i="21"/>
  <c r="M389" i="21"/>
  <c r="C389" i="21"/>
  <c r="I389" i="21"/>
  <c r="H389" i="21"/>
  <c r="E389" i="21"/>
  <c r="F389" i="21"/>
  <c r="B389" i="21"/>
  <c r="A389" i="21"/>
  <c r="R388" i="21"/>
  <c r="Q388" i="21"/>
  <c r="M388" i="21"/>
  <c r="C388" i="21"/>
  <c r="I388" i="21"/>
  <c r="H388" i="21"/>
  <c r="E388" i="21"/>
  <c r="F388" i="21"/>
  <c r="B388" i="21"/>
  <c r="A388" i="21"/>
  <c r="R387" i="21"/>
  <c r="Q387" i="21"/>
  <c r="M387" i="21"/>
  <c r="C387" i="21"/>
  <c r="I387" i="21"/>
  <c r="H387" i="21"/>
  <c r="E387" i="21"/>
  <c r="F387" i="21"/>
  <c r="B387" i="21"/>
  <c r="A387" i="21"/>
  <c r="R386" i="21"/>
  <c r="Q386" i="21"/>
  <c r="M386" i="21"/>
  <c r="C386" i="21"/>
  <c r="I386" i="21"/>
  <c r="H386" i="21"/>
  <c r="E386" i="21"/>
  <c r="F386" i="21"/>
  <c r="B386" i="21"/>
  <c r="A386" i="21"/>
  <c r="R385" i="21"/>
  <c r="Q385" i="21"/>
  <c r="M385" i="21"/>
  <c r="C385" i="21"/>
  <c r="I385" i="21"/>
  <c r="H385" i="21"/>
  <c r="E385" i="21"/>
  <c r="F385" i="21"/>
  <c r="B385" i="21"/>
  <c r="A385" i="21"/>
  <c r="R384" i="21"/>
  <c r="Q384" i="21"/>
  <c r="M384" i="21"/>
  <c r="C384" i="21"/>
  <c r="I384" i="21"/>
  <c r="H384" i="21"/>
  <c r="E384" i="21"/>
  <c r="F384" i="21"/>
  <c r="B384" i="21"/>
  <c r="A384" i="21"/>
  <c r="R383" i="21"/>
  <c r="Q383" i="21"/>
  <c r="M383" i="21"/>
  <c r="C383" i="21"/>
  <c r="I383" i="21"/>
  <c r="H383" i="21"/>
  <c r="E383" i="21"/>
  <c r="F383" i="21"/>
  <c r="B383" i="21"/>
  <c r="A383" i="21"/>
  <c r="R382" i="21"/>
  <c r="Q382" i="21"/>
  <c r="M382" i="21"/>
  <c r="C382" i="21"/>
  <c r="I382" i="21"/>
  <c r="H382" i="21"/>
  <c r="E382" i="21"/>
  <c r="F382" i="21"/>
  <c r="B382" i="21"/>
  <c r="A382" i="21"/>
  <c r="R381" i="21"/>
  <c r="Q381" i="21"/>
  <c r="M381" i="21"/>
  <c r="C381" i="21"/>
  <c r="I381" i="21"/>
  <c r="H381" i="21"/>
  <c r="E381" i="21"/>
  <c r="F381" i="21"/>
  <c r="B381" i="21"/>
  <c r="A381" i="21"/>
  <c r="R380" i="21"/>
  <c r="Q380" i="21"/>
  <c r="M380" i="21"/>
  <c r="C380" i="21"/>
  <c r="I380" i="21"/>
  <c r="H380" i="21"/>
  <c r="E380" i="21"/>
  <c r="F380" i="21"/>
  <c r="B380" i="21"/>
  <c r="A380" i="21"/>
  <c r="R379" i="21"/>
  <c r="Q379" i="21"/>
  <c r="M379" i="21"/>
  <c r="C379" i="21"/>
  <c r="I379" i="21"/>
  <c r="H379" i="21"/>
  <c r="E379" i="21"/>
  <c r="F379" i="21"/>
  <c r="B379" i="21"/>
  <c r="A379" i="21"/>
  <c r="R378" i="21"/>
  <c r="Q378" i="21"/>
  <c r="M378" i="21"/>
  <c r="C378" i="21"/>
  <c r="I378" i="21"/>
  <c r="H378" i="21"/>
  <c r="E378" i="21"/>
  <c r="F378" i="21"/>
  <c r="B378" i="21"/>
  <c r="A378" i="21"/>
  <c r="R377" i="21"/>
  <c r="Q377" i="21"/>
  <c r="M377" i="21"/>
  <c r="C377" i="21"/>
  <c r="I377" i="21"/>
  <c r="H377" i="21"/>
  <c r="E377" i="21"/>
  <c r="F377" i="21"/>
  <c r="B377" i="21"/>
  <c r="A377" i="21"/>
  <c r="R376" i="21"/>
  <c r="Q376" i="21"/>
  <c r="M376" i="21"/>
  <c r="C376" i="21"/>
  <c r="I376" i="21"/>
  <c r="H376" i="21"/>
  <c r="E376" i="21"/>
  <c r="F376" i="21"/>
  <c r="B376" i="21"/>
  <c r="A376" i="21"/>
  <c r="R375" i="21"/>
  <c r="Q375" i="21"/>
  <c r="M375" i="21"/>
  <c r="C375" i="21"/>
  <c r="I375" i="21"/>
  <c r="H375" i="21"/>
  <c r="E375" i="21"/>
  <c r="F375" i="21"/>
  <c r="B375" i="21"/>
  <c r="A375" i="21"/>
  <c r="R374" i="21"/>
  <c r="Q374" i="21"/>
  <c r="M374" i="21"/>
  <c r="C374" i="21"/>
  <c r="I374" i="21"/>
  <c r="H374" i="21"/>
  <c r="E374" i="21"/>
  <c r="F374" i="21"/>
  <c r="B374" i="21"/>
  <c r="A374" i="21"/>
  <c r="R373" i="21"/>
  <c r="Q373" i="21"/>
  <c r="M373" i="21"/>
  <c r="C373" i="21"/>
  <c r="I373" i="21"/>
  <c r="H373" i="21"/>
  <c r="E373" i="21"/>
  <c r="F373" i="21"/>
  <c r="B373" i="21"/>
  <c r="A373" i="21"/>
  <c r="R372" i="21"/>
  <c r="Q372" i="21"/>
  <c r="M372" i="21"/>
  <c r="C372" i="21"/>
  <c r="I372" i="21"/>
  <c r="H372" i="21"/>
  <c r="E372" i="21"/>
  <c r="F372" i="21"/>
  <c r="B372" i="21"/>
  <c r="A372" i="21"/>
  <c r="R371" i="21"/>
  <c r="Q371" i="21"/>
  <c r="M371" i="21"/>
  <c r="C371" i="21"/>
  <c r="I371" i="21"/>
  <c r="H371" i="21"/>
  <c r="E371" i="21"/>
  <c r="F371" i="21"/>
  <c r="B371" i="21"/>
  <c r="A371" i="21"/>
  <c r="R370" i="21"/>
  <c r="Q370" i="21"/>
  <c r="M370" i="21"/>
  <c r="C370" i="21"/>
  <c r="I370" i="21"/>
  <c r="H370" i="21"/>
  <c r="E370" i="21"/>
  <c r="F370" i="21"/>
  <c r="B370" i="21"/>
  <c r="A370" i="21"/>
  <c r="R369" i="21"/>
  <c r="Q369" i="21"/>
  <c r="M369" i="21"/>
  <c r="C369" i="21"/>
  <c r="I369" i="21"/>
  <c r="H369" i="21"/>
  <c r="E369" i="21"/>
  <c r="F369" i="21"/>
  <c r="B369" i="21"/>
  <c r="A369" i="21"/>
  <c r="R368" i="21"/>
  <c r="Q368" i="21"/>
  <c r="M368" i="21"/>
  <c r="C368" i="21"/>
  <c r="I368" i="21"/>
  <c r="H368" i="21"/>
  <c r="E368" i="21"/>
  <c r="F368" i="21"/>
  <c r="B368" i="21"/>
  <c r="A368" i="21"/>
  <c r="R367" i="21"/>
  <c r="Q367" i="21"/>
  <c r="M367" i="21"/>
  <c r="C367" i="21"/>
  <c r="I367" i="21"/>
  <c r="H367" i="21"/>
  <c r="E367" i="21"/>
  <c r="F367" i="21"/>
  <c r="B367" i="21"/>
  <c r="A367" i="21"/>
  <c r="R366" i="21"/>
  <c r="Q366" i="21"/>
  <c r="M366" i="21"/>
  <c r="C366" i="21"/>
  <c r="I366" i="21"/>
  <c r="H366" i="21"/>
  <c r="E366" i="21"/>
  <c r="F366" i="21"/>
  <c r="B366" i="21"/>
  <c r="A366" i="21"/>
  <c r="R365" i="21"/>
  <c r="Q365" i="21"/>
  <c r="M365" i="21"/>
  <c r="C365" i="21"/>
  <c r="I365" i="21"/>
  <c r="H365" i="21"/>
  <c r="E365" i="21"/>
  <c r="F365" i="21"/>
  <c r="B365" i="21"/>
  <c r="A365" i="21"/>
  <c r="R364" i="21"/>
  <c r="Q364" i="21"/>
  <c r="M364" i="21"/>
  <c r="C364" i="21"/>
  <c r="I364" i="21"/>
  <c r="H364" i="21"/>
  <c r="E364" i="21"/>
  <c r="F364" i="21"/>
  <c r="B364" i="21"/>
  <c r="A364" i="21"/>
  <c r="R363" i="21"/>
  <c r="Q363" i="21"/>
  <c r="M363" i="21"/>
  <c r="C363" i="21"/>
  <c r="I363" i="21"/>
  <c r="H363" i="21"/>
  <c r="E363" i="21"/>
  <c r="F363" i="21"/>
  <c r="B363" i="21"/>
  <c r="A363" i="21"/>
  <c r="R362" i="21"/>
  <c r="Q362" i="21"/>
  <c r="M362" i="21"/>
  <c r="C362" i="21"/>
  <c r="I362" i="21"/>
  <c r="H362" i="21"/>
  <c r="E362" i="21"/>
  <c r="F362" i="21"/>
  <c r="B362" i="21"/>
  <c r="A362" i="21"/>
  <c r="R361" i="21"/>
  <c r="Q361" i="21"/>
  <c r="M361" i="21"/>
  <c r="C361" i="21"/>
  <c r="I361" i="21"/>
  <c r="H361" i="21"/>
  <c r="E361" i="21"/>
  <c r="F361" i="21"/>
  <c r="B361" i="21"/>
  <c r="A361" i="21"/>
  <c r="R360" i="21"/>
  <c r="Q360" i="21"/>
  <c r="M360" i="21"/>
  <c r="C360" i="21"/>
  <c r="I360" i="21"/>
  <c r="H360" i="21"/>
  <c r="E360" i="21"/>
  <c r="F360" i="21"/>
  <c r="B360" i="21"/>
  <c r="A360" i="21"/>
  <c r="R359" i="21"/>
  <c r="Q359" i="21"/>
  <c r="M359" i="21"/>
  <c r="C359" i="21"/>
  <c r="I359" i="21"/>
  <c r="H359" i="21"/>
  <c r="E359" i="21"/>
  <c r="F359" i="21"/>
  <c r="B359" i="21"/>
  <c r="A359" i="21"/>
  <c r="R358" i="21"/>
  <c r="Q358" i="21"/>
  <c r="M358" i="21"/>
  <c r="C358" i="21"/>
  <c r="I358" i="21"/>
  <c r="H358" i="21"/>
  <c r="E358" i="21"/>
  <c r="F358" i="21"/>
  <c r="B358" i="21"/>
  <c r="A358" i="21"/>
  <c r="R357" i="21"/>
  <c r="Q357" i="21"/>
  <c r="M357" i="21"/>
  <c r="C357" i="21"/>
  <c r="I357" i="21"/>
  <c r="H357" i="21"/>
  <c r="E357" i="21"/>
  <c r="F357" i="21"/>
  <c r="B357" i="21"/>
  <c r="A357" i="21"/>
  <c r="R356" i="21"/>
  <c r="Q356" i="21"/>
  <c r="M356" i="21"/>
  <c r="C356" i="21"/>
  <c r="I356" i="21"/>
  <c r="H356" i="21"/>
  <c r="E356" i="21"/>
  <c r="F356" i="21"/>
  <c r="B356" i="21"/>
  <c r="A356" i="21"/>
  <c r="R355" i="21"/>
  <c r="Q355" i="21"/>
  <c r="M355" i="21"/>
  <c r="C355" i="21"/>
  <c r="I355" i="21"/>
  <c r="H355" i="21"/>
  <c r="E355" i="21"/>
  <c r="F355" i="21"/>
  <c r="B355" i="21"/>
  <c r="A355" i="21"/>
  <c r="R354" i="21"/>
  <c r="Q354" i="21"/>
  <c r="M354" i="21"/>
  <c r="C354" i="21"/>
  <c r="I354" i="21"/>
  <c r="H354" i="21"/>
  <c r="E354" i="21"/>
  <c r="F354" i="21"/>
  <c r="B354" i="21"/>
  <c r="A354" i="21"/>
  <c r="R353" i="21"/>
  <c r="Q353" i="21"/>
  <c r="M353" i="21"/>
  <c r="C353" i="21"/>
  <c r="I353" i="21"/>
  <c r="H353" i="21"/>
  <c r="E353" i="21"/>
  <c r="F353" i="21"/>
  <c r="B353" i="21"/>
  <c r="A353" i="21"/>
  <c r="R352" i="21"/>
  <c r="Q352" i="21"/>
  <c r="M352" i="21"/>
  <c r="C352" i="21"/>
  <c r="I352" i="21"/>
  <c r="H352" i="21"/>
  <c r="E352" i="21"/>
  <c r="F352" i="21"/>
  <c r="B352" i="21"/>
  <c r="A352" i="21"/>
  <c r="R351" i="21"/>
  <c r="Q351" i="21"/>
  <c r="M351" i="21"/>
  <c r="C351" i="21"/>
  <c r="I351" i="21"/>
  <c r="H351" i="21"/>
  <c r="E351" i="21"/>
  <c r="F351" i="21"/>
  <c r="B351" i="21"/>
  <c r="A351" i="21"/>
  <c r="R350" i="21"/>
  <c r="Q350" i="21"/>
  <c r="M350" i="21"/>
  <c r="C350" i="21"/>
  <c r="I350" i="21"/>
  <c r="H350" i="21"/>
  <c r="E350" i="21"/>
  <c r="F350" i="21"/>
  <c r="B350" i="21"/>
  <c r="A350" i="21"/>
  <c r="R349" i="21"/>
  <c r="Q349" i="21"/>
  <c r="M349" i="21"/>
  <c r="C349" i="21"/>
  <c r="I349" i="21"/>
  <c r="H349" i="21"/>
  <c r="E349" i="21"/>
  <c r="F349" i="21"/>
  <c r="B349" i="21"/>
  <c r="A349" i="21"/>
  <c r="R348" i="21"/>
  <c r="Q348" i="21"/>
  <c r="M348" i="21"/>
  <c r="C348" i="21"/>
  <c r="I348" i="21"/>
  <c r="H348" i="21"/>
  <c r="E348" i="21"/>
  <c r="F348" i="21"/>
  <c r="B348" i="21"/>
  <c r="A348" i="21"/>
  <c r="R347" i="21"/>
  <c r="Q347" i="21"/>
  <c r="M347" i="21"/>
  <c r="C347" i="21"/>
  <c r="I347" i="21"/>
  <c r="H347" i="21"/>
  <c r="E347" i="21"/>
  <c r="F347" i="21"/>
  <c r="B347" i="21"/>
  <c r="A347" i="21"/>
  <c r="R346" i="21"/>
  <c r="Q346" i="21"/>
  <c r="M346" i="21"/>
  <c r="C346" i="21"/>
  <c r="I346" i="21"/>
  <c r="H346" i="21"/>
  <c r="E346" i="21"/>
  <c r="F346" i="21"/>
  <c r="B346" i="21"/>
  <c r="A346" i="21"/>
  <c r="R345" i="21"/>
  <c r="Q345" i="21"/>
  <c r="M345" i="21"/>
  <c r="C345" i="21"/>
  <c r="I345" i="21"/>
  <c r="H345" i="21"/>
  <c r="E345" i="21"/>
  <c r="F345" i="21"/>
  <c r="B345" i="21"/>
  <c r="A345" i="21"/>
  <c r="R344" i="21"/>
  <c r="Q344" i="21"/>
  <c r="M344" i="21"/>
  <c r="C344" i="21"/>
  <c r="I344" i="21"/>
  <c r="H344" i="21"/>
  <c r="E344" i="21"/>
  <c r="F344" i="21"/>
  <c r="B344" i="21"/>
  <c r="A344" i="21"/>
  <c r="R343" i="21"/>
  <c r="Q343" i="21"/>
  <c r="M343" i="21"/>
  <c r="C343" i="21"/>
  <c r="I343" i="21"/>
  <c r="H343" i="21"/>
  <c r="E343" i="21"/>
  <c r="F343" i="21"/>
  <c r="B343" i="21"/>
  <c r="A343" i="21"/>
  <c r="R342" i="21"/>
  <c r="Q342" i="21"/>
  <c r="M342" i="21"/>
  <c r="C342" i="21"/>
  <c r="I342" i="21"/>
  <c r="H342" i="21"/>
  <c r="E342" i="21"/>
  <c r="F342" i="21"/>
  <c r="B342" i="21"/>
  <c r="A342" i="21"/>
  <c r="R341" i="21"/>
  <c r="Q341" i="21"/>
  <c r="M341" i="21"/>
  <c r="C341" i="21"/>
  <c r="I341" i="21"/>
  <c r="H341" i="21"/>
  <c r="E341" i="21"/>
  <c r="F341" i="21"/>
  <c r="B341" i="21"/>
  <c r="A341" i="21"/>
  <c r="R340" i="21"/>
  <c r="Q340" i="21"/>
  <c r="M340" i="21"/>
  <c r="C340" i="21"/>
  <c r="I340" i="21"/>
  <c r="H340" i="21"/>
  <c r="E340" i="21"/>
  <c r="F340" i="21"/>
  <c r="B340" i="21"/>
  <c r="A340" i="21"/>
  <c r="R339" i="21"/>
  <c r="Q339" i="21"/>
  <c r="M339" i="21"/>
  <c r="C339" i="21"/>
  <c r="I339" i="21"/>
  <c r="H339" i="21"/>
  <c r="E339" i="21"/>
  <c r="F339" i="21"/>
  <c r="B339" i="21"/>
  <c r="A339" i="21"/>
  <c r="R338" i="21"/>
  <c r="Q338" i="21"/>
  <c r="M338" i="21"/>
  <c r="C338" i="21"/>
  <c r="I338" i="21"/>
  <c r="H338" i="21"/>
  <c r="E338" i="21"/>
  <c r="F338" i="21"/>
  <c r="B338" i="21"/>
  <c r="A338" i="21"/>
  <c r="R337" i="21"/>
  <c r="Q337" i="21"/>
  <c r="M337" i="21"/>
  <c r="C337" i="21"/>
  <c r="I337" i="21"/>
  <c r="H337" i="21"/>
  <c r="E337" i="21"/>
  <c r="F337" i="21"/>
  <c r="B337" i="21"/>
  <c r="A337" i="21"/>
  <c r="R336" i="21"/>
  <c r="Q336" i="21"/>
  <c r="M336" i="21"/>
  <c r="C336" i="21"/>
  <c r="I336" i="21"/>
  <c r="H336" i="21"/>
  <c r="E336" i="21"/>
  <c r="F336" i="21"/>
  <c r="B336" i="21"/>
  <c r="A336" i="21"/>
  <c r="R335" i="21"/>
  <c r="Q335" i="21"/>
  <c r="M335" i="21"/>
  <c r="C335" i="21"/>
  <c r="I335" i="21"/>
  <c r="H335" i="21"/>
  <c r="E335" i="21"/>
  <c r="F335" i="21"/>
  <c r="B335" i="21"/>
  <c r="A335" i="21"/>
  <c r="R334" i="21"/>
  <c r="Q334" i="21"/>
  <c r="M334" i="21"/>
  <c r="C334" i="21"/>
  <c r="I334" i="21"/>
  <c r="H334" i="21"/>
  <c r="E334" i="21"/>
  <c r="F334" i="21"/>
  <c r="B334" i="21"/>
  <c r="A334" i="21"/>
  <c r="R333" i="21"/>
  <c r="Q333" i="21"/>
  <c r="M333" i="21"/>
  <c r="C333" i="21"/>
  <c r="I333" i="21"/>
  <c r="H333" i="21"/>
  <c r="E333" i="21"/>
  <c r="F333" i="21"/>
  <c r="B333" i="21"/>
  <c r="A333" i="21"/>
  <c r="R332" i="21"/>
  <c r="Q332" i="21"/>
  <c r="M332" i="21"/>
  <c r="C332" i="21"/>
  <c r="I332" i="21"/>
  <c r="H332" i="21"/>
  <c r="E332" i="21"/>
  <c r="F332" i="21"/>
  <c r="B332" i="21"/>
  <c r="A332" i="21"/>
  <c r="R331" i="21"/>
  <c r="Q331" i="21"/>
  <c r="M331" i="21"/>
  <c r="C331" i="21"/>
  <c r="I331" i="21"/>
  <c r="H331" i="21"/>
  <c r="E331" i="21"/>
  <c r="F331" i="21"/>
  <c r="B331" i="21"/>
  <c r="A331" i="21"/>
  <c r="R330" i="21"/>
  <c r="Q330" i="21"/>
  <c r="M330" i="21"/>
  <c r="C330" i="21"/>
  <c r="I330" i="21"/>
  <c r="H330" i="21"/>
  <c r="E330" i="21"/>
  <c r="F330" i="21"/>
  <c r="B330" i="21"/>
  <c r="A330" i="21"/>
  <c r="R329" i="21"/>
  <c r="Q329" i="21"/>
  <c r="M329" i="21"/>
  <c r="C329" i="21"/>
  <c r="I329" i="21"/>
  <c r="H329" i="21"/>
  <c r="E329" i="21"/>
  <c r="F329" i="21"/>
  <c r="B329" i="21"/>
  <c r="A329" i="21"/>
  <c r="R328" i="21"/>
  <c r="Q328" i="21"/>
  <c r="M328" i="21"/>
  <c r="C328" i="21"/>
  <c r="I328" i="21"/>
  <c r="H328" i="21"/>
  <c r="E328" i="21"/>
  <c r="F328" i="21"/>
  <c r="B328" i="21"/>
  <c r="A328" i="21"/>
  <c r="R327" i="21"/>
  <c r="Q327" i="21"/>
  <c r="M327" i="21"/>
  <c r="C327" i="21"/>
  <c r="I327" i="21"/>
  <c r="H327" i="21"/>
  <c r="E327" i="21"/>
  <c r="F327" i="21"/>
  <c r="B327" i="21"/>
  <c r="A327" i="21"/>
  <c r="R326" i="21"/>
  <c r="Q326" i="21"/>
  <c r="M326" i="21"/>
  <c r="C326" i="21"/>
  <c r="I326" i="21"/>
  <c r="H326" i="21"/>
  <c r="E326" i="21"/>
  <c r="F326" i="21"/>
  <c r="B326" i="21"/>
  <c r="A326" i="21"/>
  <c r="R325" i="21"/>
  <c r="Q325" i="21"/>
  <c r="M325" i="21"/>
  <c r="C325" i="21"/>
  <c r="I325" i="21"/>
  <c r="H325" i="21"/>
  <c r="E325" i="21"/>
  <c r="F325" i="21"/>
  <c r="B325" i="21"/>
  <c r="A325" i="21"/>
  <c r="R324" i="21"/>
  <c r="Q324" i="21"/>
  <c r="M324" i="21"/>
  <c r="C324" i="21"/>
  <c r="I324" i="21"/>
  <c r="H324" i="21"/>
  <c r="E324" i="21"/>
  <c r="F324" i="21"/>
  <c r="B324" i="21"/>
  <c r="A324" i="21"/>
  <c r="R323" i="21"/>
  <c r="Q323" i="21"/>
  <c r="M323" i="21"/>
  <c r="C323" i="21"/>
  <c r="I323" i="21"/>
  <c r="H323" i="21"/>
  <c r="E323" i="21"/>
  <c r="F323" i="21"/>
  <c r="B323" i="21"/>
  <c r="A323" i="21"/>
  <c r="R322" i="21"/>
  <c r="Q322" i="21"/>
  <c r="M322" i="21"/>
  <c r="C322" i="21"/>
  <c r="I322" i="21"/>
  <c r="H322" i="21"/>
  <c r="E322" i="21"/>
  <c r="F322" i="21"/>
  <c r="B322" i="21"/>
  <c r="A322" i="21"/>
  <c r="R321" i="21"/>
  <c r="Q321" i="21"/>
  <c r="M321" i="21"/>
  <c r="C321" i="21"/>
  <c r="I321" i="21"/>
  <c r="H321" i="21"/>
  <c r="E321" i="21"/>
  <c r="F321" i="21"/>
  <c r="B321" i="21"/>
  <c r="A321" i="21"/>
  <c r="R320" i="21"/>
  <c r="Q320" i="21"/>
  <c r="M320" i="21"/>
  <c r="C320" i="21"/>
  <c r="I320" i="21"/>
  <c r="H320" i="21"/>
  <c r="E320" i="21"/>
  <c r="F320" i="21"/>
  <c r="B320" i="21"/>
  <c r="A320" i="21"/>
  <c r="R319" i="21"/>
  <c r="Q319" i="21"/>
  <c r="M319" i="21"/>
  <c r="C319" i="21"/>
  <c r="I319" i="21"/>
  <c r="H319" i="21"/>
  <c r="E319" i="21"/>
  <c r="F319" i="21"/>
  <c r="B319" i="21"/>
  <c r="A319" i="21"/>
  <c r="R318" i="21"/>
  <c r="Q318" i="21"/>
  <c r="M318" i="21"/>
  <c r="C318" i="21"/>
  <c r="I318" i="21"/>
  <c r="H318" i="21"/>
  <c r="E318" i="21"/>
  <c r="F318" i="21"/>
  <c r="B318" i="21"/>
  <c r="A318" i="21"/>
  <c r="R317" i="21"/>
  <c r="Q317" i="21"/>
  <c r="M317" i="21"/>
  <c r="C317" i="21"/>
  <c r="I317" i="21"/>
  <c r="H317" i="21"/>
  <c r="E317" i="21"/>
  <c r="F317" i="21"/>
  <c r="B317" i="21"/>
  <c r="A317" i="21"/>
  <c r="R316" i="21"/>
  <c r="Q316" i="21"/>
  <c r="M316" i="21"/>
  <c r="C316" i="21"/>
  <c r="I316" i="21"/>
  <c r="H316" i="21"/>
  <c r="E316" i="21"/>
  <c r="F316" i="21"/>
  <c r="B316" i="21"/>
  <c r="A316" i="21"/>
  <c r="R315" i="21"/>
  <c r="Q315" i="21"/>
  <c r="M315" i="21"/>
  <c r="C315" i="21"/>
  <c r="I315" i="21"/>
  <c r="H315" i="21"/>
  <c r="E315" i="21"/>
  <c r="F315" i="21"/>
  <c r="B315" i="21"/>
  <c r="A315" i="21"/>
  <c r="R314" i="21"/>
  <c r="Q314" i="21"/>
  <c r="M314" i="21"/>
  <c r="C314" i="21"/>
  <c r="I314" i="21"/>
  <c r="H314" i="21"/>
  <c r="E314" i="21"/>
  <c r="F314" i="21"/>
  <c r="B314" i="21"/>
  <c r="A314" i="21"/>
  <c r="R313" i="21"/>
  <c r="Q313" i="21"/>
  <c r="M313" i="21"/>
  <c r="C313" i="21"/>
  <c r="I313" i="21"/>
  <c r="H313" i="21"/>
  <c r="E313" i="21"/>
  <c r="F313" i="21"/>
  <c r="B313" i="21"/>
  <c r="A313" i="21"/>
  <c r="R312" i="21"/>
  <c r="Q312" i="21"/>
  <c r="M312" i="21"/>
  <c r="C312" i="21"/>
  <c r="I312" i="21"/>
  <c r="H312" i="21"/>
  <c r="E312" i="21"/>
  <c r="F312" i="21"/>
  <c r="B312" i="21"/>
  <c r="A312" i="21"/>
  <c r="R311" i="21"/>
  <c r="Q311" i="21"/>
  <c r="M311" i="21"/>
  <c r="C311" i="21"/>
  <c r="I311" i="21"/>
  <c r="H311" i="21"/>
  <c r="E311" i="21"/>
  <c r="F311" i="21"/>
  <c r="B311" i="21"/>
  <c r="A311" i="21"/>
  <c r="R310" i="21"/>
  <c r="Q310" i="21"/>
  <c r="M310" i="21"/>
  <c r="C310" i="21"/>
  <c r="I310" i="21"/>
  <c r="H310" i="21"/>
  <c r="E310" i="21"/>
  <c r="F310" i="21"/>
  <c r="B310" i="21"/>
  <c r="A310" i="21"/>
  <c r="R309" i="21"/>
  <c r="Q309" i="21"/>
  <c r="M309" i="21"/>
  <c r="C309" i="21"/>
  <c r="I309" i="21"/>
  <c r="H309" i="21"/>
  <c r="E309" i="21"/>
  <c r="F309" i="21"/>
  <c r="B309" i="21"/>
  <c r="A309" i="21"/>
  <c r="R308" i="21"/>
  <c r="Q308" i="21"/>
  <c r="M308" i="21"/>
  <c r="C308" i="21"/>
  <c r="I308" i="21"/>
  <c r="H308" i="21"/>
  <c r="E308" i="21"/>
  <c r="F308" i="21"/>
  <c r="B308" i="21"/>
  <c r="A308" i="21"/>
  <c r="R307" i="21"/>
  <c r="Q307" i="21"/>
  <c r="M307" i="21"/>
  <c r="C307" i="21"/>
  <c r="I307" i="21"/>
  <c r="H307" i="21"/>
  <c r="E307" i="21"/>
  <c r="F307" i="21"/>
  <c r="B307" i="21"/>
  <c r="A307" i="21"/>
  <c r="R306" i="21"/>
  <c r="Q306" i="21"/>
  <c r="M306" i="21"/>
  <c r="C306" i="21"/>
  <c r="I306" i="21"/>
  <c r="H306" i="21"/>
  <c r="E306" i="21"/>
  <c r="F306" i="21"/>
  <c r="B306" i="21"/>
  <c r="A306" i="21"/>
  <c r="R305" i="21"/>
  <c r="Q305" i="21"/>
  <c r="M305" i="21"/>
  <c r="C305" i="21"/>
  <c r="I305" i="21"/>
  <c r="H305" i="21"/>
  <c r="E305" i="21"/>
  <c r="F305" i="21"/>
  <c r="B305" i="21"/>
  <c r="A305" i="21"/>
  <c r="R304" i="21"/>
  <c r="Q304" i="21"/>
  <c r="M304" i="21"/>
  <c r="C304" i="21"/>
  <c r="I304" i="21"/>
  <c r="H304" i="21"/>
  <c r="E304" i="21"/>
  <c r="F304" i="21"/>
  <c r="B304" i="21"/>
  <c r="A304" i="21"/>
  <c r="R303" i="21"/>
  <c r="Q303" i="21"/>
  <c r="M303" i="21"/>
  <c r="C303" i="21"/>
  <c r="I303" i="21"/>
  <c r="H303" i="21"/>
  <c r="E303" i="21"/>
  <c r="F303" i="21"/>
  <c r="B303" i="21"/>
  <c r="A303" i="21"/>
  <c r="R302" i="21"/>
  <c r="Q302" i="21"/>
  <c r="M302" i="21"/>
  <c r="C302" i="21"/>
  <c r="I302" i="21"/>
  <c r="H302" i="21"/>
  <c r="E302" i="21"/>
  <c r="F302" i="21"/>
  <c r="B302" i="21"/>
  <c r="A302" i="21"/>
  <c r="R301" i="21"/>
  <c r="Q301" i="21"/>
  <c r="M301" i="21"/>
  <c r="C301" i="21"/>
  <c r="I301" i="21"/>
  <c r="H301" i="21"/>
  <c r="E301" i="21"/>
  <c r="F301" i="21"/>
  <c r="B301" i="21"/>
  <c r="A301" i="21"/>
  <c r="R300" i="21"/>
  <c r="Q300" i="21"/>
  <c r="M300" i="21"/>
  <c r="C300" i="21"/>
  <c r="I300" i="21"/>
  <c r="H300" i="21"/>
  <c r="E300" i="21"/>
  <c r="F300" i="21"/>
  <c r="B300" i="21"/>
  <c r="A300" i="21"/>
  <c r="R299" i="21"/>
  <c r="Q299" i="21"/>
  <c r="M299" i="21"/>
  <c r="C299" i="21"/>
  <c r="I299" i="21"/>
  <c r="H299" i="21"/>
  <c r="E299" i="21"/>
  <c r="F299" i="21"/>
  <c r="B299" i="21"/>
  <c r="A299" i="21"/>
  <c r="R298" i="21"/>
  <c r="Q298" i="21"/>
  <c r="M298" i="21"/>
  <c r="C298" i="21"/>
  <c r="I298" i="21"/>
  <c r="H298" i="21"/>
  <c r="E298" i="21"/>
  <c r="F298" i="21"/>
  <c r="B298" i="21"/>
  <c r="A298" i="21"/>
  <c r="R297" i="21"/>
  <c r="Q297" i="21"/>
  <c r="M297" i="21"/>
  <c r="C297" i="21"/>
  <c r="I297" i="21"/>
  <c r="H297" i="21"/>
  <c r="E297" i="21"/>
  <c r="F297" i="21"/>
  <c r="B297" i="21"/>
  <c r="A297" i="21"/>
  <c r="R296" i="21"/>
  <c r="Q296" i="21"/>
  <c r="M296" i="21"/>
  <c r="C296" i="21"/>
  <c r="I296" i="21"/>
  <c r="H296" i="21"/>
  <c r="E296" i="21"/>
  <c r="F296" i="21"/>
  <c r="B296" i="21"/>
  <c r="A296" i="21"/>
  <c r="R295" i="21"/>
  <c r="Q295" i="21"/>
  <c r="M295" i="21"/>
  <c r="C295" i="21"/>
  <c r="I295" i="21"/>
  <c r="H295" i="21"/>
  <c r="E295" i="21"/>
  <c r="F295" i="21"/>
  <c r="B295" i="21"/>
  <c r="A295" i="21"/>
  <c r="R294" i="21"/>
  <c r="Q294" i="21"/>
  <c r="M294" i="21"/>
  <c r="C294" i="21"/>
  <c r="I294" i="21"/>
  <c r="H294" i="21"/>
  <c r="E294" i="21"/>
  <c r="F294" i="21"/>
  <c r="B294" i="21"/>
  <c r="A294" i="21"/>
  <c r="R293" i="21"/>
  <c r="Q293" i="21"/>
  <c r="M293" i="21"/>
  <c r="C293" i="21"/>
  <c r="I293" i="21"/>
  <c r="H293" i="21"/>
  <c r="E293" i="21"/>
  <c r="F293" i="21"/>
  <c r="B293" i="21"/>
  <c r="A293" i="21"/>
  <c r="R292" i="21"/>
  <c r="Q292" i="21"/>
  <c r="M292" i="21"/>
  <c r="C292" i="21"/>
  <c r="I292" i="21"/>
  <c r="H292" i="21"/>
  <c r="E292" i="21"/>
  <c r="F292" i="21"/>
  <c r="B292" i="21"/>
  <c r="A292" i="21"/>
  <c r="R291" i="21"/>
  <c r="Q291" i="21"/>
  <c r="M291" i="21"/>
  <c r="C291" i="21"/>
  <c r="I291" i="21"/>
  <c r="H291" i="21"/>
  <c r="E291" i="21"/>
  <c r="F291" i="21"/>
  <c r="B291" i="21"/>
  <c r="A291" i="21"/>
  <c r="R290" i="21"/>
  <c r="Q290" i="21"/>
  <c r="M290" i="21"/>
  <c r="C290" i="21"/>
  <c r="I290" i="21"/>
  <c r="H290" i="21"/>
  <c r="E290" i="21"/>
  <c r="F290" i="21"/>
  <c r="B290" i="21"/>
  <c r="A290" i="21"/>
  <c r="R289" i="21"/>
  <c r="Q289" i="21"/>
  <c r="M289" i="21"/>
  <c r="C289" i="21"/>
  <c r="I289" i="21"/>
  <c r="H289" i="21"/>
  <c r="E289" i="21"/>
  <c r="F289" i="21"/>
  <c r="B289" i="21"/>
  <c r="A289" i="21"/>
  <c r="R288" i="21"/>
  <c r="Q288" i="21"/>
  <c r="M288" i="21"/>
  <c r="C288" i="21"/>
  <c r="I288" i="21"/>
  <c r="H288" i="21"/>
  <c r="E288" i="21"/>
  <c r="F288" i="21"/>
  <c r="B288" i="21"/>
  <c r="A288" i="21"/>
  <c r="R287" i="21"/>
  <c r="Q287" i="21"/>
  <c r="M287" i="21"/>
  <c r="C287" i="21"/>
  <c r="I287" i="21"/>
  <c r="H287" i="21"/>
  <c r="E287" i="21"/>
  <c r="F287" i="21"/>
  <c r="B287" i="21"/>
  <c r="A287" i="21"/>
  <c r="R286" i="21"/>
  <c r="Q286" i="21"/>
  <c r="M286" i="21"/>
  <c r="C286" i="21"/>
  <c r="I286" i="21"/>
  <c r="H286" i="21"/>
  <c r="E286" i="21"/>
  <c r="F286" i="21"/>
  <c r="B286" i="21"/>
  <c r="A286" i="21"/>
  <c r="R285" i="21"/>
  <c r="Q285" i="21"/>
  <c r="M285" i="21"/>
  <c r="C285" i="21"/>
  <c r="I285" i="21"/>
  <c r="H285" i="21"/>
  <c r="E285" i="21"/>
  <c r="F285" i="21"/>
  <c r="B285" i="21"/>
  <c r="A285" i="21"/>
  <c r="R284" i="21"/>
  <c r="Q284" i="21"/>
  <c r="M284" i="21"/>
  <c r="C284" i="21"/>
  <c r="I284" i="21"/>
  <c r="H284" i="21"/>
  <c r="E284" i="21"/>
  <c r="F284" i="21"/>
  <c r="B284" i="21"/>
  <c r="A284" i="21"/>
  <c r="R283" i="21"/>
  <c r="Q283" i="21"/>
  <c r="M283" i="21"/>
  <c r="C283" i="21"/>
  <c r="I283" i="21"/>
  <c r="H283" i="21"/>
  <c r="E283" i="21"/>
  <c r="F283" i="21"/>
  <c r="B283" i="21"/>
  <c r="A283" i="21"/>
  <c r="R282" i="21"/>
  <c r="Q282" i="21"/>
  <c r="M282" i="21"/>
  <c r="C282" i="21"/>
  <c r="I282" i="21"/>
  <c r="H282" i="21"/>
  <c r="E282" i="21"/>
  <c r="F282" i="21"/>
  <c r="B282" i="21"/>
  <c r="A282" i="21"/>
  <c r="R281" i="21"/>
  <c r="Q281" i="21"/>
  <c r="M281" i="21"/>
  <c r="C281" i="21"/>
  <c r="I281" i="21"/>
  <c r="H281" i="21"/>
  <c r="E281" i="21"/>
  <c r="F281" i="21"/>
  <c r="B281" i="21"/>
  <c r="A281" i="21"/>
  <c r="R280" i="21"/>
  <c r="Q280" i="21"/>
  <c r="M280" i="21"/>
  <c r="C280" i="21"/>
  <c r="I280" i="21"/>
  <c r="H280" i="21"/>
  <c r="E280" i="21"/>
  <c r="F280" i="21"/>
  <c r="B280" i="21"/>
  <c r="A280" i="21"/>
  <c r="R279" i="21"/>
  <c r="Q279" i="21"/>
  <c r="M279" i="21"/>
  <c r="C279" i="21"/>
  <c r="I279" i="21"/>
  <c r="H279" i="21"/>
  <c r="E279" i="21"/>
  <c r="F279" i="21"/>
  <c r="B279" i="21"/>
  <c r="A279" i="21"/>
  <c r="R278" i="21"/>
  <c r="Q278" i="21"/>
  <c r="M278" i="21"/>
  <c r="C278" i="21"/>
  <c r="I278" i="21"/>
  <c r="H278" i="21"/>
  <c r="E278" i="21"/>
  <c r="F278" i="21"/>
  <c r="B278" i="21"/>
  <c r="A278" i="21"/>
  <c r="R277" i="21"/>
  <c r="Q277" i="21"/>
  <c r="M277" i="21"/>
  <c r="C277" i="21"/>
  <c r="I277" i="21"/>
  <c r="H277" i="21"/>
  <c r="E277" i="21"/>
  <c r="F277" i="21"/>
  <c r="B277" i="21"/>
  <c r="A277" i="21"/>
  <c r="R276" i="21"/>
  <c r="Q276" i="21"/>
  <c r="M276" i="21"/>
  <c r="C276" i="21"/>
  <c r="I276" i="21"/>
  <c r="H276" i="21"/>
  <c r="E276" i="21"/>
  <c r="F276" i="21"/>
  <c r="B276" i="21"/>
  <c r="A276" i="21"/>
  <c r="R275" i="21"/>
  <c r="Q275" i="21"/>
  <c r="M275" i="21"/>
  <c r="C275" i="21"/>
  <c r="I275" i="21"/>
  <c r="H275" i="21"/>
  <c r="E275" i="21"/>
  <c r="F275" i="21"/>
  <c r="B275" i="21"/>
  <c r="A275" i="21"/>
  <c r="R274" i="21"/>
  <c r="Q274" i="21"/>
  <c r="M274" i="21"/>
  <c r="C274" i="21"/>
  <c r="I274" i="21"/>
  <c r="H274" i="21"/>
  <c r="E274" i="21"/>
  <c r="F274" i="21"/>
  <c r="B274" i="21"/>
  <c r="A274" i="21"/>
  <c r="R273" i="21"/>
  <c r="Q273" i="21"/>
  <c r="M273" i="21"/>
  <c r="C273" i="21"/>
  <c r="I273" i="21"/>
  <c r="H273" i="21"/>
  <c r="E273" i="21"/>
  <c r="F273" i="21"/>
  <c r="B273" i="21"/>
  <c r="A273" i="21"/>
  <c r="R272" i="21"/>
  <c r="Q272" i="21"/>
  <c r="M272" i="21"/>
  <c r="C272" i="21"/>
  <c r="I272" i="21"/>
  <c r="H272" i="21"/>
  <c r="E272" i="21"/>
  <c r="F272" i="21"/>
  <c r="B272" i="21"/>
  <c r="A272" i="21"/>
  <c r="R271" i="21"/>
  <c r="Q271" i="21"/>
  <c r="M271" i="21"/>
  <c r="C271" i="21"/>
  <c r="I271" i="21"/>
  <c r="H271" i="21"/>
  <c r="E271" i="21"/>
  <c r="F271" i="21"/>
  <c r="B271" i="21"/>
  <c r="A271" i="21"/>
  <c r="R270" i="21"/>
  <c r="Q270" i="21"/>
  <c r="M270" i="21"/>
  <c r="C270" i="21"/>
  <c r="I270" i="21"/>
  <c r="H270" i="21"/>
  <c r="E270" i="21"/>
  <c r="F270" i="21"/>
  <c r="B270" i="21"/>
  <c r="A270" i="21"/>
  <c r="R269" i="21"/>
  <c r="Q269" i="21"/>
  <c r="M269" i="21"/>
  <c r="C269" i="21"/>
  <c r="I269" i="21"/>
  <c r="H269" i="21"/>
  <c r="E269" i="21"/>
  <c r="F269" i="21"/>
  <c r="B269" i="21"/>
  <c r="A269" i="21"/>
  <c r="R268" i="21"/>
  <c r="Q268" i="21"/>
  <c r="M268" i="21"/>
  <c r="C268" i="21"/>
  <c r="I268" i="21"/>
  <c r="H268" i="21"/>
  <c r="E268" i="21"/>
  <c r="F268" i="21"/>
  <c r="B268" i="21"/>
  <c r="A268" i="21"/>
  <c r="R267" i="21"/>
  <c r="Q267" i="21"/>
  <c r="M267" i="21"/>
  <c r="C267" i="21"/>
  <c r="I267" i="21"/>
  <c r="H267" i="21"/>
  <c r="E267" i="21"/>
  <c r="F267" i="21"/>
  <c r="B267" i="21"/>
  <c r="A267" i="21"/>
  <c r="R266" i="21"/>
  <c r="Q266" i="21"/>
  <c r="M266" i="21"/>
  <c r="C266" i="21"/>
  <c r="I266" i="21"/>
  <c r="H266" i="21"/>
  <c r="E266" i="21"/>
  <c r="F266" i="21"/>
  <c r="B266" i="21"/>
  <c r="A266" i="21"/>
  <c r="R265" i="21"/>
  <c r="Q265" i="21"/>
  <c r="M265" i="21"/>
  <c r="C265" i="21"/>
  <c r="I265" i="21"/>
  <c r="H265" i="21"/>
  <c r="E265" i="21"/>
  <c r="F265" i="21"/>
  <c r="B265" i="21"/>
  <c r="A265" i="21"/>
  <c r="R264" i="21"/>
  <c r="Q264" i="21"/>
  <c r="M264" i="21"/>
  <c r="C264" i="21"/>
  <c r="I264" i="21"/>
  <c r="H264" i="21"/>
  <c r="E264" i="21"/>
  <c r="F264" i="21"/>
  <c r="B264" i="21"/>
  <c r="A264" i="21"/>
  <c r="R263" i="21"/>
  <c r="Q263" i="21"/>
  <c r="M263" i="21"/>
  <c r="C263" i="21"/>
  <c r="I263" i="21"/>
  <c r="H263" i="21"/>
  <c r="E263" i="21"/>
  <c r="F263" i="21"/>
  <c r="B263" i="21"/>
  <c r="A263" i="21"/>
  <c r="R262" i="21"/>
  <c r="Q262" i="21"/>
  <c r="M262" i="21"/>
  <c r="C262" i="21"/>
  <c r="I262" i="21"/>
  <c r="H262" i="21"/>
  <c r="E262" i="21"/>
  <c r="F262" i="21"/>
  <c r="B262" i="21"/>
  <c r="A262" i="21"/>
  <c r="R261" i="21"/>
  <c r="Q261" i="21"/>
  <c r="M261" i="21"/>
  <c r="C261" i="21"/>
  <c r="I261" i="21"/>
  <c r="H261" i="21"/>
  <c r="E261" i="21"/>
  <c r="F261" i="21"/>
  <c r="B261" i="21"/>
  <c r="A261" i="21"/>
  <c r="R260" i="21"/>
  <c r="Q260" i="21"/>
  <c r="M260" i="21"/>
  <c r="C260" i="21"/>
  <c r="I260" i="21"/>
  <c r="H260" i="21"/>
  <c r="E260" i="21"/>
  <c r="F260" i="21"/>
  <c r="B260" i="21"/>
  <c r="A260" i="21"/>
  <c r="R259" i="21"/>
  <c r="Q259" i="21"/>
  <c r="M259" i="21"/>
  <c r="C259" i="21"/>
  <c r="I259" i="21"/>
  <c r="H259" i="21"/>
  <c r="E259" i="21"/>
  <c r="F259" i="21"/>
  <c r="B259" i="21"/>
  <c r="A259" i="21"/>
  <c r="R258" i="21"/>
  <c r="Q258" i="21"/>
  <c r="M258" i="21"/>
  <c r="C258" i="21"/>
  <c r="I258" i="21"/>
  <c r="H258" i="21"/>
  <c r="E258" i="21"/>
  <c r="F258" i="21"/>
  <c r="B258" i="21"/>
  <c r="A258" i="21"/>
  <c r="R257" i="21"/>
  <c r="Q257" i="21"/>
  <c r="M257" i="21"/>
  <c r="C257" i="21"/>
  <c r="I257" i="21"/>
  <c r="H257" i="21"/>
  <c r="E257" i="21"/>
  <c r="F257" i="21"/>
  <c r="B257" i="21"/>
  <c r="A257" i="21"/>
  <c r="R256" i="21"/>
  <c r="Q256" i="21"/>
  <c r="M256" i="21"/>
  <c r="C256" i="21"/>
  <c r="I256" i="21"/>
  <c r="H256" i="21"/>
  <c r="E256" i="21"/>
  <c r="F256" i="21"/>
  <c r="B256" i="21"/>
  <c r="A256" i="21"/>
  <c r="R255" i="21"/>
  <c r="Q255" i="21"/>
  <c r="M255" i="21"/>
  <c r="C255" i="21"/>
  <c r="I255" i="21"/>
  <c r="H255" i="21"/>
  <c r="E255" i="21"/>
  <c r="F255" i="21"/>
  <c r="B255" i="21"/>
  <c r="A255" i="21"/>
  <c r="R254" i="21"/>
  <c r="Q254" i="21"/>
  <c r="M254" i="21"/>
  <c r="C254" i="21"/>
  <c r="I254" i="21"/>
  <c r="H254" i="21"/>
  <c r="E254" i="21"/>
  <c r="F254" i="21"/>
  <c r="B254" i="21"/>
  <c r="A254" i="21"/>
  <c r="R253" i="21"/>
  <c r="Q253" i="21"/>
  <c r="M253" i="21"/>
  <c r="C253" i="21"/>
  <c r="I253" i="21"/>
  <c r="H253" i="21"/>
  <c r="B253" i="21"/>
  <c r="A253" i="21"/>
  <c r="R252" i="21"/>
  <c r="Q252" i="21"/>
  <c r="M252" i="21"/>
  <c r="C252" i="21"/>
  <c r="I252" i="21"/>
  <c r="H252" i="21"/>
  <c r="B252" i="21"/>
  <c r="A252" i="21"/>
  <c r="R251" i="21"/>
  <c r="Q251" i="21"/>
  <c r="M251" i="21"/>
  <c r="C251" i="21"/>
  <c r="I251" i="21"/>
  <c r="H251" i="21"/>
  <c r="B251" i="21"/>
  <c r="A251" i="21"/>
  <c r="R250" i="21"/>
  <c r="Q250" i="21"/>
  <c r="M250" i="21"/>
  <c r="C250" i="21"/>
  <c r="I250" i="21"/>
  <c r="H250" i="21"/>
  <c r="B250" i="21"/>
  <c r="A250" i="21"/>
  <c r="R249" i="21"/>
  <c r="Q249" i="21"/>
  <c r="M249" i="21"/>
  <c r="C249" i="21"/>
  <c r="I249" i="21"/>
  <c r="H249" i="21"/>
  <c r="B249" i="21"/>
  <c r="A249" i="21"/>
  <c r="R248" i="21"/>
  <c r="Q248" i="21"/>
  <c r="M248" i="21"/>
  <c r="C248" i="21"/>
  <c r="I248" i="21"/>
  <c r="H248" i="21"/>
  <c r="B248" i="21"/>
  <c r="A248" i="21"/>
  <c r="R247" i="21"/>
  <c r="Q247" i="21"/>
  <c r="M247" i="21"/>
  <c r="C247" i="21"/>
  <c r="I247" i="21"/>
  <c r="H247" i="21"/>
  <c r="B247" i="21"/>
  <c r="A247" i="21"/>
  <c r="R246" i="21"/>
  <c r="Q246" i="21"/>
  <c r="M246" i="21"/>
  <c r="C246" i="21"/>
  <c r="I246" i="21"/>
  <c r="H246" i="21"/>
  <c r="B246" i="21"/>
  <c r="A246" i="21"/>
  <c r="R245" i="21"/>
  <c r="Q245" i="21"/>
  <c r="M245" i="21"/>
  <c r="C245" i="21"/>
  <c r="I245" i="21"/>
  <c r="H245" i="21"/>
  <c r="B245" i="21"/>
  <c r="A245" i="21"/>
  <c r="R244" i="21"/>
  <c r="Q244" i="21"/>
  <c r="M244" i="21"/>
  <c r="C244" i="21"/>
  <c r="I244" i="21"/>
  <c r="H244" i="21"/>
  <c r="B244" i="21"/>
  <c r="A244" i="21"/>
  <c r="R243" i="21"/>
  <c r="Q243" i="21"/>
  <c r="M243" i="21"/>
  <c r="C243" i="21"/>
  <c r="I243" i="21"/>
  <c r="H243" i="21"/>
  <c r="B243" i="21"/>
  <c r="A243" i="21"/>
  <c r="R242" i="21"/>
  <c r="Q242" i="21"/>
  <c r="M242" i="21"/>
  <c r="C242" i="21"/>
  <c r="I242" i="21"/>
  <c r="H242" i="21"/>
  <c r="B242" i="21"/>
  <c r="A242" i="21"/>
  <c r="R241" i="21"/>
  <c r="Q241" i="21"/>
  <c r="M241" i="21"/>
  <c r="C241" i="21"/>
  <c r="I241" i="21"/>
  <c r="H241" i="21"/>
  <c r="B241" i="21"/>
  <c r="A241" i="21"/>
  <c r="R240" i="21"/>
  <c r="Q240" i="21"/>
  <c r="M240" i="21"/>
  <c r="C240" i="21"/>
  <c r="I240" i="21"/>
  <c r="H240" i="21"/>
  <c r="B240" i="21"/>
  <c r="A240" i="21"/>
  <c r="R239" i="21"/>
  <c r="Q239" i="21"/>
  <c r="M239" i="21"/>
  <c r="C239" i="21"/>
  <c r="I239" i="21"/>
  <c r="H239" i="21"/>
  <c r="B239" i="21"/>
  <c r="A239" i="21"/>
  <c r="R238" i="21"/>
  <c r="Q238" i="21"/>
  <c r="M238" i="21"/>
  <c r="C238" i="21"/>
  <c r="I238" i="21"/>
  <c r="H238" i="21"/>
  <c r="B238" i="21"/>
  <c r="A238" i="21"/>
  <c r="R237" i="21"/>
  <c r="Q237" i="21"/>
  <c r="M237" i="21"/>
  <c r="C237" i="21"/>
  <c r="I237" i="21"/>
  <c r="H237" i="21"/>
  <c r="B237" i="21"/>
  <c r="A237" i="21"/>
  <c r="R236" i="21"/>
  <c r="Q236" i="21"/>
  <c r="M236" i="21"/>
  <c r="C236" i="21"/>
  <c r="I236" i="21"/>
  <c r="H236" i="21"/>
  <c r="B236" i="21"/>
  <c r="A236" i="21"/>
  <c r="R235" i="21"/>
  <c r="Q235" i="21"/>
  <c r="M235" i="21"/>
  <c r="C235" i="21"/>
  <c r="I235" i="21"/>
  <c r="H235" i="21"/>
  <c r="B235" i="21"/>
  <c r="A235" i="21"/>
  <c r="R234" i="21"/>
  <c r="Q234" i="21"/>
  <c r="M234" i="21"/>
  <c r="C234" i="21"/>
  <c r="I234" i="21"/>
  <c r="H234" i="21"/>
  <c r="B234" i="21"/>
  <c r="A234" i="21"/>
  <c r="R233" i="21"/>
  <c r="Q233" i="21"/>
  <c r="M233" i="21"/>
  <c r="C233" i="21"/>
  <c r="I233" i="21"/>
  <c r="H233" i="21"/>
  <c r="B233" i="21"/>
  <c r="A233" i="21"/>
  <c r="R232" i="21"/>
  <c r="Q232" i="21"/>
  <c r="M232" i="21"/>
  <c r="C232" i="21"/>
  <c r="I232" i="21"/>
  <c r="H232" i="21"/>
  <c r="B232" i="21"/>
  <c r="A232" i="21"/>
  <c r="R231" i="21"/>
  <c r="Q231" i="21"/>
  <c r="M231" i="21"/>
  <c r="C231" i="21"/>
  <c r="I231" i="21"/>
  <c r="H231" i="21"/>
  <c r="B231" i="21"/>
  <c r="A231" i="21"/>
  <c r="R230" i="21"/>
  <c r="Q230" i="21"/>
  <c r="M230" i="21"/>
  <c r="C230" i="21"/>
  <c r="I230" i="21"/>
  <c r="H230" i="21"/>
  <c r="B230" i="21"/>
  <c r="A230" i="21"/>
  <c r="R229" i="21"/>
  <c r="Q229" i="21"/>
  <c r="M229" i="21"/>
  <c r="C229" i="21"/>
  <c r="I229" i="21"/>
  <c r="H229" i="21"/>
  <c r="B229" i="21"/>
  <c r="A229" i="21"/>
  <c r="R228" i="21"/>
  <c r="Q228" i="21"/>
  <c r="M228" i="21"/>
  <c r="C228" i="21"/>
  <c r="I228" i="21"/>
  <c r="H228" i="21"/>
  <c r="B228" i="21"/>
  <c r="A228" i="21"/>
  <c r="R227" i="21"/>
  <c r="Q227" i="21"/>
  <c r="M227" i="21"/>
  <c r="C227" i="21"/>
  <c r="I227" i="21"/>
  <c r="H227" i="21"/>
  <c r="B227" i="21"/>
  <c r="A227" i="21"/>
  <c r="R226" i="21"/>
  <c r="Q226" i="21"/>
  <c r="M226" i="21"/>
  <c r="C226" i="21"/>
  <c r="I226" i="21"/>
  <c r="H226" i="21"/>
  <c r="B226" i="21"/>
  <c r="A226" i="21"/>
  <c r="R225" i="21"/>
  <c r="Q225" i="21"/>
  <c r="M225" i="21"/>
  <c r="C225" i="21"/>
  <c r="I225" i="21"/>
  <c r="H225" i="21"/>
  <c r="B225" i="21"/>
  <c r="A225" i="21"/>
  <c r="R224" i="21"/>
  <c r="Q224" i="21"/>
  <c r="M224" i="21"/>
  <c r="C224" i="21"/>
  <c r="I224" i="21"/>
  <c r="H224" i="21"/>
  <c r="B224" i="21"/>
  <c r="A224" i="21"/>
  <c r="R223" i="21"/>
  <c r="Q223" i="21"/>
  <c r="M223" i="21"/>
  <c r="C223" i="21"/>
  <c r="I223" i="21"/>
  <c r="H223" i="21"/>
  <c r="B223" i="21"/>
  <c r="A223" i="21"/>
  <c r="R222" i="21"/>
  <c r="Q222" i="21"/>
  <c r="M222" i="21"/>
  <c r="C222" i="21"/>
  <c r="I222" i="21"/>
  <c r="H222" i="21"/>
  <c r="B222" i="21"/>
  <c r="A222" i="21"/>
  <c r="R221" i="21"/>
  <c r="Q221" i="21"/>
  <c r="M221" i="21"/>
  <c r="C221" i="21"/>
  <c r="I221" i="21"/>
  <c r="H221" i="21"/>
  <c r="B221" i="21"/>
  <c r="A221" i="21"/>
  <c r="R220" i="21"/>
  <c r="Q220" i="21"/>
  <c r="M220" i="21"/>
  <c r="C220" i="21"/>
  <c r="I220" i="21"/>
  <c r="H220" i="21"/>
  <c r="B220" i="21"/>
  <c r="A220" i="21"/>
  <c r="R219" i="21"/>
  <c r="Q219" i="21"/>
  <c r="M219" i="21"/>
  <c r="C219" i="21"/>
  <c r="I219" i="21"/>
  <c r="H219" i="21"/>
  <c r="B219" i="21"/>
  <c r="A219" i="21"/>
  <c r="R218" i="21"/>
  <c r="Q218" i="21"/>
  <c r="M218" i="21"/>
  <c r="C218" i="21"/>
  <c r="I218" i="21"/>
  <c r="H218" i="21"/>
  <c r="B218" i="21"/>
  <c r="A218" i="21"/>
  <c r="R217" i="21"/>
  <c r="Q217" i="21"/>
  <c r="M217" i="21"/>
  <c r="C217" i="21"/>
  <c r="I217" i="21"/>
  <c r="H217" i="21"/>
  <c r="B217" i="21"/>
  <c r="A217" i="21"/>
  <c r="R216" i="21"/>
  <c r="Q216" i="21"/>
  <c r="M216" i="21"/>
  <c r="C216" i="21"/>
  <c r="I216" i="21"/>
  <c r="H216" i="21"/>
  <c r="B216" i="21"/>
  <c r="A216" i="21"/>
  <c r="R215" i="21"/>
  <c r="Q215" i="21"/>
  <c r="M215" i="21"/>
  <c r="C215" i="21"/>
  <c r="I215" i="21"/>
  <c r="H215" i="21"/>
  <c r="B215" i="21"/>
  <c r="A215" i="21"/>
  <c r="R214" i="21"/>
  <c r="Q214" i="21"/>
  <c r="M214" i="21"/>
  <c r="C214" i="21"/>
  <c r="I214" i="21"/>
  <c r="H214" i="21"/>
  <c r="B214" i="21"/>
  <c r="A214" i="21"/>
  <c r="R213" i="21"/>
  <c r="Q213" i="21"/>
  <c r="M213" i="21"/>
  <c r="C213" i="21"/>
  <c r="I213" i="21"/>
  <c r="H213" i="21"/>
  <c r="B213" i="21"/>
  <c r="A213" i="21"/>
  <c r="R212" i="21"/>
  <c r="Q212" i="21"/>
  <c r="M212" i="21"/>
  <c r="C212" i="21"/>
  <c r="I212" i="21"/>
  <c r="H212" i="21"/>
  <c r="B212" i="21"/>
  <c r="A212" i="21"/>
  <c r="R211" i="21"/>
  <c r="Q211" i="21"/>
  <c r="M211" i="21"/>
  <c r="C211" i="21"/>
  <c r="I211" i="21"/>
  <c r="H211" i="21"/>
  <c r="B211" i="21"/>
  <c r="A211" i="21"/>
  <c r="R210" i="21"/>
  <c r="Q210" i="21"/>
  <c r="M210" i="21"/>
  <c r="C210" i="21"/>
  <c r="I210" i="21"/>
  <c r="H210" i="21"/>
  <c r="B210" i="21"/>
  <c r="A210" i="21"/>
  <c r="R209" i="21"/>
  <c r="Q209" i="21"/>
  <c r="M209" i="21"/>
  <c r="C209" i="21"/>
  <c r="I209" i="21"/>
  <c r="H209" i="21"/>
  <c r="B209" i="21"/>
  <c r="A209" i="21"/>
  <c r="R208" i="21"/>
  <c r="Q208" i="21"/>
  <c r="M208" i="21"/>
  <c r="C208" i="21"/>
  <c r="I208" i="21"/>
  <c r="H208" i="21"/>
  <c r="B208" i="21"/>
  <c r="A208" i="21"/>
  <c r="R207" i="21"/>
  <c r="Q207" i="21"/>
  <c r="M207" i="21"/>
  <c r="C207" i="21"/>
  <c r="I207" i="21"/>
  <c r="H207" i="21"/>
  <c r="B207" i="21"/>
  <c r="A207" i="21"/>
  <c r="R206" i="21"/>
  <c r="Q206" i="21"/>
  <c r="M206" i="21"/>
  <c r="C206" i="21"/>
  <c r="I206" i="21"/>
  <c r="H206" i="21"/>
  <c r="B206" i="21"/>
  <c r="A206" i="21"/>
  <c r="R205" i="21"/>
  <c r="Q205" i="21"/>
  <c r="M205" i="21"/>
  <c r="C205" i="21"/>
  <c r="I205" i="21"/>
  <c r="H205" i="21"/>
  <c r="B205" i="21"/>
  <c r="A205" i="21"/>
  <c r="R204" i="21"/>
  <c r="Q204" i="21"/>
  <c r="M204" i="21"/>
  <c r="C204" i="21"/>
  <c r="I204" i="21"/>
  <c r="H204" i="21"/>
  <c r="B204" i="21"/>
  <c r="A204" i="21"/>
  <c r="R203" i="21"/>
  <c r="Q203" i="21"/>
  <c r="M203" i="21"/>
  <c r="C203" i="21"/>
  <c r="I203" i="21"/>
  <c r="H203" i="21"/>
  <c r="B203" i="21"/>
  <c r="A203" i="21"/>
  <c r="R202" i="21"/>
  <c r="Q202" i="21"/>
  <c r="M202" i="21"/>
  <c r="C202" i="21"/>
  <c r="I202" i="21"/>
  <c r="H202" i="21"/>
  <c r="B202" i="21"/>
  <c r="A202" i="21"/>
  <c r="R201" i="21"/>
  <c r="Q201" i="21"/>
  <c r="M201" i="21"/>
  <c r="C201" i="21"/>
  <c r="I201" i="21"/>
  <c r="H201" i="21"/>
  <c r="B201" i="21"/>
  <c r="A201" i="21"/>
  <c r="R200" i="21"/>
  <c r="Q200" i="21"/>
  <c r="M200" i="21"/>
  <c r="C200" i="21"/>
  <c r="I200" i="21"/>
  <c r="H200" i="21"/>
  <c r="B200" i="21"/>
  <c r="A200" i="21"/>
  <c r="R199" i="21"/>
  <c r="Q199" i="21"/>
  <c r="M199" i="21"/>
  <c r="C199" i="21"/>
  <c r="I199" i="21"/>
  <c r="H199" i="21"/>
  <c r="B199" i="21"/>
  <c r="A199" i="21"/>
  <c r="R198" i="21"/>
  <c r="Q198" i="21"/>
  <c r="M198" i="21"/>
  <c r="C198" i="21"/>
  <c r="I198" i="21"/>
  <c r="H198" i="21"/>
  <c r="B198" i="21"/>
  <c r="A198" i="21"/>
  <c r="R197" i="21"/>
  <c r="Q197" i="21"/>
  <c r="M197" i="21"/>
  <c r="C197" i="21"/>
  <c r="I197" i="21"/>
  <c r="H197" i="21"/>
  <c r="B197" i="21"/>
  <c r="A197" i="21"/>
  <c r="R196" i="21"/>
  <c r="Q196" i="21"/>
  <c r="M196" i="21"/>
  <c r="C196" i="21"/>
  <c r="I196" i="21"/>
  <c r="H196" i="21"/>
  <c r="B196" i="21"/>
  <c r="A196" i="21"/>
  <c r="R195" i="21"/>
  <c r="Q195" i="21"/>
  <c r="M195" i="21"/>
  <c r="C195" i="21"/>
  <c r="I195" i="21"/>
  <c r="H195" i="21"/>
  <c r="B195" i="21"/>
  <c r="A195" i="21"/>
  <c r="R194" i="21"/>
  <c r="Q194" i="21"/>
  <c r="M194" i="21"/>
  <c r="C194" i="21"/>
  <c r="I194" i="21"/>
  <c r="H194" i="21"/>
  <c r="B194" i="21"/>
  <c r="A194" i="21"/>
  <c r="R193" i="21"/>
  <c r="Q193" i="21"/>
  <c r="M193" i="21"/>
  <c r="C193" i="21"/>
  <c r="I193" i="21"/>
  <c r="H193" i="21"/>
  <c r="B193" i="21"/>
  <c r="A193" i="21"/>
  <c r="R192" i="21"/>
  <c r="Q192" i="21"/>
  <c r="M192" i="21"/>
  <c r="C192" i="21"/>
  <c r="I192" i="21"/>
  <c r="H192" i="21"/>
  <c r="B192" i="21"/>
  <c r="A192" i="21"/>
  <c r="R191" i="21"/>
  <c r="Q191" i="21"/>
  <c r="M191" i="21"/>
  <c r="C191" i="21"/>
  <c r="I191" i="21"/>
  <c r="H191" i="21"/>
  <c r="B191" i="21"/>
  <c r="A191" i="21"/>
  <c r="R190" i="21"/>
  <c r="Q190" i="21"/>
  <c r="M190" i="21"/>
  <c r="C190" i="21"/>
  <c r="I190" i="21"/>
  <c r="H190" i="21"/>
  <c r="B190" i="21"/>
  <c r="A190" i="21"/>
  <c r="R189" i="21"/>
  <c r="Q189" i="21"/>
  <c r="M189" i="21"/>
  <c r="C189" i="21"/>
  <c r="I189" i="21"/>
  <c r="H189" i="21"/>
  <c r="B189" i="21"/>
  <c r="A189" i="21"/>
  <c r="R188" i="21"/>
  <c r="Q188" i="21"/>
  <c r="M188" i="21"/>
  <c r="C188" i="21"/>
  <c r="I188" i="21"/>
  <c r="H188" i="21"/>
  <c r="B188" i="21"/>
  <c r="A188" i="21"/>
  <c r="R187" i="21"/>
  <c r="Q187" i="21"/>
  <c r="M187" i="21"/>
  <c r="C187" i="21"/>
  <c r="I187" i="21"/>
  <c r="H187" i="21"/>
  <c r="B187" i="21"/>
  <c r="A187" i="21"/>
  <c r="R186" i="21"/>
  <c r="Q186" i="21"/>
  <c r="M186" i="21"/>
  <c r="C186" i="21"/>
  <c r="I186" i="21"/>
  <c r="H186" i="21"/>
  <c r="B186" i="21"/>
  <c r="A186" i="21"/>
  <c r="R185" i="21"/>
  <c r="Q185" i="21"/>
  <c r="M185" i="21"/>
  <c r="C185" i="21"/>
  <c r="I185" i="21"/>
  <c r="H185" i="21"/>
  <c r="B185" i="21"/>
  <c r="A185" i="21"/>
  <c r="R184" i="21"/>
  <c r="Q184" i="21"/>
  <c r="M184" i="21"/>
  <c r="C184" i="21"/>
  <c r="I184" i="21"/>
  <c r="H184" i="21"/>
  <c r="B184" i="21"/>
  <c r="A184" i="21"/>
  <c r="R183" i="21"/>
  <c r="Q183" i="21"/>
  <c r="M183" i="21"/>
  <c r="C183" i="21"/>
  <c r="I183" i="21"/>
  <c r="H183" i="21"/>
  <c r="B183" i="21"/>
  <c r="A183" i="21"/>
  <c r="R182" i="21"/>
  <c r="Q182" i="21"/>
  <c r="M182" i="21"/>
  <c r="C182" i="21"/>
  <c r="I182" i="21"/>
  <c r="H182" i="21"/>
  <c r="B182" i="21"/>
  <c r="A182" i="21"/>
  <c r="R181" i="21"/>
  <c r="Q181" i="21"/>
  <c r="M181" i="21"/>
  <c r="C181" i="21"/>
  <c r="I181" i="21"/>
  <c r="H181" i="21"/>
  <c r="B181" i="21"/>
  <c r="A181" i="21"/>
  <c r="R180" i="21"/>
  <c r="Q180" i="21"/>
  <c r="M180" i="21"/>
  <c r="C180" i="21"/>
  <c r="I180" i="21"/>
  <c r="H180" i="21"/>
  <c r="B180" i="21"/>
  <c r="A180" i="21"/>
  <c r="R179" i="21"/>
  <c r="Q179" i="21"/>
  <c r="M179" i="21"/>
  <c r="C179" i="21"/>
  <c r="I179" i="21"/>
  <c r="H179" i="21"/>
  <c r="B179" i="21"/>
  <c r="A179" i="21"/>
  <c r="R178" i="21"/>
  <c r="Q178" i="21"/>
  <c r="M178" i="21"/>
  <c r="C178" i="21"/>
  <c r="I178" i="21"/>
  <c r="H178" i="21"/>
  <c r="B178" i="21"/>
  <c r="A178" i="21"/>
  <c r="R177" i="21"/>
  <c r="Q177" i="21"/>
  <c r="M177" i="21"/>
  <c r="C177" i="21"/>
  <c r="I177" i="21"/>
  <c r="H177" i="21"/>
  <c r="B177" i="21"/>
  <c r="A177" i="21"/>
  <c r="R176" i="21"/>
  <c r="Q176" i="21"/>
  <c r="M176" i="21"/>
  <c r="C176" i="21"/>
  <c r="I176" i="21"/>
  <c r="H176" i="21"/>
  <c r="B176" i="21"/>
  <c r="A176" i="21"/>
  <c r="R175" i="21"/>
  <c r="Q175" i="21"/>
  <c r="M175" i="21"/>
  <c r="C175" i="21"/>
  <c r="I175" i="21"/>
  <c r="H175" i="21"/>
  <c r="B175" i="21"/>
  <c r="A175" i="21"/>
  <c r="R174" i="21"/>
  <c r="Q174" i="21"/>
  <c r="M174" i="21"/>
  <c r="C174" i="21"/>
  <c r="I174" i="21"/>
  <c r="H174" i="21"/>
  <c r="B174" i="21"/>
  <c r="A174" i="21"/>
  <c r="R173" i="21"/>
  <c r="Q173" i="21"/>
  <c r="M173" i="21"/>
  <c r="C173" i="21"/>
  <c r="I173" i="21"/>
  <c r="H173" i="21"/>
  <c r="B173" i="21"/>
  <c r="A173" i="21"/>
  <c r="R172" i="21"/>
  <c r="Q172" i="21"/>
  <c r="M172" i="21"/>
  <c r="C172" i="21"/>
  <c r="I172" i="21"/>
  <c r="H172" i="21"/>
  <c r="B172" i="21"/>
  <c r="A172" i="21"/>
  <c r="R171" i="21"/>
  <c r="Q171" i="21"/>
  <c r="M171" i="21"/>
  <c r="C171" i="21"/>
  <c r="I171" i="21"/>
  <c r="H171" i="21"/>
  <c r="B171" i="21"/>
  <c r="A171" i="21"/>
  <c r="R170" i="21"/>
  <c r="Q170" i="21"/>
  <c r="M170" i="21"/>
  <c r="C170" i="21"/>
  <c r="I170" i="21"/>
  <c r="H170" i="21"/>
  <c r="B170" i="21"/>
  <c r="A170" i="21"/>
  <c r="R169" i="21"/>
  <c r="Q169" i="21"/>
  <c r="M169" i="21"/>
  <c r="C169" i="21"/>
  <c r="I169" i="21"/>
  <c r="H169" i="21"/>
  <c r="B169" i="21"/>
  <c r="A169" i="21"/>
  <c r="R168" i="21"/>
  <c r="Q168" i="21"/>
  <c r="M168" i="21"/>
  <c r="C168" i="21"/>
  <c r="I168" i="21"/>
  <c r="H168" i="21"/>
  <c r="B168" i="21"/>
  <c r="A168" i="21"/>
  <c r="R167" i="21"/>
  <c r="Q167" i="21"/>
  <c r="M167" i="21"/>
  <c r="C167" i="21"/>
  <c r="I167" i="21"/>
  <c r="H167" i="21"/>
  <c r="B167" i="21"/>
  <c r="A167" i="21"/>
  <c r="R166" i="21"/>
  <c r="Q166" i="21"/>
  <c r="M166" i="21"/>
  <c r="C166" i="21"/>
  <c r="I166" i="21"/>
  <c r="H166" i="21"/>
  <c r="B166" i="21"/>
  <c r="A166" i="21"/>
  <c r="R165" i="21"/>
  <c r="Q165" i="21"/>
  <c r="M165" i="21"/>
  <c r="C165" i="21"/>
  <c r="I165" i="21"/>
  <c r="H165" i="21"/>
  <c r="B165" i="21"/>
  <c r="A165" i="21"/>
  <c r="R164" i="21"/>
  <c r="Q164" i="21"/>
  <c r="M164" i="21"/>
  <c r="C164" i="21"/>
  <c r="I164" i="21"/>
  <c r="H164" i="21"/>
  <c r="B164" i="21"/>
  <c r="A164" i="21"/>
  <c r="R163" i="21"/>
  <c r="Q163" i="21"/>
  <c r="M163" i="21"/>
  <c r="C163" i="21"/>
  <c r="I163" i="21"/>
  <c r="H163" i="21"/>
  <c r="B163" i="21"/>
  <c r="A163" i="21"/>
  <c r="R162" i="21"/>
  <c r="Q162" i="21"/>
  <c r="M162" i="21"/>
  <c r="C162" i="21"/>
  <c r="I162" i="21"/>
  <c r="H162" i="21"/>
  <c r="B162" i="21"/>
  <c r="A162" i="21"/>
  <c r="R161" i="21"/>
  <c r="Q161" i="21"/>
  <c r="M161" i="21"/>
  <c r="C161" i="21"/>
  <c r="I161" i="21"/>
  <c r="H161" i="21"/>
  <c r="B161" i="21"/>
  <c r="A161" i="21"/>
  <c r="R160" i="21"/>
  <c r="Q160" i="21"/>
  <c r="M160" i="21"/>
  <c r="C160" i="21"/>
  <c r="I160" i="21"/>
  <c r="H160" i="21"/>
  <c r="B160" i="21"/>
  <c r="A160" i="21"/>
  <c r="R159" i="21"/>
  <c r="Q159" i="21"/>
  <c r="M159" i="21"/>
  <c r="C159" i="21"/>
  <c r="I159" i="21"/>
  <c r="H159" i="21"/>
  <c r="B159" i="21"/>
  <c r="A159" i="21"/>
  <c r="R158" i="21"/>
  <c r="Q158" i="21"/>
  <c r="M158" i="21"/>
  <c r="C158" i="21"/>
  <c r="I158" i="21"/>
  <c r="H158" i="21"/>
  <c r="B158" i="21"/>
  <c r="A158" i="21"/>
  <c r="R157" i="21"/>
  <c r="Q157" i="21"/>
  <c r="M157" i="21"/>
  <c r="C157" i="21"/>
  <c r="I157" i="21"/>
  <c r="H157" i="21"/>
  <c r="B157" i="21"/>
  <c r="A157" i="21"/>
  <c r="R156" i="21"/>
  <c r="Q156" i="21"/>
  <c r="M156" i="21"/>
  <c r="C156" i="21"/>
  <c r="I156" i="21"/>
  <c r="H156" i="21"/>
  <c r="B156" i="21"/>
  <c r="A156" i="21"/>
  <c r="R155" i="21"/>
  <c r="Q155" i="21"/>
  <c r="M155" i="21"/>
  <c r="C155" i="21"/>
  <c r="I155" i="21"/>
  <c r="H155" i="21"/>
  <c r="B155" i="21"/>
  <c r="A155" i="21"/>
  <c r="R154" i="21"/>
  <c r="Q154" i="21"/>
  <c r="M154" i="21"/>
  <c r="C154" i="21"/>
  <c r="I154" i="21"/>
  <c r="H154" i="21"/>
  <c r="B154" i="21"/>
  <c r="A154" i="21"/>
  <c r="R153" i="21"/>
  <c r="Q153" i="21"/>
  <c r="M153" i="21"/>
  <c r="C153" i="21"/>
  <c r="I153" i="21"/>
  <c r="H153" i="21"/>
  <c r="B153" i="21"/>
  <c r="A153" i="21"/>
  <c r="R152" i="21"/>
  <c r="Q152" i="21"/>
  <c r="M152" i="21"/>
  <c r="C152" i="21"/>
  <c r="I152" i="21"/>
  <c r="H152" i="21"/>
  <c r="B152" i="21"/>
  <c r="A152" i="21"/>
  <c r="R151" i="21"/>
  <c r="Q151" i="21"/>
  <c r="M151" i="21"/>
  <c r="C151" i="21"/>
  <c r="I151" i="21"/>
  <c r="H151" i="21"/>
  <c r="B151" i="21"/>
  <c r="A151" i="21"/>
  <c r="R150" i="21"/>
  <c r="Q150" i="21"/>
  <c r="M150" i="21"/>
  <c r="C150" i="21"/>
  <c r="I150" i="21"/>
  <c r="H150" i="21"/>
  <c r="B150" i="21"/>
  <c r="A150" i="21"/>
  <c r="R149" i="21"/>
  <c r="Q149" i="21"/>
  <c r="M149" i="21"/>
  <c r="C149" i="21"/>
  <c r="I149" i="21"/>
  <c r="H149" i="21"/>
  <c r="B149" i="21"/>
  <c r="A149" i="21"/>
  <c r="R148" i="21"/>
  <c r="Q148" i="21"/>
  <c r="M148" i="21"/>
  <c r="C148" i="21"/>
  <c r="I148" i="21"/>
  <c r="H148" i="21"/>
  <c r="B148" i="21"/>
  <c r="A148" i="21"/>
  <c r="R147" i="21"/>
  <c r="Q147" i="21"/>
  <c r="M147" i="21"/>
  <c r="C147" i="21"/>
  <c r="I147" i="21"/>
  <c r="H147" i="21"/>
  <c r="B147" i="21"/>
  <c r="A147" i="21"/>
  <c r="R146" i="21"/>
  <c r="Q146" i="21"/>
  <c r="M146" i="21"/>
  <c r="C146" i="21"/>
  <c r="I146" i="21"/>
  <c r="H146" i="21"/>
  <c r="B146" i="21"/>
  <c r="A146" i="21"/>
  <c r="R145" i="21"/>
  <c r="Q145" i="21"/>
  <c r="M145" i="21"/>
  <c r="C145" i="21"/>
  <c r="I145" i="21"/>
  <c r="H145" i="21"/>
  <c r="B145" i="21"/>
  <c r="A145" i="21"/>
  <c r="R144" i="21"/>
  <c r="Q144" i="21"/>
  <c r="M144" i="21"/>
  <c r="C144" i="21"/>
  <c r="I144" i="21"/>
  <c r="H144" i="21"/>
  <c r="B144" i="21"/>
  <c r="A144" i="21"/>
  <c r="R143" i="21"/>
  <c r="Q143" i="21"/>
  <c r="M143" i="21"/>
  <c r="C143" i="21"/>
  <c r="I143" i="21"/>
  <c r="H143" i="21"/>
  <c r="B143" i="21"/>
  <c r="A143" i="21"/>
  <c r="R142" i="21"/>
  <c r="Q142" i="21"/>
  <c r="M142" i="21"/>
  <c r="C142" i="21"/>
  <c r="I142" i="21"/>
  <c r="H142" i="21"/>
  <c r="B142" i="21"/>
  <c r="A142" i="21"/>
  <c r="R141" i="21"/>
  <c r="Q141" i="21"/>
  <c r="M141" i="21"/>
  <c r="C141" i="21"/>
  <c r="I141" i="21"/>
  <c r="H141" i="21"/>
  <c r="B141" i="21"/>
  <c r="A141" i="21"/>
  <c r="R140" i="21"/>
  <c r="Q140" i="21"/>
  <c r="M140" i="21"/>
  <c r="C140" i="21"/>
  <c r="I140" i="21"/>
  <c r="H140" i="21"/>
  <c r="B140" i="21"/>
  <c r="A140" i="21"/>
  <c r="R139" i="21"/>
  <c r="Q139" i="21"/>
  <c r="M139" i="21"/>
  <c r="C139" i="21"/>
  <c r="I139" i="21"/>
  <c r="H139" i="21"/>
  <c r="B139" i="21"/>
  <c r="A139" i="21"/>
  <c r="R138" i="21"/>
  <c r="Q138" i="21"/>
  <c r="M138" i="21"/>
  <c r="C138" i="21"/>
  <c r="I138" i="21"/>
  <c r="H138" i="21"/>
  <c r="B138" i="21"/>
  <c r="A138" i="21"/>
  <c r="R137" i="21"/>
  <c r="Q137" i="21"/>
  <c r="M137" i="21"/>
  <c r="C137" i="21"/>
  <c r="I137" i="21"/>
  <c r="H137" i="21"/>
  <c r="B137" i="21"/>
  <c r="A137" i="21"/>
  <c r="R136" i="21"/>
  <c r="Q136" i="21"/>
  <c r="M136" i="21"/>
  <c r="C136" i="21"/>
  <c r="I136" i="21"/>
  <c r="H136" i="21"/>
  <c r="B136" i="21"/>
  <c r="A136" i="21"/>
  <c r="R135" i="21"/>
  <c r="Q135" i="21"/>
  <c r="M135" i="21"/>
  <c r="C135" i="21"/>
  <c r="I135" i="21"/>
  <c r="H135" i="21"/>
  <c r="B135" i="21"/>
  <c r="A135" i="21"/>
  <c r="R134" i="21"/>
  <c r="Q134" i="21"/>
  <c r="M134" i="21"/>
  <c r="C134" i="21"/>
  <c r="I134" i="21"/>
  <c r="H134" i="21"/>
  <c r="B134" i="21"/>
  <c r="A134" i="21"/>
  <c r="R133" i="21"/>
  <c r="Q133" i="21"/>
  <c r="M133" i="21"/>
  <c r="C133" i="21"/>
  <c r="I133" i="21"/>
  <c r="H133" i="21"/>
  <c r="B133" i="21"/>
  <c r="A133" i="21"/>
  <c r="R132" i="21"/>
  <c r="Q132" i="21"/>
  <c r="M132" i="21"/>
  <c r="C132" i="21"/>
  <c r="I132" i="21"/>
  <c r="H132" i="21"/>
  <c r="B132" i="21"/>
  <c r="A132" i="21"/>
  <c r="R131" i="21"/>
  <c r="Q131" i="21"/>
  <c r="M131" i="21"/>
  <c r="C131" i="21"/>
  <c r="I131" i="21"/>
  <c r="H131" i="21"/>
  <c r="B131" i="21"/>
  <c r="A131" i="21"/>
  <c r="R130" i="21"/>
  <c r="Q130" i="21"/>
  <c r="M130" i="21"/>
  <c r="C130" i="21"/>
  <c r="I130" i="21"/>
  <c r="H130" i="21"/>
  <c r="B130" i="21"/>
  <c r="A130" i="21"/>
  <c r="R129" i="21"/>
  <c r="Q129" i="21"/>
  <c r="M129" i="21"/>
  <c r="C129" i="21"/>
  <c r="I129" i="21"/>
  <c r="H129" i="21"/>
  <c r="B129" i="21"/>
  <c r="A129" i="21"/>
  <c r="R128" i="21"/>
  <c r="Q128" i="21"/>
  <c r="M128" i="21"/>
  <c r="C128" i="21"/>
  <c r="I128" i="21"/>
  <c r="H128" i="21"/>
  <c r="B128" i="21"/>
  <c r="A128" i="21"/>
  <c r="R127" i="21"/>
  <c r="Q127" i="21"/>
  <c r="M127" i="21"/>
  <c r="C127" i="21"/>
  <c r="I127" i="21"/>
  <c r="H127" i="21"/>
  <c r="B127" i="21"/>
  <c r="A127" i="21"/>
  <c r="R126" i="21"/>
  <c r="Q126" i="21"/>
  <c r="M126" i="21"/>
  <c r="C126" i="21"/>
  <c r="I126" i="21"/>
  <c r="H126" i="21"/>
  <c r="B126" i="21"/>
  <c r="A126" i="21"/>
  <c r="R125" i="21"/>
  <c r="Q125" i="21"/>
  <c r="M125" i="21"/>
  <c r="C125" i="21"/>
  <c r="I125" i="21"/>
  <c r="H125" i="21"/>
  <c r="B125" i="21"/>
  <c r="A125" i="21"/>
  <c r="R124" i="21"/>
  <c r="Q124" i="21"/>
  <c r="M124" i="21"/>
  <c r="C124" i="21"/>
  <c r="I124" i="21"/>
  <c r="H124" i="21"/>
  <c r="B124" i="21"/>
  <c r="A124" i="21"/>
  <c r="R123" i="21"/>
  <c r="Q123" i="21"/>
  <c r="M123" i="21"/>
  <c r="C123" i="21"/>
  <c r="I123" i="21"/>
  <c r="H123" i="21"/>
  <c r="B123" i="21"/>
  <c r="A123" i="21"/>
  <c r="R122" i="21"/>
  <c r="Q122" i="21"/>
  <c r="M122" i="21"/>
  <c r="C122" i="21"/>
  <c r="I122" i="21"/>
  <c r="H122" i="21"/>
  <c r="B122" i="21"/>
  <c r="A122" i="21"/>
  <c r="R121" i="21"/>
  <c r="Q121" i="21"/>
  <c r="M121" i="21"/>
  <c r="C121" i="21"/>
  <c r="I121" i="21"/>
  <c r="H121" i="21"/>
  <c r="B121" i="21"/>
  <c r="A121" i="21"/>
  <c r="R120" i="21"/>
  <c r="Q120" i="21"/>
  <c r="M120" i="21"/>
  <c r="C120" i="21"/>
  <c r="I120" i="21"/>
  <c r="H120" i="21"/>
  <c r="B120" i="21"/>
  <c r="A120" i="21"/>
  <c r="R119" i="21"/>
  <c r="Q119" i="21"/>
  <c r="M119" i="21"/>
  <c r="C119" i="21"/>
  <c r="I119" i="21"/>
  <c r="H119" i="21"/>
  <c r="B119" i="21"/>
  <c r="A119" i="21"/>
  <c r="R118" i="21"/>
  <c r="Q118" i="21"/>
  <c r="M118" i="21"/>
  <c r="C118" i="21"/>
  <c r="I118" i="21"/>
  <c r="H118" i="21"/>
  <c r="B118" i="21"/>
  <c r="A118" i="21"/>
  <c r="R117" i="21"/>
  <c r="Q117" i="21"/>
  <c r="M117" i="21"/>
  <c r="C117" i="21"/>
  <c r="I117" i="21"/>
  <c r="H117" i="21"/>
  <c r="B117" i="21"/>
  <c r="A117" i="21"/>
  <c r="R116" i="21"/>
  <c r="Q116" i="21"/>
  <c r="M116" i="21"/>
  <c r="C116" i="21"/>
  <c r="I116" i="21"/>
  <c r="H116" i="21"/>
  <c r="B116" i="21"/>
  <c r="A116" i="21"/>
  <c r="R115" i="21"/>
  <c r="Q115" i="21"/>
  <c r="M115" i="21"/>
  <c r="C115" i="21"/>
  <c r="I115" i="21"/>
  <c r="H115" i="21"/>
  <c r="B115" i="21"/>
  <c r="A115" i="21"/>
  <c r="R114" i="21"/>
  <c r="Q114" i="21"/>
  <c r="M114" i="21"/>
  <c r="C114" i="21"/>
  <c r="I114" i="21"/>
  <c r="H114" i="21"/>
  <c r="B114" i="21"/>
  <c r="A114" i="21"/>
  <c r="R113" i="21"/>
  <c r="Q113" i="21"/>
  <c r="M113" i="21"/>
  <c r="C113" i="21"/>
  <c r="I113" i="21"/>
  <c r="H113" i="21"/>
  <c r="B113" i="21"/>
  <c r="A113" i="21"/>
  <c r="R112" i="21"/>
  <c r="Q112" i="21"/>
  <c r="M112" i="21"/>
  <c r="C112" i="21"/>
  <c r="I112" i="21"/>
  <c r="H112" i="21"/>
  <c r="B112" i="21"/>
  <c r="A112" i="21"/>
  <c r="R111" i="21"/>
  <c r="Q111" i="21"/>
  <c r="M111" i="21"/>
  <c r="C111" i="21"/>
  <c r="I111" i="21"/>
  <c r="H111" i="21"/>
  <c r="B111" i="21"/>
  <c r="A111" i="21"/>
  <c r="R110" i="21"/>
  <c r="Q110" i="21"/>
  <c r="M110" i="21"/>
  <c r="C110" i="21"/>
  <c r="I110" i="21"/>
  <c r="H110" i="21"/>
  <c r="B110" i="21"/>
  <c r="A110" i="21"/>
  <c r="R109" i="21"/>
  <c r="Q109" i="21"/>
  <c r="M109" i="21"/>
  <c r="C109" i="21"/>
  <c r="I109" i="21"/>
  <c r="H109" i="21"/>
  <c r="B109" i="21"/>
  <c r="A109" i="21"/>
  <c r="R108" i="21"/>
  <c r="Q108" i="21"/>
  <c r="M108" i="21"/>
  <c r="C108" i="21"/>
  <c r="I108" i="21"/>
  <c r="H108" i="21"/>
  <c r="B108" i="21"/>
  <c r="A108" i="21"/>
  <c r="R107" i="21"/>
  <c r="Q107" i="21"/>
  <c r="M107" i="21"/>
  <c r="C107" i="21"/>
  <c r="I107" i="21"/>
  <c r="H107" i="21"/>
  <c r="B107" i="21"/>
  <c r="A107" i="21"/>
  <c r="R106" i="21"/>
  <c r="Q106" i="21"/>
  <c r="M106" i="21"/>
  <c r="C106" i="21"/>
  <c r="I106" i="21"/>
  <c r="H106" i="21"/>
  <c r="B106" i="21"/>
  <c r="A106" i="21"/>
  <c r="R105" i="21"/>
  <c r="Q105" i="21"/>
  <c r="M105" i="21"/>
  <c r="C105" i="21"/>
  <c r="I105" i="21"/>
  <c r="H105" i="21"/>
  <c r="B105" i="21"/>
  <c r="A105" i="21"/>
  <c r="R104" i="21"/>
  <c r="Q104" i="21"/>
  <c r="M104" i="21"/>
  <c r="C104" i="21"/>
  <c r="I104" i="21"/>
  <c r="H104" i="21"/>
  <c r="B104" i="21"/>
  <c r="A104" i="21"/>
  <c r="R103" i="21"/>
  <c r="Q103" i="21"/>
  <c r="M103" i="21"/>
  <c r="C103" i="21"/>
  <c r="I103" i="21"/>
  <c r="H103" i="21"/>
  <c r="B103" i="21"/>
  <c r="A103" i="21"/>
  <c r="R102" i="21"/>
  <c r="Q102" i="21"/>
  <c r="M102" i="21"/>
  <c r="C102" i="21"/>
  <c r="I102" i="21"/>
  <c r="H102" i="21"/>
  <c r="B102" i="21"/>
  <c r="A102" i="21"/>
  <c r="R101" i="21"/>
  <c r="Q101" i="21"/>
  <c r="M101" i="21"/>
  <c r="C101" i="21"/>
  <c r="I101" i="21"/>
  <c r="H101" i="21"/>
  <c r="B101" i="21"/>
  <c r="A101" i="21"/>
  <c r="R100" i="21"/>
  <c r="Q100" i="21"/>
  <c r="M100" i="21"/>
  <c r="C100" i="21"/>
  <c r="I100" i="21"/>
  <c r="H100" i="21"/>
  <c r="B100" i="21"/>
  <c r="A100" i="21"/>
  <c r="R99" i="21"/>
  <c r="Q99" i="21"/>
  <c r="M99" i="21"/>
  <c r="C99" i="21"/>
  <c r="I99" i="21"/>
  <c r="H99" i="21"/>
  <c r="B99" i="21"/>
  <c r="A99" i="21"/>
  <c r="R98" i="21"/>
  <c r="Q98" i="21"/>
  <c r="M98" i="21"/>
  <c r="C98" i="21"/>
  <c r="I98" i="21"/>
  <c r="H98" i="21"/>
  <c r="B98" i="21"/>
  <c r="A98" i="21"/>
  <c r="R97" i="21"/>
  <c r="Q97" i="21"/>
  <c r="M97" i="21"/>
  <c r="C97" i="21"/>
  <c r="I97" i="21"/>
  <c r="H97" i="21"/>
  <c r="B97" i="21"/>
  <c r="A97" i="21"/>
  <c r="R96" i="21"/>
  <c r="Q96" i="21"/>
  <c r="M96" i="21"/>
  <c r="C96" i="21"/>
  <c r="I96" i="21"/>
  <c r="H96" i="21"/>
  <c r="B96" i="21"/>
  <c r="A96" i="21"/>
  <c r="R95" i="21"/>
  <c r="Q95" i="21"/>
  <c r="M95" i="21"/>
  <c r="C95" i="21"/>
  <c r="I95" i="21"/>
  <c r="H95" i="21"/>
  <c r="B95" i="21"/>
  <c r="A95" i="21"/>
  <c r="R94" i="21"/>
  <c r="Q94" i="21"/>
  <c r="M94" i="21"/>
  <c r="C94" i="21"/>
  <c r="I94" i="21"/>
  <c r="H94" i="21"/>
  <c r="B94" i="21"/>
  <c r="A94" i="21"/>
  <c r="R93" i="21"/>
  <c r="Q93" i="21"/>
  <c r="M93" i="21"/>
  <c r="C93" i="21"/>
  <c r="I93" i="21"/>
  <c r="H93" i="21"/>
  <c r="B93" i="21"/>
  <c r="A93" i="21"/>
  <c r="R92" i="21"/>
  <c r="Q92" i="21"/>
  <c r="M92" i="21"/>
  <c r="C92" i="21"/>
  <c r="I92" i="21"/>
  <c r="H92" i="21"/>
  <c r="B92" i="21"/>
  <c r="A92" i="21"/>
  <c r="R91" i="21"/>
  <c r="Q91" i="21"/>
  <c r="M91" i="21"/>
  <c r="C91" i="21"/>
  <c r="I91" i="21"/>
  <c r="H91" i="21"/>
  <c r="B91" i="21"/>
  <c r="A91" i="21"/>
  <c r="R90" i="21"/>
  <c r="Q90" i="21"/>
  <c r="M90" i="21"/>
  <c r="C90" i="21"/>
  <c r="I90" i="21"/>
  <c r="H90" i="21"/>
  <c r="B90" i="21"/>
  <c r="A90" i="21"/>
  <c r="R89" i="21"/>
  <c r="Q89" i="21"/>
  <c r="M89" i="21"/>
  <c r="C89" i="21"/>
  <c r="I89" i="21"/>
  <c r="H89" i="21"/>
  <c r="B89" i="21"/>
  <c r="A89" i="21"/>
  <c r="R88" i="21"/>
  <c r="Q88" i="21"/>
  <c r="M88" i="21"/>
  <c r="C88" i="21"/>
  <c r="I88" i="21"/>
  <c r="H88" i="21"/>
  <c r="B88" i="21"/>
  <c r="A88" i="21"/>
  <c r="R87" i="21"/>
  <c r="Q87" i="21"/>
  <c r="M87" i="21"/>
  <c r="C87" i="21"/>
  <c r="I87" i="21"/>
  <c r="H87" i="21"/>
  <c r="B87" i="21"/>
  <c r="A87" i="21"/>
  <c r="R86" i="21"/>
  <c r="Q86" i="21"/>
  <c r="M86" i="21"/>
  <c r="C86" i="21"/>
  <c r="I86" i="21"/>
  <c r="H86" i="21"/>
  <c r="B86" i="21"/>
  <c r="A86" i="21"/>
  <c r="R85" i="21"/>
  <c r="Q85" i="21"/>
  <c r="M85" i="21"/>
  <c r="C85" i="21"/>
  <c r="I85" i="21"/>
  <c r="H85" i="21"/>
  <c r="B85" i="21"/>
  <c r="A85" i="21"/>
  <c r="R84" i="21"/>
  <c r="Q84" i="21"/>
  <c r="M84" i="21"/>
  <c r="C84" i="21"/>
  <c r="I84" i="21"/>
  <c r="H84" i="21"/>
  <c r="B84" i="21"/>
  <c r="A84" i="21"/>
  <c r="R83" i="21"/>
  <c r="Q83" i="21"/>
  <c r="M83" i="21"/>
  <c r="C83" i="21"/>
  <c r="I83" i="21"/>
  <c r="H83" i="21"/>
  <c r="B83" i="21"/>
  <c r="A83" i="21"/>
  <c r="R82" i="21"/>
  <c r="Q82" i="21"/>
  <c r="M82" i="21"/>
  <c r="C82" i="21"/>
  <c r="I82" i="21"/>
  <c r="H82" i="21"/>
  <c r="B82" i="21"/>
  <c r="A82" i="21"/>
  <c r="R81" i="21"/>
  <c r="Q81" i="21"/>
  <c r="M81" i="21"/>
  <c r="C81" i="21"/>
  <c r="I81" i="21"/>
  <c r="H81" i="21"/>
  <c r="B81" i="21"/>
  <c r="A81" i="21"/>
  <c r="R80" i="21"/>
  <c r="Q80" i="21"/>
  <c r="M80" i="21"/>
  <c r="C80" i="21"/>
  <c r="I80" i="21"/>
  <c r="H80" i="21"/>
  <c r="B80" i="21"/>
  <c r="A80" i="21"/>
  <c r="R79" i="21"/>
  <c r="Q79" i="21"/>
  <c r="M79" i="21"/>
  <c r="C79" i="21"/>
  <c r="I79" i="21"/>
  <c r="H79" i="21"/>
  <c r="B79" i="21"/>
  <c r="A79" i="21"/>
  <c r="R78" i="21"/>
  <c r="Q78" i="21"/>
  <c r="M78" i="21"/>
  <c r="C78" i="21"/>
  <c r="I78" i="21"/>
  <c r="H78" i="21"/>
  <c r="B78" i="21"/>
  <c r="A78" i="21"/>
  <c r="R77" i="21"/>
  <c r="Q77" i="21"/>
  <c r="M77" i="21"/>
  <c r="C77" i="21"/>
  <c r="I77" i="21"/>
  <c r="H77" i="21"/>
  <c r="B77" i="21"/>
  <c r="A77" i="21"/>
  <c r="R76" i="21"/>
  <c r="Q76" i="21"/>
  <c r="M76" i="21"/>
  <c r="C76" i="21"/>
  <c r="I76" i="21"/>
  <c r="H76" i="21"/>
  <c r="B76" i="21"/>
  <c r="A76" i="21"/>
  <c r="R75" i="21"/>
  <c r="Q75" i="21"/>
  <c r="M75" i="21"/>
  <c r="C75" i="21"/>
  <c r="I75" i="21"/>
  <c r="H75" i="21"/>
  <c r="B75" i="21"/>
  <c r="A75" i="21"/>
  <c r="R74" i="21"/>
  <c r="Q74" i="21"/>
  <c r="M74" i="21"/>
  <c r="C74" i="21"/>
  <c r="I74" i="21"/>
  <c r="H74" i="21"/>
  <c r="B74" i="21"/>
  <c r="A74" i="21"/>
  <c r="R73" i="21"/>
  <c r="Q73" i="21"/>
  <c r="M73" i="21"/>
  <c r="C73" i="21"/>
  <c r="I73" i="21"/>
  <c r="H73" i="21"/>
  <c r="B73" i="21"/>
  <c r="A73" i="21"/>
  <c r="R72" i="21"/>
  <c r="Q72" i="21"/>
  <c r="M72" i="21"/>
  <c r="C72" i="21"/>
  <c r="I72" i="21"/>
  <c r="H72" i="21"/>
  <c r="B72" i="21"/>
  <c r="A72" i="21"/>
  <c r="R71" i="21"/>
  <c r="Q71" i="21"/>
  <c r="M71" i="21"/>
  <c r="C71" i="21"/>
  <c r="I71" i="21"/>
  <c r="H71" i="21"/>
  <c r="B71" i="21"/>
  <c r="A71" i="21"/>
  <c r="R70" i="21"/>
  <c r="Q70" i="21"/>
  <c r="M70" i="21"/>
  <c r="C70" i="21"/>
  <c r="I70" i="21"/>
  <c r="H70" i="21"/>
  <c r="B70" i="21"/>
  <c r="A70" i="21"/>
  <c r="R69" i="21"/>
  <c r="Q69" i="21"/>
  <c r="M69" i="21"/>
  <c r="C69" i="21"/>
  <c r="I69" i="21"/>
  <c r="H69" i="21"/>
  <c r="B69" i="21"/>
  <c r="A69" i="21"/>
  <c r="R68" i="21"/>
  <c r="Q68" i="21"/>
  <c r="M68" i="21"/>
  <c r="C68" i="21"/>
  <c r="I68" i="21"/>
  <c r="H68" i="21"/>
  <c r="B68" i="21"/>
  <c r="A68" i="21"/>
  <c r="R67" i="21"/>
  <c r="Q67" i="21"/>
  <c r="M67" i="21"/>
  <c r="C67" i="21"/>
  <c r="I67" i="21"/>
  <c r="H67" i="21"/>
  <c r="B67" i="21"/>
  <c r="A67" i="21"/>
  <c r="R66" i="21"/>
  <c r="Q66" i="21"/>
  <c r="M66" i="21"/>
  <c r="C66" i="21"/>
  <c r="I66" i="21"/>
  <c r="H66" i="21"/>
  <c r="B66" i="21"/>
  <c r="A66" i="21"/>
  <c r="R65" i="21"/>
  <c r="Q65" i="21"/>
  <c r="M65" i="21"/>
  <c r="C65" i="21"/>
  <c r="I65" i="21"/>
  <c r="H65" i="21"/>
  <c r="B65" i="21"/>
  <c r="A65" i="21"/>
  <c r="R64" i="21"/>
  <c r="Q64" i="21"/>
  <c r="M64" i="21"/>
  <c r="C64" i="21"/>
  <c r="I64" i="21"/>
  <c r="H64" i="21"/>
  <c r="B64" i="21"/>
  <c r="A64" i="21"/>
  <c r="R63" i="21"/>
  <c r="Q63" i="21"/>
  <c r="M63" i="21"/>
  <c r="C63" i="21"/>
  <c r="I63" i="21"/>
  <c r="H63" i="21"/>
  <c r="B63" i="21"/>
  <c r="A63" i="21"/>
  <c r="R62" i="21"/>
  <c r="Q62" i="21"/>
  <c r="M62" i="21"/>
  <c r="C62" i="21"/>
  <c r="I62" i="21"/>
  <c r="H62" i="21"/>
  <c r="B62" i="21"/>
  <c r="A62" i="21"/>
  <c r="R61" i="21"/>
  <c r="Q61" i="21"/>
  <c r="M61" i="21"/>
  <c r="C61" i="21"/>
  <c r="I61" i="21"/>
  <c r="H61" i="21"/>
  <c r="B61" i="21"/>
  <c r="A61" i="21"/>
  <c r="R60" i="21"/>
  <c r="Q60" i="21"/>
  <c r="M60" i="21"/>
  <c r="C60" i="21"/>
  <c r="I60" i="21"/>
  <c r="H60" i="21"/>
  <c r="B60" i="21"/>
  <c r="A60" i="21"/>
  <c r="R59" i="21"/>
  <c r="Q59" i="21"/>
  <c r="M59" i="21"/>
  <c r="C59" i="21"/>
  <c r="I59" i="21"/>
  <c r="H59" i="21"/>
  <c r="B59" i="21"/>
  <c r="A59" i="21"/>
  <c r="R58" i="21"/>
  <c r="Q58" i="21"/>
  <c r="M58" i="21"/>
  <c r="C58" i="21"/>
  <c r="I58" i="21"/>
  <c r="H58" i="21"/>
  <c r="B58" i="21"/>
  <c r="A58" i="21"/>
  <c r="R57" i="21"/>
  <c r="Q57" i="21"/>
  <c r="M57" i="21"/>
  <c r="C57" i="21"/>
  <c r="I57" i="21"/>
  <c r="H57" i="21"/>
  <c r="B57" i="21"/>
  <c r="A57" i="21"/>
  <c r="R56" i="21"/>
  <c r="Q56" i="21"/>
  <c r="M56" i="21"/>
  <c r="C56" i="21"/>
  <c r="I56" i="21"/>
  <c r="H56" i="21"/>
  <c r="B56" i="21"/>
  <c r="A56" i="21"/>
  <c r="R55" i="21"/>
  <c r="Q55" i="21"/>
  <c r="M55" i="21"/>
  <c r="C55" i="21"/>
  <c r="I55" i="21"/>
  <c r="H55" i="21"/>
  <c r="B55" i="21"/>
  <c r="A55" i="21"/>
  <c r="R54" i="21"/>
  <c r="Q54" i="21"/>
  <c r="M54" i="21"/>
  <c r="C54" i="21"/>
  <c r="I54" i="21"/>
  <c r="H54" i="21"/>
  <c r="B54" i="21"/>
  <c r="A54" i="21"/>
  <c r="R53" i="21"/>
  <c r="Q53" i="21"/>
  <c r="M53" i="21"/>
  <c r="C53" i="21"/>
  <c r="I53" i="21"/>
  <c r="H53" i="21"/>
  <c r="B53" i="21"/>
  <c r="A53" i="21"/>
  <c r="R52" i="21"/>
  <c r="Q52" i="21"/>
  <c r="M52" i="21"/>
  <c r="C52" i="21"/>
  <c r="I52" i="21"/>
  <c r="H52" i="21"/>
  <c r="B52" i="21"/>
  <c r="A52" i="21"/>
  <c r="R51" i="21"/>
  <c r="Q51" i="21"/>
  <c r="M51" i="21"/>
  <c r="C51" i="21"/>
  <c r="I51" i="21"/>
  <c r="H51" i="21"/>
  <c r="B51" i="21"/>
  <c r="A51" i="21"/>
  <c r="R50" i="21"/>
  <c r="Q50" i="21"/>
  <c r="M50" i="21"/>
  <c r="C50" i="21"/>
  <c r="I50" i="21"/>
  <c r="H50" i="21"/>
  <c r="B50" i="21"/>
  <c r="A50" i="21"/>
  <c r="R49" i="21"/>
  <c r="Q49" i="21"/>
  <c r="M49" i="21"/>
  <c r="C49" i="21"/>
  <c r="I49" i="21"/>
  <c r="H49" i="21"/>
  <c r="B49" i="21"/>
  <c r="A49" i="21"/>
  <c r="R48" i="21"/>
  <c r="Q48" i="21"/>
  <c r="M48" i="21"/>
  <c r="C48" i="21"/>
  <c r="I48" i="21"/>
  <c r="H48" i="21"/>
  <c r="B48" i="21"/>
  <c r="A48" i="21"/>
  <c r="AK47" i="21"/>
  <c r="AJ47" i="21"/>
  <c r="AF47" i="21"/>
  <c r="R47" i="21"/>
  <c r="Q47" i="21"/>
  <c r="M47" i="21"/>
  <c r="C47" i="21"/>
  <c r="I47" i="21"/>
  <c r="H47" i="21"/>
  <c r="B47" i="21"/>
  <c r="A47" i="21"/>
  <c r="AK46" i="21"/>
  <c r="AJ46" i="21"/>
  <c r="AF46" i="21"/>
  <c r="R46" i="21"/>
  <c r="Q46" i="21"/>
  <c r="M46" i="21"/>
  <c r="C46" i="21"/>
  <c r="I46" i="21"/>
  <c r="H46" i="21"/>
  <c r="B46" i="21"/>
  <c r="A46" i="21"/>
  <c r="AK45" i="21"/>
  <c r="AJ45" i="21"/>
  <c r="AF45" i="21"/>
  <c r="R45" i="21"/>
  <c r="Q45" i="21"/>
  <c r="M45" i="21"/>
  <c r="C45" i="21"/>
  <c r="I45" i="21"/>
  <c r="H45" i="21"/>
  <c r="B45" i="21"/>
  <c r="A45" i="21"/>
  <c r="AK44" i="21"/>
  <c r="AJ44" i="21"/>
  <c r="AF44" i="21"/>
  <c r="R44" i="21"/>
  <c r="Q44" i="21"/>
  <c r="M44" i="21"/>
  <c r="C44" i="21"/>
  <c r="I44" i="21"/>
  <c r="H44" i="21"/>
  <c r="B44" i="21"/>
  <c r="A44" i="21"/>
  <c r="AK43" i="21"/>
  <c r="AJ43" i="21"/>
  <c r="AF43" i="21"/>
  <c r="R43" i="21"/>
  <c r="Q43" i="21"/>
  <c r="M43" i="21"/>
  <c r="C43" i="21"/>
  <c r="I43" i="21"/>
  <c r="H43" i="21"/>
  <c r="B43" i="21"/>
  <c r="A43" i="21"/>
  <c r="AK42" i="21"/>
  <c r="AJ42" i="21"/>
  <c r="AF42" i="21"/>
  <c r="R42" i="21"/>
  <c r="Q42" i="21"/>
  <c r="M42" i="21"/>
  <c r="C42" i="21"/>
  <c r="I42" i="21"/>
  <c r="H42" i="21"/>
  <c r="B42" i="21"/>
  <c r="A42" i="21"/>
  <c r="AK41" i="21"/>
  <c r="AJ41" i="21"/>
  <c r="AF41" i="21"/>
  <c r="R41" i="21"/>
  <c r="Q41" i="21"/>
  <c r="M41" i="21"/>
  <c r="C41" i="21"/>
  <c r="I41" i="21"/>
  <c r="H41" i="21"/>
  <c r="B41" i="21"/>
  <c r="A41" i="21"/>
  <c r="AK40" i="21"/>
  <c r="AJ40" i="21"/>
  <c r="AF40" i="21"/>
  <c r="R40" i="21"/>
  <c r="Q40" i="21"/>
  <c r="M40" i="21"/>
  <c r="C40" i="21"/>
  <c r="I40" i="21"/>
  <c r="H40" i="21"/>
  <c r="B40" i="21"/>
  <c r="A40" i="21"/>
  <c r="AK39" i="21"/>
  <c r="AJ39" i="21"/>
  <c r="AF39" i="21"/>
  <c r="R39" i="21"/>
  <c r="Q39" i="21"/>
  <c r="M39" i="21"/>
  <c r="C39" i="21"/>
  <c r="I39" i="21"/>
  <c r="H39" i="21"/>
  <c r="B39" i="21"/>
  <c r="A39" i="21"/>
  <c r="AK38" i="21"/>
  <c r="AJ38" i="21"/>
  <c r="AF38" i="21"/>
  <c r="R38" i="21"/>
  <c r="Q38" i="21"/>
  <c r="M38" i="21"/>
  <c r="C38" i="21"/>
  <c r="I38" i="21"/>
  <c r="H38" i="21"/>
  <c r="B38" i="21"/>
  <c r="A38" i="21"/>
  <c r="AK37" i="21"/>
  <c r="AJ37" i="21"/>
  <c r="AF37" i="21"/>
  <c r="R37" i="21"/>
  <c r="Q37" i="21"/>
  <c r="M37" i="21"/>
  <c r="C37" i="21"/>
  <c r="I37" i="21"/>
  <c r="H37" i="21"/>
  <c r="B37" i="21"/>
  <c r="A37" i="21"/>
  <c r="AK36" i="21"/>
  <c r="AJ36" i="21"/>
  <c r="AF36" i="21"/>
  <c r="R36" i="21"/>
  <c r="Q36" i="21"/>
  <c r="M36" i="21"/>
  <c r="C36" i="21"/>
  <c r="I36" i="21"/>
  <c r="H36" i="21"/>
  <c r="B36" i="21"/>
  <c r="A36" i="21"/>
  <c r="AK35" i="21"/>
  <c r="AJ35" i="21"/>
  <c r="R35" i="21"/>
  <c r="Q35" i="21"/>
  <c r="M35" i="21"/>
  <c r="C35" i="21"/>
  <c r="I35" i="21"/>
  <c r="H35" i="21"/>
  <c r="B35" i="21"/>
  <c r="A35" i="21"/>
  <c r="R34" i="21"/>
  <c r="Q34" i="21"/>
  <c r="M34" i="21"/>
  <c r="C34" i="21"/>
  <c r="I34" i="21"/>
  <c r="H34" i="21"/>
  <c r="B34" i="21"/>
  <c r="A34" i="21"/>
  <c r="R33" i="21"/>
  <c r="Q33" i="21"/>
  <c r="M33" i="21"/>
  <c r="C33" i="21"/>
  <c r="I33" i="21"/>
  <c r="H33" i="21"/>
  <c r="B33" i="21"/>
  <c r="A33" i="21"/>
  <c r="R32" i="21"/>
  <c r="Q32" i="21"/>
  <c r="M32" i="21"/>
  <c r="C32" i="21"/>
  <c r="I32" i="21"/>
  <c r="H32" i="21"/>
  <c r="B32" i="21"/>
  <c r="A32" i="21"/>
  <c r="R31" i="21"/>
  <c r="Q31" i="21"/>
  <c r="M31" i="21"/>
  <c r="C31" i="21"/>
  <c r="I31" i="21"/>
  <c r="H31" i="21"/>
  <c r="B31" i="21"/>
  <c r="A31" i="21"/>
  <c r="AJ30" i="21"/>
  <c r="R30" i="21"/>
  <c r="Q30" i="21"/>
  <c r="M30" i="21"/>
  <c r="C30" i="21"/>
  <c r="I30" i="21"/>
  <c r="H30" i="21"/>
  <c r="B30" i="21"/>
  <c r="A30" i="21"/>
  <c r="AJ29" i="21"/>
  <c r="R29" i="21"/>
  <c r="Q29" i="21"/>
  <c r="M29" i="21"/>
  <c r="C29" i="21"/>
  <c r="I29" i="21"/>
  <c r="H29" i="21"/>
  <c r="B29" i="21"/>
  <c r="A29" i="21"/>
  <c r="AJ28" i="21"/>
  <c r="R28" i="21"/>
  <c r="Q28" i="21"/>
  <c r="M28" i="21"/>
  <c r="C28" i="21"/>
  <c r="I28" i="21"/>
  <c r="H28" i="21"/>
  <c r="B28" i="21"/>
  <c r="A28" i="21"/>
  <c r="AJ27" i="21"/>
  <c r="R27" i="21"/>
  <c r="Q27" i="21"/>
  <c r="M27" i="21"/>
  <c r="C27" i="21"/>
  <c r="I27" i="21"/>
  <c r="H27" i="21"/>
  <c r="B27" i="21"/>
  <c r="A27" i="21"/>
  <c r="AJ26" i="21"/>
  <c r="L26" i="21"/>
  <c r="N26" i="21"/>
  <c r="M26" i="21"/>
  <c r="C19" i="21"/>
  <c r="C20" i="21"/>
  <c r="C21" i="21"/>
  <c r="C22" i="21"/>
  <c r="C23" i="21"/>
  <c r="C24" i="21"/>
  <c r="C25" i="21"/>
  <c r="C26" i="21"/>
  <c r="I26" i="21"/>
  <c r="H26" i="21"/>
  <c r="B26" i="21"/>
  <c r="A26" i="21"/>
  <c r="AJ25" i="21"/>
  <c r="N25" i="21"/>
  <c r="I25" i="21"/>
  <c r="H25" i="21"/>
  <c r="B25" i="21"/>
  <c r="A25" i="21"/>
  <c r="AJ24" i="21"/>
  <c r="N24" i="21"/>
  <c r="I24" i="21"/>
  <c r="H24" i="21"/>
  <c r="B24" i="21"/>
  <c r="A24" i="21"/>
  <c r="AJ23" i="21"/>
  <c r="N23" i="21"/>
  <c r="I23" i="21"/>
  <c r="H23" i="21"/>
  <c r="B23" i="21"/>
  <c r="A23" i="21"/>
  <c r="AJ22" i="21"/>
  <c r="N22" i="21"/>
  <c r="I22" i="21"/>
  <c r="H22" i="21"/>
  <c r="B22" i="21"/>
  <c r="A22" i="21"/>
  <c r="AJ21" i="21"/>
  <c r="N21" i="21"/>
  <c r="I21" i="21"/>
  <c r="H21" i="21"/>
  <c r="B21" i="21"/>
  <c r="A21" i="21"/>
  <c r="AJ20" i="21"/>
  <c r="N20" i="21"/>
  <c r="I20" i="21"/>
  <c r="H20" i="21"/>
  <c r="B20" i="21"/>
  <c r="A20" i="21"/>
  <c r="AJ19" i="21"/>
  <c r="N19" i="21"/>
  <c r="I19" i="21"/>
  <c r="H19" i="21"/>
  <c r="B19" i="21"/>
  <c r="A19" i="21"/>
  <c r="AJ18" i="21"/>
  <c r="N18" i="21"/>
  <c r="H18" i="21"/>
  <c r="B18" i="21"/>
  <c r="A18" i="21"/>
  <c r="AM17" i="21"/>
  <c r="AJ17" i="21"/>
  <c r="N17" i="21"/>
  <c r="B17" i="21"/>
  <c r="AL13" i="21"/>
</calcChain>
</file>

<file path=xl/sharedStrings.xml><?xml version="1.0" encoding="utf-8"?>
<sst xmlns="http://schemas.openxmlformats.org/spreadsheetml/2006/main" count="410" uniqueCount="103">
  <si>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</si>
  <si>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</si>
  <si>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</si>
  <si>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</si>
  <si>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</si>
  <si>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</si>
  <si>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</si>
  <si>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</si>
  <si>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</si>
  <si>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</si>
  <si>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</si>
  <si>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</si>
  <si>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</si>
  <si>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</si>
  <si>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</si>
  <si>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</si>
  <si>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</si>
  <si>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</si>
  <si>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</si>
  <si>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</si>
  <si>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</si>
  <si>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</si>
  <si>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</si>
  <si>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</si>
  <si>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</si>
  <si>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</si>
  <si>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</si>
  <si>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</si>
  <si>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</si>
  <si>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</si>
  <si>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</si>
  <si>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</si>
  <si>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</si>
  <si>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</si>
  <si>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</si>
  <si>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</si>
  <si>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</si>
  <si>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</si>
  <si>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</si>
  <si>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</si>
  <si>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</si>
  <si>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</si>
  <si>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</si>
  <si>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</si>
  <si>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</si>
  <si>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</si>
  <si>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</si>
  <si>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</si>
  <si>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</si>
  <si>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</si>
  <si>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</si>
  <si>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</si>
  <si>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</si>
  <si>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</si>
  <si>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</si>
  <si>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</si>
  <si>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</si>
  <si>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Finance charge for remaining days of the month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</si>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</sst>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83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" fontId="0" fillId="0" borderId="0" xfId="0" applyNumberFormat="1" applyFill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D2" workbookViewId="0">
      <selection activeCell="L18" sqref="L18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>
      <c r="A4" s="38" t="s">
        <v>28</v>
      </c>
      <c r="B4" s="9">
        <v>43831</v>
      </c>
      <c r="C4" s="17" t="s">
        <v>21</v>
      </c>
      <c r="D4" s="46">
        <v>0.05</v>
      </c>
      <c r="E4" s="38">
        <v>10</v>
      </c>
      <c r="F4" s="38">
        <v>2</v>
      </c>
      <c r="G4" s="25">
        <v>2670000</v>
      </c>
      <c r="H4" s="26" t="s">
        <v>6</v>
      </c>
      <c r="I4" s="47">
        <v>0</v>
      </c>
      <c r="J4" s="47">
        <v>1000000</v>
      </c>
      <c r="K4" s="47">
        <f>'New Lease Yearly'!J17+I4</f>
        <v>22292492.790187418</v>
      </c>
      <c r="L4" s="47">
        <v>10</v>
      </c>
      <c r="M4" s="48">
        <v>0.3</v>
      </c>
      <c r="N4" s="47">
        <v>10</v>
      </c>
      <c r="R4" t="s">
        <v>21</v>
      </c>
      <c r="T4" t="s">
        <v>6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IF('New Lease Yearly'!C4="Beginning",'New Lease Yearly'!B4,EDATE('New Lease Yearly'!B4,IF('New Lease Yearly'!H4="Quarterly",3,IF('New Lease Yearly'!H4="Yearly",12,1))))</f>
        <v>43831</v>
      </c>
      <c r="D17" s="54">
        <f>IF(A17&gt;'New Lease Yearly'!$E$4,0,'New Lease Yearly'!$G$4)+IF(A17=$E$4,$J$4,0)</f>
        <v>2670000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43831</v>
      </c>
      <c r="J17" s="47">
        <f>SUMIF(A17:A253,"&lt;="&amp;'New Lease Yearly'!E4,F17:F253)</f>
        <v>22292492.790187418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2670000</v>
      </c>
      <c r="M17" s="47">
        <f>J17+K17-L17</f>
        <v>19622492.790187418</v>
      </c>
      <c r="N17" s="57">
        <f>L17-K17</f>
        <v>2670000</v>
      </c>
      <c r="O17" s="38">
        <v>1</v>
      </c>
      <c r="P17" s="58">
        <f>B4</f>
        <v>43831</v>
      </c>
      <c r="Q17" s="8">
        <f>'New Lease Yearly'!K4</f>
        <v>22292492.790187418</v>
      </c>
      <c r="R17" s="47">
        <f>IF(S16&lt;1,0,-'New Lease Yearly'!$K$4/'New Lease Yearly'!$L$4)</f>
        <v>-2229249.279018742</v>
      </c>
      <c r="S17" s="47">
        <f>IF(S16&lt;1,0,SUM(Q17:R17))</f>
        <v>20063243.511168677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>
      <c r="A18" s="53">
        <f>A17+1</f>
        <v>2</v>
      </c>
      <c r="B18" s="29">
        <f t="shared" si="0"/>
        <v>2021</v>
      </c>
      <c r="C18" s="9">
        <f>IF(D18=0,"-",IF('New Lease Yearly'!$H$4="Yearly",EDATE(C17,12),IF('New Lease Yearly'!$H$4="Quarterly",EDATE(C17,3),EDATE(C17,1))))</f>
        <v>44197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IF(D18=0,0,1/((1+IF('New Lease Yearly'!$H$4="Yearly",'New Lease Yearly'!$D$4,IF('New Lease Yearly'!$H$4="Quarterly",'New Lease Yearly'!$D$4/4,'New Lease Yearly'!$D$4/12)))^IF($E$17=1,A17,A18)))</f>
        <v>0.95238095238095233</v>
      </c>
      <c r="F18" s="55">
        <f t="shared" si="1"/>
        <v>2542857.1428571427</v>
      </c>
      <c r="G18" s="56"/>
      <c r="H18" s="38">
        <f>H17+1</f>
        <v>2</v>
      </c>
      <c r="I18" s="9">
        <f t="shared" si="2"/>
        <v>44197</v>
      </c>
      <c r="J18" s="47">
        <f>IF(H18&gt;'New Lease Yearly'!$E$4,0,M17)</f>
        <v>19622492.790187418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981124.63950937102</v>
      </c>
      <c r="L18" s="47">
        <f t="shared" ref="L18:L81" si="3">D18</f>
        <v>2670000</v>
      </c>
      <c r="M18" s="47">
        <f t="shared" ref="M18:M81" si="4">J18+K18-L18</f>
        <v>17933617.429696791</v>
      </c>
      <c r="N18" s="57">
        <f t="shared" ref="N18:N26" si="5">L18-K18</f>
        <v>1688875.360490629</v>
      </c>
      <c r="O18" s="38">
        <v>2</v>
      </c>
      <c r="P18" s="58">
        <f>DATE(YEAR(P17)+1,MONTH(P17),DAY(P17))</f>
        <v>44197</v>
      </c>
      <c r="Q18" s="47">
        <f>S17</f>
        <v>20063243.511168677</v>
      </c>
      <c r="R18" s="47">
        <f>IF(S17&lt;1,0,-'New Lease Yearly'!$K$4/'New Lease Yearly'!$L$4)</f>
        <v>-2229249.279018742</v>
      </c>
      <c r="S18" s="47">
        <f t="shared" ref="S18:S81" si="6">IF(S17&lt;1,0,SUM(Q18:R18))</f>
        <v>17833994.232149936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>
      <c r="A19" s="53">
        <f t="shared" ref="A19:A82" si="8">A18+1</f>
        <v>3</v>
      </c>
      <c r="B19" s="29">
        <f t="shared" si="0"/>
        <v>2022</v>
      </c>
      <c r="C19" s="9">
        <f>IF(D19=0,"-",IF('New Lease Yearly'!$H$4="Yearly",EDATE(C18,12),IF('New Lease Yearly'!$H$4="Quarterly",EDATE(C18,3),EDATE(C18,1))))</f>
        <v>44562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IF(D19=0,0,1/((1+IF('New Lease Yearly'!$H$4="Yearly",'New Lease Yearly'!$D$4,IF('New Lease Yearly'!$H$4="Quarterly",'New Lease Yearly'!$D$4/4,'New Lease Yearly'!$D$4/12)))^IF($E$17=1,A18,A19)))</f>
        <v>0.90702947845804982</v>
      </c>
      <c r="F19" s="55">
        <f t="shared" si="1"/>
        <v>2421768.7074829931</v>
      </c>
      <c r="G19" s="56"/>
      <c r="H19" s="38">
        <f t="shared" ref="H19:H82" si="9">H18+1</f>
        <v>3</v>
      </c>
      <c r="I19" s="9">
        <f t="shared" si="2"/>
        <v>44562</v>
      </c>
      <c r="J19" s="47">
        <f>IF(H19&gt;'New Lease Yearly'!$E$4,0,M18)</f>
        <v>17933617.429696791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896680.87148483959</v>
      </c>
      <c r="L19" s="47">
        <f t="shared" si="3"/>
        <v>2670000</v>
      </c>
      <c r="M19" s="47">
        <f t="shared" si="4"/>
        <v>16160298.301181629</v>
      </c>
      <c r="N19" s="57">
        <f t="shared" si="5"/>
        <v>1773319.1285151604</v>
      </c>
      <c r="O19" s="38">
        <v>3</v>
      </c>
      <c r="P19" s="58">
        <f t="shared" ref="P19:P82" si="10">DATE(YEAR(P18)+1,MONTH(P18),DAY(P18))</f>
        <v>44562</v>
      </c>
      <c r="Q19" s="47">
        <f t="shared" ref="Q19:Q82" si="11">S18</f>
        <v>17833994.232149936</v>
      </c>
      <c r="R19" s="47">
        <f>IF(S18&lt;1,0,-'New Lease Yearly'!$K$4/'New Lease Yearly'!$L$4)</f>
        <v>-2229249.279018742</v>
      </c>
      <c r="S19" s="47">
        <f t="shared" si="6"/>
        <v>15604744.953131195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>
      <c r="A20" s="53">
        <f t="shared" si="8"/>
        <v>4</v>
      </c>
      <c r="B20" s="29">
        <f t="shared" si="0"/>
        <v>2023</v>
      </c>
      <c r="C20" s="9">
        <f>IF(D20=0,"-",IF('New Lease Yearly'!$H$4="Yearly",EDATE(C19,12),IF('New Lease Yearly'!$H$4="Quarterly",EDATE(C19,3),EDATE(C19,1))))</f>
        <v>44927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IF(D20=0,0,1/((1+IF('New Lease Yearly'!$H$4="Yearly",'New Lease Yearly'!$D$4,IF('New Lease Yearly'!$H$4="Quarterly",'New Lease Yearly'!$D$4/4,'New Lease Yearly'!$D$4/12)))^IF($E$17=1,A19,A20)))</f>
        <v>0.86383759853147601</v>
      </c>
      <c r="F20" s="55">
        <f t="shared" si="1"/>
        <v>2306446.3880790411</v>
      </c>
      <c r="G20" s="56"/>
      <c r="H20" s="38">
        <f t="shared" si="9"/>
        <v>4</v>
      </c>
      <c r="I20" s="9">
        <f t="shared" si="2"/>
        <v>44927</v>
      </c>
      <c r="J20" s="47">
        <f>IF(H20&gt;'New Lease Yearly'!$E$4,0,M19)</f>
        <v>16160298.301181629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808014.91505908151</v>
      </c>
      <c r="L20" s="47">
        <f t="shared" si="3"/>
        <v>2670000</v>
      </c>
      <c r="M20" s="47">
        <f t="shared" si="4"/>
        <v>14298313.216240712</v>
      </c>
      <c r="N20" s="57">
        <f t="shared" si="5"/>
        <v>1861985.0849409185</v>
      </c>
      <c r="O20" s="38">
        <v>4</v>
      </c>
      <c r="P20" s="58">
        <f t="shared" si="10"/>
        <v>44927</v>
      </c>
      <c r="Q20" s="47">
        <f t="shared" si="11"/>
        <v>15604744.953131195</v>
      </c>
      <c r="R20" s="47">
        <f>IF(S19&lt;1,0,-'New Lease Yearly'!$K$4/'New Lease Yearly'!$L$4)</f>
        <v>-2229249.279018742</v>
      </c>
      <c r="S20" s="47">
        <f t="shared" si="6"/>
        <v>13375495.674112454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>
      <c r="A21" s="53">
        <f t="shared" si="8"/>
        <v>5</v>
      </c>
      <c r="B21" s="29">
        <f t="shared" si="0"/>
        <v>2024</v>
      </c>
      <c r="C21" s="9">
        <f>IF(D21=0,"-",IF('New Lease Yearly'!$H$4="Yearly",EDATE(C20,12),IF('New Lease Yearly'!$H$4="Quarterly",EDATE(C20,3),EDATE(C20,1))))</f>
        <v>45292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IF(D21=0,0,1/((1+IF('New Lease Yearly'!$H$4="Yearly",'New Lease Yearly'!$D$4,IF('New Lease Yearly'!$H$4="Quarterly",'New Lease Yearly'!$D$4/4,'New Lease Yearly'!$D$4/12)))^IF($E$17=1,A20,A21)))</f>
        <v>0.82270247479188197</v>
      </c>
      <c r="F21" s="55">
        <f t="shared" si="1"/>
        <v>2196615.607694325</v>
      </c>
      <c r="G21" s="56"/>
      <c r="H21" s="38">
        <f t="shared" si="9"/>
        <v>5</v>
      </c>
      <c r="I21" s="9">
        <f t="shared" si="2"/>
        <v>45292</v>
      </c>
      <c r="J21" s="47">
        <f>IF(H21&gt;'New Lease Yearly'!$E$4,0,M20)</f>
        <v>14298313.216240712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714915.66081203567</v>
      </c>
      <c r="L21" s="47">
        <f t="shared" si="3"/>
        <v>2670000</v>
      </c>
      <c r="M21" s="47">
        <f t="shared" si="4"/>
        <v>12343228.877052747</v>
      </c>
      <c r="N21" s="57">
        <f t="shared" si="5"/>
        <v>1955084.3391879643</v>
      </c>
      <c r="O21" s="38">
        <v>5</v>
      </c>
      <c r="P21" s="58">
        <f t="shared" si="10"/>
        <v>45292</v>
      </c>
      <c r="Q21" s="47">
        <f t="shared" si="11"/>
        <v>13375495.674112454</v>
      </c>
      <c r="R21" s="47">
        <f>IF(S20&lt;1,0,-'New Lease Yearly'!$K$4/'New Lease Yearly'!$L$4)</f>
        <v>-2229249.279018742</v>
      </c>
      <c r="S21" s="47">
        <f t="shared" si="6"/>
        <v>11146246.395093713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>
      <c r="A22" s="53">
        <f>A21+1</f>
        <v>6</v>
      </c>
      <c r="B22" s="29">
        <f t="shared" si="0"/>
        <v>2025</v>
      </c>
      <c r="C22" s="9">
        <f>IF(D22=0,"-",IF('New Lease Yearly'!$H$4="Yearly",EDATE(C21,12),IF('New Lease Yearly'!$H$4="Quarterly",EDATE(C21,3),EDATE(C21,1))))</f>
        <v>45658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IF(D22=0,0,1/((1+IF('New Lease Yearly'!$H$4="Yearly",'New Lease Yearly'!$D$4,IF('New Lease Yearly'!$H$4="Quarterly",'New Lease Yearly'!$D$4/4,'New Lease Yearly'!$D$4/12)))^IF($E$17=1,A21,A22)))</f>
        <v>0.78352616646845896</v>
      </c>
      <c r="F22" s="55">
        <f t="shared" si="1"/>
        <v>2092014.8644707855</v>
      </c>
      <c r="G22" s="56"/>
      <c r="H22" s="38">
        <f t="shared" si="9"/>
        <v>6</v>
      </c>
      <c r="I22" s="9">
        <f t="shared" si="2"/>
        <v>45658</v>
      </c>
      <c r="J22" s="47">
        <f>IF(H22&gt;'New Lease Yearly'!$E$4,0,M21)</f>
        <v>12343228.877052747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617161.44385263731</v>
      </c>
      <c r="L22" s="47">
        <f t="shared" si="3"/>
        <v>2670000</v>
      </c>
      <c r="M22" s="47">
        <f t="shared" si="4"/>
        <v>10290390.320905384</v>
      </c>
      <c r="N22" s="57">
        <f t="shared" si="5"/>
        <v>2052838.5561473626</v>
      </c>
      <c r="O22" s="38">
        <v>6</v>
      </c>
      <c r="P22" s="58">
        <f t="shared" si="10"/>
        <v>45658</v>
      </c>
      <c r="Q22" s="47">
        <f>S21</f>
        <v>11146246.395093713</v>
      </c>
      <c r="R22" s="47">
        <f>IF(S21&lt;1,0,-'New Lease Yearly'!$K$4/'New Lease Yearly'!$L$4)</f>
        <v>-2229249.279018742</v>
      </c>
      <c r="S22" s="47">
        <f>IF(S21&lt;1,0,SUM(Q22:R22))</f>
        <v>8916997.1160749719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>
      <c r="A23" s="53">
        <f t="shared" si="8"/>
        <v>7</v>
      </c>
      <c r="B23" s="29">
        <f t="shared" si="0"/>
        <v>2026</v>
      </c>
      <c r="C23" s="9">
        <f>IF(D23=0,"-",IF('New Lease Yearly'!$H$4="Yearly",EDATE(C22,12),IF('New Lease Yearly'!$H$4="Quarterly",EDATE(C22,3),EDATE(C22,1))))</f>
        <v>46023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IF(D23=0,0,1/((1+IF('New Lease Yearly'!$H$4="Yearly",'New Lease Yearly'!$D$4,IF('New Lease Yearly'!$H$4="Quarterly",'New Lease Yearly'!$D$4/4,'New Lease Yearly'!$D$4/12)))^IF($E$17=1,A22,A23)))</f>
        <v>0.74621539663662761</v>
      </c>
      <c r="F23" s="55">
        <f t="shared" si="1"/>
        <v>1992395.1090197957</v>
      </c>
      <c r="G23" s="56"/>
      <c r="H23" s="38">
        <f t="shared" si="9"/>
        <v>7</v>
      </c>
      <c r="I23" s="9">
        <f t="shared" si="2"/>
        <v>46023</v>
      </c>
      <c r="J23" s="47">
        <f>IF(H23&gt;'New Lease Yearly'!$E$4,0,M22)</f>
        <v>10290390.320905384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514519.51604526921</v>
      </c>
      <c r="L23" s="47">
        <f t="shared" si="3"/>
        <v>2670000</v>
      </c>
      <c r="M23" s="47">
        <f t="shared" si="4"/>
        <v>8134909.8369506523</v>
      </c>
      <c r="N23" s="57">
        <f t="shared" si="5"/>
        <v>2155480.4839547309</v>
      </c>
      <c r="O23" s="38">
        <v>7</v>
      </c>
      <c r="P23" s="58">
        <f t="shared" si="10"/>
        <v>46023</v>
      </c>
      <c r="Q23" s="47">
        <f t="shared" si="11"/>
        <v>8916997.1160749719</v>
      </c>
      <c r="R23" s="47">
        <f>IF(S22&lt;1,0,-'New Lease Yearly'!$K$4/'New Lease Yearly'!$L$4)</f>
        <v>-2229249.279018742</v>
      </c>
      <c r="S23" s="47">
        <f t="shared" si="6"/>
        <v>6687747.8370562298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>
      <c r="A24" s="53">
        <f t="shared" si="8"/>
        <v>8</v>
      </c>
      <c r="B24" s="29">
        <f t="shared" si="0"/>
        <v>2027</v>
      </c>
      <c r="C24" s="9">
        <f>IF(D24=0,"-",IF('New Lease Yearly'!$H$4="Yearly",EDATE(C23,12),IF('New Lease Yearly'!$H$4="Quarterly",EDATE(C23,3),EDATE(C23,1))))</f>
        <v>46388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IF(D24=0,0,1/((1+IF('New Lease Yearly'!$H$4="Yearly",'New Lease Yearly'!$D$4,IF('New Lease Yearly'!$H$4="Quarterly",'New Lease Yearly'!$D$4/4,'New Lease Yearly'!$D$4/12)))^IF($E$17=1,A23,A24)))</f>
        <v>0.71068133013012147</v>
      </c>
      <c r="F24" s="55">
        <f t="shared" si="1"/>
        <v>1897519.1514474244</v>
      </c>
      <c r="G24" s="56"/>
      <c r="H24" s="38">
        <f t="shared" si="9"/>
        <v>8</v>
      </c>
      <c r="I24" s="9">
        <f t="shared" si="2"/>
        <v>46388</v>
      </c>
      <c r="J24" s="47">
        <f>IF(H24&gt;'New Lease Yearly'!$E$4,0,M23)</f>
        <v>8134909.8369506523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406745.49184753263</v>
      </c>
      <c r="L24" s="47">
        <f t="shared" si="3"/>
        <v>2670000</v>
      </c>
      <c r="M24" s="47">
        <f t="shared" si="4"/>
        <v>5871655.3287981842</v>
      </c>
      <c r="N24" s="57">
        <f t="shared" si="5"/>
        <v>2263254.5081524672</v>
      </c>
      <c r="O24" s="38">
        <v>8</v>
      </c>
      <c r="P24" s="58">
        <f t="shared" si="10"/>
        <v>46388</v>
      </c>
      <c r="Q24" s="47">
        <f t="shared" si="11"/>
        <v>6687747.8370562298</v>
      </c>
      <c r="R24" s="47">
        <f>IF(S23&lt;1,0,-'New Lease Yearly'!$K$4/'New Lease Yearly'!$L$4)</f>
        <v>-2229249.279018742</v>
      </c>
      <c r="S24" s="47">
        <f t="shared" si="6"/>
        <v>4458498.5580374878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>
      <c r="A25" s="53">
        <f t="shared" si="8"/>
        <v>9</v>
      </c>
      <c r="B25" s="29">
        <f t="shared" si="0"/>
        <v>2028</v>
      </c>
      <c r="C25" s="9">
        <f>IF(D25=0,"-",IF('New Lease Yearly'!$H$4="Yearly",EDATE(C24,12),IF('New Lease Yearly'!$H$4="Quarterly",EDATE(C24,3),EDATE(C24,1))))</f>
        <v>46753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IF(D25=0,0,1/((1+IF('New Lease Yearly'!$H$4="Yearly",'New Lease Yearly'!$D$4,IF('New Lease Yearly'!$H$4="Quarterly",'New Lease Yearly'!$D$4/4,'New Lease Yearly'!$D$4/12)))^IF($E$17=1,A24,A25)))</f>
        <v>0.67683936202868722</v>
      </c>
      <c r="F25" s="55">
        <f t="shared" si="1"/>
        <v>1807161.0966165948</v>
      </c>
      <c r="G25" s="56"/>
      <c r="H25" s="38">
        <f t="shared" si="9"/>
        <v>9</v>
      </c>
      <c r="I25" s="9">
        <f t="shared" si="2"/>
        <v>46753</v>
      </c>
      <c r="J25" s="47">
        <f>IF(H25&gt;'New Lease Yearly'!$E$4,0,M24)</f>
        <v>5871655.3287981842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293582.76643990923</v>
      </c>
      <c r="L25" s="47">
        <f t="shared" si="3"/>
        <v>2670000</v>
      </c>
      <c r="M25" s="47">
        <f t="shared" si="4"/>
        <v>3495238.0952380933</v>
      </c>
      <c r="N25" s="57">
        <f t="shared" si="5"/>
        <v>2376417.2335600909</v>
      </c>
      <c r="O25" s="38">
        <v>9</v>
      </c>
      <c r="P25" s="58">
        <f t="shared" si="10"/>
        <v>46753</v>
      </c>
      <c r="Q25" s="47">
        <f t="shared" si="11"/>
        <v>4458498.5580374878</v>
      </c>
      <c r="R25" s="47">
        <f>IF(S24&lt;1,0,-'New Lease Yearly'!$K$4/'New Lease Yearly'!$L$4)</f>
        <v>-2229249.279018742</v>
      </c>
      <c r="S25" s="47">
        <f t="shared" si="6"/>
        <v>2229249.2790187458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>
      <c r="A26" s="53">
        <f t="shared" si="8"/>
        <v>10</v>
      </c>
      <c r="B26" s="29">
        <f t="shared" si="0"/>
        <v>2029</v>
      </c>
      <c r="C26" s="9">
        <f>IF(D26=0,"-",IF('New Lease Yearly'!$H$4="Yearly",EDATE(C25,12),IF('New Lease Yearly'!$H$4="Quarterly",EDATE(C25,3),EDATE(C25,1))))</f>
        <v>47119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IF(D26=0,0,1/((1+IF('New Lease Yearly'!$H$4="Yearly",'New Lease Yearly'!$D$4,IF('New Lease Yearly'!$H$4="Quarterly",'New Lease Yearly'!$D$4/4,'New Lease Yearly'!$D$4/12)))^IF($E$17=1,A25,A26)))</f>
        <v>0.64460891621779726</v>
      </c>
      <c r="F26" s="55">
        <f t="shared" si="1"/>
        <v>2365714.7225193158</v>
      </c>
      <c r="G26" s="56"/>
      <c r="H26" s="38">
        <f t="shared" si="9"/>
        <v>10</v>
      </c>
      <c r="I26" s="9">
        <f t="shared" si="2"/>
        <v>47119</v>
      </c>
      <c r="J26" s="47">
        <f>IF(H26&gt;'New Lease Yearly'!$E$4,0,M25)</f>
        <v>3495238.0952380933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174761.90476190468</v>
      </c>
      <c r="L26" s="47">
        <f t="shared" si="3"/>
        <v>3670000</v>
      </c>
      <c r="M26" s="47">
        <f t="shared" si="4"/>
        <v>0</v>
      </c>
      <c r="N26" s="57">
        <f t="shared" si="5"/>
        <v>3495238.0952380951</v>
      </c>
      <c r="O26" s="38">
        <v>10</v>
      </c>
      <c r="P26" s="58">
        <f t="shared" si="10"/>
        <v>47119</v>
      </c>
      <c r="Q26" s="47">
        <f t="shared" si="11"/>
        <v>2229249.2790187458</v>
      </c>
      <c r="R26" s="47">
        <f>IF(S25&lt;1,0,-'New Lease Yearly'!$K$4/'New Lease Yearly'!$L$4)</f>
        <v>-2229249.279018742</v>
      </c>
      <c r="S26" s="47">
        <f t="shared" si="6"/>
        <v>3.7252902984619141E-9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47484</v>
      </c>
      <c r="Q27" s="47">
        <f t="shared" si="11"/>
        <v>3.7252902984619141E-9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47849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48214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48580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48945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49310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49675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50041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50406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50771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51136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51502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51867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52232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52597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52963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53328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53693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54058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54424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54789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55154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55519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55885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56250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56615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56980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57346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57711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58076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58441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58807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59172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59537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59902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60268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60633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60998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61363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61729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62094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62459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62824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63190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63555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63920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64285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64651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65016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65381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65746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66112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66477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66842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67207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67573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67938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68303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68668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69034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69399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69764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70129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70495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70860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71225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71590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71956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72321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72686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73051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73416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73781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74146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74511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74877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75242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75607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75972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76338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76703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77068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77433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77799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78164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78529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78894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79260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79625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79990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80355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80721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81086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81451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81816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82182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82547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82912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83277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83643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84008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84373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84738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85104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85469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85834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86199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86565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86930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87295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87660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88026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88391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88756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89121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89487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89852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90217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90582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90948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91313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91678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92043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92409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92774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93139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93504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93870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94235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94600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94965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95331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95696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96061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96426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96792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97157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97522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97887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98253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98618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98983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99348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99714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100079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100444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100809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101175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101540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101905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102270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102636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103001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103366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103731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104097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104462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104827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105192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105558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105923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106288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106653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107019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107384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107749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108114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108480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108845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109210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109575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109940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110305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110670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111035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111401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111766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112131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112496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112862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113227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113592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113957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114323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114688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115053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115418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115784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116149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116514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116879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117245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117610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117975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118340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118706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119071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119436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119801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120167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120532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120897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121262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121628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121993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122358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122723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123089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123454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123819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124184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124550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124915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125280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125645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126011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126376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126741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127106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127472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127837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128202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128567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128933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129298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129663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130028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130394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130759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131124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131489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131855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132220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132585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132950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133316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133681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134046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134411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134777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135142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135507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135872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136238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136603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136968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137333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137699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138064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138429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138794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139160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139525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139890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140255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140621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140986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141351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141716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142082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142447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142812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143177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143543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143908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144273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144638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145004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145369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145734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146099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146464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146829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147194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147559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147925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148290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148655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149020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149386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149751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150116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150481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150847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151212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151577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151942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152308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152673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153038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153403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153769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154134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154499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154864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155230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155595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155960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156325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156691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157056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157421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157786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158152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158517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158882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159247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159613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159978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160343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160708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161074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161439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161804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162169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162535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162900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163265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163630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163996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164361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164726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165091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165457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165822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166187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166552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166918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167283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167648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168013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168379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168744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169109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169474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169840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170205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170570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170935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171301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171666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172031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172396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172762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173127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173492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173857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174223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174588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174953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175318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175684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176049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176414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176779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177145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177510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177875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178240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178606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178971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179336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179701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180067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180432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180797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181162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181528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181893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182258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182623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182989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183354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183719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184084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184450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184815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185180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185545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185911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186276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186641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187006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187372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187737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188102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188467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188833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189198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189563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189928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190294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190659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191024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191389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191755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192120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192485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192850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193216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193581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193946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194311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194677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195042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195407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195772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196138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196503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196868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197233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197599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197964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198329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198694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199060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199425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199790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200155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200521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200886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201251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201616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201982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202347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202712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203077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203443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203808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204173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204538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204904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205269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205634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205999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206365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206730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207095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207460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207826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208191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208556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208921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209287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209652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210017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210382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210748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211113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211478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211843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212209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212574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212939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213304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213670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214035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214400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214765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215131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215496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215861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216226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216592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216957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217322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217687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218053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218418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218783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219148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219513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219878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220243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220608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220974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221339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221704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222069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222435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222800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223165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223530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223896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224261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224626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224991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225357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225722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226087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226452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226818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227183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227548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227913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228279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228644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229009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229374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229740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230105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230470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230835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231201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231566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231931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232296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232662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233027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233392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233757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234123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234488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234853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235218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235584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235949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236314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236679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237045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237410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237775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238140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238506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238871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239236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239601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239967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240332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240697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241062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241428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241793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242158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242523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242889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243254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243619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243984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244350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244715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245080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245445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245811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246176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246541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246906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247272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247637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248002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248367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248733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249098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249463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249828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250194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250559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250924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251289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251655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252020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252385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252750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253116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253481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253846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254211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254577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254942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255307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255672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256037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256402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256767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257132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257498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257863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258228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258593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258959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259324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259689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260054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260420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260785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261150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261515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261881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262246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262611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262976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263342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263707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264072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264437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264803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265168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265533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265898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266264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266629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266994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267359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267725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268090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268455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268820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269186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269551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269916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270281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270647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271012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271377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271742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272108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272473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272838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273203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273569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273934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274299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274664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275030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275395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275760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276125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276491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276856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277221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277586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277952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278317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278682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279047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279413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279778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280143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280508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280874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281239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281604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281969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282335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282700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283065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283430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283796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284161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284526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284891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285257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285622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285987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286352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286718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287083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287448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287813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288179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288544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288909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289274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289640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290005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290370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290735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291101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291466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291831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292196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292561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292926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293291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293656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294022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294387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294752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295117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295483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295848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296213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296578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296944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297309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297674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298039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298405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298770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299135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299500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299866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300231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300596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300961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301327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301692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302057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302422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302788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303153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303518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303883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304249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304614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304979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305344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305710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306075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306440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306805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307171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307536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307901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308266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308632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308997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309362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309727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310093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310458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310823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311188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311554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311919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312284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312649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313015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313380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313745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314110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314476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314841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315206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315571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315937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316302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316667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317032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317398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317763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318128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318493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318859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319224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319589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319954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320320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320685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321050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321415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321781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322146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322511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322876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323242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323607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323972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324337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324703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325068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325433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325798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326164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326529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326894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327259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327625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327990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328355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328720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329086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329451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329816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330181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330547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330912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331277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331642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332008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332373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332738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333103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333469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333834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334199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334564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334930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335295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335660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336025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336391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336756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337121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337486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337852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338217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338582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338947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339313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339678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340043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340408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340774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341139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341504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341869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342235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342600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342965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343330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343696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344061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344426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344791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345157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345522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345887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346252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346618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346983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347348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347713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348079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348444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348809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349174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349540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349905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350270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350635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351001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351366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351731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352096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352462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352827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353192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353557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353923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354288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354653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355018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355384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355749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356114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356479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356845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357210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357575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357940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358306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358671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359036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359401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359767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360132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360497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360862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361228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361593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361958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362323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362689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363054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363419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363784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364150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364515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364880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365245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365610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365975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366340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366705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367071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367436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367801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368166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368532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368897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369262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369627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369993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370358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370723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371088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371454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371819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372184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372549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372915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373280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373645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374010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374376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374741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375106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375471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375837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376202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376567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376932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377298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377663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378028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378393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378759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379124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379489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379854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380220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380585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380950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381315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381681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382046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382411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382776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383142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383507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383872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384237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384603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384968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385333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385698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386064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386429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386794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387159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387525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387890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388255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388620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388986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389351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389716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390081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390447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390812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391177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391542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391908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392273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392638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393003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393369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393734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394099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394464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394830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395195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395560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395925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396291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396656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397021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397386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397752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398117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398482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398847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399213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399578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399943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400308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400674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401039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401404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401769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402134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402499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402864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403229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403595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403960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404325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404690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405056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405421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405786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406151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406517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406882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407247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407612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407978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408343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408708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409073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409439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409804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410169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410534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410900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411265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411630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411995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412361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412726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413091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413456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413822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414187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414552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414917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415283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415648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416013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416378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416744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417109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417474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417839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418205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418570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418935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419300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419666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420031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420396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420761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421127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421492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421857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422222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422588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422953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423318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423683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424049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424414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424779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425144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425510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425875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426240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426605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426971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427336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427701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428066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428432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428797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429162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429527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429893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430258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430623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430988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431354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431719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432084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432449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432815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433180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433545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433910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434276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434641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435006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435371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435737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436102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436467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436832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437198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437563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437928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438293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438658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439023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439388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439753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440119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440484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440849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441214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441580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441945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442310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442675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443041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443406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443771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444136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444502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444867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445232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445597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445963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446328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446693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447058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447424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447789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448154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448519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448885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449250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449615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449980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450346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450711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451076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451441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451807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452172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452537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452902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453268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453633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453998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454363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454729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455094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455459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455824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456190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456555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456920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457285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457651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458016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458381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458746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459112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459477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459842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460207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460573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460938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461303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461668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462034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462399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462764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463129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463495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463860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464225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464590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464956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465321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465686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466051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466417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466782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467147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467512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467878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468243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468608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468973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469339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469704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470069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470434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470800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471165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471530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471895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472261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472626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472991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473356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473722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474087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474452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474817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475183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475548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475913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476278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476644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477009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477374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477739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478105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478470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478835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479200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479566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479931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480296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480661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481027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481392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481757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$R$3:$R$4</formula1>
    </dataValidation>
    <dataValidation type="list" allowBlank="1" showInputMessage="1" showErrorMessage="1" sqref="H4">
      <formula1>$T$3:$T$5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5"/>
  <sheetViews>
    <sheetView showGridLines="0" topLeftCell="F1" workbookViewId="0">
      <selection activeCell="L5" sqref="L5"/>
    </sheetView>
  </sheetViews>
  <sheetFormatPr baseColWidth="10" defaultColWidth="8.83203125" defaultRowHeight="14" x14ac:dyDescent="0"/>
  <cols>
    <col min="1" max="1" width="13.5" bestFit="1" customWidth="1"/>
    <col min="2" max="2" width="17.5" bestFit="1" customWidth="1"/>
    <col min="3" max="3" width="10.6640625" bestFit="1" customWidth="1"/>
    <col min="4" max="4" width="15.5" bestFit="1" customWidth="1"/>
    <col min="5" max="5" width="15" bestFit="1" customWidth="1"/>
    <col min="6" max="6" width="30.5" bestFit="1" customWidth="1"/>
    <col min="7" max="15" width="10.5" bestFit="1" customWidth="1"/>
    <col min="16" max="16" width="10.83203125" bestFit="1" customWidth="1"/>
    <col min="17" max="18" width="10.5" bestFit="1" customWidth="1"/>
    <col min="20" max="20" width="9.6640625" bestFit="1" customWidth="1"/>
    <col min="21" max="21" width="15.5" bestFit="1" customWidth="1"/>
    <col min="22" max="22" width="3" bestFit="1" customWidth="1"/>
    <col min="23" max="23" width="16.5" bestFit="1" customWidth="1"/>
    <col min="24" max="24" width="13.33203125" bestFit="1" customWidth="1"/>
    <col min="25" max="25" width="8" bestFit="1" customWidth="1"/>
    <col min="26" max="26" width="13.33203125" bestFit="1" customWidth="1"/>
    <col min="27" max="27" width="11.5" bestFit="1" customWidth="1"/>
    <col min="28" max="32" width="8" bestFit="1" customWidth="1"/>
    <col min="33" max="33" width="10.83203125" customWidth="1"/>
    <col min="34" max="34" width="8.1640625" customWidth="1"/>
    <col min="35" max="35" width="10.5" bestFit="1" customWidth="1"/>
    <col min="36" max="36" width="9" bestFit="1" customWidth="1"/>
    <col min="37" max="37" width="11.5" customWidth="1"/>
    <col min="38" max="38" width="10.5" bestFit="1" customWidth="1"/>
  </cols>
  <sheetData>
    <row r="1" spans="1:28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>
      <c r="B2" s="12"/>
      <c r="D2" s="12"/>
      <c r="F2" s="12"/>
      <c r="G2" s="12"/>
      <c r="H2" s="12"/>
      <c r="I2" s="30"/>
      <c r="J2" s="30"/>
    </row>
    <row r="3" spans="1:28">
      <c r="A3" s="12"/>
      <c r="E3" s="12"/>
      <c r="T3" s="2" t="s">
        <v>76</v>
      </c>
    </row>
    <row r="4" spans="1:28">
      <c r="E4" s="12"/>
      <c r="F4" t="s">
        <v>65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42">
      <c r="A5" s="18" t="s">
        <v>50</v>
      </c>
      <c r="B5" s="19" t="s">
        <v>59</v>
      </c>
      <c r="C5" s="19" t="s">
        <v>60</v>
      </c>
      <c r="D5" s="19" t="s">
        <v>62</v>
      </c>
      <c r="E5" s="20" t="s">
        <v>61</v>
      </c>
      <c r="F5" s="23">
        <f>EOMONTH(A6,0)</f>
        <v>43861</v>
      </c>
      <c r="G5" s="23">
        <f>(((((EOMONTH(DATE(YEAR(F5),MONTH(F5)+1,DAY(F5)-5),0))))))</f>
        <v>43890</v>
      </c>
      <c r="H5" s="23">
        <f t="shared" ref="H5:Q5" si="1">(((((EOMONTH(DATE(YEAR(G5),MONTH(G5)+1,DAY(G5)-5),0))))))</f>
        <v>43921</v>
      </c>
      <c r="I5" s="23">
        <f t="shared" si="1"/>
        <v>43951</v>
      </c>
      <c r="J5" s="23">
        <f t="shared" si="1"/>
        <v>43982</v>
      </c>
      <c r="K5" s="23">
        <f t="shared" si="1"/>
        <v>44012</v>
      </c>
      <c r="L5" s="23">
        <f t="shared" si="1"/>
        <v>44043</v>
      </c>
      <c r="M5" s="23">
        <f t="shared" si="1"/>
        <v>44074</v>
      </c>
      <c r="N5" s="23">
        <f t="shared" si="1"/>
        <v>44104</v>
      </c>
      <c r="O5" s="23">
        <f t="shared" si="1"/>
        <v>44135</v>
      </c>
      <c r="P5" s="23">
        <f t="shared" si="1"/>
        <v>44165</v>
      </c>
      <c r="Q5" s="23">
        <f t="shared" si="1"/>
        <v>44196</v>
      </c>
      <c r="R5" s="23">
        <f>A7</f>
        <v>44197</v>
      </c>
      <c r="T5" s="59" t="s">
        <v>77</v>
      </c>
      <c r="U5" s="60"/>
      <c r="V5" s="60"/>
      <c r="W5" s="60"/>
    </row>
    <row r="6" spans="1:28">
      <c r="A6" s="9">
        <f>'New Lease Yearly'!B4</f>
        <v>43831</v>
      </c>
      <c r="B6" s="9">
        <f t="shared" ref="B6:B69" si="2">EOMONTH(A6,-1)+1</f>
        <v>43831</v>
      </c>
      <c r="C6" s="9">
        <f>EOMONTH(A6,0)</f>
        <v>43861</v>
      </c>
      <c r="D6" s="3">
        <f>C6-B6+1</f>
        <v>31</v>
      </c>
      <c r="E6" s="4"/>
      <c r="F6" s="3">
        <f>E7/(A7-A6+1)*(EOMONTH(A6,0)-A6+1)</f>
        <v>0</v>
      </c>
      <c r="G6" s="11">
        <f t="shared" ref="G6:Q29" si="3">$E7/($A7-$A6+1)*((((EOMONTH(DATE(YEAR($A6),MONTH($A6)+G$4,DAY($A6)),0)))-DATE(YEAR($A6),MONTH(EOMONTH($A6,-1)+G$4)+G$4,1))+1)</f>
        <v>0</v>
      </c>
      <c r="H6" s="11">
        <f t="shared" si="3"/>
        <v>0</v>
      </c>
      <c r="I6" s="11">
        <f t="shared" si="3"/>
        <v>0</v>
      </c>
      <c r="J6" s="11">
        <f t="shared" si="3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11">
        <f t="shared" si="3"/>
        <v>0</v>
      </c>
      <c r="R6" s="11">
        <f t="shared" ref="R6:R69" si="4">$E7/($A7-$A6+1)*IF((((EOMONTH(DATE(YEAR($A6),MONTH($A6)+R$4,DAY($A6)),0))))&lt;$A6,$A6-DATE(YEAR($A6),MONTH(EOMONTH($A6,-1)+R$4)+R$4,1)+1,$A6-1-EOMONTH($A6,-1)+1)</f>
        <v>0</v>
      </c>
      <c r="T6" s="2"/>
    </row>
    <row r="7" spans="1:28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44197</v>
      </c>
      <c r="B7" s="9">
        <f t="shared" si="2"/>
        <v>44197</v>
      </c>
      <c r="C7" s="9">
        <f t="shared" ref="C7:C70" si="5">EOMONTH(A7,0)</f>
        <v>44227</v>
      </c>
      <c r="D7" s="3">
        <f t="shared" ref="D7:D70" si="6">C7-B7+1</f>
        <v>31</v>
      </c>
      <c r="E7" s="4">
        <f>'New Lease Yearly'!K17</f>
        <v>0</v>
      </c>
      <c r="F7" s="3">
        <f>E8/(A8-A7+1)*(EOMONTH(A7,0)-A7+1)+R6</f>
        <v>83100.720832760941</v>
      </c>
      <c r="G7" s="11">
        <f t="shared" si="3"/>
        <v>75058.715590880849</v>
      </c>
      <c r="H7" s="11">
        <f t="shared" si="3"/>
        <v>83100.720832760941</v>
      </c>
      <c r="I7" s="11">
        <f t="shared" si="3"/>
        <v>80420.0524188009</v>
      </c>
      <c r="J7" s="11">
        <f t="shared" si="3"/>
        <v>83100.720832760941</v>
      </c>
      <c r="K7" s="11">
        <f t="shared" si="3"/>
        <v>80420.0524188009</v>
      </c>
      <c r="L7" s="11">
        <f t="shared" si="3"/>
        <v>83100.720832760941</v>
      </c>
      <c r="M7" s="11">
        <f t="shared" si="3"/>
        <v>83100.720832760941</v>
      </c>
      <c r="N7" s="11">
        <f t="shared" si="3"/>
        <v>80420.0524188009</v>
      </c>
      <c r="O7" s="11">
        <f t="shared" si="3"/>
        <v>83100.720832760941</v>
      </c>
      <c r="P7" s="11">
        <f t="shared" si="3"/>
        <v>80420.0524188009</v>
      </c>
      <c r="Q7" s="11">
        <f t="shared" si="3"/>
        <v>83100.720832760941</v>
      </c>
      <c r="R7" s="11">
        <f t="shared" si="4"/>
        <v>2680.6684139600302</v>
      </c>
      <c r="T7" s="59" t="s">
        <v>78</v>
      </c>
      <c r="U7" s="60"/>
      <c r="V7" s="60"/>
      <c r="W7" s="60"/>
      <c r="X7" s="60"/>
      <c r="Y7" s="60"/>
      <c r="Z7" s="60"/>
      <c r="AA7" s="60"/>
      <c r="AB7" s="60"/>
    </row>
    <row r="8" spans="1:28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44562</v>
      </c>
      <c r="B8" s="9">
        <f t="shared" si="2"/>
        <v>44562</v>
      </c>
      <c r="C8" s="9">
        <f t="shared" si="5"/>
        <v>44592</v>
      </c>
      <c r="D8" s="3">
        <f t="shared" si="6"/>
        <v>31</v>
      </c>
      <c r="E8" s="4">
        <f>'New Lease Yearly'!K18</f>
        <v>981124.63950937102</v>
      </c>
      <c r="F8" s="3">
        <f t="shared" ref="F8:F71" si="7">E9/(A9-A8+1)*(EOMONTH(A8,0)-A8+1)+R7</f>
        <v>78629.048239178679</v>
      </c>
      <c r="G8" s="11">
        <f t="shared" si="3"/>
        <v>68598.536616326513</v>
      </c>
      <c r="H8" s="11">
        <f t="shared" si="3"/>
        <v>75948.379825218653</v>
      </c>
      <c r="I8" s="11">
        <f t="shared" si="3"/>
        <v>73498.432088921269</v>
      </c>
      <c r="J8" s="11">
        <f t="shared" si="3"/>
        <v>75948.379825218653</v>
      </c>
      <c r="K8" s="11">
        <f t="shared" si="3"/>
        <v>73498.432088921269</v>
      </c>
      <c r="L8" s="11">
        <f t="shared" si="3"/>
        <v>75948.379825218653</v>
      </c>
      <c r="M8" s="11">
        <f t="shared" si="3"/>
        <v>75948.379825218653</v>
      </c>
      <c r="N8" s="11">
        <f t="shared" si="3"/>
        <v>73498.432088921269</v>
      </c>
      <c r="O8" s="11">
        <f t="shared" si="3"/>
        <v>75948.379825218653</v>
      </c>
      <c r="P8" s="11">
        <f t="shared" si="3"/>
        <v>73498.432088921269</v>
      </c>
      <c r="Q8" s="11">
        <f t="shared" si="3"/>
        <v>75948.379825218653</v>
      </c>
      <c r="R8" s="11">
        <f t="shared" si="4"/>
        <v>2449.9477362973757</v>
      </c>
      <c r="T8" s="61">
        <f>'New Lease Yearly'!I17</f>
        <v>43831</v>
      </c>
      <c r="U8" s="60"/>
      <c r="V8" s="59" t="s">
        <v>69</v>
      </c>
      <c r="W8" s="60" t="s">
        <v>75</v>
      </c>
      <c r="X8" s="60"/>
      <c r="Y8" s="60"/>
      <c r="Z8" s="62">
        <f>'New Lease Yearly'!K4</f>
        <v>22292492.790187418</v>
      </c>
      <c r="AA8" s="62"/>
      <c r="AB8" s="60"/>
    </row>
    <row r="9" spans="1:28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44927</v>
      </c>
      <c r="B9" s="9">
        <f t="shared" si="2"/>
        <v>44927</v>
      </c>
      <c r="C9" s="9">
        <f t="shared" si="5"/>
        <v>44957</v>
      </c>
      <c r="D9" s="3">
        <f t="shared" si="6"/>
        <v>31</v>
      </c>
      <c r="E9" s="4">
        <f>'New Lease Yearly'!K19</f>
        <v>896680.87148483959</v>
      </c>
      <c r="F9" s="3">
        <f t="shared" si="7"/>
        <v>70888.369503596623</v>
      </c>
      <c r="G9" s="11">
        <f t="shared" si="3"/>
        <v>61815.348693044492</v>
      </c>
      <c r="H9" s="11">
        <f t="shared" si="3"/>
        <v>68438.421767299253</v>
      </c>
      <c r="I9" s="11">
        <f t="shared" si="3"/>
        <v>66230.730742547661</v>
      </c>
      <c r="J9" s="11">
        <f t="shared" si="3"/>
        <v>68438.421767299253</v>
      </c>
      <c r="K9" s="11">
        <f t="shared" si="3"/>
        <v>66230.730742547661</v>
      </c>
      <c r="L9" s="11">
        <f t="shared" si="3"/>
        <v>68438.421767299253</v>
      </c>
      <c r="M9" s="11">
        <f t="shared" si="3"/>
        <v>68438.421767299253</v>
      </c>
      <c r="N9" s="11">
        <f t="shared" si="3"/>
        <v>66230.730742547661</v>
      </c>
      <c r="O9" s="11">
        <f t="shared" si="3"/>
        <v>68438.421767299253</v>
      </c>
      <c r="P9" s="11">
        <f t="shared" si="3"/>
        <v>66230.730742547661</v>
      </c>
      <c r="Q9" s="11">
        <f t="shared" si="3"/>
        <v>68438.421767299253</v>
      </c>
      <c r="R9" s="11">
        <f t="shared" si="4"/>
        <v>2207.6910247515889</v>
      </c>
      <c r="T9" s="60"/>
      <c r="U9" s="60"/>
      <c r="V9" s="59" t="s">
        <v>70</v>
      </c>
      <c r="W9" s="60"/>
      <c r="X9" s="60" t="s">
        <v>72</v>
      </c>
      <c r="Y9" s="60"/>
      <c r="Z9" s="62"/>
      <c r="AA9" s="62">
        <f>Z8</f>
        <v>22292492.790187418</v>
      </c>
      <c r="AB9" s="60"/>
    </row>
    <row r="10" spans="1:28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45292</v>
      </c>
      <c r="B10" s="9">
        <f t="shared" si="2"/>
        <v>45292</v>
      </c>
      <c r="C10" s="9">
        <f t="shared" si="5"/>
        <v>45322</v>
      </c>
      <c r="D10" s="3">
        <f t="shared" si="6"/>
        <v>31</v>
      </c>
      <c r="E10" s="4">
        <f>'New Lease Yearly'!K20</f>
        <v>808014.91505908151</v>
      </c>
      <c r="F10" s="3">
        <f t="shared" si="7"/>
        <v>62595.662373997111</v>
      </c>
      <c r="G10" s="11">
        <f t="shared" si="3"/>
        <v>56491.973197681291</v>
      </c>
      <c r="H10" s="11">
        <f t="shared" si="3"/>
        <v>60387.971349245519</v>
      </c>
      <c r="I10" s="11">
        <f t="shared" si="3"/>
        <v>58439.972273463405</v>
      </c>
      <c r="J10" s="11">
        <f t="shared" si="3"/>
        <v>60387.971349245519</v>
      </c>
      <c r="K10" s="11">
        <f t="shared" si="3"/>
        <v>58439.972273463405</v>
      </c>
      <c r="L10" s="11">
        <f t="shared" si="3"/>
        <v>60387.971349245519</v>
      </c>
      <c r="M10" s="11">
        <f t="shared" si="3"/>
        <v>60387.971349245519</v>
      </c>
      <c r="N10" s="11">
        <f t="shared" si="3"/>
        <v>58439.972273463405</v>
      </c>
      <c r="O10" s="11">
        <f t="shared" si="3"/>
        <v>60387.971349245519</v>
      </c>
      <c r="P10" s="11">
        <f t="shared" si="3"/>
        <v>58439.972273463405</v>
      </c>
      <c r="Q10" s="11">
        <f t="shared" si="3"/>
        <v>60387.971349245519</v>
      </c>
      <c r="R10" s="11">
        <f t="shared" si="4"/>
        <v>1947.9990757821136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45658</v>
      </c>
      <c r="B11" s="9">
        <f t="shared" si="2"/>
        <v>45658</v>
      </c>
      <c r="C11" s="9">
        <f t="shared" si="5"/>
        <v>45688</v>
      </c>
      <c r="D11" s="3">
        <f t="shared" si="6"/>
        <v>31</v>
      </c>
      <c r="E11" s="4">
        <f>'New Lease Yearly'!K21</f>
        <v>714915.66081203567</v>
      </c>
      <c r="F11" s="3">
        <f t="shared" si="7"/>
        <v>54221.236123409864</v>
      </c>
      <c r="G11" s="11">
        <f t="shared" si="3"/>
        <v>47214.536688179905</v>
      </c>
      <c r="H11" s="11">
        <f t="shared" si="3"/>
        <v>52273.23704762775</v>
      </c>
      <c r="I11" s="11">
        <f t="shared" si="3"/>
        <v>50587.003594478469</v>
      </c>
      <c r="J11" s="11">
        <f t="shared" si="3"/>
        <v>52273.23704762775</v>
      </c>
      <c r="K11" s="11">
        <f t="shared" si="3"/>
        <v>50587.003594478469</v>
      </c>
      <c r="L11" s="11">
        <f t="shared" si="3"/>
        <v>52273.23704762775</v>
      </c>
      <c r="M11" s="11">
        <f t="shared" si="3"/>
        <v>52273.23704762775</v>
      </c>
      <c r="N11" s="11">
        <f t="shared" si="3"/>
        <v>50587.003594478469</v>
      </c>
      <c r="O11" s="11">
        <f t="shared" si="3"/>
        <v>52273.23704762775</v>
      </c>
      <c r="P11" s="11">
        <f t="shared" si="3"/>
        <v>50587.003594478469</v>
      </c>
      <c r="Q11" s="11">
        <f t="shared" si="3"/>
        <v>52273.23704762775</v>
      </c>
      <c r="R11" s="11">
        <f t="shared" si="4"/>
        <v>1686.2334531492822</v>
      </c>
      <c r="T11" s="63">
        <f>'New Lease Yearly'!I17</f>
        <v>43831</v>
      </c>
      <c r="U11" s="60"/>
      <c r="V11" s="59" t="s">
        <v>69</v>
      </c>
      <c r="W11" s="60" t="s">
        <v>71</v>
      </c>
      <c r="X11" s="60"/>
      <c r="Y11" s="60"/>
      <c r="Z11" s="64">
        <f>'New Lease Yearly'!K17</f>
        <v>0</v>
      </c>
      <c r="AA11" s="60"/>
      <c r="AB11" s="60"/>
    </row>
    <row r="12" spans="1:28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46023</v>
      </c>
      <c r="B12" s="9">
        <f t="shared" si="2"/>
        <v>46023</v>
      </c>
      <c r="C12" s="9">
        <f t="shared" si="5"/>
        <v>46053</v>
      </c>
      <c r="D12" s="3">
        <f t="shared" si="6"/>
        <v>31</v>
      </c>
      <c r="E12" s="4">
        <f>'New Lease Yearly'!K22</f>
        <v>617161.44385263731</v>
      </c>
      <c r="F12" s="3">
        <f t="shared" si="7"/>
        <v>45265.755303978098</v>
      </c>
      <c r="G12" s="11">
        <f t="shared" si="3"/>
        <v>39362.148768490544</v>
      </c>
      <c r="H12" s="11">
        <f t="shared" si="3"/>
        <v>43579.521850828816</v>
      </c>
      <c r="I12" s="11">
        <f t="shared" si="3"/>
        <v>42173.730823382721</v>
      </c>
      <c r="J12" s="11">
        <f t="shared" si="3"/>
        <v>43579.521850828816</v>
      </c>
      <c r="K12" s="11">
        <f t="shared" si="3"/>
        <v>42173.730823382721</v>
      </c>
      <c r="L12" s="11">
        <f t="shared" si="3"/>
        <v>43579.521850828816</v>
      </c>
      <c r="M12" s="11">
        <f t="shared" si="3"/>
        <v>43579.521850828816</v>
      </c>
      <c r="N12" s="11">
        <f t="shared" si="3"/>
        <v>42173.730823382721</v>
      </c>
      <c r="O12" s="11">
        <f t="shared" si="3"/>
        <v>43579.521850828816</v>
      </c>
      <c r="P12" s="11">
        <f t="shared" si="3"/>
        <v>42173.730823382721</v>
      </c>
      <c r="Q12" s="11">
        <f t="shared" si="3"/>
        <v>43579.521850828816</v>
      </c>
      <c r="R12" s="11">
        <f t="shared" si="4"/>
        <v>1405.7910274460908</v>
      </c>
      <c r="T12" s="59"/>
      <c r="U12" s="60"/>
      <c r="V12" s="59" t="s">
        <v>69</v>
      </c>
      <c r="W12" s="60" t="s">
        <v>72</v>
      </c>
      <c r="X12" s="60"/>
      <c r="Y12" s="60"/>
      <c r="Z12" s="65">
        <f>AA13-Z11</f>
        <v>2670000</v>
      </c>
      <c r="AA12" s="60"/>
      <c r="AB12" s="60"/>
    </row>
    <row r="13" spans="1:28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46388</v>
      </c>
      <c r="B13" s="9">
        <f t="shared" si="2"/>
        <v>46388</v>
      </c>
      <c r="C13" s="9">
        <f t="shared" si="5"/>
        <v>46418</v>
      </c>
      <c r="D13" s="3">
        <f t="shared" si="6"/>
        <v>31</v>
      </c>
      <c r="E13" s="4">
        <f>'New Lease Yearly'!K23</f>
        <v>514519.51604526921</v>
      </c>
      <c r="F13" s="3">
        <f t="shared" si="7"/>
        <v>35856.911921636005</v>
      </c>
      <c r="G13" s="11">
        <f t="shared" si="3"/>
        <v>31117.141452816701</v>
      </c>
      <c r="H13" s="11">
        <f t="shared" si="3"/>
        <v>34451.120894189917</v>
      </c>
      <c r="I13" s="11">
        <f t="shared" si="3"/>
        <v>33339.794413732176</v>
      </c>
      <c r="J13" s="11">
        <f t="shared" si="3"/>
        <v>34451.120894189917</v>
      </c>
      <c r="K13" s="11">
        <f t="shared" si="3"/>
        <v>33339.794413732176</v>
      </c>
      <c r="L13" s="11">
        <f t="shared" si="3"/>
        <v>34451.120894189917</v>
      </c>
      <c r="M13" s="11">
        <f t="shared" si="3"/>
        <v>34451.120894189917</v>
      </c>
      <c r="N13" s="11">
        <f t="shared" si="3"/>
        <v>33339.794413732176</v>
      </c>
      <c r="O13" s="11">
        <f t="shared" si="3"/>
        <v>34451.120894189917</v>
      </c>
      <c r="P13" s="11">
        <f t="shared" si="3"/>
        <v>33339.794413732176</v>
      </c>
      <c r="Q13" s="11">
        <f t="shared" si="3"/>
        <v>34451.120894189917</v>
      </c>
      <c r="R13" s="11">
        <f t="shared" si="4"/>
        <v>1111.3264804577393</v>
      </c>
      <c r="T13" s="59"/>
      <c r="U13" s="60"/>
      <c r="V13" s="59" t="s">
        <v>70</v>
      </c>
      <c r="W13" s="60"/>
      <c r="X13" s="60" t="s">
        <v>79</v>
      </c>
      <c r="Y13" s="60"/>
      <c r="Z13" s="60"/>
      <c r="AA13" s="62">
        <f>'New Lease Yearly'!L17</f>
        <v>2670000</v>
      </c>
      <c r="AB13" s="60"/>
    </row>
    <row r="14" spans="1:28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46753</v>
      </c>
      <c r="B14" s="9">
        <f t="shared" si="2"/>
        <v>46753</v>
      </c>
      <c r="C14" s="9">
        <f t="shared" si="5"/>
        <v>46783</v>
      </c>
      <c r="D14" s="3">
        <f t="shared" si="6"/>
        <v>31</v>
      </c>
      <c r="E14" s="4">
        <f>'New Lease Yearly'!K24</f>
        <v>406745.49184753263</v>
      </c>
      <c r="F14" s="3">
        <f t="shared" si="7"/>
        <v>25909.870784646257</v>
      </c>
      <c r="G14" s="11">
        <f t="shared" si="3"/>
        <v>23198.638220047324</v>
      </c>
      <c r="H14" s="11">
        <f t="shared" si="3"/>
        <v>24798.544304188519</v>
      </c>
      <c r="I14" s="11">
        <f t="shared" si="3"/>
        <v>23998.59126211792</v>
      </c>
      <c r="J14" s="11">
        <f t="shared" si="3"/>
        <v>24798.544304188519</v>
      </c>
      <c r="K14" s="11">
        <f t="shared" si="3"/>
        <v>23998.59126211792</v>
      </c>
      <c r="L14" s="11">
        <f t="shared" si="3"/>
        <v>24798.544304188519</v>
      </c>
      <c r="M14" s="11">
        <f t="shared" si="3"/>
        <v>24798.544304188519</v>
      </c>
      <c r="N14" s="11">
        <f t="shared" si="3"/>
        <v>23998.59126211792</v>
      </c>
      <c r="O14" s="11">
        <f t="shared" si="3"/>
        <v>24798.544304188519</v>
      </c>
      <c r="P14" s="11">
        <f t="shared" si="3"/>
        <v>23998.59126211792</v>
      </c>
      <c r="Q14" s="11">
        <f t="shared" si="3"/>
        <v>24798.544304188519</v>
      </c>
      <c r="R14" s="11">
        <f t="shared" si="4"/>
        <v>799.95304207059735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47119</v>
      </c>
      <c r="B15" s="9">
        <f t="shared" si="2"/>
        <v>47119</v>
      </c>
      <c r="C15" s="9">
        <f t="shared" si="5"/>
        <v>47149</v>
      </c>
      <c r="D15" s="3">
        <f t="shared" si="6"/>
        <v>31</v>
      </c>
      <c r="E15" s="4">
        <f>'New Lease Yearly'!K25</f>
        <v>293582.76643990923</v>
      </c>
      <c r="F15" s="3">
        <f t="shared" si="7"/>
        <v>15602.19087709531</v>
      </c>
      <c r="G15" s="11">
        <f t="shared" si="3"/>
        <v>13369.763205828773</v>
      </c>
      <c r="H15" s="11">
        <f t="shared" si="3"/>
        <v>14802.237835024713</v>
      </c>
      <c r="I15" s="11">
        <f t="shared" si="3"/>
        <v>14324.746291959398</v>
      </c>
      <c r="J15" s="11">
        <f t="shared" si="3"/>
        <v>14802.237835024713</v>
      </c>
      <c r="K15" s="11">
        <f t="shared" si="3"/>
        <v>14324.746291959398</v>
      </c>
      <c r="L15" s="11">
        <f t="shared" si="3"/>
        <v>14802.237835024713</v>
      </c>
      <c r="M15" s="11">
        <f t="shared" si="3"/>
        <v>14802.237835024713</v>
      </c>
      <c r="N15" s="11">
        <f t="shared" si="3"/>
        <v>14324.746291959398</v>
      </c>
      <c r="O15" s="11">
        <f t="shared" si="3"/>
        <v>14802.237835024713</v>
      </c>
      <c r="P15" s="11">
        <f t="shared" si="3"/>
        <v>14324.746291959398</v>
      </c>
      <c r="Q15" s="11">
        <f t="shared" si="3"/>
        <v>14802.237835024713</v>
      </c>
      <c r="R15" s="11">
        <f t="shared" si="4"/>
        <v>477.49154306531329</v>
      </c>
      <c r="T15" s="63">
        <f>'New Lease Yearly'!I18</f>
        <v>44197</v>
      </c>
      <c r="U15" s="60"/>
      <c r="V15" s="59" t="s">
        <v>69</v>
      </c>
      <c r="W15" s="60" t="s">
        <v>71</v>
      </c>
      <c r="X15" s="60"/>
      <c r="Y15" s="60"/>
      <c r="Z15" s="64">
        <f>'New Lease Yearly'!K18</f>
        <v>981124.63950937102</v>
      </c>
      <c r="AA15" s="60"/>
      <c r="AB15" s="60"/>
    </row>
    <row r="16" spans="1:28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47484</v>
      </c>
      <c r="B16" s="9">
        <f t="shared" si="2"/>
        <v>47484</v>
      </c>
      <c r="C16" s="9">
        <f t="shared" si="5"/>
        <v>47514</v>
      </c>
      <c r="D16" s="3">
        <f t="shared" si="6"/>
        <v>31</v>
      </c>
      <c r="E16" s="4">
        <f>'New Lease Yearly'!K26</f>
        <v>174761.90476190468</v>
      </c>
      <c r="F16" s="3">
        <f t="shared" si="7"/>
        <v>477.49154306531329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T16" s="59"/>
      <c r="U16" s="60"/>
      <c r="V16" s="59" t="s">
        <v>69</v>
      </c>
      <c r="W16" s="60" t="s">
        <v>72</v>
      </c>
      <c r="X16" s="60"/>
      <c r="Y16" s="60"/>
      <c r="Z16" s="66">
        <f>AA17-Z15</f>
        <v>1688875.360490629</v>
      </c>
      <c r="AA16" s="60"/>
      <c r="AB16" s="60"/>
    </row>
    <row r="17" spans="1:37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47849</v>
      </c>
      <c r="B17" s="9">
        <f t="shared" si="2"/>
        <v>47849</v>
      </c>
      <c r="C17" s="9">
        <f t="shared" si="5"/>
        <v>47879</v>
      </c>
      <c r="D17" s="3">
        <f t="shared" si="6"/>
        <v>31</v>
      </c>
      <c r="E17" s="4">
        <f>'New Lease Yearly'!K27</f>
        <v>0</v>
      </c>
      <c r="F17" s="3">
        <f t="shared" si="7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T17" s="59"/>
      <c r="U17" s="60"/>
      <c r="V17" s="59" t="s">
        <v>70</v>
      </c>
      <c r="W17" s="60"/>
      <c r="X17" s="60" t="s">
        <v>79</v>
      </c>
      <c r="Y17" s="60"/>
      <c r="Z17" s="60"/>
      <c r="AA17" s="62">
        <f>'New Lease Yearly'!L18</f>
        <v>2670000</v>
      </c>
      <c r="AB17" s="60"/>
    </row>
    <row r="18" spans="1:37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48214</v>
      </c>
      <c r="B18" s="9">
        <f t="shared" si="2"/>
        <v>48214</v>
      </c>
      <c r="C18" s="9">
        <f t="shared" si="5"/>
        <v>48244</v>
      </c>
      <c r="D18" s="3">
        <f t="shared" si="6"/>
        <v>31</v>
      </c>
      <c r="E18" s="4">
        <f>'New Lease Yearly'!K28</f>
        <v>0</v>
      </c>
      <c r="F18" s="3">
        <f t="shared" si="7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37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48580</v>
      </c>
      <c r="B19" s="9">
        <f t="shared" si="2"/>
        <v>48580</v>
      </c>
      <c r="C19" s="9">
        <f t="shared" si="5"/>
        <v>48610</v>
      </c>
      <c r="D19" s="3">
        <f t="shared" si="6"/>
        <v>31</v>
      </c>
      <c r="E19" s="4">
        <f>'New Lease Yearly'!K29</f>
        <v>0</v>
      </c>
      <c r="F19" s="3">
        <f t="shared" si="7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T19" s="59" t="s">
        <v>80</v>
      </c>
      <c r="U19" s="60"/>
      <c r="V19" s="60"/>
      <c r="W19" s="60"/>
      <c r="X19" s="60"/>
      <c r="Y19" s="60"/>
      <c r="Z19" s="60"/>
      <c r="AA19" s="60"/>
      <c r="AB19" s="60"/>
    </row>
    <row r="20" spans="1:37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48945</v>
      </c>
      <c r="B20" s="9">
        <f t="shared" si="2"/>
        <v>48945</v>
      </c>
      <c r="C20" s="9">
        <f t="shared" si="5"/>
        <v>48975</v>
      </c>
      <c r="D20" s="3">
        <f t="shared" si="6"/>
        <v>31</v>
      </c>
      <c r="E20" s="4">
        <f>'New Lease Yearly'!K30</f>
        <v>0</v>
      </c>
      <c r="F20" s="3">
        <f t="shared" si="7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37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49310</v>
      </c>
      <c r="B21" s="9">
        <f t="shared" si="2"/>
        <v>49310</v>
      </c>
      <c r="C21" s="9">
        <f t="shared" si="5"/>
        <v>49340</v>
      </c>
      <c r="D21" s="3">
        <f t="shared" si="6"/>
        <v>31</v>
      </c>
      <c r="E21" s="4">
        <f>'New Lease Yearly'!K31</f>
        <v>0</v>
      </c>
      <c r="F21" s="3">
        <f t="shared" si="7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81</v>
      </c>
    </row>
    <row r="22" spans="1:37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49675</v>
      </c>
      <c r="B22" s="9">
        <f t="shared" si="2"/>
        <v>49675</v>
      </c>
      <c r="C22" s="9">
        <f t="shared" si="5"/>
        <v>49705</v>
      </c>
      <c r="D22" s="3">
        <f t="shared" si="6"/>
        <v>31</v>
      </c>
      <c r="E22" s="4">
        <f>'New Lease Yearly'!K32</f>
        <v>0</v>
      </c>
      <c r="F22" s="3">
        <f t="shared" si="7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37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50041</v>
      </c>
      <c r="B23" s="9">
        <f t="shared" si="2"/>
        <v>50041</v>
      </c>
      <c r="C23" s="9">
        <f t="shared" si="5"/>
        <v>50071</v>
      </c>
      <c r="D23" s="3">
        <f t="shared" si="6"/>
        <v>31</v>
      </c>
      <c r="E23" s="4">
        <f>'New Lease Yearly'!K33</f>
        <v>0</v>
      </c>
      <c r="F23" s="3">
        <f t="shared" si="7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67">
        <v>43799</v>
      </c>
      <c r="X23" s="67">
        <v>43830</v>
      </c>
      <c r="Y23" s="67">
        <v>43861</v>
      </c>
      <c r="Z23" s="67">
        <v>43890</v>
      </c>
      <c r="AA23" s="67">
        <v>43921</v>
      </c>
      <c r="AB23" s="67">
        <v>43951</v>
      </c>
      <c r="AC23" s="67">
        <v>43982</v>
      </c>
      <c r="AD23" s="67">
        <v>44012</v>
      </c>
      <c r="AE23" s="67">
        <v>44043</v>
      </c>
      <c r="AF23" s="67">
        <v>44074</v>
      </c>
      <c r="AG23" s="67">
        <v>44104</v>
      </c>
      <c r="AH23" s="67">
        <v>44135</v>
      </c>
      <c r="AI23" s="67"/>
      <c r="AJ23" s="60"/>
    </row>
    <row r="24" spans="1:37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50406</v>
      </c>
      <c r="B24" s="9">
        <f t="shared" si="2"/>
        <v>50406</v>
      </c>
      <c r="C24" s="9">
        <f t="shared" si="5"/>
        <v>50436</v>
      </c>
      <c r="D24" s="3">
        <f t="shared" si="6"/>
        <v>31</v>
      </c>
      <c r="E24" s="4">
        <f>'New Lease Yearly'!K34</f>
        <v>0</v>
      </c>
      <c r="F24" s="3">
        <f t="shared" si="7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>
        <v>2019</v>
      </c>
      <c r="U24" s="60"/>
      <c r="V24" s="60"/>
      <c r="W24" s="68">
        <f t="shared" ref="W24:AH25" si="8">F5</f>
        <v>43861</v>
      </c>
      <c r="X24" s="68">
        <f t="shared" si="8"/>
        <v>43890</v>
      </c>
      <c r="Y24" s="68">
        <f t="shared" si="8"/>
        <v>43921</v>
      </c>
      <c r="Z24" s="68">
        <f t="shared" si="8"/>
        <v>43951</v>
      </c>
      <c r="AA24" s="68">
        <f t="shared" si="8"/>
        <v>43982</v>
      </c>
      <c r="AB24" s="68">
        <f t="shared" si="8"/>
        <v>44012</v>
      </c>
      <c r="AC24" s="68">
        <f t="shared" si="8"/>
        <v>44043</v>
      </c>
      <c r="AD24" s="68">
        <f t="shared" si="8"/>
        <v>44074</v>
      </c>
      <c r="AE24" s="68">
        <f t="shared" si="8"/>
        <v>44104</v>
      </c>
      <c r="AF24" s="68">
        <f t="shared" si="8"/>
        <v>44135</v>
      </c>
      <c r="AG24" s="68">
        <f t="shared" si="8"/>
        <v>44165</v>
      </c>
      <c r="AH24" s="68">
        <f t="shared" si="8"/>
        <v>44196</v>
      </c>
      <c r="AI24" s="68"/>
      <c r="AJ24" s="68" t="s">
        <v>82</v>
      </c>
      <c r="AK24" s="69"/>
    </row>
    <row r="25" spans="1:37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50771</v>
      </c>
      <c r="B25" s="9">
        <f t="shared" si="2"/>
        <v>50771</v>
      </c>
      <c r="C25" s="9">
        <f t="shared" si="5"/>
        <v>50801</v>
      </c>
      <c r="D25" s="3">
        <f t="shared" si="6"/>
        <v>31</v>
      </c>
      <c r="E25" s="4">
        <f>'New Lease Yearly'!K35</f>
        <v>0</v>
      </c>
      <c r="F25" s="3">
        <f t="shared" si="7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69</v>
      </c>
      <c r="U25" s="60" t="s">
        <v>71</v>
      </c>
      <c r="V25" s="60"/>
      <c r="W25" s="65">
        <f t="shared" si="8"/>
        <v>0</v>
      </c>
      <c r="X25" s="65">
        <f t="shared" si="8"/>
        <v>0</v>
      </c>
      <c r="Y25" s="65">
        <f t="shared" si="8"/>
        <v>0</v>
      </c>
      <c r="Z25" s="65">
        <f t="shared" si="8"/>
        <v>0</v>
      </c>
      <c r="AA25" s="65">
        <f t="shared" si="8"/>
        <v>0</v>
      </c>
      <c r="AB25" s="65">
        <f t="shared" si="8"/>
        <v>0</v>
      </c>
      <c r="AC25" s="65">
        <f t="shared" si="8"/>
        <v>0</v>
      </c>
      <c r="AD25" s="65">
        <f t="shared" si="8"/>
        <v>0</v>
      </c>
      <c r="AE25" s="65">
        <f t="shared" si="8"/>
        <v>0</v>
      </c>
      <c r="AF25" s="65">
        <f t="shared" si="8"/>
        <v>0</v>
      </c>
      <c r="AG25" s="65">
        <f t="shared" si="8"/>
        <v>0</v>
      </c>
      <c r="AH25" s="65">
        <f t="shared" si="8"/>
        <v>0</v>
      </c>
      <c r="AI25" s="65"/>
      <c r="AJ25" s="70">
        <f>SUM(W25:AH25)</f>
        <v>0</v>
      </c>
      <c r="AK25" s="37"/>
    </row>
    <row r="26" spans="1:37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51136</v>
      </c>
      <c r="B26" s="9">
        <f t="shared" si="2"/>
        <v>51136</v>
      </c>
      <c r="C26" s="9">
        <f t="shared" si="5"/>
        <v>51166</v>
      </c>
      <c r="D26" s="3">
        <f t="shared" si="6"/>
        <v>31</v>
      </c>
      <c r="E26" s="4">
        <f>'New Lease Yearly'!K36</f>
        <v>0</v>
      </c>
      <c r="F26" s="3">
        <f t="shared" si="7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70</v>
      </c>
      <c r="U26" s="60" t="s">
        <v>83</v>
      </c>
      <c r="V26" s="60"/>
      <c r="W26" s="65">
        <f t="shared" ref="W26:AH26" si="9">W25</f>
        <v>0</v>
      </c>
      <c r="X26" s="65">
        <f t="shared" si="9"/>
        <v>0</v>
      </c>
      <c r="Y26" s="65">
        <f t="shared" si="9"/>
        <v>0</v>
      </c>
      <c r="Z26" s="65">
        <f t="shared" si="9"/>
        <v>0</v>
      </c>
      <c r="AA26" s="65">
        <f t="shared" si="9"/>
        <v>0</v>
      </c>
      <c r="AB26" s="65">
        <f t="shared" si="9"/>
        <v>0</v>
      </c>
      <c r="AC26" s="65">
        <f t="shared" si="9"/>
        <v>0</v>
      </c>
      <c r="AD26" s="65">
        <f t="shared" si="9"/>
        <v>0</v>
      </c>
      <c r="AE26" s="65">
        <f t="shared" si="9"/>
        <v>0</v>
      </c>
      <c r="AF26" s="65">
        <f t="shared" si="9"/>
        <v>0</v>
      </c>
      <c r="AG26" s="65">
        <f t="shared" si="9"/>
        <v>0</v>
      </c>
      <c r="AH26" s="65">
        <f t="shared" si="9"/>
        <v>0</v>
      </c>
      <c r="AI26" s="65"/>
      <c r="AJ26" s="70">
        <f>SUM(W26:AH26)</f>
        <v>0</v>
      </c>
      <c r="AK26" s="37"/>
    </row>
    <row r="27" spans="1:37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51502</v>
      </c>
      <c r="B27" s="9">
        <f t="shared" si="2"/>
        <v>51502</v>
      </c>
      <c r="C27" s="9">
        <f t="shared" si="5"/>
        <v>51532</v>
      </c>
      <c r="D27" s="3">
        <f t="shared" si="6"/>
        <v>31</v>
      </c>
      <c r="E27" s="4">
        <f>'New Lease Yearly'!K37</f>
        <v>0</v>
      </c>
      <c r="F27" s="3">
        <f t="shared" si="7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</row>
    <row r="28" spans="1:37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51867</v>
      </c>
      <c r="B28" s="9">
        <f t="shared" si="2"/>
        <v>51867</v>
      </c>
      <c r="C28" s="9">
        <f t="shared" si="5"/>
        <v>51897</v>
      </c>
      <c r="D28" s="3">
        <f t="shared" si="6"/>
        <v>31</v>
      </c>
      <c r="E28" s="4">
        <f>'New Lease Yearly'!K38</f>
        <v>0</v>
      </c>
      <c r="F28" s="3">
        <f t="shared" si="7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67">
        <v>43780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</row>
    <row r="29" spans="1:37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52232</v>
      </c>
      <c r="B29" s="9">
        <f t="shared" si="2"/>
        <v>52232</v>
      </c>
      <c r="C29" s="9">
        <f t="shared" si="5"/>
        <v>52262</v>
      </c>
      <c r="D29" s="3">
        <f t="shared" si="6"/>
        <v>31</v>
      </c>
      <c r="E29" s="4">
        <f>'New Lease Yearly'!K39</f>
        <v>0</v>
      </c>
      <c r="F29" s="3">
        <f t="shared" si="7"/>
        <v>0</v>
      </c>
      <c r="G29" s="11">
        <f t="shared" si="3"/>
        <v>0</v>
      </c>
      <c r="H29" s="11">
        <f t="shared" si="3"/>
        <v>0</v>
      </c>
      <c r="I29" s="11">
        <f t="shared" ref="I29:Q57" si="10">$E30/($A30-$A29+1)*((((EOMONTH(DATE(YEAR($A29),MONTH($A29)+I$4,DAY($A29)),0)))-DATE(YEAR($A29),MONTH(EOMONTH($A29,-1)+I$4)+I$4,1))+1)</f>
        <v>0</v>
      </c>
      <c r="J29" s="11">
        <f t="shared" si="10"/>
        <v>0</v>
      </c>
      <c r="K29" s="11">
        <f t="shared" si="10"/>
        <v>0</v>
      </c>
      <c r="L29" s="11">
        <f t="shared" si="10"/>
        <v>0</v>
      </c>
      <c r="M29" s="11">
        <f t="shared" si="10"/>
        <v>0</v>
      </c>
      <c r="N29" s="11">
        <f t="shared" si="10"/>
        <v>0</v>
      </c>
      <c r="O29" s="11">
        <f t="shared" si="10"/>
        <v>0</v>
      </c>
      <c r="P29" s="11">
        <f t="shared" si="10"/>
        <v>0</v>
      </c>
      <c r="Q29" s="11">
        <f t="shared" si="10"/>
        <v>0</v>
      </c>
      <c r="R29" s="11">
        <f t="shared" si="4"/>
        <v>0</v>
      </c>
      <c r="T29" s="60"/>
      <c r="U29" s="60"/>
      <c r="V29" s="71"/>
      <c r="W29" s="68">
        <f>R5</f>
        <v>44197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</row>
    <row r="30" spans="1:37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52597</v>
      </c>
      <c r="B30" s="9">
        <f t="shared" si="2"/>
        <v>52597</v>
      </c>
      <c r="C30" s="9">
        <f t="shared" si="5"/>
        <v>52627</v>
      </c>
      <c r="D30" s="3">
        <f t="shared" si="6"/>
        <v>31</v>
      </c>
      <c r="E30" s="4">
        <f>'New Lease Yearly'!K40</f>
        <v>0</v>
      </c>
      <c r="F30" s="3">
        <f t="shared" si="7"/>
        <v>0</v>
      </c>
      <c r="G30" s="11">
        <f t="shared" ref="G30:K93" si="11">$E31/($A31-$A30+1)*((((EOMONTH(DATE(YEAR($A30),MONTH($A30)+G$4,DAY($A30)),0)))-DATE(YEAR($A30),MONTH(EOMONTH($A30,-1)+G$4)+G$4,1))+1)</f>
        <v>0</v>
      </c>
      <c r="H30" s="11">
        <f t="shared" si="11"/>
        <v>0</v>
      </c>
      <c r="I30" s="11">
        <f t="shared" si="10"/>
        <v>0</v>
      </c>
      <c r="J30" s="11">
        <f t="shared" si="10"/>
        <v>0</v>
      </c>
      <c r="K30" s="11">
        <f t="shared" si="10"/>
        <v>0</v>
      </c>
      <c r="L30" s="11">
        <f t="shared" si="10"/>
        <v>0</v>
      </c>
      <c r="M30" s="11">
        <f t="shared" si="10"/>
        <v>0</v>
      </c>
      <c r="N30" s="11">
        <f t="shared" si="10"/>
        <v>0</v>
      </c>
      <c r="O30" s="11">
        <f t="shared" si="10"/>
        <v>0</v>
      </c>
      <c r="P30" s="11">
        <f t="shared" si="10"/>
        <v>0</v>
      </c>
      <c r="Q30" s="11">
        <f t="shared" si="10"/>
        <v>0</v>
      </c>
      <c r="R30" s="11">
        <f t="shared" si="4"/>
        <v>0</v>
      </c>
      <c r="T30" s="60" t="s">
        <v>69</v>
      </c>
      <c r="U30" s="60" t="s">
        <v>83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</row>
    <row r="31" spans="1:37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52963</v>
      </c>
      <c r="B31" s="9">
        <f t="shared" si="2"/>
        <v>52963</v>
      </c>
      <c r="C31" s="9">
        <f t="shared" si="5"/>
        <v>52993</v>
      </c>
      <c r="D31" s="3">
        <f t="shared" si="6"/>
        <v>31</v>
      </c>
      <c r="E31" s="4">
        <f>'New Lease Yearly'!K41</f>
        <v>0</v>
      </c>
      <c r="F31" s="3">
        <f t="shared" si="7"/>
        <v>0</v>
      </c>
      <c r="G31" s="11">
        <f t="shared" si="11"/>
        <v>0</v>
      </c>
      <c r="H31" s="11">
        <f t="shared" si="11"/>
        <v>0</v>
      </c>
      <c r="I31" s="11">
        <f t="shared" si="10"/>
        <v>0</v>
      </c>
      <c r="J31" s="11">
        <f t="shared" si="10"/>
        <v>0</v>
      </c>
      <c r="K31" s="11">
        <f t="shared" si="10"/>
        <v>0</v>
      </c>
      <c r="L31" s="11">
        <f t="shared" si="10"/>
        <v>0</v>
      </c>
      <c r="M31" s="11">
        <f t="shared" si="10"/>
        <v>0</v>
      </c>
      <c r="N31" s="11">
        <f t="shared" si="10"/>
        <v>0</v>
      </c>
      <c r="O31" s="11">
        <f t="shared" si="10"/>
        <v>0</v>
      </c>
      <c r="P31" s="11">
        <f t="shared" si="10"/>
        <v>0</v>
      </c>
      <c r="Q31" s="11">
        <f t="shared" si="10"/>
        <v>0</v>
      </c>
      <c r="R31" s="11">
        <f t="shared" si="4"/>
        <v>0</v>
      </c>
      <c r="T31" s="60" t="s">
        <v>69</v>
      </c>
      <c r="U31" s="60" t="s">
        <v>71</v>
      </c>
      <c r="V31" s="60"/>
      <c r="W31" s="65">
        <f>R6</f>
        <v>0</v>
      </c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</row>
    <row r="32" spans="1:37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53328</v>
      </c>
      <c r="B32" s="9">
        <f t="shared" si="2"/>
        <v>53328</v>
      </c>
      <c r="C32" s="9">
        <f t="shared" si="5"/>
        <v>53358</v>
      </c>
      <c r="D32" s="3">
        <f t="shared" si="6"/>
        <v>31</v>
      </c>
      <c r="E32" s="4">
        <f>'New Lease Yearly'!K42</f>
        <v>0</v>
      </c>
      <c r="F32" s="3">
        <f t="shared" si="7"/>
        <v>0</v>
      </c>
      <c r="G32" s="11">
        <f t="shared" si="11"/>
        <v>0</v>
      </c>
      <c r="H32" s="11">
        <f t="shared" si="11"/>
        <v>0</v>
      </c>
      <c r="I32" s="11">
        <f t="shared" si="10"/>
        <v>0</v>
      </c>
      <c r="J32" s="11">
        <f t="shared" si="10"/>
        <v>0</v>
      </c>
      <c r="K32" s="11">
        <f t="shared" si="10"/>
        <v>0</v>
      </c>
      <c r="L32" s="11">
        <f t="shared" si="10"/>
        <v>0</v>
      </c>
      <c r="M32" s="11">
        <f t="shared" si="10"/>
        <v>0</v>
      </c>
      <c r="N32" s="11">
        <f t="shared" si="10"/>
        <v>0</v>
      </c>
      <c r="O32" s="11">
        <f t="shared" si="10"/>
        <v>0</v>
      </c>
      <c r="P32" s="11">
        <f t="shared" si="10"/>
        <v>0</v>
      </c>
      <c r="Q32" s="11">
        <f t="shared" si="10"/>
        <v>0</v>
      </c>
      <c r="R32" s="11">
        <f t="shared" si="4"/>
        <v>0</v>
      </c>
      <c r="T32" s="60" t="s">
        <v>69</v>
      </c>
      <c r="U32" s="60" t="s">
        <v>84</v>
      </c>
      <c r="V32" s="71"/>
      <c r="W32" s="65">
        <f>X33-W31-W30</f>
        <v>2670000</v>
      </c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</row>
    <row r="33" spans="1:36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53693</v>
      </c>
      <c r="B33" s="9">
        <f t="shared" si="2"/>
        <v>53693</v>
      </c>
      <c r="C33" s="9">
        <f t="shared" si="5"/>
        <v>53723</v>
      </c>
      <c r="D33" s="3">
        <f t="shared" si="6"/>
        <v>31</v>
      </c>
      <c r="E33" s="4">
        <f>'New Lease Yearly'!K43</f>
        <v>0</v>
      </c>
      <c r="F33" s="3">
        <f t="shared" si="7"/>
        <v>0</v>
      </c>
      <c r="G33" s="11">
        <f t="shared" si="11"/>
        <v>0</v>
      </c>
      <c r="H33" s="11">
        <f t="shared" si="11"/>
        <v>0</v>
      </c>
      <c r="I33" s="11">
        <f t="shared" si="10"/>
        <v>0</v>
      </c>
      <c r="J33" s="11">
        <f t="shared" si="10"/>
        <v>0</v>
      </c>
      <c r="K33" s="11">
        <f t="shared" si="10"/>
        <v>0</v>
      </c>
      <c r="L33" s="11">
        <f t="shared" si="10"/>
        <v>0</v>
      </c>
      <c r="M33" s="11">
        <f t="shared" si="10"/>
        <v>0</v>
      </c>
      <c r="N33" s="11">
        <f t="shared" si="10"/>
        <v>0</v>
      </c>
      <c r="O33" s="11">
        <f t="shared" si="10"/>
        <v>0</v>
      </c>
      <c r="P33" s="11">
        <f t="shared" si="10"/>
        <v>0</v>
      </c>
      <c r="Q33" s="11">
        <f t="shared" si="10"/>
        <v>0</v>
      </c>
      <c r="R33" s="11">
        <f t="shared" si="4"/>
        <v>0</v>
      </c>
      <c r="T33" s="60" t="s">
        <v>85</v>
      </c>
      <c r="U33" s="60" t="s">
        <v>86</v>
      </c>
      <c r="V33" s="60"/>
      <c r="W33" s="60"/>
      <c r="X33" s="62">
        <f>'New Lease Yearly'!L17</f>
        <v>2670000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</row>
    <row r="34" spans="1:36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54058</v>
      </c>
      <c r="B34" s="9">
        <f t="shared" si="2"/>
        <v>54058</v>
      </c>
      <c r="C34" s="9">
        <f t="shared" si="5"/>
        <v>54088</v>
      </c>
      <c r="D34" s="3">
        <f t="shared" si="6"/>
        <v>31</v>
      </c>
      <c r="E34" s="4">
        <f>'New Lease Yearly'!K44</f>
        <v>0</v>
      </c>
      <c r="F34" s="3">
        <f t="shared" si="7"/>
        <v>0</v>
      </c>
      <c r="G34" s="11">
        <f t="shared" si="11"/>
        <v>0</v>
      </c>
      <c r="H34" s="11">
        <f t="shared" si="11"/>
        <v>0</v>
      </c>
      <c r="I34" s="11">
        <f t="shared" si="10"/>
        <v>0</v>
      </c>
      <c r="J34" s="11">
        <f t="shared" si="10"/>
        <v>0</v>
      </c>
      <c r="K34" s="11">
        <f t="shared" si="10"/>
        <v>0</v>
      </c>
      <c r="L34" s="11">
        <f t="shared" si="10"/>
        <v>0</v>
      </c>
      <c r="M34" s="11">
        <f t="shared" si="10"/>
        <v>0</v>
      </c>
      <c r="N34" s="11">
        <f t="shared" si="10"/>
        <v>0</v>
      </c>
      <c r="O34" s="11">
        <f t="shared" si="10"/>
        <v>0</v>
      </c>
      <c r="P34" s="11">
        <f t="shared" si="10"/>
        <v>0</v>
      </c>
      <c r="Q34" s="11">
        <f t="shared" si="10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</row>
    <row r="35" spans="1:36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54424</v>
      </c>
      <c r="B35" s="9">
        <f t="shared" si="2"/>
        <v>54424</v>
      </c>
      <c r="C35" s="9">
        <f t="shared" si="5"/>
        <v>54454</v>
      </c>
      <c r="D35" s="3">
        <f t="shared" si="6"/>
        <v>31</v>
      </c>
      <c r="E35" s="4">
        <f>'New Lease Yearly'!K45</f>
        <v>0</v>
      </c>
      <c r="F35" s="3">
        <f t="shared" si="7"/>
        <v>0</v>
      </c>
      <c r="G35" s="11">
        <f t="shared" si="11"/>
        <v>0</v>
      </c>
      <c r="H35" s="11">
        <f t="shared" si="11"/>
        <v>0</v>
      </c>
      <c r="I35" s="11">
        <f t="shared" si="10"/>
        <v>0</v>
      </c>
      <c r="J35" s="11">
        <f t="shared" si="10"/>
        <v>0</v>
      </c>
      <c r="K35" s="11">
        <f t="shared" si="10"/>
        <v>0</v>
      </c>
      <c r="L35" s="11">
        <f t="shared" si="10"/>
        <v>0</v>
      </c>
      <c r="M35" s="11">
        <f t="shared" si="10"/>
        <v>0</v>
      </c>
      <c r="N35" s="11">
        <f t="shared" si="10"/>
        <v>0</v>
      </c>
      <c r="O35" s="11">
        <f t="shared" si="10"/>
        <v>0</v>
      </c>
      <c r="P35" s="11">
        <f t="shared" si="10"/>
        <v>0</v>
      </c>
      <c r="Q35" s="11">
        <f t="shared" si="10"/>
        <v>0</v>
      </c>
      <c r="R35" s="11">
        <f t="shared" si="4"/>
        <v>0</v>
      </c>
      <c r="T35" s="60"/>
      <c r="U35" s="60"/>
      <c r="V35" s="60"/>
      <c r="W35" s="67">
        <v>43799</v>
      </c>
      <c r="X35" s="67">
        <v>43830</v>
      </c>
      <c r="Y35" s="67">
        <v>43861</v>
      </c>
      <c r="Z35" s="67">
        <v>43890</v>
      </c>
      <c r="AA35" s="67">
        <v>43921</v>
      </c>
      <c r="AB35" s="67">
        <v>43951</v>
      </c>
      <c r="AC35" s="67">
        <v>43982</v>
      </c>
      <c r="AD35" s="67">
        <v>44012</v>
      </c>
      <c r="AE35" s="67">
        <v>44043</v>
      </c>
      <c r="AF35" s="67">
        <v>44074</v>
      </c>
      <c r="AG35" s="67">
        <v>44104</v>
      </c>
      <c r="AH35" s="67">
        <v>44135</v>
      </c>
      <c r="AI35" s="67"/>
      <c r="AJ35" s="60"/>
    </row>
    <row r="36" spans="1:36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54789</v>
      </c>
      <c r="B36" s="9">
        <f t="shared" si="2"/>
        <v>54789</v>
      </c>
      <c r="C36" s="9">
        <f t="shared" si="5"/>
        <v>54819</v>
      </c>
      <c r="D36" s="3">
        <f t="shared" si="6"/>
        <v>31</v>
      </c>
      <c r="E36" s="4">
        <f>'New Lease Yearly'!K46</f>
        <v>0</v>
      </c>
      <c r="F36" s="3">
        <f t="shared" si="7"/>
        <v>0</v>
      </c>
      <c r="G36" s="11">
        <f t="shared" si="11"/>
        <v>0</v>
      </c>
      <c r="H36" s="11">
        <f t="shared" si="11"/>
        <v>0</v>
      </c>
      <c r="I36" s="11">
        <f t="shared" si="10"/>
        <v>0</v>
      </c>
      <c r="J36" s="11">
        <f t="shared" si="10"/>
        <v>0</v>
      </c>
      <c r="K36" s="11">
        <f t="shared" si="10"/>
        <v>0</v>
      </c>
      <c r="L36" s="11">
        <f t="shared" si="10"/>
        <v>0</v>
      </c>
      <c r="M36" s="11">
        <f t="shared" si="10"/>
        <v>0</v>
      </c>
      <c r="N36" s="11">
        <f t="shared" si="10"/>
        <v>0</v>
      </c>
      <c r="O36" s="11">
        <f t="shared" si="10"/>
        <v>0</v>
      </c>
      <c r="P36" s="11">
        <f t="shared" si="10"/>
        <v>0</v>
      </c>
      <c r="Q36" s="11">
        <f t="shared" si="10"/>
        <v>0</v>
      </c>
      <c r="R36" s="11">
        <f t="shared" si="4"/>
        <v>0</v>
      </c>
      <c r="T36" s="59">
        <v>2020</v>
      </c>
      <c r="U36" s="60"/>
      <c r="V36" s="60"/>
      <c r="W36" s="68">
        <f t="shared" ref="W36:AH36" si="12">W24</f>
        <v>43861</v>
      </c>
      <c r="X36" s="68">
        <f t="shared" si="12"/>
        <v>43890</v>
      </c>
      <c r="Y36" s="68">
        <f t="shared" si="12"/>
        <v>43921</v>
      </c>
      <c r="Z36" s="68">
        <f t="shared" si="12"/>
        <v>43951</v>
      </c>
      <c r="AA36" s="68">
        <f t="shared" si="12"/>
        <v>43982</v>
      </c>
      <c r="AB36" s="68">
        <f t="shared" si="12"/>
        <v>44012</v>
      </c>
      <c r="AC36" s="68">
        <f t="shared" si="12"/>
        <v>44043</v>
      </c>
      <c r="AD36" s="68">
        <f t="shared" si="12"/>
        <v>44074</v>
      </c>
      <c r="AE36" s="68">
        <f t="shared" si="12"/>
        <v>44104</v>
      </c>
      <c r="AF36" s="68">
        <f t="shared" si="12"/>
        <v>44135</v>
      </c>
      <c r="AG36" s="68">
        <f t="shared" si="12"/>
        <v>44165</v>
      </c>
      <c r="AH36" s="68">
        <f t="shared" si="12"/>
        <v>44196</v>
      </c>
      <c r="AI36" s="68"/>
      <c r="AJ36" s="68" t="str">
        <f>AJ24</f>
        <v>Total</v>
      </c>
    </row>
    <row r="37" spans="1:36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55154</v>
      </c>
      <c r="B37" s="9">
        <f t="shared" si="2"/>
        <v>55154</v>
      </c>
      <c r="C37" s="9">
        <f t="shared" si="5"/>
        <v>55184</v>
      </c>
      <c r="D37" s="3">
        <f t="shared" si="6"/>
        <v>31</v>
      </c>
      <c r="E37" s="4">
        <f>'New Lease Yearly'!K47</f>
        <v>0</v>
      </c>
      <c r="F37" s="3">
        <f t="shared" si="7"/>
        <v>0</v>
      </c>
      <c r="G37" s="11">
        <f t="shared" si="11"/>
        <v>0</v>
      </c>
      <c r="H37" s="11">
        <f t="shared" si="11"/>
        <v>0</v>
      </c>
      <c r="I37" s="11">
        <f t="shared" si="10"/>
        <v>0</v>
      </c>
      <c r="J37" s="11">
        <f t="shared" si="10"/>
        <v>0</v>
      </c>
      <c r="K37" s="11">
        <f t="shared" si="10"/>
        <v>0</v>
      </c>
      <c r="L37" s="11">
        <f t="shared" si="10"/>
        <v>0</v>
      </c>
      <c r="M37" s="11">
        <f t="shared" si="10"/>
        <v>0</v>
      </c>
      <c r="N37" s="11">
        <f t="shared" si="10"/>
        <v>0</v>
      </c>
      <c r="O37" s="11">
        <f t="shared" si="10"/>
        <v>0</v>
      </c>
      <c r="P37" s="11">
        <f t="shared" si="10"/>
        <v>0</v>
      </c>
      <c r="Q37" s="11">
        <f t="shared" si="10"/>
        <v>0</v>
      </c>
      <c r="R37" s="11">
        <f t="shared" si="4"/>
        <v>0</v>
      </c>
      <c r="T37" s="60" t="s">
        <v>69</v>
      </c>
      <c r="U37" s="60" t="s">
        <v>71</v>
      </c>
      <c r="V37" s="60"/>
      <c r="W37" s="65">
        <f t="shared" ref="W37:AH37" si="13">F7</f>
        <v>83100.720832760941</v>
      </c>
      <c r="X37" s="65">
        <f t="shared" si="13"/>
        <v>75058.715590880849</v>
      </c>
      <c r="Y37" s="65">
        <f t="shared" si="13"/>
        <v>83100.720832760941</v>
      </c>
      <c r="Z37" s="65">
        <f t="shared" si="13"/>
        <v>80420.0524188009</v>
      </c>
      <c r="AA37" s="65">
        <f t="shared" si="13"/>
        <v>83100.720832760941</v>
      </c>
      <c r="AB37" s="65">
        <f t="shared" si="13"/>
        <v>80420.0524188009</v>
      </c>
      <c r="AC37" s="65">
        <f t="shared" si="13"/>
        <v>83100.720832760941</v>
      </c>
      <c r="AD37" s="65">
        <f t="shared" si="13"/>
        <v>83100.720832760941</v>
      </c>
      <c r="AE37" s="65">
        <f t="shared" si="13"/>
        <v>80420.0524188009</v>
      </c>
      <c r="AF37" s="65">
        <f t="shared" si="13"/>
        <v>83100.720832760941</v>
      </c>
      <c r="AG37" s="65">
        <f t="shared" si="13"/>
        <v>80420.0524188009</v>
      </c>
      <c r="AH37" s="65">
        <f t="shared" si="13"/>
        <v>83100.720832760941</v>
      </c>
      <c r="AI37" s="65"/>
      <c r="AJ37" s="70">
        <f t="shared" ref="AJ37" si="14">SUM(W37:AH37)</f>
        <v>978443.97109541087</v>
      </c>
    </row>
    <row r="38" spans="1:36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55519</v>
      </c>
      <c r="B38" s="9">
        <f t="shared" si="2"/>
        <v>55519</v>
      </c>
      <c r="C38" s="9">
        <f t="shared" si="5"/>
        <v>55549</v>
      </c>
      <c r="D38" s="3">
        <f t="shared" si="6"/>
        <v>31</v>
      </c>
      <c r="E38" s="4">
        <f>'New Lease Yearly'!K48</f>
        <v>0</v>
      </c>
      <c r="F38" s="3">
        <f t="shared" si="7"/>
        <v>0</v>
      </c>
      <c r="G38" s="11">
        <f t="shared" si="11"/>
        <v>0</v>
      </c>
      <c r="H38" s="11">
        <f t="shared" si="11"/>
        <v>0</v>
      </c>
      <c r="I38" s="11">
        <f t="shared" si="10"/>
        <v>0</v>
      </c>
      <c r="J38" s="11">
        <f t="shared" si="10"/>
        <v>0</v>
      </c>
      <c r="K38" s="11">
        <f t="shared" si="10"/>
        <v>0</v>
      </c>
      <c r="L38" s="11">
        <f t="shared" si="10"/>
        <v>0</v>
      </c>
      <c r="M38" s="11">
        <f t="shared" si="10"/>
        <v>0</v>
      </c>
      <c r="N38" s="11">
        <f t="shared" si="10"/>
        <v>0</v>
      </c>
      <c r="O38" s="11">
        <f t="shared" si="10"/>
        <v>0</v>
      </c>
      <c r="P38" s="11">
        <f t="shared" si="10"/>
        <v>0</v>
      </c>
      <c r="Q38" s="11">
        <f t="shared" si="10"/>
        <v>0</v>
      </c>
      <c r="R38" s="11">
        <f t="shared" si="4"/>
        <v>0</v>
      </c>
      <c r="T38" s="60" t="s">
        <v>70</v>
      </c>
      <c r="U38" s="60" t="s">
        <v>83</v>
      </c>
      <c r="V38" s="60"/>
      <c r="W38" s="65">
        <f t="shared" ref="W38:AH38" si="15">W37</f>
        <v>83100.720832760941</v>
      </c>
      <c r="X38" s="65">
        <f t="shared" si="15"/>
        <v>75058.715590880849</v>
      </c>
      <c r="Y38" s="65">
        <f t="shared" si="15"/>
        <v>83100.720832760941</v>
      </c>
      <c r="Z38" s="65">
        <f t="shared" si="15"/>
        <v>80420.0524188009</v>
      </c>
      <c r="AA38" s="65">
        <f t="shared" si="15"/>
        <v>83100.720832760941</v>
      </c>
      <c r="AB38" s="65">
        <f t="shared" si="15"/>
        <v>80420.0524188009</v>
      </c>
      <c r="AC38" s="65">
        <f t="shared" si="15"/>
        <v>83100.720832760941</v>
      </c>
      <c r="AD38" s="65">
        <f t="shared" si="15"/>
        <v>83100.720832760941</v>
      </c>
      <c r="AE38" s="65">
        <f t="shared" si="15"/>
        <v>80420.0524188009</v>
      </c>
      <c r="AF38" s="65">
        <f t="shared" si="15"/>
        <v>83100.720832760941</v>
      </c>
      <c r="AG38" s="65">
        <f t="shared" si="15"/>
        <v>80420.0524188009</v>
      </c>
      <c r="AH38" s="65">
        <f t="shared" si="15"/>
        <v>83100.720832760941</v>
      </c>
      <c r="AI38" s="65"/>
      <c r="AJ38" s="70">
        <f>SUM(W38:AH38)</f>
        <v>978443.97109541087</v>
      </c>
    </row>
    <row r="39" spans="1:36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55885</v>
      </c>
      <c r="B39" s="9">
        <f t="shared" si="2"/>
        <v>55885</v>
      </c>
      <c r="C39" s="9">
        <f t="shared" si="5"/>
        <v>55915</v>
      </c>
      <c r="D39" s="3">
        <f t="shared" si="6"/>
        <v>31</v>
      </c>
      <c r="E39" s="4">
        <f>'New Lease Yearly'!K49</f>
        <v>0</v>
      </c>
      <c r="F39" s="3">
        <f t="shared" si="7"/>
        <v>0</v>
      </c>
      <c r="G39" s="11">
        <f t="shared" si="11"/>
        <v>0</v>
      </c>
      <c r="H39" s="11">
        <f t="shared" si="11"/>
        <v>0</v>
      </c>
      <c r="I39" s="11">
        <f t="shared" si="10"/>
        <v>0</v>
      </c>
      <c r="J39" s="11">
        <f t="shared" si="10"/>
        <v>0</v>
      </c>
      <c r="K39" s="11">
        <f t="shared" si="10"/>
        <v>0</v>
      </c>
      <c r="L39" s="11">
        <f t="shared" si="10"/>
        <v>0</v>
      </c>
      <c r="M39" s="11">
        <f t="shared" si="10"/>
        <v>0</v>
      </c>
      <c r="N39" s="11">
        <f t="shared" si="10"/>
        <v>0</v>
      </c>
      <c r="O39" s="11">
        <f t="shared" si="10"/>
        <v>0</v>
      </c>
      <c r="P39" s="11">
        <f t="shared" si="10"/>
        <v>0</v>
      </c>
      <c r="Q39" s="11">
        <f t="shared" si="10"/>
        <v>0</v>
      </c>
      <c r="R39" s="11">
        <f t="shared" si="4"/>
        <v>0</v>
      </c>
      <c r="W39" s="37"/>
    </row>
    <row r="40" spans="1:36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56250</v>
      </c>
      <c r="B40" s="9">
        <f t="shared" si="2"/>
        <v>56250</v>
      </c>
      <c r="C40" s="9">
        <f t="shared" si="5"/>
        <v>56280</v>
      </c>
      <c r="D40" s="3">
        <f t="shared" si="6"/>
        <v>31</v>
      </c>
      <c r="E40" s="4">
        <f>'New Lease Yearly'!K50</f>
        <v>0</v>
      </c>
      <c r="F40" s="3">
        <f t="shared" si="7"/>
        <v>0</v>
      </c>
      <c r="G40" s="11">
        <f t="shared" si="11"/>
        <v>0</v>
      </c>
      <c r="H40" s="11">
        <f t="shared" si="11"/>
        <v>0</v>
      </c>
      <c r="I40" s="11">
        <f t="shared" si="10"/>
        <v>0</v>
      </c>
      <c r="J40" s="11">
        <f t="shared" si="10"/>
        <v>0</v>
      </c>
      <c r="K40" s="11">
        <f t="shared" si="10"/>
        <v>0</v>
      </c>
      <c r="L40" s="11">
        <f t="shared" si="10"/>
        <v>0</v>
      </c>
      <c r="M40" s="11">
        <f t="shared" si="10"/>
        <v>0</v>
      </c>
      <c r="N40" s="11">
        <f t="shared" si="10"/>
        <v>0</v>
      </c>
      <c r="O40" s="11">
        <f t="shared" si="10"/>
        <v>0</v>
      </c>
      <c r="P40" s="11">
        <f t="shared" si="10"/>
        <v>0</v>
      </c>
      <c r="Q40" s="11">
        <f t="shared" si="10"/>
        <v>0</v>
      </c>
      <c r="R40" s="11">
        <f t="shared" si="4"/>
        <v>0</v>
      </c>
      <c r="T40" t="s">
        <v>7</v>
      </c>
      <c r="W40" s="72">
        <v>43780</v>
      </c>
    </row>
    <row r="41" spans="1:36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56615</v>
      </c>
      <c r="B41" s="9">
        <f t="shared" si="2"/>
        <v>56615</v>
      </c>
      <c r="C41" s="9">
        <f t="shared" si="5"/>
        <v>56645</v>
      </c>
      <c r="D41" s="3">
        <f t="shared" si="6"/>
        <v>31</v>
      </c>
      <c r="E41" s="4">
        <f>'New Lease Yearly'!K51</f>
        <v>0</v>
      </c>
      <c r="F41" s="3">
        <f t="shared" si="7"/>
        <v>0</v>
      </c>
      <c r="G41" s="11">
        <f t="shared" si="11"/>
        <v>0</v>
      </c>
      <c r="H41" s="11">
        <f t="shared" si="11"/>
        <v>0</v>
      </c>
      <c r="I41" s="11">
        <f t="shared" si="10"/>
        <v>0</v>
      </c>
      <c r="J41" s="11">
        <f t="shared" si="10"/>
        <v>0</v>
      </c>
      <c r="K41" s="11">
        <f t="shared" si="10"/>
        <v>0</v>
      </c>
      <c r="L41" s="11">
        <f t="shared" si="10"/>
        <v>0</v>
      </c>
      <c r="M41" s="11">
        <f t="shared" si="10"/>
        <v>0</v>
      </c>
      <c r="N41" s="11">
        <f t="shared" si="10"/>
        <v>0</v>
      </c>
      <c r="O41" s="11">
        <f t="shared" si="10"/>
        <v>0</v>
      </c>
      <c r="P41" s="11">
        <f t="shared" si="10"/>
        <v>0</v>
      </c>
      <c r="Q41" s="11">
        <f t="shared" si="10"/>
        <v>0</v>
      </c>
      <c r="R41" s="11">
        <f t="shared" si="4"/>
        <v>0</v>
      </c>
      <c r="V41" s="30"/>
      <c r="W41" s="73">
        <f>W29</f>
        <v>44197</v>
      </c>
      <c r="AA41" s="1"/>
    </row>
    <row r="42" spans="1:36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56980</v>
      </c>
      <c r="B42" s="9">
        <f t="shared" si="2"/>
        <v>56980</v>
      </c>
      <c r="C42" s="9">
        <f t="shared" si="5"/>
        <v>57010</v>
      </c>
      <c r="D42" s="3">
        <f t="shared" si="6"/>
        <v>31</v>
      </c>
      <c r="E42" s="4">
        <f>'New Lease Yearly'!K52</f>
        <v>0</v>
      </c>
      <c r="F42" s="3">
        <f t="shared" si="7"/>
        <v>0</v>
      </c>
      <c r="G42" s="11">
        <f t="shared" si="11"/>
        <v>0</v>
      </c>
      <c r="H42" s="11">
        <f t="shared" si="11"/>
        <v>0</v>
      </c>
      <c r="I42" s="11">
        <f t="shared" si="10"/>
        <v>0</v>
      </c>
      <c r="J42" s="11">
        <f t="shared" si="10"/>
        <v>0</v>
      </c>
      <c r="K42" s="11">
        <f t="shared" si="10"/>
        <v>0</v>
      </c>
      <c r="L42" s="11">
        <f t="shared" si="10"/>
        <v>0</v>
      </c>
      <c r="M42" s="11">
        <f t="shared" si="10"/>
        <v>0</v>
      </c>
      <c r="N42" s="11">
        <f t="shared" si="10"/>
        <v>0</v>
      </c>
      <c r="O42" s="11">
        <f t="shared" si="10"/>
        <v>0</v>
      </c>
      <c r="P42" s="11">
        <f t="shared" si="10"/>
        <v>0</v>
      </c>
      <c r="Q42" s="11">
        <f t="shared" si="10"/>
        <v>0</v>
      </c>
      <c r="R42" s="11">
        <f t="shared" si="4"/>
        <v>0</v>
      </c>
      <c r="T42" t="s">
        <v>69</v>
      </c>
      <c r="U42" t="s">
        <v>83</v>
      </c>
      <c r="V42" s="30"/>
      <c r="W42" s="37">
        <f>AJ37</f>
        <v>978443.97109541087</v>
      </c>
      <c r="AA42" s="12"/>
    </row>
    <row r="43" spans="1:36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57346</v>
      </c>
      <c r="B43" s="9">
        <f t="shared" si="2"/>
        <v>57346</v>
      </c>
      <c r="C43" s="9">
        <f t="shared" si="5"/>
        <v>57376</v>
      </c>
      <c r="D43" s="3">
        <f t="shared" si="6"/>
        <v>31</v>
      </c>
      <c r="E43" s="4">
        <f>'New Lease Yearly'!K53</f>
        <v>0</v>
      </c>
      <c r="F43" s="3">
        <f t="shared" si="7"/>
        <v>0</v>
      </c>
      <c r="G43" s="11">
        <f t="shared" si="11"/>
        <v>0</v>
      </c>
      <c r="H43" s="11">
        <f t="shared" si="11"/>
        <v>0</v>
      </c>
      <c r="I43" s="11">
        <f t="shared" si="10"/>
        <v>0</v>
      </c>
      <c r="J43" s="11">
        <f t="shared" si="10"/>
        <v>0</v>
      </c>
      <c r="K43" s="11">
        <f t="shared" si="10"/>
        <v>0</v>
      </c>
      <c r="L43" s="11">
        <f t="shared" si="10"/>
        <v>0</v>
      </c>
      <c r="M43" s="11">
        <f t="shared" si="10"/>
        <v>0</v>
      </c>
      <c r="N43" s="11">
        <f t="shared" si="10"/>
        <v>0</v>
      </c>
      <c r="O43" s="11">
        <f t="shared" si="10"/>
        <v>0</v>
      </c>
      <c r="P43" s="11">
        <f t="shared" si="10"/>
        <v>0</v>
      </c>
      <c r="Q43" s="11">
        <f t="shared" si="10"/>
        <v>0</v>
      </c>
      <c r="R43" s="11">
        <f t="shared" si="4"/>
        <v>0</v>
      </c>
      <c r="T43" t="s">
        <v>69</v>
      </c>
      <c r="U43" t="s">
        <v>71</v>
      </c>
      <c r="W43" s="37">
        <f>R7</f>
        <v>2680.6684139600302</v>
      </c>
      <c r="Z43" s="37"/>
    </row>
    <row r="44" spans="1:36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57711</v>
      </c>
      <c r="B44" s="9">
        <f t="shared" si="2"/>
        <v>57711</v>
      </c>
      <c r="C44" s="9">
        <f t="shared" si="5"/>
        <v>57741</v>
      </c>
      <c r="D44" s="3">
        <f t="shared" si="6"/>
        <v>31</v>
      </c>
      <c r="E44" s="4">
        <f>'New Lease Yearly'!K54</f>
        <v>0</v>
      </c>
      <c r="F44" s="3">
        <f t="shared" si="7"/>
        <v>0</v>
      </c>
      <c r="G44" s="11">
        <f t="shared" si="11"/>
        <v>0</v>
      </c>
      <c r="H44" s="11">
        <f t="shared" si="11"/>
        <v>0</v>
      </c>
      <c r="I44" s="11">
        <f t="shared" si="10"/>
        <v>0</v>
      </c>
      <c r="J44" s="11">
        <f t="shared" si="10"/>
        <v>0</v>
      </c>
      <c r="K44" s="11">
        <f t="shared" si="10"/>
        <v>0</v>
      </c>
      <c r="L44" s="11">
        <f t="shared" si="10"/>
        <v>0</v>
      </c>
      <c r="M44" s="11">
        <f t="shared" si="10"/>
        <v>0</v>
      </c>
      <c r="N44" s="11">
        <f t="shared" si="10"/>
        <v>0</v>
      </c>
      <c r="O44" s="11">
        <f t="shared" si="10"/>
        <v>0</v>
      </c>
      <c r="P44" s="11">
        <f t="shared" si="10"/>
        <v>0</v>
      </c>
      <c r="Q44" s="11">
        <f t="shared" si="10"/>
        <v>0</v>
      </c>
      <c r="R44" s="11">
        <f t="shared" si="4"/>
        <v>0</v>
      </c>
      <c r="T44" t="s">
        <v>69</v>
      </c>
      <c r="U44" t="s">
        <v>84</v>
      </c>
      <c r="V44" s="30"/>
      <c r="W44" s="37">
        <f>X45-W43-W42</f>
        <v>1688875.3604906292</v>
      </c>
      <c r="Z44" s="37">
        <f>AJ37+W43</f>
        <v>981124.6395093709</v>
      </c>
    </row>
    <row r="45" spans="1:36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58076</v>
      </c>
      <c r="B45" s="9">
        <f t="shared" si="2"/>
        <v>58076</v>
      </c>
      <c r="C45" s="9">
        <f t="shared" si="5"/>
        <v>58106</v>
      </c>
      <c r="D45" s="3">
        <f t="shared" si="6"/>
        <v>31</v>
      </c>
      <c r="E45" s="4">
        <f>'New Lease Yearly'!K55</f>
        <v>0</v>
      </c>
      <c r="F45" s="3">
        <f t="shared" si="7"/>
        <v>0</v>
      </c>
      <c r="G45" s="11">
        <f t="shared" si="11"/>
        <v>0</v>
      </c>
      <c r="H45" s="11">
        <f t="shared" si="11"/>
        <v>0</v>
      </c>
      <c r="I45" s="11">
        <f t="shared" si="10"/>
        <v>0</v>
      </c>
      <c r="J45" s="11">
        <f t="shared" si="10"/>
        <v>0</v>
      </c>
      <c r="K45" s="11">
        <f t="shared" si="10"/>
        <v>0</v>
      </c>
      <c r="L45" s="11">
        <f t="shared" si="10"/>
        <v>0</v>
      </c>
      <c r="M45" s="11">
        <f t="shared" si="10"/>
        <v>0</v>
      </c>
      <c r="N45" s="11">
        <f t="shared" si="10"/>
        <v>0</v>
      </c>
      <c r="O45" s="11">
        <f t="shared" si="10"/>
        <v>0</v>
      </c>
      <c r="P45" s="11">
        <f t="shared" si="10"/>
        <v>0</v>
      </c>
      <c r="Q45" s="11">
        <f t="shared" si="10"/>
        <v>0</v>
      </c>
      <c r="R45" s="11">
        <f t="shared" si="4"/>
        <v>0</v>
      </c>
      <c r="T45" t="s">
        <v>85</v>
      </c>
      <c r="U45" t="s">
        <v>86</v>
      </c>
      <c r="X45" s="36">
        <f>'New Lease Yearly'!L18</f>
        <v>2670000</v>
      </c>
    </row>
    <row r="46" spans="1:36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58441</v>
      </c>
      <c r="B46" s="9">
        <f t="shared" si="2"/>
        <v>58441</v>
      </c>
      <c r="C46" s="9">
        <f t="shared" si="5"/>
        <v>58471</v>
      </c>
      <c r="D46" s="3">
        <f t="shared" si="6"/>
        <v>31</v>
      </c>
      <c r="E46" s="4">
        <f>'New Lease Yearly'!K56</f>
        <v>0</v>
      </c>
      <c r="F46" s="3">
        <f t="shared" si="7"/>
        <v>0</v>
      </c>
      <c r="G46" s="11">
        <f t="shared" si="11"/>
        <v>0</v>
      </c>
      <c r="H46" s="11">
        <f t="shared" si="11"/>
        <v>0</v>
      </c>
      <c r="I46" s="11">
        <f t="shared" si="10"/>
        <v>0</v>
      </c>
      <c r="J46" s="11">
        <f t="shared" si="10"/>
        <v>0</v>
      </c>
      <c r="K46" s="11">
        <f t="shared" si="10"/>
        <v>0</v>
      </c>
      <c r="L46" s="11">
        <f t="shared" si="10"/>
        <v>0</v>
      </c>
      <c r="M46" s="11">
        <f t="shared" si="10"/>
        <v>0</v>
      </c>
      <c r="N46" s="11">
        <f t="shared" si="10"/>
        <v>0</v>
      </c>
      <c r="O46" s="11">
        <f t="shared" si="10"/>
        <v>0</v>
      </c>
      <c r="P46" s="11">
        <f t="shared" si="10"/>
        <v>0</v>
      </c>
      <c r="Q46" s="11">
        <f t="shared" si="10"/>
        <v>0</v>
      </c>
      <c r="R46" s="11">
        <f t="shared" si="4"/>
        <v>0</v>
      </c>
    </row>
    <row r="47" spans="1:36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58807</v>
      </c>
      <c r="B47" s="9">
        <f t="shared" si="2"/>
        <v>58807</v>
      </c>
      <c r="C47" s="9">
        <f t="shared" si="5"/>
        <v>58837</v>
      </c>
      <c r="D47" s="3">
        <f t="shared" si="6"/>
        <v>31</v>
      </c>
      <c r="E47" s="4">
        <f>'New Lease Yearly'!K57</f>
        <v>0</v>
      </c>
      <c r="F47" s="3">
        <f t="shared" si="7"/>
        <v>0</v>
      </c>
      <c r="G47" s="11">
        <f t="shared" si="11"/>
        <v>0</v>
      </c>
      <c r="H47" s="11">
        <f t="shared" si="11"/>
        <v>0</v>
      </c>
      <c r="I47" s="11">
        <f t="shared" si="10"/>
        <v>0</v>
      </c>
      <c r="J47" s="11">
        <f t="shared" si="10"/>
        <v>0</v>
      </c>
      <c r="K47" s="11">
        <f t="shared" si="10"/>
        <v>0</v>
      </c>
      <c r="L47" s="11">
        <f t="shared" si="10"/>
        <v>0</v>
      </c>
      <c r="M47" s="11">
        <f t="shared" si="10"/>
        <v>0</v>
      </c>
      <c r="N47" s="11">
        <f t="shared" si="10"/>
        <v>0</v>
      </c>
      <c r="O47" s="11">
        <f t="shared" si="10"/>
        <v>0</v>
      </c>
      <c r="P47" s="11">
        <f t="shared" si="10"/>
        <v>0</v>
      </c>
      <c r="Q47" s="11">
        <f t="shared" si="10"/>
        <v>0</v>
      </c>
      <c r="R47" s="11">
        <f t="shared" si="4"/>
        <v>0</v>
      </c>
      <c r="T47" s="74" t="s">
        <v>87</v>
      </c>
    </row>
    <row r="48" spans="1:36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59172</v>
      </c>
      <c r="B48" s="9">
        <f t="shared" si="2"/>
        <v>59172</v>
      </c>
      <c r="C48" s="9">
        <f t="shared" si="5"/>
        <v>59202</v>
      </c>
      <c r="D48" s="3">
        <f t="shared" si="6"/>
        <v>31</v>
      </c>
      <c r="E48" s="4">
        <f>'New Lease Yearly'!K58</f>
        <v>0</v>
      </c>
      <c r="F48" s="3">
        <f t="shared" si="7"/>
        <v>0</v>
      </c>
      <c r="G48" s="11">
        <f t="shared" si="11"/>
        <v>0</v>
      </c>
      <c r="H48" s="11">
        <f t="shared" si="11"/>
        <v>0</v>
      </c>
      <c r="I48" s="11">
        <f t="shared" si="10"/>
        <v>0</v>
      </c>
      <c r="J48" s="11">
        <f t="shared" si="10"/>
        <v>0</v>
      </c>
      <c r="K48" s="11">
        <f t="shared" si="10"/>
        <v>0</v>
      </c>
      <c r="L48" s="11">
        <f t="shared" si="10"/>
        <v>0</v>
      </c>
      <c r="M48" s="11">
        <f t="shared" si="10"/>
        <v>0</v>
      </c>
      <c r="N48" s="11">
        <f t="shared" si="10"/>
        <v>0</v>
      </c>
      <c r="O48" s="11">
        <f t="shared" si="10"/>
        <v>0</v>
      </c>
      <c r="P48" s="11">
        <f t="shared" si="10"/>
        <v>0</v>
      </c>
      <c r="Q48" s="11">
        <f t="shared" si="10"/>
        <v>0</v>
      </c>
      <c r="R48" s="11">
        <f t="shared" si="4"/>
        <v>0</v>
      </c>
    </row>
    <row r="49" spans="1:36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59537</v>
      </c>
      <c r="B49" s="9">
        <f t="shared" si="2"/>
        <v>59537</v>
      </c>
      <c r="C49" s="9">
        <f t="shared" si="5"/>
        <v>59567</v>
      </c>
      <c r="D49" s="3">
        <f t="shared" si="6"/>
        <v>31</v>
      </c>
      <c r="E49" s="4">
        <f>'New Lease Yearly'!K59</f>
        <v>0</v>
      </c>
      <c r="F49" s="3">
        <f t="shared" si="7"/>
        <v>0</v>
      </c>
      <c r="G49" s="11">
        <f t="shared" si="11"/>
        <v>0</v>
      </c>
      <c r="H49" s="11">
        <f t="shared" si="11"/>
        <v>0</v>
      </c>
      <c r="I49" s="11">
        <f t="shared" si="10"/>
        <v>0</v>
      </c>
      <c r="J49" s="11">
        <f t="shared" si="10"/>
        <v>0</v>
      </c>
      <c r="K49" s="11">
        <f t="shared" si="10"/>
        <v>0</v>
      </c>
      <c r="L49" s="11">
        <f t="shared" si="10"/>
        <v>0</v>
      </c>
      <c r="M49" s="11">
        <f t="shared" si="10"/>
        <v>0</v>
      </c>
      <c r="N49" s="11">
        <f t="shared" si="10"/>
        <v>0</v>
      </c>
      <c r="O49" s="11">
        <f t="shared" si="10"/>
        <v>0</v>
      </c>
      <c r="P49" s="11">
        <f t="shared" si="10"/>
        <v>0</v>
      </c>
      <c r="Q49" s="11">
        <f t="shared" si="10"/>
        <v>0</v>
      </c>
      <c r="R49" s="11">
        <f t="shared" si="4"/>
        <v>0</v>
      </c>
    </row>
    <row r="50" spans="1:36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59902</v>
      </c>
      <c r="B50" s="9">
        <f t="shared" si="2"/>
        <v>59902</v>
      </c>
      <c r="C50" s="9">
        <f t="shared" si="5"/>
        <v>59932</v>
      </c>
      <c r="D50" s="3">
        <f t="shared" si="6"/>
        <v>31</v>
      </c>
      <c r="E50" s="4">
        <f>'New Lease Yearly'!K60</f>
        <v>0</v>
      </c>
      <c r="F50" s="3">
        <f t="shared" si="7"/>
        <v>0</v>
      </c>
      <c r="G50" s="11">
        <f t="shared" si="11"/>
        <v>0</v>
      </c>
      <c r="H50" s="11">
        <f t="shared" si="11"/>
        <v>0</v>
      </c>
      <c r="I50" s="11">
        <f t="shared" si="10"/>
        <v>0</v>
      </c>
      <c r="J50" s="11">
        <f t="shared" si="10"/>
        <v>0</v>
      </c>
      <c r="K50" s="11">
        <f t="shared" si="10"/>
        <v>0</v>
      </c>
      <c r="L50" s="11">
        <f t="shared" si="10"/>
        <v>0</v>
      </c>
      <c r="M50" s="11">
        <f t="shared" si="10"/>
        <v>0</v>
      </c>
      <c r="N50" s="11">
        <f t="shared" si="10"/>
        <v>0</v>
      </c>
      <c r="O50" s="11">
        <f t="shared" si="10"/>
        <v>0</v>
      </c>
      <c r="P50" s="11">
        <f t="shared" si="10"/>
        <v>0</v>
      </c>
      <c r="Q50" s="11">
        <f t="shared" si="10"/>
        <v>0</v>
      </c>
      <c r="R50" s="11">
        <f t="shared" si="4"/>
        <v>0</v>
      </c>
      <c r="T50" s="2" t="s">
        <v>100</v>
      </c>
    </row>
    <row r="51" spans="1:36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60268</v>
      </c>
      <c r="B51" s="9">
        <f t="shared" si="2"/>
        <v>60268</v>
      </c>
      <c r="C51" s="9">
        <f t="shared" si="5"/>
        <v>60298</v>
      </c>
      <c r="D51" s="3">
        <f t="shared" si="6"/>
        <v>31</v>
      </c>
      <c r="E51" s="4">
        <f>'New Lease Yearly'!K61</f>
        <v>0</v>
      </c>
      <c r="F51" s="3">
        <f t="shared" si="7"/>
        <v>0</v>
      </c>
      <c r="G51" s="11">
        <f t="shared" si="11"/>
        <v>0</v>
      </c>
      <c r="H51" s="11">
        <f t="shared" si="11"/>
        <v>0</v>
      </c>
      <c r="I51" s="11">
        <f t="shared" si="10"/>
        <v>0</v>
      </c>
      <c r="J51" s="11">
        <f t="shared" si="10"/>
        <v>0</v>
      </c>
      <c r="K51" s="11">
        <f t="shared" si="10"/>
        <v>0</v>
      </c>
      <c r="L51" s="11">
        <f t="shared" si="10"/>
        <v>0</v>
      </c>
      <c r="M51" s="11">
        <f t="shared" si="10"/>
        <v>0</v>
      </c>
      <c r="N51" s="11">
        <f t="shared" si="10"/>
        <v>0</v>
      </c>
      <c r="O51" s="11">
        <f t="shared" si="10"/>
        <v>0</v>
      </c>
      <c r="P51" s="11">
        <f t="shared" si="10"/>
        <v>0</v>
      </c>
      <c r="Q51" s="11">
        <f t="shared" si="10"/>
        <v>0</v>
      </c>
      <c r="R51" s="11">
        <f t="shared" si="4"/>
        <v>0</v>
      </c>
      <c r="T51" s="28">
        <v>2019</v>
      </c>
      <c r="U51" s="2" t="s">
        <v>102</v>
      </c>
    </row>
    <row r="52" spans="1:36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60633</v>
      </c>
      <c r="B52" s="9">
        <f t="shared" si="2"/>
        <v>60633</v>
      </c>
      <c r="C52" s="9">
        <f t="shared" si="5"/>
        <v>60663</v>
      </c>
      <c r="D52" s="3">
        <f t="shared" si="6"/>
        <v>31</v>
      </c>
      <c r="E52" s="4">
        <f>'New Lease Yearly'!K62</f>
        <v>0</v>
      </c>
      <c r="F52" s="3">
        <f t="shared" si="7"/>
        <v>0</v>
      </c>
      <c r="G52" s="11">
        <f t="shared" si="11"/>
        <v>0</v>
      </c>
      <c r="H52" s="11">
        <f t="shared" si="11"/>
        <v>0</v>
      </c>
      <c r="I52" s="11">
        <f t="shared" si="10"/>
        <v>0</v>
      </c>
      <c r="J52" s="11">
        <f t="shared" si="10"/>
        <v>0</v>
      </c>
      <c r="K52" s="11">
        <f t="shared" si="10"/>
        <v>0</v>
      </c>
      <c r="L52" s="11">
        <f t="shared" si="10"/>
        <v>0</v>
      </c>
      <c r="M52" s="11">
        <f t="shared" si="10"/>
        <v>0</v>
      </c>
      <c r="N52" s="11">
        <f t="shared" si="10"/>
        <v>0</v>
      </c>
      <c r="O52" s="11">
        <f t="shared" si="10"/>
        <v>0</v>
      </c>
      <c r="P52" s="11">
        <f t="shared" si="10"/>
        <v>0</v>
      </c>
      <c r="Q52" s="11">
        <f t="shared" si="10"/>
        <v>0</v>
      </c>
      <c r="R52" s="11">
        <f t="shared" si="4"/>
        <v>0</v>
      </c>
      <c r="T52" s="2" t="s">
        <v>99</v>
      </c>
    </row>
    <row r="53" spans="1:36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60998</v>
      </c>
      <c r="B53" s="9">
        <f t="shared" si="2"/>
        <v>60998</v>
      </c>
      <c r="C53" s="9">
        <f t="shared" si="5"/>
        <v>61028</v>
      </c>
      <c r="D53" s="3">
        <f t="shared" si="6"/>
        <v>31</v>
      </c>
      <c r="E53" s="4">
        <f>'New Lease Yearly'!K63</f>
        <v>0</v>
      </c>
      <c r="F53" s="3">
        <f t="shared" si="7"/>
        <v>0</v>
      </c>
      <c r="G53" s="11">
        <f t="shared" si="11"/>
        <v>0</v>
      </c>
      <c r="H53" s="11">
        <f t="shared" si="11"/>
        <v>0</v>
      </c>
      <c r="I53" s="11">
        <f t="shared" si="10"/>
        <v>0</v>
      </c>
      <c r="J53" s="11">
        <f t="shared" si="10"/>
        <v>0</v>
      </c>
      <c r="K53" s="11">
        <f t="shared" si="10"/>
        <v>0</v>
      </c>
      <c r="L53" s="11">
        <f t="shared" si="10"/>
        <v>0</v>
      </c>
      <c r="M53" s="11">
        <f t="shared" si="10"/>
        <v>0</v>
      </c>
      <c r="N53" s="11">
        <f t="shared" si="10"/>
        <v>0</v>
      </c>
      <c r="O53" s="11">
        <f t="shared" si="10"/>
        <v>0</v>
      </c>
      <c r="P53" s="11">
        <f t="shared" si="10"/>
        <v>0</v>
      </c>
      <c r="Q53" s="11">
        <f t="shared" si="10"/>
        <v>0</v>
      </c>
      <c r="R53" s="11">
        <f t="shared" si="4"/>
        <v>0</v>
      </c>
    </row>
    <row r="54" spans="1:36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61363</v>
      </c>
      <c r="B54" s="9">
        <f t="shared" si="2"/>
        <v>61363</v>
      </c>
      <c r="C54" s="9">
        <f t="shared" si="5"/>
        <v>61393</v>
      </c>
      <c r="D54" s="3">
        <f t="shared" si="6"/>
        <v>31</v>
      </c>
      <c r="E54" s="4">
        <f>'New Lease Yearly'!K64</f>
        <v>0</v>
      </c>
      <c r="F54" s="3">
        <f t="shared" si="7"/>
        <v>0</v>
      </c>
      <c r="G54" s="11">
        <f t="shared" si="11"/>
        <v>0</v>
      </c>
      <c r="H54" s="11">
        <f t="shared" si="11"/>
        <v>0</v>
      </c>
      <c r="I54" s="11">
        <f t="shared" si="10"/>
        <v>0</v>
      </c>
      <c r="J54" s="11">
        <f t="shared" si="10"/>
        <v>0</v>
      </c>
      <c r="K54" s="11">
        <f t="shared" si="10"/>
        <v>0</v>
      </c>
      <c r="L54" s="11">
        <f t="shared" si="10"/>
        <v>0</v>
      </c>
      <c r="M54" s="11">
        <f t="shared" si="10"/>
        <v>0</v>
      </c>
      <c r="N54" s="11">
        <f t="shared" si="10"/>
        <v>0</v>
      </c>
      <c r="O54" s="11">
        <f t="shared" si="10"/>
        <v>0</v>
      </c>
      <c r="P54" s="11">
        <f t="shared" si="10"/>
        <v>0</v>
      </c>
      <c r="Q54" s="11">
        <f t="shared" si="10"/>
        <v>0</v>
      </c>
      <c r="R54" s="11">
        <f t="shared" si="4"/>
        <v>0</v>
      </c>
      <c r="T54" t="s">
        <v>69</v>
      </c>
      <c r="U54" t="s">
        <v>71</v>
      </c>
      <c r="W54" s="1">
        <f>'New Lease Yearly'!K17</f>
        <v>0</v>
      </c>
    </row>
    <row r="55" spans="1:36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61729</v>
      </c>
      <c r="B55" s="9">
        <f t="shared" si="2"/>
        <v>61729</v>
      </c>
      <c r="C55" s="9">
        <f t="shared" si="5"/>
        <v>61759</v>
      </c>
      <c r="D55" s="3">
        <f t="shared" si="6"/>
        <v>31</v>
      </c>
      <c r="E55" s="4">
        <f>'New Lease Yearly'!K65</f>
        <v>0</v>
      </c>
      <c r="F55" s="3">
        <f t="shared" si="7"/>
        <v>0</v>
      </c>
      <c r="G55" s="11">
        <f t="shared" si="11"/>
        <v>0</v>
      </c>
      <c r="H55" s="11">
        <f t="shared" si="11"/>
        <v>0</v>
      </c>
      <c r="I55" s="11">
        <f t="shared" si="10"/>
        <v>0</v>
      </c>
      <c r="J55" s="11">
        <f t="shared" si="10"/>
        <v>0</v>
      </c>
      <c r="K55" s="11">
        <f t="shared" si="10"/>
        <v>0</v>
      </c>
      <c r="L55" s="11">
        <f t="shared" si="10"/>
        <v>0</v>
      </c>
      <c r="M55" s="11">
        <f t="shared" si="10"/>
        <v>0</v>
      </c>
      <c r="N55" s="11">
        <f t="shared" si="10"/>
        <v>0</v>
      </c>
      <c r="O55" s="11">
        <f t="shared" si="10"/>
        <v>0</v>
      </c>
      <c r="P55" s="11">
        <f t="shared" si="10"/>
        <v>0</v>
      </c>
      <c r="Q55" s="11">
        <f t="shared" si="10"/>
        <v>0</v>
      </c>
      <c r="R55" s="11">
        <f t="shared" si="4"/>
        <v>0</v>
      </c>
      <c r="T55" t="s">
        <v>69</v>
      </c>
      <c r="U55" t="s">
        <v>72</v>
      </c>
      <c r="W55" s="37">
        <f>X56-W54</f>
        <v>2670000</v>
      </c>
    </row>
    <row r="56" spans="1:36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62094</v>
      </c>
      <c r="B56" s="9">
        <f t="shared" si="2"/>
        <v>62094</v>
      </c>
      <c r="C56" s="9">
        <f t="shared" si="5"/>
        <v>62124</v>
      </c>
      <c r="D56" s="3">
        <f t="shared" si="6"/>
        <v>31</v>
      </c>
      <c r="E56" s="4">
        <f>'New Lease Yearly'!K66</f>
        <v>0</v>
      </c>
      <c r="F56" s="3">
        <f t="shared" si="7"/>
        <v>0</v>
      </c>
      <c r="G56" s="11">
        <f t="shared" si="11"/>
        <v>0</v>
      </c>
      <c r="H56" s="11">
        <f t="shared" si="11"/>
        <v>0</v>
      </c>
      <c r="I56" s="11">
        <f t="shared" si="10"/>
        <v>0</v>
      </c>
      <c r="J56" s="11">
        <f t="shared" si="10"/>
        <v>0</v>
      </c>
      <c r="K56" s="11">
        <f t="shared" si="10"/>
        <v>0</v>
      </c>
      <c r="L56" s="11">
        <f t="shared" si="10"/>
        <v>0</v>
      </c>
      <c r="M56" s="11">
        <f t="shared" si="10"/>
        <v>0</v>
      </c>
      <c r="N56" s="11">
        <f t="shared" si="10"/>
        <v>0</v>
      </c>
      <c r="O56" s="11">
        <f t="shared" si="10"/>
        <v>0</v>
      </c>
      <c r="P56" s="11">
        <f t="shared" si="10"/>
        <v>0</v>
      </c>
      <c r="Q56" s="11">
        <f t="shared" si="10"/>
        <v>0</v>
      </c>
      <c r="R56" s="11">
        <f t="shared" si="4"/>
        <v>0</v>
      </c>
      <c r="T56" t="s">
        <v>70</v>
      </c>
      <c r="U56" t="s">
        <v>79</v>
      </c>
      <c r="X56" s="36">
        <f>'New Lease Yearly'!L17</f>
        <v>2670000</v>
      </c>
    </row>
    <row r="57" spans="1:36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62459</v>
      </c>
      <c r="B57" s="9">
        <f t="shared" si="2"/>
        <v>62459</v>
      </c>
      <c r="C57" s="9">
        <f t="shared" si="5"/>
        <v>62489</v>
      </c>
      <c r="D57" s="3">
        <f t="shared" si="6"/>
        <v>31</v>
      </c>
      <c r="E57" s="4">
        <f>'New Lease Yearly'!K67</f>
        <v>0</v>
      </c>
      <c r="F57" s="3">
        <f t="shared" si="7"/>
        <v>0</v>
      </c>
      <c r="G57" s="11">
        <f t="shared" si="11"/>
        <v>0</v>
      </c>
      <c r="H57" s="11">
        <f t="shared" si="11"/>
        <v>0</v>
      </c>
      <c r="I57" s="11">
        <f t="shared" si="10"/>
        <v>0</v>
      </c>
      <c r="J57" s="11">
        <f t="shared" si="10"/>
        <v>0</v>
      </c>
      <c r="K57" s="11">
        <f t="shared" si="10"/>
        <v>0</v>
      </c>
      <c r="L57" s="11">
        <f t="shared" ref="L57:Q99" si="16">$E58/($A58-$A57+1)*((((EOMONTH(DATE(YEAR($A57),MONTH($A57)+L$4,DAY($A57)),0)))-DATE(YEAR($A57),MONTH(EOMONTH($A57,-1)+L$4)+L$4,1))+1)</f>
        <v>0</v>
      </c>
      <c r="M57" s="11">
        <f t="shared" si="16"/>
        <v>0</v>
      </c>
      <c r="N57" s="11">
        <f t="shared" si="16"/>
        <v>0</v>
      </c>
      <c r="O57" s="11">
        <f t="shared" si="16"/>
        <v>0</v>
      </c>
      <c r="P57" s="11">
        <f t="shared" si="16"/>
        <v>0</v>
      </c>
      <c r="Q57" s="11">
        <f t="shared" si="16"/>
        <v>0</v>
      </c>
      <c r="R57" s="11">
        <f t="shared" si="4"/>
        <v>0</v>
      </c>
    </row>
    <row r="58" spans="1:36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62824</v>
      </c>
      <c r="B58" s="9">
        <f t="shared" si="2"/>
        <v>62824</v>
      </c>
      <c r="C58" s="9">
        <f t="shared" si="5"/>
        <v>62854</v>
      </c>
      <c r="D58" s="3">
        <f t="shared" si="6"/>
        <v>31</v>
      </c>
      <c r="E58" s="4">
        <f>'New Lease Yearly'!K68</f>
        <v>0</v>
      </c>
      <c r="F58" s="3">
        <f t="shared" si="7"/>
        <v>0</v>
      </c>
      <c r="G58" s="11">
        <f t="shared" si="11"/>
        <v>0</v>
      </c>
      <c r="H58" s="11">
        <f t="shared" si="11"/>
        <v>0</v>
      </c>
      <c r="I58" s="11">
        <f t="shared" si="11"/>
        <v>0</v>
      </c>
      <c r="J58" s="11">
        <f t="shared" si="11"/>
        <v>0</v>
      </c>
      <c r="K58" s="11">
        <f t="shared" si="11"/>
        <v>0</v>
      </c>
      <c r="L58" s="11">
        <f t="shared" si="16"/>
        <v>0</v>
      </c>
      <c r="M58" s="11">
        <f t="shared" si="16"/>
        <v>0</v>
      </c>
      <c r="N58" s="11">
        <f t="shared" si="16"/>
        <v>0</v>
      </c>
      <c r="O58" s="11">
        <f t="shared" si="16"/>
        <v>0</v>
      </c>
      <c r="P58" s="11">
        <f t="shared" si="16"/>
        <v>0</v>
      </c>
      <c r="Q58" s="11">
        <f t="shared" si="16"/>
        <v>0</v>
      </c>
      <c r="R58" s="11">
        <f t="shared" si="4"/>
        <v>0</v>
      </c>
      <c r="T58" t="s">
        <v>69</v>
      </c>
      <c r="U58" t="s">
        <v>101</v>
      </c>
      <c r="W58" s="12">
        <f>W54</f>
        <v>0</v>
      </c>
    </row>
    <row r="59" spans="1:36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63190</v>
      </c>
      <c r="B59" s="9">
        <f t="shared" si="2"/>
        <v>63190</v>
      </c>
      <c r="C59" s="9">
        <f t="shared" si="5"/>
        <v>63220</v>
      </c>
      <c r="D59" s="3">
        <f t="shared" si="6"/>
        <v>31</v>
      </c>
      <c r="E59" s="4">
        <f>'New Lease Yearly'!K69</f>
        <v>0</v>
      </c>
      <c r="F59" s="3">
        <f t="shared" si="7"/>
        <v>0</v>
      </c>
      <c r="G59" s="11">
        <f t="shared" si="11"/>
        <v>0</v>
      </c>
      <c r="H59" s="11">
        <f t="shared" si="11"/>
        <v>0</v>
      </c>
      <c r="I59" s="11">
        <f t="shared" si="11"/>
        <v>0</v>
      </c>
      <c r="J59" s="11">
        <f t="shared" si="11"/>
        <v>0</v>
      </c>
      <c r="K59" s="11">
        <f t="shared" si="11"/>
        <v>0</v>
      </c>
      <c r="L59" s="11">
        <f t="shared" si="16"/>
        <v>0</v>
      </c>
      <c r="M59" s="11">
        <f t="shared" si="16"/>
        <v>0</v>
      </c>
      <c r="N59" s="11">
        <f t="shared" si="16"/>
        <v>0</v>
      </c>
      <c r="O59" s="11">
        <f t="shared" si="16"/>
        <v>0</v>
      </c>
      <c r="P59" s="11">
        <f t="shared" si="16"/>
        <v>0</v>
      </c>
      <c r="Q59" s="11">
        <f t="shared" si="16"/>
        <v>0</v>
      </c>
      <c r="R59" s="11">
        <f t="shared" si="4"/>
        <v>0</v>
      </c>
      <c r="T59" t="s">
        <v>70</v>
      </c>
      <c r="U59" t="s">
        <v>71</v>
      </c>
      <c r="X59" s="12">
        <f>W58</f>
        <v>0</v>
      </c>
    </row>
    <row r="60" spans="1:36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63555</v>
      </c>
      <c r="B60" s="9">
        <f t="shared" si="2"/>
        <v>63555</v>
      </c>
      <c r="C60" s="9">
        <f t="shared" si="5"/>
        <v>63585</v>
      </c>
      <c r="D60" s="3">
        <f t="shared" si="6"/>
        <v>31</v>
      </c>
      <c r="E60" s="4">
        <f>'New Lease Yearly'!K70</f>
        <v>0</v>
      </c>
      <c r="F60" s="3">
        <f t="shared" si="7"/>
        <v>0</v>
      </c>
      <c r="G60" s="11">
        <f t="shared" si="11"/>
        <v>0</v>
      </c>
      <c r="H60" s="11">
        <f t="shared" si="11"/>
        <v>0</v>
      </c>
      <c r="I60" s="11">
        <f t="shared" si="11"/>
        <v>0</v>
      </c>
      <c r="J60" s="11">
        <f t="shared" si="11"/>
        <v>0</v>
      </c>
      <c r="K60" s="11">
        <f t="shared" si="11"/>
        <v>0</v>
      </c>
      <c r="L60" s="11">
        <f t="shared" si="16"/>
        <v>0</v>
      </c>
      <c r="M60" s="11">
        <f t="shared" si="16"/>
        <v>0</v>
      </c>
      <c r="N60" s="11">
        <f t="shared" si="16"/>
        <v>0</v>
      </c>
      <c r="O60" s="11">
        <f t="shared" si="16"/>
        <v>0</v>
      </c>
      <c r="P60" s="11">
        <f t="shared" si="16"/>
        <v>0</v>
      </c>
      <c r="Q60" s="11">
        <f t="shared" si="16"/>
        <v>0</v>
      </c>
      <c r="R60" s="11">
        <f t="shared" si="4"/>
        <v>0</v>
      </c>
    </row>
    <row r="61" spans="1:36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63920</v>
      </c>
      <c r="B61" s="9">
        <f t="shared" si="2"/>
        <v>63920</v>
      </c>
      <c r="C61" s="9">
        <f t="shared" si="5"/>
        <v>63950</v>
      </c>
      <c r="D61" s="3">
        <f t="shared" si="6"/>
        <v>31</v>
      </c>
      <c r="E61" s="4">
        <f>'New Lease Yearly'!K71</f>
        <v>0</v>
      </c>
      <c r="F61" s="3">
        <f t="shared" si="7"/>
        <v>0</v>
      </c>
      <c r="G61" s="11">
        <f t="shared" si="11"/>
        <v>0</v>
      </c>
      <c r="H61" s="11">
        <f t="shared" si="11"/>
        <v>0</v>
      </c>
      <c r="I61" s="11">
        <f t="shared" si="11"/>
        <v>0</v>
      </c>
      <c r="J61" s="11">
        <f t="shared" si="11"/>
        <v>0</v>
      </c>
      <c r="K61" s="11">
        <f t="shared" si="11"/>
        <v>0</v>
      </c>
      <c r="L61" s="11">
        <f t="shared" si="16"/>
        <v>0</v>
      </c>
      <c r="M61" s="11">
        <f t="shared" si="16"/>
        <v>0</v>
      </c>
      <c r="N61" s="11">
        <f t="shared" si="16"/>
        <v>0</v>
      </c>
      <c r="O61" s="11">
        <f t="shared" si="16"/>
        <v>0</v>
      </c>
      <c r="P61" s="11">
        <f t="shared" si="16"/>
        <v>0</v>
      </c>
      <c r="Q61" s="11">
        <f t="shared" si="16"/>
        <v>0</v>
      </c>
      <c r="R61" s="11">
        <f t="shared" si="4"/>
        <v>0</v>
      </c>
      <c r="U61" s="5"/>
      <c r="V61" s="5"/>
      <c r="W61" s="79">
        <v>43799</v>
      </c>
      <c r="X61" s="79">
        <v>43830</v>
      </c>
      <c r="Y61" s="79">
        <v>43861</v>
      </c>
      <c r="Z61" s="79">
        <v>43890</v>
      </c>
      <c r="AA61" s="79">
        <v>43921</v>
      </c>
      <c r="AB61" s="79">
        <v>43951</v>
      </c>
      <c r="AC61" s="79">
        <v>43982</v>
      </c>
      <c r="AD61" s="79">
        <v>44012</v>
      </c>
      <c r="AE61" s="79">
        <v>44043</v>
      </c>
      <c r="AF61" s="79">
        <v>44074</v>
      </c>
      <c r="AG61" s="79">
        <v>44104</v>
      </c>
      <c r="AH61" s="79">
        <v>44135</v>
      </c>
      <c r="AI61" s="79">
        <v>43799</v>
      </c>
      <c r="AJ61" s="5"/>
    </row>
    <row r="62" spans="1:36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64285</v>
      </c>
      <c r="B62" s="9">
        <f t="shared" si="2"/>
        <v>64285</v>
      </c>
      <c r="C62" s="9">
        <f t="shared" si="5"/>
        <v>64315</v>
      </c>
      <c r="D62" s="3">
        <f t="shared" si="6"/>
        <v>31</v>
      </c>
      <c r="E62" s="4">
        <f>'New Lease Yearly'!K72</f>
        <v>0</v>
      </c>
      <c r="F62" s="3">
        <f t="shared" si="7"/>
        <v>0</v>
      </c>
      <c r="G62" s="11">
        <f t="shared" si="11"/>
        <v>0</v>
      </c>
      <c r="H62" s="11">
        <f t="shared" si="11"/>
        <v>0</v>
      </c>
      <c r="I62" s="11">
        <f t="shared" si="11"/>
        <v>0</v>
      </c>
      <c r="J62" s="11">
        <f t="shared" si="11"/>
        <v>0</v>
      </c>
      <c r="K62" s="11">
        <f t="shared" si="11"/>
        <v>0</v>
      </c>
      <c r="L62" s="11">
        <f t="shared" si="16"/>
        <v>0</v>
      </c>
      <c r="M62" s="11">
        <f t="shared" si="16"/>
        <v>0</v>
      </c>
      <c r="N62" s="11">
        <f t="shared" si="16"/>
        <v>0</v>
      </c>
      <c r="O62" s="11">
        <f t="shared" si="16"/>
        <v>0</v>
      </c>
      <c r="P62" s="11">
        <f t="shared" si="16"/>
        <v>0</v>
      </c>
      <c r="Q62" s="11">
        <f t="shared" si="16"/>
        <v>0</v>
      </c>
      <c r="R62" s="11">
        <f t="shared" si="4"/>
        <v>0</v>
      </c>
      <c r="T62" s="28">
        <v>2019</v>
      </c>
      <c r="U62" s="5"/>
      <c r="V62" s="5"/>
      <c r="W62" s="80">
        <f>F5</f>
        <v>43861</v>
      </c>
      <c r="X62" s="80">
        <f>'Yearly Journal entry'!G5</f>
        <v>43890</v>
      </c>
      <c r="Y62" s="80">
        <f>H5</f>
        <v>43921</v>
      </c>
      <c r="Z62" s="80">
        <f>'Yearly Journal entry'!I5</f>
        <v>43951</v>
      </c>
      <c r="AA62" s="80">
        <f t="shared" ref="AA62:AA63" si="17">J5</f>
        <v>43982</v>
      </c>
      <c r="AB62" s="80">
        <f>'Yearly Journal entry'!K5</f>
        <v>44012</v>
      </c>
      <c r="AC62" s="80">
        <f t="shared" ref="AC62:AC63" si="18">L5</f>
        <v>44043</v>
      </c>
      <c r="AD62" s="80">
        <f>'Yearly Journal entry'!M5</f>
        <v>44074</v>
      </c>
      <c r="AE62" s="80">
        <f t="shared" ref="AE62:AE63" si="19">N5</f>
        <v>44104</v>
      </c>
      <c r="AF62" s="80">
        <f>'Yearly Journal entry'!O5</f>
        <v>44135</v>
      </c>
      <c r="AG62" s="80">
        <f t="shared" ref="AG62:AG63" si="20">P5</f>
        <v>44165</v>
      </c>
      <c r="AH62" s="80">
        <f>'Yearly Journal entry'!Q5</f>
        <v>44196</v>
      </c>
      <c r="AI62" s="80">
        <f>R5</f>
        <v>44197</v>
      </c>
      <c r="AJ62" s="80" t="s">
        <v>82</v>
      </c>
    </row>
    <row r="63" spans="1:36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64651</v>
      </c>
      <c r="B63" s="9">
        <f t="shared" si="2"/>
        <v>64651</v>
      </c>
      <c r="C63" s="9">
        <f t="shared" si="5"/>
        <v>64681</v>
      </c>
      <c r="D63" s="3">
        <f t="shared" si="6"/>
        <v>31</v>
      </c>
      <c r="E63" s="4">
        <f>'New Lease Yearly'!K73</f>
        <v>0</v>
      </c>
      <c r="F63" s="3">
        <f t="shared" si="7"/>
        <v>0</v>
      </c>
      <c r="G63" s="11">
        <f t="shared" si="11"/>
        <v>0</v>
      </c>
      <c r="H63" s="11">
        <f t="shared" si="11"/>
        <v>0</v>
      </c>
      <c r="I63" s="11">
        <f t="shared" si="11"/>
        <v>0</v>
      </c>
      <c r="J63" s="11">
        <f t="shared" si="11"/>
        <v>0</v>
      </c>
      <c r="K63" s="11">
        <f t="shared" si="11"/>
        <v>0</v>
      </c>
      <c r="L63" s="11">
        <f t="shared" si="16"/>
        <v>0</v>
      </c>
      <c r="M63" s="11">
        <f t="shared" si="16"/>
        <v>0</v>
      </c>
      <c r="N63" s="11">
        <f t="shared" si="16"/>
        <v>0</v>
      </c>
      <c r="O63" s="11">
        <f t="shared" si="16"/>
        <v>0</v>
      </c>
      <c r="P63" s="11">
        <f t="shared" si="16"/>
        <v>0</v>
      </c>
      <c r="Q63" s="11">
        <f t="shared" si="16"/>
        <v>0</v>
      </c>
      <c r="R63" s="11">
        <f t="shared" si="4"/>
        <v>0</v>
      </c>
      <c r="T63" s="5" t="s">
        <v>69</v>
      </c>
      <c r="U63" s="5" t="s">
        <v>71</v>
      </c>
      <c r="V63" s="5"/>
      <c r="W63" s="81">
        <f>F6</f>
        <v>0</v>
      </c>
      <c r="X63" s="81">
        <f t="shared" ref="X63:Z63" si="21">G6</f>
        <v>0</v>
      </c>
      <c r="Y63" s="81">
        <f t="shared" si="21"/>
        <v>0</v>
      </c>
      <c r="Z63" s="81">
        <f t="shared" si="21"/>
        <v>0</v>
      </c>
      <c r="AA63" s="81">
        <f t="shared" si="17"/>
        <v>0</v>
      </c>
      <c r="AB63" s="81">
        <f t="shared" ref="AB63" si="22">K6</f>
        <v>0</v>
      </c>
      <c r="AC63" s="81">
        <f t="shared" si="18"/>
        <v>0</v>
      </c>
      <c r="AD63" s="81">
        <f t="shared" ref="AD63" si="23">M6</f>
        <v>0</v>
      </c>
      <c r="AE63" s="81">
        <f t="shared" si="19"/>
        <v>0</v>
      </c>
      <c r="AF63" s="81">
        <f t="shared" ref="AF63" si="24">O6</f>
        <v>0</v>
      </c>
      <c r="AG63" s="81">
        <f t="shared" si="20"/>
        <v>0</v>
      </c>
      <c r="AH63" s="81">
        <f t="shared" ref="AH63" si="25">Q6</f>
        <v>0</v>
      </c>
      <c r="AI63" s="81">
        <f>R6</f>
        <v>0</v>
      </c>
      <c r="AJ63" s="82">
        <f>SUM(W63:AI63)</f>
        <v>0</v>
      </c>
    </row>
    <row r="64" spans="1:36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65016</v>
      </c>
      <c r="B64" s="9">
        <f t="shared" si="2"/>
        <v>65016</v>
      </c>
      <c r="C64" s="9">
        <f t="shared" si="5"/>
        <v>65046</v>
      </c>
      <c r="D64" s="3">
        <f t="shared" si="6"/>
        <v>31</v>
      </c>
      <c r="E64" s="4">
        <f>'New Lease Yearly'!K74</f>
        <v>0</v>
      </c>
      <c r="F64" s="3">
        <f t="shared" si="7"/>
        <v>0</v>
      </c>
      <c r="G64" s="11">
        <f t="shared" si="11"/>
        <v>0</v>
      </c>
      <c r="H64" s="11">
        <f t="shared" si="11"/>
        <v>0</v>
      </c>
      <c r="I64" s="11">
        <f t="shared" si="11"/>
        <v>0</v>
      </c>
      <c r="J64" s="11">
        <f t="shared" si="11"/>
        <v>0</v>
      </c>
      <c r="K64" s="11">
        <f t="shared" si="11"/>
        <v>0</v>
      </c>
      <c r="L64" s="11">
        <f t="shared" si="16"/>
        <v>0</v>
      </c>
      <c r="M64" s="11">
        <f t="shared" si="16"/>
        <v>0</v>
      </c>
      <c r="N64" s="11">
        <f t="shared" si="16"/>
        <v>0</v>
      </c>
      <c r="O64" s="11">
        <f t="shared" si="16"/>
        <v>0</v>
      </c>
      <c r="P64" s="11">
        <f t="shared" si="16"/>
        <v>0</v>
      </c>
      <c r="Q64" s="11">
        <f t="shared" si="16"/>
        <v>0</v>
      </c>
      <c r="R64" s="11">
        <f t="shared" si="4"/>
        <v>0</v>
      </c>
      <c r="T64" s="5" t="s">
        <v>70</v>
      </c>
      <c r="U64" s="5" t="s">
        <v>101</v>
      </c>
      <c r="V64" s="5"/>
      <c r="W64" s="81">
        <f>W63</f>
        <v>0</v>
      </c>
      <c r="X64" s="81">
        <f t="shared" ref="X64:AH64" si="26">X63</f>
        <v>0</v>
      </c>
      <c r="Y64" s="81">
        <f t="shared" si="26"/>
        <v>0</v>
      </c>
      <c r="Z64" s="81">
        <f t="shared" si="26"/>
        <v>0</v>
      </c>
      <c r="AA64" s="81">
        <f t="shared" si="26"/>
        <v>0</v>
      </c>
      <c r="AB64" s="81">
        <f t="shared" si="26"/>
        <v>0</v>
      </c>
      <c r="AC64" s="81">
        <f t="shared" si="26"/>
        <v>0</v>
      </c>
      <c r="AD64" s="81">
        <f t="shared" si="26"/>
        <v>0</v>
      </c>
      <c r="AE64" s="81">
        <f t="shared" si="26"/>
        <v>0</v>
      </c>
      <c r="AF64" s="81">
        <f t="shared" si="26"/>
        <v>0</v>
      </c>
      <c r="AG64" s="81">
        <f t="shared" si="26"/>
        <v>0</v>
      </c>
      <c r="AH64" s="81">
        <f t="shared" si="26"/>
        <v>0</v>
      </c>
      <c r="AI64" s="81">
        <f>AI63</f>
        <v>0</v>
      </c>
      <c r="AJ64" s="82">
        <f>SUM(W64:AI64)</f>
        <v>0</v>
      </c>
    </row>
    <row r="65" spans="1:36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65381</v>
      </c>
      <c r="B65" s="9">
        <f t="shared" si="2"/>
        <v>65381</v>
      </c>
      <c r="C65" s="9">
        <f t="shared" si="5"/>
        <v>65411</v>
      </c>
      <c r="D65" s="3">
        <f t="shared" si="6"/>
        <v>31</v>
      </c>
      <c r="E65" s="4">
        <f>'New Lease Yearly'!K75</f>
        <v>0</v>
      </c>
      <c r="F65" s="3">
        <f t="shared" si="7"/>
        <v>0</v>
      </c>
      <c r="G65" s="11">
        <f t="shared" si="11"/>
        <v>0</v>
      </c>
      <c r="H65" s="11">
        <f t="shared" si="11"/>
        <v>0</v>
      </c>
      <c r="I65" s="11">
        <f t="shared" si="11"/>
        <v>0</v>
      </c>
      <c r="J65" s="11">
        <f t="shared" si="11"/>
        <v>0</v>
      </c>
      <c r="K65" s="11">
        <f t="shared" si="11"/>
        <v>0</v>
      </c>
      <c r="L65" s="11">
        <f t="shared" si="16"/>
        <v>0</v>
      </c>
      <c r="M65" s="11">
        <f t="shared" si="16"/>
        <v>0</v>
      </c>
      <c r="N65" s="11">
        <f t="shared" si="16"/>
        <v>0</v>
      </c>
      <c r="O65" s="11">
        <f t="shared" si="16"/>
        <v>0</v>
      </c>
      <c r="P65" s="11">
        <f t="shared" si="16"/>
        <v>0</v>
      </c>
      <c r="Q65" s="11">
        <f t="shared" si="16"/>
        <v>0</v>
      </c>
      <c r="R65" s="11">
        <f t="shared" si="4"/>
        <v>0</v>
      </c>
    </row>
    <row r="66" spans="1:36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65746</v>
      </c>
      <c r="B66" s="9">
        <f t="shared" si="2"/>
        <v>65746</v>
      </c>
      <c r="C66" s="9">
        <f t="shared" si="5"/>
        <v>65776</v>
      </c>
      <c r="D66" s="3">
        <f t="shared" si="6"/>
        <v>31</v>
      </c>
      <c r="E66" s="4">
        <f>'New Lease Yearly'!K76</f>
        <v>0</v>
      </c>
      <c r="F66" s="3">
        <f t="shared" si="7"/>
        <v>0</v>
      </c>
      <c r="G66" s="11">
        <f t="shared" si="11"/>
        <v>0</v>
      </c>
      <c r="H66" s="11">
        <f t="shared" si="11"/>
        <v>0</v>
      </c>
      <c r="I66" s="11">
        <f t="shared" si="11"/>
        <v>0</v>
      </c>
      <c r="J66" s="11">
        <f t="shared" si="11"/>
        <v>0</v>
      </c>
      <c r="K66" s="11">
        <f t="shared" si="11"/>
        <v>0</v>
      </c>
      <c r="L66" s="11">
        <f t="shared" si="16"/>
        <v>0</v>
      </c>
      <c r="M66" s="11">
        <f t="shared" si="16"/>
        <v>0</v>
      </c>
      <c r="N66" s="11">
        <f t="shared" si="16"/>
        <v>0</v>
      </c>
      <c r="O66" s="11">
        <f t="shared" si="16"/>
        <v>0</v>
      </c>
      <c r="P66" s="11">
        <f t="shared" si="16"/>
        <v>0</v>
      </c>
      <c r="Q66" s="11">
        <f t="shared" si="16"/>
        <v>0</v>
      </c>
      <c r="R66" s="11">
        <f t="shared" si="4"/>
        <v>0</v>
      </c>
      <c r="T66" s="2">
        <v>2020</v>
      </c>
      <c r="U66" s="2" t="s">
        <v>102</v>
      </c>
    </row>
    <row r="67" spans="1:36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66112</v>
      </c>
      <c r="B67" s="9">
        <f t="shared" si="2"/>
        <v>66112</v>
      </c>
      <c r="C67" s="9">
        <f t="shared" si="5"/>
        <v>66142</v>
      </c>
      <c r="D67" s="3">
        <f t="shared" si="6"/>
        <v>31</v>
      </c>
      <c r="E67" s="4">
        <f>'New Lease Yearly'!K77</f>
        <v>0</v>
      </c>
      <c r="F67" s="3">
        <f t="shared" si="7"/>
        <v>0</v>
      </c>
      <c r="G67" s="11">
        <f t="shared" si="11"/>
        <v>0</v>
      </c>
      <c r="H67" s="11">
        <f t="shared" si="11"/>
        <v>0</v>
      </c>
      <c r="I67" s="11">
        <f t="shared" si="11"/>
        <v>0</v>
      </c>
      <c r="J67" s="11">
        <f t="shared" si="11"/>
        <v>0</v>
      </c>
      <c r="K67" s="11">
        <f t="shared" si="11"/>
        <v>0</v>
      </c>
      <c r="L67" s="11">
        <f t="shared" si="16"/>
        <v>0</v>
      </c>
      <c r="M67" s="11">
        <f t="shared" si="16"/>
        <v>0</v>
      </c>
      <c r="N67" s="11">
        <f t="shared" si="16"/>
        <v>0</v>
      </c>
      <c r="O67" s="11">
        <f t="shared" si="16"/>
        <v>0</v>
      </c>
      <c r="P67" s="11">
        <f t="shared" si="16"/>
        <v>0</v>
      </c>
      <c r="Q67" s="11">
        <f t="shared" si="16"/>
        <v>0</v>
      </c>
      <c r="R67" s="11">
        <f t="shared" si="4"/>
        <v>0</v>
      </c>
      <c r="T67" s="2" t="s">
        <v>99</v>
      </c>
    </row>
    <row r="68" spans="1:36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66477</v>
      </c>
      <c r="B68" s="9">
        <f t="shared" si="2"/>
        <v>66477</v>
      </c>
      <c r="C68" s="9">
        <f t="shared" si="5"/>
        <v>66507</v>
      </c>
      <c r="D68" s="3">
        <f t="shared" si="6"/>
        <v>31</v>
      </c>
      <c r="E68" s="4">
        <f>'New Lease Yearly'!K78</f>
        <v>0</v>
      </c>
      <c r="F68" s="3">
        <f t="shared" si="7"/>
        <v>0</v>
      </c>
      <c r="G68" s="11">
        <f t="shared" si="11"/>
        <v>0</v>
      </c>
      <c r="H68" s="11">
        <f t="shared" si="11"/>
        <v>0</v>
      </c>
      <c r="I68" s="11">
        <f t="shared" si="11"/>
        <v>0</v>
      </c>
      <c r="J68" s="11">
        <f t="shared" si="11"/>
        <v>0</v>
      </c>
      <c r="K68" s="11">
        <f t="shared" si="11"/>
        <v>0</v>
      </c>
      <c r="L68" s="11">
        <f t="shared" si="16"/>
        <v>0</v>
      </c>
      <c r="M68" s="11">
        <f t="shared" si="16"/>
        <v>0</v>
      </c>
      <c r="N68" s="11">
        <f t="shared" si="16"/>
        <v>0</v>
      </c>
      <c r="O68" s="11">
        <f t="shared" si="16"/>
        <v>0</v>
      </c>
      <c r="P68" s="11">
        <f t="shared" si="16"/>
        <v>0</v>
      </c>
      <c r="Q68" s="11">
        <f t="shared" si="16"/>
        <v>0</v>
      </c>
      <c r="R68" s="11">
        <f t="shared" si="4"/>
        <v>0</v>
      </c>
    </row>
    <row r="69" spans="1:36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66842</v>
      </c>
      <c r="B69" s="9">
        <f t="shared" si="2"/>
        <v>66842</v>
      </c>
      <c r="C69" s="9">
        <f t="shared" si="5"/>
        <v>66872</v>
      </c>
      <c r="D69" s="3">
        <f t="shared" si="6"/>
        <v>31</v>
      </c>
      <c r="E69" s="4">
        <f>'New Lease Yearly'!K79</f>
        <v>0</v>
      </c>
      <c r="F69" s="3">
        <f t="shared" si="7"/>
        <v>0</v>
      </c>
      <c r="G69" s="11">
        <f t="shared" si="11"/>
        <v>0</v>
      </c>
      <c r="H69" s="11">
        <f t="shared" si="11"/>
        <v>0</v>
      </c>
      <c r="I69" s="11">
        <f t="shared" si="11"/>
        <v>0</v>
      </c>
      <c r="J69" s="11">
        <f t="shared" si="11"/>
        <v>0</v>
      </c>
      <c r="K69" s="11">
        <f t="shared" si="11"/>
        <v>0</v>
      </c>
      <c r="L69" s="11">
        <f t="shared" si="16"/>
        <v>0</v>
      </c>
      <c r="M69" s="11">
        <f t="shared" si="16"/>
        <v>0</v>
      </c>
      <c r="N69" s="11">
        <f t="shared" si="16"/>
        <v>0</v>
      </c>
      <c r="O69" s="11">
        <f t="shared" si="16"/>
        <v>0</v>
      </c>
      <c r="P69" s="11">
        <f t="shared" si="16"/>
        <v>0</v>
      </c>
      <c r="Q69" s="11">
        <f t="shared" si="16"/>
        <v>0</v>
      </c>
      <c r="R69" s="11">
        <f t="shared" si="4"/>
        <v>0</v>
      </c>
      <c r="T69" t="s">
        <v>69</v>
      </c>
      <c r="U69" t="s">
        <v>71</v>
      </c>
      <c r="W69" s="36">
        <f>'New Lease Yearly'!K18</f>
        <v>981124.63950937102</v>
      </c>
    </row>
    <row r="70" spans="1:36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67207</v>
      </c>
      <c r="B70" s="9">
        <f t="shared" ref="B70:B133" si="27">EOMONTH(A70,-1)+1</f>
        <v>67207</v>
      </c>
      <c r="C70" s="9">
        <f t="shared" si="5"/>
        <v>67237</v>
      </c>
      <c r="D70" s="3">
        <f t="shared" si="6"/>
        <v>31</v>
      </c>
      <c r="E70" s="4">
        <f>'New Lease Yearly'!K80</f>
        <v>0</v>
      </c>
      <c r="F70" s="3">
        <f t="shared" si="7"/>
        <v>0</v>
      </c>
      <c r="G70" s="11">
        <f t="shared" si="11"/>
        <v>0</v>
      </c>
      <c r="H70" s="11">
        <f t="shared" si="11"/>
        <v>0</v>
      </c>
      <c r="I70" s="11">
        <f t="shared" si="11"/>
        <v>0</v>
      </c>
      <c r="J70" s="11">
        <f t="shared" si="11"/>
        <v>0</v>
      </c>
      <c r="K70" s="11">
        <f t="shared" si="11"/>
        <v>0</v>
      </c>
      <c r="L70" s="11">
        <f t="shared" si="16"/>
        <v>0</v>
      </c>
      <c r="M70" s="11">
        <f t="shared" si="16"/>
        <v>0</v>
      </c>
      <c r="N70" s="11">
        <f t="shared" si="16"/>
        <v>0</v>
      </c>
      <c r="O70" s="11">
        <f t="shared" si="16"/>
        <v>0</v>
      </c>
      <c r="P70" s="11">
        <f t="shared" si="16"/>
        <v>0</v>
      </c>
      <c r="Q70" s="11">
        <f t="shared" si="16"/>
        <v>0</v>
      </c>
      <c r="R70" s="11">
        <f t="shared" ref="R70:R133" si="28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72</v>
      </c>
      <c r="W70" s="37">
        <f>X71-W69</f>
        <v>1688875.360490629</v>
      </c>
    </row>
    <row r="71" spans="1:36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67573</v>
      </c>
      <c r="B71" s="9">
        <f t="shared" si="27"/>
        <v>67573</v>
      </c>
      <c r="C71" s="9">
        <f t="shared" ref="C71:C134" si="29">EOMONTH(A71,0)</f>
        <v>67603</v>
      </c>
      <c r="D71" s="3">
        <f t="shared" ref="D71:D134" si="30">C71-B71+1</f>
        <v>31</v>
      </c>
      <c r="E71" s="4">
        <f>'New Lease Yearly'!K81</f>
        <v>0</v>
      </c>
      <c r="F71" s="3">
        <f t="shared" si="7"/>
        <v>0</v>
      </c>
      <c r="G71" s="11">
        <f t="shared" si="11"/>
        <v>0</v>
      </c>
      <c r="H71" s="11">
        <f t="shared" si="11"/>
        <v>0</v>
      </c>
      <c r="I71" s="11">
        <f t="shared" si="11"/>
        <v>0</v>
      </c>
      <c r="J71" s="11">
        <f t="shared" si="11"/>
        <v>0</v>
      </c>
      <c r="K71" s="11">
        <f t="shared" si="11"/>
        <v>0</v>
      </c>
      <c r="L71" s="11">
        <f t="shared" si="16"/>
        <v>0</v>
      </c>
      <c r="M71" s="11">
        <f t="shared" si="16"/>
        <v>0</v>
      </c>
      <c r="N71" s="11">
        <f t="shared" si="16"/>
        <v>0</v>
      </c>
      <c r="O71" s="11">
        <f t="shared" si="16"/>
        <v>0</v>
      </c>
      <c r="P71" s="11">
        <f t="shared" si="16"/>
        <v>0</v>
      </c>
      <c r="Q71" s="11">
        <f t="shared" si="16"/>
        <v>0</v>
      </c>
      <c r="R71" s="11">
        <f t="shared" si="28"/>
        <v>0</v>
      </c>
      <c r="T71" t="s">
        <v>70</v>
      </c>
      <c r="U71" t="s">
        <v>79</v>
      </c>
      <c r="X71" s="36">
        <f>'New Lease Yearly'!L18</f>
        <v>2670000</v>
      </c>
    </row>
    <row r="72" spans="1:36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67938</v>
      </c>
      <c r="B72" s="9">
        <f t="shared" si="27"/>
        <v>67938</v>
      </c>
      <c r="C72" s="9">
        <f t="shared" si="29"/>
        <v>67968</v>
      </c>
      <c r="D72" s="3">
        <f t="shared" si="30"/>
        <v>31</v>
      </c>
      <c r="E72" s="4">
        <f>'New Lease Yearly'!K82</f>
        <v>0</v>
      </c>
      <c r="F72" s="3">
        <f t="shared" ref="F72:F135" si="31">E73/(A73-A72+1)*(EOMONTH(A72,0)-A72+1)+R71</f>
        <v>0</v>
      </c>
      <c r="G72" s="11">
        <f t="shared" si="11"/>
        <v>0</v>
      </c>
      <c r="H72" s="11">
        <f t="shared" si="11"/>
        <v>0</v>
      </c>
      <c r="I72" s="11">
        <f t="shared" si="11"/>
        <v>0</v>
      </c>
      <c r="J72" s="11">
        <f t="shared" si="11"/>
        <v>0</v>
      </c>
      <c r="K72" s="11">
        <f t="shared" si="11"/>
        <v>0</v>
      </c>
      <c r="L72" s="11">
        <f t="shared" si="16"/>
        <v>0</v>
      </c>
      <c r="M72" s="11">
        <f t="shared" si="16"/>
        <v>0</v>
      </c>
      <c r="N72" s="11">
        <f t="shared" si="16"/>
        <v>0</v>
      </c>
      <c r="O72" s="11">
        <f t="shared" si="16"/>
        <v>0</v>
      </c>
      <c r="P72" s="11">
        <f t="shared" si="16"/>
        <v>0</v>
      </c>
      <c r="Q72" s="11">
        <f t="shared" si="16"/>
        <v>0</v>
      </c>
      <c r="R72" s="11">
        <f t="shared" si="28"/>
        <v>0</v>
      </c>
    </row>
    <row r="73" spans="1:36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68303</v>
      </c>
      <c r="B73" s="9">
        <f t="shared" si="27"/>
        <v>68303</v>
      </c>
      <c r="C73" s="9">
        <f t="shared" si="29"/>
        <v>68333</v>
      </c>
      <c r="D73" s="3">
        <f t="shared" si="30"/>
        <v>31</v>
      </c>
      <c r="E73" s="4">
        <f>'New Lease Yearly'!K83</f>
        <v>0</v>
      </c>
      <c r="F73" s="3">
        <f t="shared" si="31"/>
        <v>0</v>
      </c>
      <c r="G73" s="11">
        <f t="shared" si="11"/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6"/>
        <v>0</v>
      </c>
      <c r="M73" s="11">
        <f t="shared" si="16"/>
        <v>0</v>
      </c>
      <c r="N73" s="11">
        <f t="shared" si="16"/>
        <v>0</v>
      </c>
      <c r="O73" s="11">
        <f t="shared" si="16"/>
        <v>0</v>
      </c>
      <c r="P73" s="11">
        <f t="shared" si="16"/>
        <v>0</v>
      </c>
      <c r="Q73" s="11">
        <f t="shared" si="16"/>
        <v>0</v>
      </c>
      <c r="R73" s="11">
        <f t="shared" si="28"/>
        <v>0</v>
      </c>
      <c r="T73" t="s">
        <v>69</v>
      </c>
      <c r="U73" t="s">
        <v>101</v>
      </c>
      <c r="W73" s="37">
        <f>W69</f>
        <v>981124.63950937102</v>
      </c>
    </row>
    <row r="74" spans="1:36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68668</v>
      </c>
      <c r="B74" s="9">
        <f t="shared" si="27"/>
        <v>68668</v>
      </c>
      <c r="C74" s="9">
        <f t="shared" si="29"/>
        <v>68698</v>
      </c>
      <c r="D74" s="3">
        <f t="shared" si="30"/>
        <v>31</v>
      </c>
      <c r="E74" s="4">
        <f>'New Lease Yearly'!K84</f>
        <v>0</v>
      </c>
      <c r="F74" s="3">
        <f t="shared" si="31"/>
        <v>0</v>
      </c>
      <c r="G74" s="11">
        <f t="shared" si="11"/>
        <v>0</v>
      </c>
      <c r="H74" s="11">
        <f t="shared" si="11"/>
        <v>0</v>
      </c>
      <c r="I74" s="11">
        <f t="shared" si="11"/>
        <v>0</v>
      </c>
      <c r="J74" s="11">
        <f t="shared" si="11"/>
        <v>0</v>
      </c>
      <c r="K74" s="11">
        <f t="shared" si="11"/>
        <v>0</v>
      </c>
      <c r="L74" s="11">
        <f t="shared" si="16"/>
        <v>0</v>
      </c>
      <c r="M74" s="11">
        <f t="shared" si="16"/>
        <v>0</v>
      </c>
      <c r="N74" s="11">
        <f t="shared" si="16"/>
        <v>0</v>
      </c>
      <c r="O74" s="11">
        <f t="shared" si="16"/>
        <v>0</v>
      </c>
      <c r="P74" s="11">
        <f t="shared" si="16"/>
        <v>0</v>
      </c>
      <c r="Q74" s="11">
        <f t="shared" si="16"/>
        <v>0</v>
      </c>
      <c r="R74" s="11">
        <f t="shared" si="28"/>
        <v>0</v>
      </c>
      <c r="T74" t="s">
        <v>70</v>
      </c>
      <c r="U74" t="s">
        <v>71</v>
      </c>
      <c r="X74" s="37">
        <f>W73</f>
        <v>981124.63950937102</v>
      </c>
    </row>
    <row r="75" spans="1:36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69034</v>
      </c>
      <c r="B75" s="9">
        <f t="shared" si="27"/>
        <v>69034</v>
      </c>
      <c r="C75" s="9">
        <f t="shared" si="29"/>
        <v>69064</v>
      </c>
      <c r="D75" s="3">
        <f t="shared" si="30"/>
        <v>31</v>
      </c>
      <c r="E75" s="4">
        <f>'New Lease Yearly'!K85</f>
        <v>0</v>
      </c>
      <c r="F75" s="3">
        <f t="shared" si="31"/>
        <v>0</v>
      </c>
      <c r="G75" s="11">
        <f t="shared" si="11"/>
        <v>0</v>
      </c>
      <c r="H75" s="11">
        <f t="shared" si="11"/>
        <v>0</v>
      </c>
      <c r="I75" s="11">
        <f t="shared" si="11"/>
        <v>0</v>
      </c>
      <c r="J75" s="11">
        <f t="shared" si="11"/>
        <v>0</v>
      </c>
      <c r="K75" s="11">
        <f t="shared" si="11"/>
        <v>0</v>
      </c>
      <c r="L75" s="11">
        <f t="shared" si="16"/>
        <v>0</v>
      </c>
      <c r="M75" s="11">
        <f t="shared" si="16"/>
        <v>0</v>
      </c>
      <c r="N75" s="11">
        <f t="shared" si="16"/>
        <v>0</v>
      </c>
      <c r="O75" s="11">
        <f t="shared" si="16"/>
        <v>0</v>
      </c>
      <c r="P75" s="11">
        <f t="shared" si="16"/>
        <v>0</v>
      </c>
      <c r="Q75" s="11">
        <f t="shared" si="16"/>
        <v>0</v>
      </c>
      <c r="R75" s="11">
        <f t="shared" si="28"/>
        <v>0</v>
      </c>
    </row>
    <row r="76" spans="1:36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69399</v>
      </c>
      <c r="B76" s="9">
        <f t="shared" si="27"/>
        <v>69399</v>
      </c>
      <c r="C76" s="9">
        <f t="shared" si="29"/>
        <v>69429</v>
      </c>
      <c r="D76" s="3">
        <f t="shared" si="30"/>
        <v>31</v>
      </c>
      <c r="E76" s="4">
        <f>'New Lease Yearly'!K86</f>
        <v>0</v>
      </c>
      <c r="F76" s="3">
        <f t="shared" si="31"/>
        <v>0</v>
      </c>
      <c r="G76" s="11">
        <f t="shared" si="11"/>
        <v>0</v>
      </c>
      <c r="H76" s="11">
        <f t="shared" si="11"/>
        <v>0</v>
      </c>
      <c r="I76" s="11">
        <f t="shared" si="11"/>
        <v>0</v>
      </c>
      <c r="J76" s="11">
        <f t="shared" si="11"/>
        <v>0</v>
      </c>
      <c r="K76" s="11">
        <f t="shared" si="11"/>
        <v>0</v>
      </c>
      <c r="L76" s="11">
        <f t="shared" si="16"/>
        <v>0</v>
      </c>
      <c r="M76" s="11">
        <f t="shared" si="16"/>
        <v>0</v>
      </c>
      <c r="N76" s="11">
        <f t="shared" si="16"/>
        <v>0</v>
      </c>
      <c r="O76" s="11">
        <f t="shared" si="16"/>
        <v>0</v>
      </c>
      <c r="P76" s="11">
        <f t="shared" si="16"/>
        <v>0</v>
      </c>
      <c r="Q76" s="11">
        <f t="shared" si="16"/>
        <v>0</v>
      </c>
      <c r="R76" s="11">
        <f t="shared" si="28"/>
        <v>0</v>
      </c>
    </row>
    <row r="77" spans="1:36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69764</v>
      </c>
      <c r="B77" s="9">
        <f t="shared" si="27"/>
        <v>69764</v>
      </c>
      <c r="C77" s="9">
        <f t="shared" si="29"/>
        <v>69794</v>
      </c>
      <c r="D77" s="3">
        <f t="shared" si="30"/>
        <v>31</v>
      </c>
      <c r="E77" s="4">
        <f>'New Lease Yearly'!K87</f>
        <v>0</v>
      </c>
      <c r="F77" s="3">
        <f t="shared" si="31"/>
        <v>0</v>
      </c>
      <c r="G77" s="11">
        <f t="shared" si="11"/>
        <v>0</v>
      </c>
      <c r="H77" s="11">
        <f t="shared" si="11"/>
        <v>0</v>
      </c>
      <c r="I77" s="11">
        <f t="shared" si="11"/>
        <v>0</v>
      </c>
      <c r="J77" s="11">
        <f t="shared" si="11"/>
        <v>0</v>
      </c>
      <c r="K77" s="11">
        <f t="shared" si="11"/>
        <v>0</v>
      </c>
      <c r="L77" s="11">
        <f t="shared" si="16"/>
        <v>0</v>
      </c>
      <c r="M77" s="11">
        <f t="shared" si="16"/>
        <v>0</v>
      </c>
      <c r="N77" s="11">
        <f t="shared" si="16"/>
        <v>0</v>
      </c>
      <c r="O77" s="11">
        <f t="shared" si="16"/>
        <v>0</v>
      </c>
      <c r="P77" s="11">
        <f t="shared" si="16"/>
        <v>0</v>
      </c>
      <c r="Q77" s="11">
        <f t="shared" si="16"/>
        <v>0</v>
      </c>
      <c r="R77" s="11">
        <f t="shared" si="28"/>
        <v>0</v>
      </c>
      <c r="T77" s="5"/>
      <c r="U77" s="5"/>
      <c r="V77" s="5"/>
      <c r="W77" s="79">
        <v>43799</v>
      </c>
      <c r="X77" s="79">
        <v>43830</v>
      </c>
      <c r="Y77" s="79">
        <v>43861</v>
      </c>
      <c r="Z77" s="79">
        <v>43890</v>
      </c>
      <c r="AA77" s="79">
        <v>43921</v>
      </c>
      <c r="AB77" s="79">
        <v>43951</v>
      </c>
      <c r="AC77" s="79">
        <v>43982</v>
      </c>
      <c r="AD77" s="79">
        <v>44012</v>
      </c>
      <c r="AE77" s="79">
        <v>44043</v>
      </c>
      <c r="AF77" s="79">
        <v>44074</v>
      </c>
      <c r="AG77" s="79">
        <v>44104</v>
      </c>
      <c r="AH77" s="79">
        <v>44135</v>
      </c>
      <c r="AI77" s="79">
        <v>43799</v>
      </c>
      <c r="AJ77" s="5"/>
    </row>
    <row r="78" spans="1:36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70129</v>
      </c>
      <c r="B78" s="9">
        <f t="shared" si="27"/>
        <v>70129</v>
      </c>
      <c r="C78" s="9">
        <f t="shared" si="29"/>
        <v>70159</v>
      </c>
      <c r="D78" s="3">
        <f t="shared" si="30"/>
        <v>31</v>
      </c>
      <c r="E78" s="4">
        <f>'New Lease Yearly'!K88</f>
        <v>0</v>
      </c>
      <c r="F78" s="3">
        <f t="shared" si="31"/>
        <v>0</v>
      </c>
      <c r="G78" s="11">
        <f t="shared" si="11"/>
        <v>0</v>
      </c>
      <c r="H78" s="11">
        <f t="shared" si="11"/>
        <v>0</v>
      </c>
      <c r="I78" s="11">
        <f t="shared" si="11"/>
        <v>0</v>
      </c>
      <c r="J78" s="11">
        <f t="shared" si="11"/>
        <v>0</v>
      </c>
      <c r="K78" s="11">
        <f t="shared" si="11"/>
        <v>0</v>
      </c>
      <c r="L78" s="11">
        <f t="shared" si="16"/>
        <v>0</v>
      </c>
      <c r="M78" s="11">
        <f t="shared" si="16"/>
        <v>0</v>
      </c>
      <c r="N78" s="11">
        <f t="shared" si="16"/>
        <v>0</v>
      </c>
      <c r="O78" s="11">
        <f t="shared" si="16"/>
        <v>0</v>
      </c>
      <c r="P78" s="11">
        <f t="shared" si="16"/>
        <v>0</v>
      </c>
      <c r="Q78" s="11">
        <f t="shared" si="16"/>
        <v>0</v>
      </c>
      <c r="R78" s="11">
        <f t="shared" si="28"/>
        <v>0</v>
      </c>
      <c r="T78" s="28">
        <v>2020</v>
      </c>
      <c r="U78" s="5"/>
      <c r="V78" s="5"/>
      <c r="W78" s="80">
        <f>'Yearly Journal entry'!F5</f>
        <v>43861</v>
      </c>
      <c r="X78" s="80">
        <f>'Yearly Journal entry'!G5</f>
        <v>43890</v>
      </c>
      <c r="Y78" s="80">
        <f>'Yearly Journal entry'!H5</f>
        <v>43921</v>
      </c>
      <c r="Z78" s="80">
        <f>'Yearly Journal entry'!I5</f>
        <v>43951</v>
      </c>
      <c r="AA78" s="80">
        <f>'Yearly Journal entry'!J5</f>
        <v>43982</v>
      </c>
      <c r="AB78" s="80">
        <f>'Yearly Journal entry'!K5</f>
        <v>44012</v>
      </c>
      <c r="AC78" s="80">
        <f>'Yearly Journal entry'!L5</f>
        <v>44043</v>
      </c>
      <c r="AD78" s="80">
        <f>'Yearly Journal entry'!M5</f>
        <v>44074</v>
      </c>
      <c r="AE78" s="80">
        <f>'Yearly Journal entry'!N5</f>
        <v>44104</v>
      </c>
      <c r="AF78" s="80">
        <f>'Yearly Journal entry'!O5</f>
        <v>44135</v>
      </c>
      <c r="AG78" s="80">
        <f>'Yearly Journal entry'!P5</f>
        <v>44165</v>
      </c>
      <c r="AH78" s="80">
        <f>'Yearly Journal entry'!Q5</f>
        <v>44196</v>
      </c>
      <c r="AI78" s="80">
        <f>R5</f>
        <v>44197</v>
      </c>
      <c r="AJ78" s="80" t="s">
        <v>82</v>
      </c>
    </row>
    <row r="79" spans="1:36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70495</v>
      </c>
      <c r="B79" s="9">
        <f t="shared" si="27"/>
        <v>70495</v>
      </c>
      <c r="C79" s="9">
        <f t="shared" si="29"/>
        <v>70525</v>
      </c>
      <c r="D79" s="3">
        <f t="shared" si="30"/>
        <v>31</v>
      </c>
      <c r="E79" s="4">
        <f>'New Lease Yearly'!K89</f>
        <v>0</v>
      </c>
      <c r="F79" s="3">
        <f t="shared" si="31"/>
        <v>0</v>
      </c>
      <c r="G79" s="11">
        <f t="shared" si="11"/>
        <v>0</v>
      </c>
      <c r="H79" s="11">
        <f t="shared" si="11"/>
        <v>0</v>
      </c>
      <c r="I79" s="11">
        <f t="shared" si="11"/>
        <v>0</v>
      </c>
      <c r="J79" s="11">
        <f t="shared" si="11"/>
        <v>0</v>
      </c>
      <c r="K79" s="11">
        <f t="shared" si="11"/>
        <v>0</v>
      </c>
      <c r="L79" s="11">
        <f t="shared" si="16"/>
        <v>0</v>
      </c>
      <c r="M79" s="11">
        <f t="shared" si="16"/>
        <v>0</v>
      </c>
      <c r="N79" s="11">
        <f t="shared" si="16"/>
        <v>0</v>
      </c>
      <c r="O79" s="11">
        <f t="shared" si="16"/>
        <v>0</v>
      </c>
      <c r="P79" s="11">
        <f t="shared" si="16"/>
        <v>0</v>
      </c>
      <c r="Q79" s="11">
        <f t="shared" si="16"/>
        <v>0</v>
      </c>
      <c r="R79" s="11">
        <f t="shared" si="28"/>
        <v>0</v>
      </c>
      <c r="T79" s="5" t="s">
        <v>69</v>
      </c>
      <c r="U79" s="5" t="s">
        <v>71</v>
      </c>
      <c r="V79" s="5"/>
      <c r="W79" s="81">
        <f>F7</f>
        <v>83100.720832760941</v>
      </c>
      <c r="X79" s="81">
        <f t="shared" ref="X79:AH79" si="32">G7</f>
        <v>75058.715590880849</v>
      </c>
      <c r="Y79" s="81">
        <f t="shared" si="32"/>
        <v>83100.720832760941</v>
      </c>
      <c r="Z79" s="81">
        <f t="shared" si="32"/>
        <v>80420.0524188009</v>
      </c>
      <c r="AA79" s="81">
        <f t="shared" si="32"/>
        <v>83100.720832760941</v>
      </c>
      <c r="AB79" s="81">
        <f t="shared" si="32"/>
        <v>80420.0524188009</v>
      </c>
      <c r="AC79" s="81">
        <f t="shared" si="32"/>
        <v>83100.720832760941</v>
      </c>
      <c r="AD79" s="81">
        <f t="shared" si="32"/>
        <v>83100.720832760941</v>
      </c>
      <c r="AE79" s="81">
        <f t="shared" si="32"/>
        <v>80420.0524188009</v>
      </c>
      <c r="AF79" s="81">
        <f t="shared" si="32"/>
        <v>83100.720832760941</v>
      </c>
      <c r="AG79" s="81">
        <f t="shared" si="32"/>
        <v>80420.0524188009</v>
      </c>
      <c r="AH79" s="81">
        <f t="shared" si="32"/>
        <v>83100.720832760941</v>
      </c>
      <c r="AI79" s="81">
        <f>R7</f>
        <v>2680.6684139600302</v>
      </c>
      <c r="AJ79" s="82">
        <f>SUM(W79:AI79)</f>
        <v>981124.6395093709</v>
      </c>
    </row>
    <row r="80" spans="1:36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70860</v>
      </c>
      <c r="B80" s="9">
        <f t="shared" si="27"/>
        <v>70860</v>
      </c>
      <c r="C80" s="9">
        <f t="shared" si="29"/>
        <v>70890</v>
      </c>
      <c r="D80" s="3">
        <f t="shared" si="30"/>
        <v>31</v>
      </c>
      <c r="E80" s="4">
        <f>'New Lease Yearly'!K90</f>
        <v>0</v>
      </c>
      <c r="F80" s="3">
        <f t="shared" si="31"/>
        <v>0</v>
      </c>
      <c r="G80" s="11">
        <f t="shared" si="11"/>
        <v>0</v>
      </c>
      <c r="H80" s="11">
        <f t="shared" si="11"/>
        <v>0</v>
      </c>
      <c r="I80" s="11">
        <f t="shared" si="11"/>
        <v>0</v>
      </c>
      <c r="J80" s="11">
        <f t="shared" si="11"/>
        <v>0</v>
      </c>
      <c r="K80" s="11">
        <f t="shared" si="11"/>
        <v>0</v>
      </c>
      <c r="L80" s="11">
        <f t="shared" si="16"/>
        <v>0</v>
      </c>
      <c r="M80" s="11">
        <f t="shared" si="16"/>
        <v>0</v>
      </c>
      <c r="N80" s="11">
        <f t="shared" si="16"/>
        <v>0</v>
      </c>
      <c r="O80" s="11">
        <f t="shared" si="16"/>
        <v>0</v>
      </c>
      <c r="P80" s="11">
        <f t="shared" si="16"/>
        <v>0</v>
      </c>
      <c r="Q80" s="11">
        <f t="shared" si="16"/>
        <v>0</v>
      </c>
      <c r="R80" s="11">
        <f t="shared" si="28"/>
        <v>0</v>
      </c>
      <c r="T80" s="5" t="s">
        <v>70</v>
      </c>
      <c r="U80" s="5" t="s">
        <v>101</v>
      </c>
      <c r="V80" s="5"/>
      <c r="W80" s="81">
        <f>W79</f>
        <v>83100.720832760941</v>
      </c>
      <c r="X80" s="81">
        <f t="shared" ref="X80" si="33">X79</f>
        <v>75058.715590880849</v>
      </c>
      <c r="Y80" s="81">
        <f t="shared" ref="Y80" si="34">Y79</f>
        <v>83100.720832760941</v>
      </c>
      <c r="Z80" s="81">
        <f t="shared" ref="Z80" si="35">Z79</f>
        <v>80420.0524188009</v>
      </c>
      <c r="AA80" s="81">
        <f t="shared" ref="AA80" si="36">AA79</f>
        <v>83100.720832760941</v>
      </c>
      <c r="AB80" s="81">
        <f t="shared" ref="AB80" si="37">AB79</f>
        <v>80420.0524188009</v>
      </c>
      <c r="AC80" s="81">
        <f t="shared" ref="AC80" si="38">AC79</f>
        <v>83100.720832760941</v>
      </c>
      <c r="AD80" s="81">
        <f t="shared" ref="AD80" si="39">AD79</f>
        <v>83100.720832760941</v>
      </c>
      <c r="AE80" s="81">
        <f t="shared" ref="AE80" si="40">AE79</f>
        <v>80420.0524188009</v>
      </c>
      <c r="AF80" s="81">
        <f t="shared" ref="AF80" si="41">AF79</f>
        <v>83100.720832760941</v>
      </c>
      <c r="AG80" s="81">
        <f t="shared" ref="AG80" si="42">AG79</f>
        <v>80420.0524188009</v>
      </c>
      <c r="AH80" s="81">
        <f t="shared" ref="AH80" si="43">AH79</f>
        <v>83100.720832760941</v>
      </c>
      <c r="AI80" s="81">
        <f>AI79</f>
        <v>2680.6684139600302</v>
      </c>
      <c r="AJ80" s="82">
        <f>SUM(W80:AI80)</f>
        <v>981124.6395093709</v>
      </c>
    </row>
    <row r="81" spans="1:36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71225</v>
      </c>
      <c r="B81" s="9">
        <f t="shared" si="27"/>
        <v>71225</v>
      </c>
      <c r="C81" s="9">
        <f t="shared" si="29"/>
        <v>71255</v>
      </c>
      <c r="D81" s="3">
        <f t="shared" si="30"/>
        <v>31</v>
      </c>
      <c r="E81" s="4">
        <f>'New Lease Yearly'!K91</f>
        <v>0</v>
      </c>
      <c r="F81" s="3">
        <f t="shared" si="31"/>
        <v>0</v>
      </c>
      <c r="G81" s="11">
        <f t="shared" si="11"/>
        <v>0</v>
      </c>
      <c r="H81" s="11">
        <f t="shared" si="11"/>
        <v>0</v>
      </c>
      <c r="I81" s="11">
        <f t="shared" si="11"/>
        <v>0</v>
      </c>
      <c r="J81" s="11">
        <f t="shared" si="11"/>
        <v>0</v>
      </c>
      <c r="K81" s="11">
        <f t="shared" si="11"/>
        <v>0</v>
      </c>
      <c r="L81" s="11">
        <f t="shared" si="16"/>
        <v>0</v>
      </c>
      <c r="M81" s="11">
        <f t="shared" si="16"/>
        <v>0</v>
      </c>
      <c r="N81" s="11">
        <f t="shared" si="16"/>
        <v>0</v>
      </c>
      <c r="O81" s="11">
        <f t="shared" si="16"/>
        <v>0</v>
      </c>
      <c r="P81" s="11">
        <f t="shared" si="16"/>
        <v>0</v>
      </c>
      <c r="Q81" s="11">
        <f t="shared" si="16"/>
        <v>0</v>
      </c>
      <c r="R81" s="11">
        <f t="shared" si="28"/>
        <v>0</v>
      </c>
    </row>
    <row r="82" spans="1:36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71590</v>
      </c>
      <c r="B82" s="9">
        <f t="shared" si="27"/>
        <v>71590</v>
      </c>
      <c r="C82" s="9">
        <f t="shared" si="29"/>
        <v>71620</v>
      </c>
      <c r="D82" s="3">
        <f t="shared" si="30"/>
        <v>31</v>
      </c>
      <c r="E82" s="4">
        <f>'New Lease Yearly'!K92</f>
        <v>0</v>
      </c>
      <c r="F82" s="3">
        <f t="shared" si="31"/>
        <v>0</v>
      </c>
      <c r="G82" s="11">
        <f t="shared" si="11"/>
        <v>0</v>
      </c>
      <c r="H82" s="11">
        <f t="shared" si="11"/>
        <v>0</v>
      </c>
      <c r="I82" s="11">
        <f t="shared" si="11"/>
        <v>0</v>
      </c>
      <c r="J82" s="11">
        <f t="shared" si="11"/>
        <v>0</v>
      </c>
      <c r="K82" s="11">
        <f t="shared" si="11"/>
        <v>0</v>
      </c>
      <c r="L82" s="11">
        <f t="shared" si="16"/>
        <v>0</v>
      </c>
      <c r="M82" s="11">
        <f t="shared" si="16"/>
        <v>0</v>
      </c>
      <c r="N82" s="11">
        <f t="shared" si="16"/>
        <v>0</v>
      </c>
      <c r="O82" s="11">
        <f t="shared" si="16"/>
        <v>0</v>
      </c>
      <c r="P82" s="11">
        <f t="shared" si="16"/>
        <v>0</v>
      </c>
      <c r="Q82" s="11">
        <f t="shared" si="16"/>
        <v>0</v>
      </c>
      <c r="R82" s="11">
        <f t="shared" si="28"/>
        <v>0</v>
      </c>
    </row>
    <row r="83" spans="1:36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71956</v>
      </c>
      <c r="B83" s="9">
        <f t="shared" si="27"/>
        <v>71956</v>
      </c>
      <c r="C83" s="9">
        <f t="shared" si="29"/>
        <v>71986</v>
      </c>
      <c r="D83" s="3">
        <f t="shared" si="30"/>
        <v>31</v>
      </c>
      <c r="E83" s="4">
        <f>'New Lease Yearly'!K93</f>
        <v>0</v>
      </c>
      <c r="F83" s="3">
        <f t="shared" si="31"/>
        <v>0</v>
      </c>
      <c r="G83" s="11">
        <f t="shared" si="11"/>
        <v>0</v>
      </c>
      <c r="H83" s="11">
        <f t="shared" si="11"/>
        <v>0</v>
      </c>
      <c r="I83" s="11">
        <f t="shared" si="11"/>
        <v>0</v>
      </c>
      <c r="J83" s="11">
        <f t="shared" si="11"/>
        <v>0</v>
      </c>
      <c r="K83" s="11">
        <f t="shared" si="11"/>
        <v>0</v>
      </c>
      <c r="L83" s="11">
        <f t="shared" si="16"/>
        <v>0</v>
      </c>
      <c r="M83" s="11">
        <f t="shared" si="16"/>
        <v>0</v>
      </c>
      <c r="N83" s="11">
        <f t="shared" si="16"/>
        <v>0</v>
      </c>
      <c r="O83" s="11">
        <f t="shared" si="16"/>
        <v>0</v>
      </c>
      <c r="P83" s="11">
        <f t="shared" si="16"/>
        <v>0</v>
      </c>
      <c r="Q83" s="11">
        <f t="shared" si="16"/>
        <v>0</v>
      </c>
      <c r="R83" s="11">
        <f t="shared" si="28"/>
        <v>0</v>
      </c>
      <c r="AJ83" s="37"/>
    </row>
    <row r="84" spans="1:36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72321</v>
      </c>
      <c r="B84" s="9">
        <f t="shared" si="27"/>
        <v>72321</v>
      </c>
      <c r="C84" s="9">
        <f t="shared" si="29"/>
        <v>72351</v>
      </c>
      <c r="D84" s="3">
        <f t="shared" si="30"/>
        <v>31</v>
      </c>
      <c r="E84" s="4">
        <f>'New Lease Yearly'!K94</f>
        <v>0</v>
      </c>
      <c r="F84" s="3">
        <f t="shared" si="31"/>
        <v>0</v>
      </c>
      <c r="G84" s="11">
        <f t="shared" si="11"/>
        <v>0</v>
      </c>
      <c r="H84" s="11">
        <f t="shared" si="11"/>
        <v>0</v>
      </c>
      <c r="I84" s="11">
        <f t="shared" si="11"/>
        <v>0</v>
      </c>
      <c r="J84" s="11">
        <f t="shared" si="11"/>
        <v>0</v>
      </c>
      <c r="K84" s="11">
        <f t="shared" si="11"/>
        <v>0</v>
      </c>
      <c r="L84" s="11">
        <f t="shared" si="16"/>
        <v>0</v>
      </c>
      <c r="M84" s="11">
        <f t="shared" si="16"/>
        <v>0</v>
      </c>
      <c r="N84" s="11">
        <f t="shared" si="16"/>
        <v>0</v>
      </c>
      <c r="O84" s="11">
        <f t="shared" si="16"/>
        <v>0</v>
      </c>
      <c r="P84" s="11">
        <f t="shared" si="16"/>
        <v>0</v>
      </c>
      <c r="Q84" s="11">
        <f t="shared" si="16"/>
        <v>0</v>
      </c>
      <c r="R84" s="11">
        <f t="shared" si="28"/>
        <v>0</v>
      </c>
    </row>
    <row r="85" spans="1:36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72686</v>
      </c>
      <c r="B85" s="9">
        <f t="shared" si="27"/>
        <v>72686</v>
      </c>
      <c r="C85" s="9">
        <f t="shared" si="29"/>
        <v>72716</v>
      </c>
      <c r="D85" s="3">
        <f t="shared" si="30"/>
        <v>31</v>
      </c>
      <c r="E85" s="4">
        <f>'New Lease Yearly'!K95</f>
        <v>0</v>
      </c>
      <c r="F85" s="3">
        <f t="shared" si="31"/>
        <v>0</v>
      </c>
      <c r="G85" s="11">
        <f t="shared" si="11"/>
        <v>0</v>
      </c>
      <c r="H85" s="11">
        <f t="shared" si="11"/>
        <v>0</v>
      </c>
      <c r="I85" s="11">
        <f t="shared" si="11"/>
        <v>0</v>
      </c>
      <c r="J85" s="11">
        <f t="shared" si="11"/>
        <v>0</v>
      </c>
      <c r="K85" s="11">
        <f t="shared" si="11"/>
        <v>0</v>
      </c>
      <c r="L85" s="11">
        <f t="shared" si="16"/>
        <v>0</v>
      </c>
      <c r="M85" s="11">
        <f t="shared" si="16"/>
        <v>0</v>
      </c>
      <c r="N85" s="11">
        <f t="shared" si="16"/>
        <v>0</v>
      </c>
      <c r="O85" s="11">
        <f t="shared" si="16"/>
        <v>0</v>
      </c>
      <c r="P85" s="11">
        <f t="shared" si="16"/>
        <v>0</v>
      </c>
      <c r="Q85" s="11">
        <f t="shared" si="16"/>
        <v>0</v>
      </c>
      <c r="R85" s="11">
        <f t="shared" si="28"/>
        <v>0</v>
      </c>
    </row>
    <row r="86" spans="1:36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73051</v>
      </c>
      <c r="B86" s="9">
        <f t="shared" si="27"/>
        <v>73051</v>
      </c>
      <c r="C86" s="9">
        <f t="shared" si="29"/>
        <v>73081</v>
      </c>
      <c r="D86" s="3">
        <f t="shared" si="30"/>
        <v>31</v>
      </c>
      <c r="E86" s="4">
        <f>'New Lease Yearly'!K96</f>
        <v>0</v>
      </c>
      <c r="F86" s="3">
        <f t="shared" si="31"/>
        <v>0</v>
      </c>
      <c r="G86" s="11">
        <f t="shared" si="11"/>
        <v>0</v>
      </c>
      <c r="H86" s="11">
        <f t="shared" si="11"/>
        <v>0</v>
      </c>
      <c r="I86" s="11">
        <f t="shared" si="11"/>
        <v>0</v>
      </c>
      <c r="J86" s="11">
        <f t="shared" si="11"/>
        <v>0</v>
      </c>
      <c r="K86" s="11">
        <f t="shared" si="11"/>
        <v>0</v>
      </c>
      <c r="L86" s="11">
        <f t="shared" si="16"/>
        <v>0</v>
      </c>
      <c r="M86" s="11">
        <f t="shared" si="16"/>
        <v>0</v>
      </c>
      <c r="N86" s="11">
        <f t="shared" si="16"/>
        <v>0</v>
      </c>
      <c r="O86" s="11">
        <f t="shared" si="16"/>
        <v>0</v>
      </c>
      <c r="P86" s="11">
        <f t="shared" si="16"/>
        <v>0</v>
      </c>
      <c r="Q86" s="11">
        <f t="shared" si="16"/>
        <v>0</v>
      </c>
      <c r="R86" s="11">
        <f t="shared" si="28"/>
        <v>0</v>
      </c>
    </row>
    <row r="87" spans="1:36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73416</v>
      </c>
      <c r="B87" s="9">
        <f t="shared" si="27"/>
        <v>73416</v>
      </c>
      <c r="C87" s="9">
        <f t="shared" si="29"/>
        <v>73446</v>
      </c>
      <c r="D87" s="3">
        <f t="shared" si="30"/>
        <v>31</v>
      </c>
      <c r="E87" s="4">
        <f>'New Lease Yearly'!K97</f>
        <v>0</v>
      </c>
      <c r="F87" s="3">
        <f t="shared" si="31"/>
        <v>0</v>
      </c>
      <c r="G87" s="11">
        <f t="shared" si="11"/>
        <v>0</v>
      </c>
      <c r="H87" s="11">
        <f t="shared" si="11"/>
        <v>0</v>
      </c>
      <c r="I87" s="11">
        <f t="shared" si="11"/>
        <v>0</v>
      </c>
      <c r="J87" s="11">
        <f t="shared" si="11"/>
        <v>0</v>
      </c>
      <c r="K87" s="11">
        <f t="shared" si="11"/>
        <v>0</v>
      </c>
      <c r="L87" s="11">
        <f t="shared" si="16"/>
        <v>0</v>
      </c>
      <c r="M87" s="11">
        <f t="shared" si="16"/>
        <v>0</v>
      </c>
      <c r="N87" s="11">
        <f t="shared" si="16"/>
        <v>0</v>
      </c>
      <c r="O87" s="11">
        <f t="shared" si="16"/>
        <v>0</v>
      </c>
      <c r="P87" s="11">
        <f t="shared" si="16"/>
        <v>0</v>
      </c>
      <c r="Q87" s="11">
        <f t="shared" si="16"/>
        <v>0</v>
      </c>
      <c r="R87" s="11">
        <f t="shared" si="28"/>
        <v>0</v>
      </c>
    </row>
    <row r="88" spans="1:36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73781</v>
      </c>
      <c r="B88" s="9">
        <f t="shared" si="27"/>
        <v>73781</v>
      </c>
      <c r="C88" s="9">
        <f t="shared" si="29"/>
        <v>73811</v>
      </c>
      <c r="D88" s="3">
        <f t="shared" si="30"/>
        <v>31</v>
      </c>
      <c r="E88" s="4">
        <f>'New Lease Yearly'!K98</f>
        <v>0</v>
      </c>
      <c r="F88" s="3">
        <f t="shared" si="31"/>
        <v>0</v>
      </c>
      <c r="G88" s="11">
        <f t="shared" si="11"/>
        <v>0</v>
      </c>
      <c r="H88" s="11">
        <f t="shared" si="11"/>
        <v>0</v>
      </c>
      <c r="I88" s="11">
        <f t="shared" si="11"/>
        <v>0</v>
      </c>
      <c r="J88" s="11">
        <f t="shared" si="11"/>
        <v>0</v>
      </c>
      <c r="K88" s="11">
        <f t="shared" si="11"/>
        <v>0</v>
      </c>
      <c r="L88" s="11">
        <f t="shared" si="16"/>
        <v>0</v>
      </c>
      <c r="M88" s="11">
        <f t="shared" si="16"/>
        <v>0</v>
      </c>
      <c r="N88" s="11">
        <f t="shared" si="16"/>
        <v>0</v>
      </c>
      <c r="O88" s="11">
        <f t="shared" si="16"/>
        <v>0</v>
      </c>
      <c r="P88" s="11">
        <f t="shared" si="16"/>
        <v>0</v>
      </c>
      <c r="Q88" s="11">
        <f t="shared" si="16"/>
        <v>0</v>
      </c>
      <c r="R88" s="11">
        <f t="shared" si="28"/>
        <v>0</v>
      </c>
    </row>
    <row r="89" spans="1:36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74146</v>
      </c>
      <c r="B89" s="9">
        <f t="shared" si="27"/>
        <v>74146</v>
      </c>
      <c r="C89" s="9">
        <f t="shared" si="29"/>
        <v>74176</v>
      </c>
      <c r="D89" s="3">
        <f t="shared" si="30"/>
        <v>31</v>
      </c>
      <c r="E89" s="4">
        <f>'New Lease Yearly'!K99</f>
        <v>0</v>
      </c>
      <c r="F89" s="3">
        <f t="shared" si="31"/>
        <v>0</v>
      </c>
      <c r="G89" s="11">
        <f t="shared" si="11"/>
        <v>0</v>
      </c>
      <c r="H89" s="11">
        <f t="shared" si="11"/>
        <v>0</v>
      </c>
      <c r="I89" s="11">
        <f t="shared" si="11"/>
        <v>0</v>
      </c>
      <c r="J89" s="11">
        <f t="shared" si="11"/>
        <v>0</v>
      </c>
      <c r="K89" s="11">
        <f t="shared" si="11"/>
        <v>0</v>
      </c>
      <c r="L89" s="11">
        <f t="shared" si="16"/>
        <v>0</v>
      </c>
      <c r="M89" s="11">
        <f t="shared" si="16"/>
        <v>0</v>
      </c>
      <c r="N89" s="11">
        <f t="shared" si="16"/>
        <v>0</v>
      </c>
      <c r="O89" s="11">
        <f t="shared" si="16"/>
        <v>0</v>
      </c>
      <c r="P89" s="11">
        <f t="shared" si="16"/>
        <v>0</v>
      </c>
      <c r="Q89" s="11">
        <f t="shared" si="16"/>
        <v>0</v>
      </c>
      <c r="R89" s="11">
        <f t="shared" si="28"/>
        <v>0</v>
      </c>
    </row>
    <row r="90" spans="1:36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74511</v>
      </c>
      <c r="B90" s="9">
        <f t="shared" si="27"/>
        <v>74511</v>
      </c>
      <c r="C90" s="9">
        <f t="shared" si="29"/>
        <v>74541</v>
      </c>
      <c r="D90" s="3">
        <f t="shared" si="30"/>
        <v>31</v>
      </c>
      <c r="E90" s="4">
        <f>'New Lease Yearly'!K100</f>
        <v>0</v>
      </c>
      <c r="F90" s="3">
        <f t="shared" si="31"/>
        <v>0</v>
      </c>
      <c r="G90" s="11">
        <f t="shared" si="11"/>
        <v>0</v>
      </c>
      <c r="H90" s="11">
        <f t="shared" si="11"/>
        <v>0</v>
      </c>
      <c r="I90" s="11">
        <f t="shared" si="11"/>
        <v>0</v>
      </c>
      <c r="J90" s="11">
        <f t="shared" si="11"/>
        <v>0</v>
      </c>
      <c r="K90" s="11">
        <f t="shared" si="11"/>
        <v>0</v>
      </c>
      <c r="L90" s="11">
        <f t="shared" si="16"/>
        <v>0</v>
      </c>
      <c r="M90" s="11">
        <f t="shared" si="16"/>
        <v>0</v>
      </c>
      <c r="N90" s="11">
        <f t="shared" si="16"/>
        <v>0</v>
      </c>
      <c r="O90" s="11">
        <f t="shared" si="16"/>
        <v>0</v>
      </c>
      <c r="P90" s="11">
        <f t="shared" si="16"/>
        <v>0</v>
      </c>
      <c r="Q90" s="11">
        <f t="shared" si="16"/>
        <v>0</v>
      </c>
      <c r="R90" s="11">
        <f t="shared" si="28"/>
        <v>0</v>
      </c>
    </row>
    <row r="91" spans="1:36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74877</v>
      </c>
      <c r="B91" s="9">
        <f t="shared" si="27"/>
        <v>74877</v>
      </c>
      <c r="C91" s="9">
        <f t="shared" si="29"/>
        <v>74907</v>
      </c>
      <c r="D91" s="3">
        <f t="shared" si="30"/>
        <v>31</v>
      </c>
      <c r="E91" s="4">
        <f>'New Lease Yearly'!K101</f>
        <v>0</v>
      </c>
      <c r="F91" s="3">
        <f t="shared" si="31"/>
        <v>0</v>
      </c>
      <c r="G91" s="11">
        <f t="shared" si="11"/>
        <v>0</v>
      </c>
      <c r="H91" s="11">
        <f t="shared" si="11"/>
        <v>0</v>
      </c>
      <c r="I91" s="11">
        <f t="shared" si="11"/>
        <v>0</v>
      </c>
      <c r="J91" s="11">
        <f t="shared" si="11"/>
        <v>0</v>
      </c>
      <c r="K91" s="11">
        <f t="shared" si="11"/>
        <v>0</v>
      </c>
      <c r="L91" s="11">
        <f t="shared" si="16"/>
        <v>0</v>
      </c>
      <c r="M91" s="11">
        <f t="shared" si="16"/>
        <v>0</v>
      </c>
      <c r="N91" s="11">
        <f t="shared" si="16"/>
        <v>0</v>
      </c>
      <c r="O91" s="11">
        <f t="shared" si="16"/>
        <v>0</v>
      </c>
      <c r="P91" s="11">
        <f t="shared" si="16"/>
        <v>0</v>
      </c>
      <c r="Q91" s="11">
        <f t="shared" si="16"/>
        <v>0</v>
      </c>
      <c r="R91" s="11">
        <f t="shared" si="28"/>
        <v>0</v>
      </c>
    </row>
    <row r="92" spans="1:36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75242</v>
      </c>
      <c r="B92" s="9">
        <f t="shared" si="27"/>
        <v>75242</v>
      </c>
      <c r="C92" s="9">
        <f t="shared" si="29"/>
        <v>75272</v>
      </c>
      <c r="D92" s="3">
        <f t="shared" si="30"/>
        <v>31</v>
      </c>
      <c r="E92" s="4">
        <f>'New Lease Yearly'!K102</f>
        <v>0</v>
      </c>
      <c r="F92" s="3">
        <f t="shared" si="31"/>
        <v>0</v>
      </c>
      <c r="G92" s="11">
        <f t="shared" si="11"/>
        <v>0</v>
      </c>
      <c r="H92" s="11">
        <f t="shared" si="11"/>
        <v>0</v>
      </c>
      <c r="I92" s="11">
        <f t="shared" si="11"/>
        <v>0</v>
      </c>
      <c r="J92" s="11">
        <f t="shared" si="11"/>
        <v>0</v>
      </c>
      <c r="K92" s="11">
        <f t="shared" si="11"/>
        <v>0</v>
      </c>
      <c r="L92" s="11">
        <f t="shared" si="16"/>
        <v>0</v>
      </c>
      <c r="M92" s="11">
        <f t="shared" si="16"/>
        <v>0</v>
      </c>
      <c r="N92" s="11">
        <f t="shared" si="16"/>
        <v>0</v>
      </c>
      <c r="O92" s="11">
        <f t="shared" si="16"/>
        <v>0</v>
      </c>
      <c r="P92" s="11">
        <f t="shared" si="16"/>
        <v>0</v>
      </c>
      <c r="Q92" s="11">
        <f t="shared" si="16"/>
        <v>0</v>
      </c>
      <c r="R92" s="11">
        <f t="shared" si="28"/>
        <v>0</v>
      </c>
    </row>
    <row r="93" spans="1:36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75607</v>
      </c>
      <c r="B93" s="9">
        <f t="shared" si="27"/>
        <v>75607</v>
      </c>
      <c r="C93" s="9">
        <f t="shared" si="29"/>
        <v>75637</v>
      </c>
      <c r="D93" s="3">
        <f t="shared" si="30"/>
        <v>31</v>
      </c>
      <c r="E93" s="4">
        <f>'New Lease Yearly'!K103</f>
        <v>0</v>
      </c>
      <c r="F93" s="3">
        <f t="shared" si="31"/>
        <v>0</v>
      </c>
      <c r="G93" s="11">
        <f t="shared" si="11"/>
        <v>0</v>
      </c>
      <c r="H93" s="11">
        <f t="shared" si="11"/>
        <v>0</v>
      </c>
      <c r="I93" s="11">
        <f t="shared" si="11"/>
        <v>0</v>
      </c>
      <c r="J93" s="11">
        <f t="shared" si="11"/>
        <v>0</v>
      </c>
      <c r="K93" s="11">
        <f t="shared" si="11"/>
        <v>0</v>
      </c>
      <c r="L93" s="11">
        <f t="shared" si="16"/>
        <v>0</v>
      </c>
      <c r="M93" s="11">
        <f t="shared" si="16"/>
        <v>0</v>
      </c>
      <c r="N93" s="11">
        <f t="shared" si="16"/>
        <v>0</v>
      </c>
      <c r="O93" s="11">
        <f t="shared" si="16"/>
        <v>0</v>
      </c>
      <c r="P93" s="11">
        <f t="shared" si="16"/>
        <v>0</v>
      </c>
      <c r="Q93" s="11">
        <f t="shared" si="16"/>
        <v>0</v>
      </c>
      <c r="R93" s="11">
        <f t="shared" si="28"/>
        <v>0</v>
      </c>
    </row>
    <row r="94" spans="1:36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75972</v>
      </c>
      <c r="B94" s="9">
        <f t="shared" si="27"/>
        <v>75972</v>
      </c>
      <c r="C94" s="9">
        <f t="shared" si="29"/>
        <v>76002</v>
      </c>
      <c r="D94" s="3">
        <f t="shared" si="30"/>
        <v>31</v>
      </c>
      <c r="E94" s="4">
        <f>'New Lease Yearly'!K104</f>
        <v>0</v>
      </c>
      <c r="F94" s="3">
        <f t="shared" si="31"/>
        <v>0</v>
      </c>
      <c r="G94" s="11">
        <f t="shared" ref="G94:N128" si="44">$E95/($A95-$A94+1)*((((EOMONTH(DATE(YEAR($A94),MONTH($A94)+G$4,DAY($A94)),0)))-DATE(YEAR($A94),MONTH(EOMONTH($A94,-1)+G$4)+G$4,1))+1)</f>
        <v>0</v>
      </c>
      <c r="H94" s="11">
        <f t="shared" si="44"/>
        <v>0</v>
      </c>
      <c r="I94" s="11">
        <f t="shared" si="44"/>
        <v>0</v>
      </c>
      <c r="J94" s="11">
        <f t="shared" si="44"/>
        <v>0</v>
      </c>
      <c r="K94" s="11">
        <f t="shared" si="44"/>
        <v>0</v>
      </c>
      <c r="L94" s="11">
        <f t="shared" si="16"/>
        <v>0</v>
      </c>
      <c r="M94" s="11">
        <f t="shared" si="16"/>
        <v>0</v>
      </c>
      <c r="N94" s="11">
        <f t="shared" si="16"/>
        <v>0</v>
      </c>
      <c r="O94" s="11">
        <f t="shared" si="16"/>
        <v>0</v>
      </c>
      <c r="P94" s="11">
        <f t="shared" si="16"/>
        <v>0</v>
      </c>
      <c r="Q94" s="11">
        <f t="shared" si="16"/>
        <v>0</v>
      </c>
      <c r="R94" s="11">
        <f t="shared" si="28"/>
        <v>0</v>
      </c>
    </row>
    <row r="95" spans="1:36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76338</v>
      </c>
      <c r="B95" s="9">
        <f t="shared" si="27"/>
        <v>76338</v>
      </c>
      <c r="C95" s="9">
        <f t="shared" si="29"/>
        <v>76368</v>
      </c>
      <c r="D95" s="3">
        <f t="shared" si="30"/>
        <v>31</v>
      </c>
      <c r="E95" s="4">
        <f>'New Lease Yearly'!K105</f>
        <v>0</v>
      </c>
      <c r="F95" s="3">
        <f t="shared" si="31"/>
        <v>0</v>
      </c>
      <c r="G95" s="11">
        <f t="shared" si="44"/>
        <v>0</v>
      </c>
      <c r="H95" s="11">
        <f t="shared" si="44"/>
        <v>0</v>
      </c>
      <c r="I95" s="11">
        <f t="shared" si="44"/>
        <v>0</v>
      </c>
      <c r="J95" s="11">
        <f t="shared" si="44"/>
        <v>0</v>
      </c>
      <c r="K95" s="11">
        <f t="shared" si="44"/>
        <v>0</v>
      </c>
      <c r="L95" s="11">
        <f t="shared" si="16"/>
        <v>0</v>
      </c>
      <c r="M95" s="11">
        <f t="shared" si="16"/>
        <v>0</v>
      </c>
      <c r="N95" s="11">
        <f t="shared" si="16"/>
        <v>0</v>
      </c>
      <c r="O95" s="11">
        <f t="shared" si="16"/>
        <v>0</v>
      </c>
      <c r="P95" s="11">
        <f t="shared" si="16"/>
        <v>0</v>
      </c>
      <c r="Q95" s="11">
        <f t="shared" si="16"/>
        <v>0</v>
      </c>
      <c r="R95" s="11">
        <f t="shared" si="28"/>
        <v>0</v>
      </c>
    </row>
    <row r="96" spans="1:36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76703</v>
      </c>
      <c r="B96" s="9">
        <f t="shared" si="27"/>
        <v>76703</v>
      </c>
      <c r="C96" s="9">
        <f t="shared" si="29"/>
        <v>76733</v>
      </c>
      <c r="D96" s="3">
        <f t="shared" si="30"/>
        <v>31</v>
      </c>
      <c r="E96" s="4">
        <f>'New Lease Yearly'!K106</f>
        <v>0</v>
      </c>
      <c r="F96" s="3">
        <f t="shared" si="31"/>
        <v>0</v>
      </c>
      <c r="G96" s="11">
        <f t="shared" si="44"/>
        <v>0</v>
      </c>
      <c r="H96" s="11">
        <f t="shared" si="44"/>
        <v>0</v>
      </c>
      <c r="I96" s="11">
        <f t="shared" si="44"/>
        <v>0</v>
      </c>
      <c r="J96" s="11">
        <f t="shared" si="44"/>
        <v>0</v>
      </c>
      <c r="K96" s="11">
        <f t="shared" si="44"/>
        <v>0</v>
      </c>
      <c r="L96" s="11">
        <f t="shared" si="16"/>
        <v>0</v>
      </c>
      <c r="M96" s="11">
        <f t="shared" si="16"/>
        <v>0</v>
      </c>
      <c r="N96" s="11">
        <f t="shared" si="16"/>
        <v>0</v>
      </c>
      <c r="O96" s="11">
        <f t="shared" si="16"/>
        <v>0</v>
      </c>
      <c r="P96" s="11">
        <f t="shared" si="16"/>
        <v>0</v>
      </c>
      <c r="Q96" s="11">
        <f t="shared" si="16"/>
        <v>0</v>
      </c>
      <c r="R96" s="11">
        <f t="shared" si="28"/>
        <v>0</v>
      </c>
    </row>
    <row r="97" spans="1:18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77068</v>
      </c>
      <c r="B97" s="9">
        <f t="shared" si="27"/>
        <v>77068</v>
      </c>
      <c r="C97" s="9">
        <f t="shared" si="29"/>
        <v>77098</v>
      </c>
      <c r="D97" s="3">
        <f t="shared" si="30"/>
        <v>31</v>
      </c>
      <c r="E97" s="4">
        <f>'New Lease Yearly'!K107</f>
        <v>0</v>
      </c>
      <c r="F97" s="3">
        <f t="shared" si="31"/>
        <v>0</v>
      </c>
      <c r="G97" s="11">
        <f t="shared" si="44"/>
        <v>0</v>
      </c>
      <c r="H97" s="11">
        <f t="shared" si="44"/>
        <v>0</v>
      </c>
      <c r="I97" s="11">
        <f t="shared" si="44"/>
        <v>0</v>
      </c>
      <c r="J97" s="11">
        <f t="shared" si="44"/>
        <v>0</v>
      </c>
      <c r="K97" s="11">
        <f t="shared" si="44"/>
        <v>0</v>
      </c>
      <c r="L97" s="11">
        <f t="shared" si="16"/>
        <v>0</v>
      </c>
      <c r="M97" s="11">
        <f t="shared" si="16"/>
        <v>0</v>
      </c>
      <c r="N97" s="11">
        <f t="shared" si="16"/>
        <v>0</v>
      </c>
      <c r="O97" s="11">
        <f t="shared" si="16"/>
        <v>0</v>
      </c>
      <c r="P97" s="11">
        <f t="shared" si="16"/>
        <v>0</v>
      </c>
      <c r="Q97" s="11">
        <f t="shared" si="16"/>
        <v>0</v>
      </c>
      <c r="R97" s="11">
        <f t="shared" si="28"/>
        <v>0</v>
      </c>
    </row>
    <row r="98" spans="1:18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77433</v>
      </c>
      <c r="B98" s="9">
        <f t="shared" si="27"/>
        <v>77433</v>
      </c>
      <c r="C98" s="9">
        <f t="shared" si="29"/>
        <v>77463</v>
      </c>
      <c r="D98" s="3">
        <f t="shared" si="30"/>
        <v>31</v>
      </c>
      <c r="E98" s="4">
        <f>'New Lease Yearly'!K108</f>
        <v>0</v>
      </c>
      <c r="F98" s="3">
        <f t="shared" si="31"/>
        <v>0</v>
      </c>
      <c r="G98" s="11">
        <f t="shared" si="44"/>
        <v>0</v>
      </c>
      <c r="H98" s="11">
        <f t="shared" si="44"/>
        <v>0</v>
      </c>
      <c r="I98" s="11">
        <f t="shared" si="44"/>
        <v>0</v>
      </c>
      <c r="J98" s="11">
        <f t="shared" si="44"/>
        <v>0</v>
      </c>
      <c r="K98" s="11">
        <f t="shared" si="44"/>
        <v>0</v>
      </c>
      <c r="L98" s="11">
        <f t="shared" si="16"/>
        <v>0</v>
      </c>
      <c r="M98" s="11">
        <f t="shared" si="16"/>
        <v>0</v>
      </c>
      <c r="N98" s="11">
        <f t="shared" si="16"/>
        <v>0</v>
      </c>
      <c r="O98" s="11">
        <f t="shared" si="16"/>
        <v>0</v>
      </c>
      <c r="P98" s="11">
        <f t="shared" si="16"/>
        <v>0</v>
      </c>
      <c r="Q98" s="11">
        <f t="shared" si="16"/>
        <v>0</v>
      </c>
      <c r="R98" s="11">
        <f t="shared" si="28"/>
        <v>0</v>
      </c>
    </row>
    <row r="99" spans="1:18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77799</v>
      </c>
      <c r="B99" s="9">
        <f t="shared" si="27"/>
        <v>77799</v>
      </c>
      <c r="C99" s="9">
        <f t="shared" si="29"/>
        <v>77829</v>
      </c>
      <c r="D99" s="3">
        <f t="shared" si="30"/>
        <v>31</v>
      </c>
      <c r="E99" s="4">
        <f>'New Lease Yearly'!K109</f>
        <v>0</v>
      </c>
      <c r="F99" s="3">
        <f t="shared" si="31"/>
        <v>0</v>
      </c>
      <c r="G99" s="11">
        <f t="shared" si="44"/>
        <v>0</v>
      </c>
      <c r="H99" s="11">
        <f t="shared" si="44"/>
        <v>0</v>
      </c>
      <c r="I99" s="11">
        <f t="shared" si="44"/>
        <v>0</v>
      </c>
      <c r="J99" s="11">
        <f t="shared" si="44"/>
        <v>0</v>
      </c>
      <c r="K99" s="11">
        <f t="shared" si="44"/>
        <v>0</v>
      </c>
      <c r="L99" s="11">
        <f t="shared" si="16"/>
        <v>0</v>
      </c>
      <c r="M99" s="11">
        <f t="shared" si="16"/>
        <v>0</v>
      </c>
      <c r="N99" s="11">
        <f t="shared" si="16"/>
        <v>0</v>
      </c>
      <c r="O99" s="11">
        <f t="shared" ref="O99:Q162" si="45">$E100/($A100-$A99+1)*((((EOMONTH(DATE(YEAR($A99),MONTH($A99)+O$4,DAY($A99)),0)))-DATE(YEAR($A99),MONTH(EOMONTH($A99,-1)+O$4)+O$4,1))+1)</f>
        <v>0</v>
      </c>
      <c r="P99" s="11">
        <f t="shared" si="45"/>
        <v>0</v>
      </c>
      <c r="Q99" s="11">
        <f t="shared" si="45"/>
        <v>0</v>
      </c>
      <c r="R99" s="11">
        <f t="shared" si="28"/>
        <v>0</v>
      </c>
    </row>
    <row r="100" spans="1:18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78164</v>
      </c>
      <c r="B100" s="9">
        <f t="shared" si="27"/>
        <v>78164</v>
      </c>
      <c r="C100" s="9">
        <f t="shared" si="29"/>
        <v>78194</v>
      </c>
      <c r="D100" s="3">
        <f t="shared" si="30"/>
        <v>31</v>
      </c>
      <c r="E100" s="4">
        <f>'New Lease Yearly'!K110</f>
        <v>0</v>
      </c>
      <c r="F100" s="3">
        <f t="shared" si="31"/>
        <v>0</v>
      </c>
      <c r="G100" s="11">
        <f t="shared" si="44"/>
        <v>0</v>
      </c>
      <c r="H100" s="11">
        <f t="shared" si="44"/>
        <v>0</v>
      </c>
      <c r="I100" s="11">
        <f t="shared" si="44"/>
        <v>0</v>
      </c>
      <c r="J100" s="11">
        <f t="shared" si="44"/>
        <v>0</v>
      </c>
      <c r="K100" s="11">
        <f t="shared" si="44"/>
        <v>0</v>
      </c>
      <c r="L100" s="11">
        <f t="shared" si="44"/>
        <v>0</v>
      </c>
      <c r="M100" s="11">
        <f t="shared" si="44"/>
        <v>0</v>
      </c>
      <c r="N100" s="11">
        <f t="shared" si="44"/>
        <v>0</v>
      </c>
      <c r="O100" s="11">
        <f t="shared" si="45"/>
        <v>0</v>
      </c>
      <c r="P100" s="11">
        <f t="shared" si="45"/>
        <v>0</v>
      </c>
      <c r="Q100" s="11">
        <f t="shared" si="45"/>
        <v>0</v>
      </c>
      <c r="R100" s="11">
        <f t="shared" si="28"/>
        <v>0</v>
      </c>
    </row>
    <row r="101" spans="1:18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78529</v>
      </c>
      <c r="B101" s="9">
        <f t="shared" si="27"/>
        <v>78529</v>
      </c>
      <c r="C101" s="9">
        <f t="shared" si="29"/>
        <v>78559</v>
      </c>
      <c r="D101" s="3">
        <f t="shared" si="30"/>
        <v>31</v>
      </c>
      <c r="E101" s="4">
        <f>'New Lease Yearly'!K111</f>
        <v>0</v>
      </c>
      <c r="F101" s="3">
        <f t="shared" si="31"/>
        <v>0</v>
      </c>
      <c r="G101" s="11">
        <f t="shared" si="44"/>
        <v>0</v>
      </c>
      <c r="H101" s="11">
        <f t="shared" si="44"/>
        <v>0</v>
      </c>
      <c r="I101" s="11">
        <f t="shared" si="44"/>
        <v>0</v>
      </c>
      <c r="J101" s="11">
        <f t="shared" si="44"/>
        <v>0</v>
      </c>
      <c r="K101" s="11">
        <f t="shared" si="44"/>
        <v>0</v>
      </c>
      <c r="L101" s="11">
        <f t="shared" si="44"/>
        <v>0</v>
      </c>
      <c r="M101" s="11">
        <f t="shared" si="44"/>
        <v>0</v>
      </c>
      <c r="N101" s="11">
        <f t="shared" si="44"/>
        <v>0</v>
      </c>
      <c r="O101" s="11">
        <f t="shared" si="45"/>
        <v>0</v>
      </c>
      <c r="P101" s="11">
        <f t="shared" si="45"/>
        <v>0</v>
      </c>
      <c r="Q101" s="11">
        <f t="shared" si="45"/>
        <v>0</v>
      </c>
      <c r="R101" s="11">
        <f t="shared" si="28"/>
        <v>0</v>
      </c>
    </row>
    <row r="102" spans="1:18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78894</v>
      </c>
      <c r="B102" s="9">
        <f t="shared" si="27"/>
        <v>78894</v>
      </c>
      <c r="C102" s="9">
        <f t="shared" si="29"/>
        <v>78924</v>
      </c>
      <c r="D102" s="3">
        <f t="shared" si="30"/>
        <v>31</v>
      </c>
      <c r="E102" s="4">
        <f>'New Lease Yearly'!K112</f>
        <v>0</v>
      </c>
      <c r="F102" s="3">
        <f t="shared" si="31"/>
        <v>0</v>
      </c>
      <c r="G102" s="11">
        <f t="shared" si="44"/>
        <v>0</v>
      </c>
      <c r="H102" s="11">
        <f t="shared" si="44"/>
        <v>0</v>
      </c>
      <c r="I102" s="11">
        <f t="shared" si="44"/>
        <v>0</v>
      </c>
      <c r="J102" s="11">
        <f t="shared" si="44"/>
        <v>0</v>
      </c>
      <c r="K102" s="11">
        <f t="shared" si="44"/>
        <v>0</v>
      </c>
      <c r="L102" s="11">
        <f t="shared" si="44"/>
        <v>0</v>
      </c>
      <c r="M102" s="11">
        <f t="shared" si="44"/>
        <v>0</v>
      </c>
      <c r="N102" s="11">
        <f t="shared" si="44"/>
        <v>0</v>
      </c>
      <c r="O102" s="11">
        <f t="shared" si="45"/>
        <v>0</v>
      </c>
      <c r="P102" s="11">
        <f t="shared" si="45"/>
        <v>0</v>
      </c>
      <c r="Q102" s="11">
        <f t="shared" si="45"/>
        <v>0</v>
      </c>
      <c r="R102" s="11">
        <f t="shared" si="28"/>
        <v>0</v>
      </c>
    </row>
    <row r="103" spans="1:18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79260</v>
      </c>
      <c r="B103" s="9">
        <f t="shared" si="27"/>
        <v>79260</v>
      </c>
      <c r="C103" s="9">
        <f t="shared" si="29"/>
        <v>79290</v>
      </c>
      <c r="D103" s="3">
        <f t="shared" si="30"/>
        <v>31</v>
      </c>
      <c r="E103" s="4">
        <f>'New Lease Yearly'!K113</f>
        <v>0</v>
      </c>
      <c r="F103" s="3">
        <f t="shared" si="31"/>
        <v>0</v>
      </c>
      <c r="G103" s="11">
        <f t="shared" si="44"/>
        <v>0</v>
      </c>
      <c r="H103" s="11">
        <f t="shared" si="44"/>
        <v>0</v>
      </c>
      <c r="I103" s="11">
        <f t="shared" si="44"/>
        <v>0</v>
      </c>
      <c r="J103" s="11">
        <f t="shared" si="44"/>
        <v>0</v>
      </c>
      <c r="K103" s="11">
        <f t="shared" si="44"/>
        <v>0</v>
      </c>
      <c r="L103" s="11">
        <f t="shared" si="44"/>
        <v>0</v>
      </c>
      <c r="M103" s="11">
        <f t="shared" si="44"/>
        <v>0</v>
      </c>
      <c r="N103" s="11">
        <f t="shared" si="44"/>
        <v>0</v>
      </c>
      <c r="O103" s="11">
        <f t="shared" si="45"/>
        <v>0</v>
      </c>
      <c r="P103" s="11">
        <f t="shared" si="45"/>
        <v>0</v>
      </c>
      <c r="Q103" s="11">
        <f t="shared" si="45"/>
        <v>0</v>
      </c>
      <c r="R103" s="11">
        <f t="shared" si="28"/>
        <v>0</v>
      </c>
    </row>
    <row r="104" spans="1:18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79625</v>
      </c>
      <c r="B104" s="9">
        <f t="shared" si="27"/>
        <v>79625</v>
      </c>
      <c r="C104" s="9">
        <f t="shared" si="29"/>
        <v>79655</v>
      </c>
      <c r="D104" s="3">
        <f t="shared" si="30"/>
        <v>31</v>
      </c>
      <c r="E104" s="4">
        <f>'New Lease Yearly'!K114</f>
        <v>0</v>
      </c>
      <c r="F104" s="3">
        <f t="shared" si="31"/>
        <v>0</v>
      </c>
      <c r="G104" s="11">
        <f t="shared" si="44"/>
        <v>0</v>
      </c>
      <c r="H104" s="11">
        <f t="shared" si="44"/>
        <v>0</v>
      </c>
      <c r="I104" s="11">
        <f t="shared" si="44"/>
        <v>0</v>
      </c>
      <c r="J104" s="11">
        <f t="shared" si="44"/>
        <v>0</v>
      </c>
      <c r="K104" s="11">
        <f t="shared" si="44"/>
        <v>0</v>
      </c>
      <c r="L104" s="11">
        <f t="shared" si="44"/>
        <v>0</v>
      </c>
      <c r="M104" s="11">
        <f t="shared" si="44"/>
        <v>0</v>
      </c>
      <c r="N104" s="11">
        <f t="shared" si="44"/>
        <v>0</v>
      </c>
      <c r="O104" s="11">
        <f t="shared" si="45"/>
        <v>0</v>
      </c>
      <c r="P104" s="11">
        <f t="shared" si="45"/>
        <v>0</v>
      </c>
      <c r="Q104" s="11">
        <f t="shared" si="45"/>
        <v>0</v>
      </c>
      <c r="R104" s="11">
        <f t="shared" si="28"/>
        <v>0</v>
      </c>
    </row>
    <row r="105" spans="1:18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79990</v>
      </c>
      <c r="B105" s="9">
        <f t="shared" si="27"/>
        <v>79990</v>
      </c>
      <c r="C105" s="9">
        <f t="shared" si="29"/>
        <v>80020</v>
      </c>
      <c r="D105" s="3">
        <f t="shared" si="30"/>
        <v>31</v>
      </c>
      <c r="E105" s="4">
        <f>'New Lease Yearly'!K115</f>
        <v>0</v>
      </c>
      <c r="F105" s="3">
        <f t="shared" si="31"/>
        <v>0</v>
      </c>
      <c r="G105" s="11">
        <f t="shared" si="44"/>
        <v>0</v>
      </c>
      <c r="H105" s="11">
        <f t="shared" si="44"/>
        <v>0</v>
      </c>
      <c r="I105" s="11">
        <f t="shared" si="44"/>
        <v>0</v>
      </c>
      <c r="J105" s="11">
        <f t="shared" si="44"/>
        <v>0</v>
      </c>
      <c r="K105" s="11">
        <f t="shared" si="44"/>
        <v>0</v>
      </c>
      <c r="L105" s="11">
        <f t="shared" si="44"/>
        <v>0</v>
      </c>
      <c r="M105" s="11">
        <f t="shared" si="44"/>
        <v>0</v>
      </c>
      <c r="N105" s="11">
        <f t="shared" si="44"/>
        <v>0</v>
      </c>
      <c r="O105" s="11">
        <f t="shared" si="45"/>
        <v>0</v>
      </c>
      <c r="P105" s="11">
        <f t="shared" si="45"/>
        <v>0</v>
      </c>
      <c r="Q105" s="11">
        <f t="shared" si="45"/>
        <v>0</v>
      </c>
      <c r="R105" s="11">
        <f t="shared" si="28"/>
        <v>0</v>
      </c>
    </row>
    <row r="106" spans="1:18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80355</v>
      </c>
      <c r="B106" s="9">
        <f t="shared" si="27"/>
        <v>80355</v>
      </c>
      <c r="C106" s="9">
        <f t="shared" si="29"/>
        <v>80385</v>
      </c>
      <c r="D106" s="3">
        <f t="shared" si="30"/>
        <v>31</v>
      </c>
      <c r="E106" s="4">
        <f>'New Lease Yearly'!K116</f>
        <v>0</v>
      </c>
      <c r="F106" s="3">
        <f t="shared" si="31"/>
        <v>0</v>
      </c>
      <c r="G106" s="11">
        <f t="shared" si="44"/>
        <v>0</v>
      </c>
      <c r="H106" s="11">
        <f t="shared" si="44"/>
        <v>0</v>
      </c>
      <c r="I106" s="11">
        <f t="shared" si="44"/>
        <v>0</v>
      </c>
      <c r="J106" s="11">
        <f t="shared" si="44"/>
        <v>0</v>
      </c>
      <c r="K106" s="11">
        <f t="shared" si="44"/>
        <v>0</v>
      </c>
      <c r="L106" s="11">
        <f t="shared" si="44"/>
        <v>0</v>
      </c>
      <c r="M106" s="11">
        <f t="shared" si="44"/>
        <v>0</v>
      </c>
      <c r="N106" s="11">
        <f t="shared" si="44"/>
        <v>0</v>
      </c>
      <c r="O106" s="11">
        <f t="shared" si="45"/>
        <v>0</v>
      </c>
      <c r="P106" s="11">
        <f t="shared" si="45"/>
        <v>0</v>
      </c>
      <c r="Q106" s="11">
        <f t="shared" si="45"/>
        <v>0</v>
      </c>
      <c r="R106" s="11">
        <f t="shared" si="28"/>
        <v>0</v>
      </c>
    </row>
    <row r="107" spans="1:18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80721</v>
      </c>
      <c r="B107" s="9">
        <f t="shared" si="27"/>
        <v>80721</v>
      </c>
      <c r="C107" s="9">
        <f t="shared" si="29"/>
        <v>80751</v>
      </c>
      <c r="D107" s="3">
        <f t="shared" si="30"/>
        <v>31</v>
      </c>
      <c r="E107" s="4">
        <f>'New Lease Yearly'!K117</f>
        <v>0</v>
      </c>
      <c r="F107" s="3">
        <f t="shared" si="31"/>
        <v>0</v>
      </c>
      <c r="G107" s="11">
        <f t="shared" si="44"/>
        <v>0</v>
      </c>
      <c r="H107" s="11">
        <f t="shared" si="44"/>
        <v>0</v>
      </c>
      <c r="I107" s="11">
        <f t="shared" si="44"/>
        <v>0</v>
      </c>
      <c r="J107" s="11">
        <f t="shared" si="44"/>
        <v>0</v>
      </c>
      <c r="K107" s="11">
        <f t="shared" si="44"/>
        <v>0</v>
      </c>
      <c r="L107" s="11">
        <f t="shared" si="44"/>
        <v>0</v>
      </c>
      <c r="M107" s="11">
        <f t="shared" si="44"/>
        <v>0</v>
      </c>
      <c r="N107" s="11">
        <f t="shared" si="44"/>
        <v>0</v>
      </c>
      <c r="O107" s="11">
        <f t="shared" si="45"/>
        <v>0</v>
      </c>
      <c r="P107" s="11">
        <f t="shared" si="45"/>
        <v>0</v>
      </c>
      <c r="Q107" s="11">
        <f t="shared" si="45"/>
        <v>0</v>
      </c>
      <c r="R107" s="11">
        <f t="shared" si="28"/>
        <v>0</v>
      </c>
    </row>
    <row r="108" spans="1:18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81086</v>
      </c>
      <c r="B108" s="9">
        <f t="shared" si="27"/>
        <v>81086</v>
      </c>
      <c r="C108" s="9">
        <f t="shared" si="29"/>
        <v>81116</v>
      </c>
      <c r="D108" s="3">
        <f t="shared" si="30"/>
        <v>31</v>
      </c>
      <c r="E108" s="4">
        <f>'New Lease Yearly'!K118</f>
        <v>0</v>
      </c>
      <c r="F108" s="3">
        <f t="shared" si="31"/>
        <v>0</v>
      </c>
      <c r="G108" s="11">
        <f t="shared" si="44"/>
        <v>0</v>
      </c>
      <c r="H108" s="11">
        <f t="shared" si="44"/>
        <v>0</v>
      </c>
      <c r="I108" s="11">
        <f t="shared" si="44"/>
        <v>0</v>
      </c>
      <c r="J108" s="11">
        <f t="shared" si="44"/>
        <v>0</v>
      </c>
      <c r="K108" s="11">
        <f t="shared" si="44"/>
        <v>0</v>
      </c>
      <c r="L108" s="11">
        <f t="shared" si="44"/>
        <v>0</v>
      </c>
      <c r="M108" s="11">
        <f t="shared" si="44"/>
        <v>0</v>
      </c>
      <c r="N108" s="11">
        <f t="shared" si="44"/>
        <v>0</v>
      </c>
      <c r="O108" s="11">
        <f t="shared" si="45"/>
        <v>0</v>
      </c>
      <c r="P108" s="11">
        <f t="shared" si="45"/>
        <v>0</v>
      </c>
      <c r="Q108" s="11">
        <f t="shared" si="45"/>
        <v>0</v>
      </c>
      <c r="R108" s="11">
        <f t="shared" si="28"/>
        <v>0</v>
      </c>
    </row>
    <row r="109" spans="1:18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81451</v>
      </c>
      <c r="B109" s="9">
        <f t="shared" si="27"/>
        <v>81451</v>
      </c>
      <c r="C109" s="9">
        <f t="shared" si="29"/>
        <v>81481</v>
      </c>
      <c r="D109" s="3">
        <f t="shared" si="30"/>
        <v>31</v>
      </c>
      <c r="E109" s="4">
        <f>'New Lease Yearly'!K119</f>
        <v>0</v>
      </c>
      <c r="F109" s="3">
        <f t="shared" si="31"/>
        <v>0</v>
      </c>
      <c r="G109" s="11">
        <f t="shared" si="44"/>
        <v>0</v>
      </c>
      <c r="H109" s="11">
        <f t="shared" si="44"/>
        <v>0</v>
      </c>
      <c r="I109" s="11">
        <f t="shared" si="44"/>
        <v>0</v>
      </c>
      <c r="J109" s="11">
        <f t="shared" si="44"/>
        <v>0</v>
      </c>
      <c r="K109" s="11">
        <f t="shared" si="44"/>
        <v>0</v>
      </c>
      <c r="L109" s="11">
        <f t="shared" si="44"/>
        <v>0</v>
      </c>
      <c r="M109" s="11">
        <f t="shared" si="44"/>
        <v>0</v>
      </c>
      <c r="N109" s="11">
        <f t="shared" si="44"/>
        <v>0</v>
      </c>
      <c r="O109" s="11">
        <f t="shared" si="45"/>
        <v>0</v>
      </c>
      <c r="P109" s="11">
        <f t="shared" si="45"/>
        <v>0</v>
      </c>
      <c r="Q109" s="11">
        <f t="shared" si="45"/>
        <v>0</v>
      </c>
      <c r="R109" s="11">
        <f t="shared" si="28"/>
        <v>0</v>
      </c>
    </row>
    <row r="110" spans="1:18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81816</v>
      </c>
      <c r="B110" s="9">
        <f t="shared" si="27"/>
        <v>81816</v>
      </c>
      <c r="C110" s="9">
        <f t="shared" si="29"/>
        <v>81846</v>
      </c>
      <c r="D110" s="3">
        <f t="shared" si="30"/>
        <v>31</v>
      </c>
      <c r="E110" s="4">
        <f>'New Lease Yearly'!K120</f>
        <v>0</v>
      </c>
      <c r="F110" s="3">
        <f t="shared" si="31"/>
        <v>0</v>
      </c>
      <c r="G110" s="11">
        <f t="shared" si="44"/>
        <v>0</v>
      </c>
      <c r="H110" s="11">
        <f t="shared" si="44"/>
        <v>0</v>
      </c>
      <c r="I110" s="11">
        <f t="shared" si="44"/>
        <v>0</v>
      </c>
      <c r="J110" s="11">
        <f t="shared" si="44"/>
        <v>0</v>
      </c>
      <c r="K110" s="11">
        <f t="shared" si="44"/>
        <v>0</v>
      </c>
      <c r="L110" s="11">
        <f t="shared" si="44"/>
        <v>0</v>
      </c>
      <c r="M110" s="11">
        <f t="shared" si="44"/>
        <v>0</v>
      </c>
      <c r="N110" s="11">
        <f t="shared" si="44"/>
        <v>0</v>
      </c>
      <c r="O110" s="11">
        <f t="shared" si="45"/>
        <v>0</v>
      </c>
      <c r="P110" s="11">
        <f t="shared" si="45"/>
        <v>0</v>
      </c>
      <c r="Q110" s="11">
        <f t="shared" si="45"/>
        <v>0</v>
      </c>
      <c r="R110" s="11">
        <f t="shared" si="28"/>
        <v>0</v>
      </c>
    </row>
    <row r="111" spans="1:18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82182</v>
      </c>
      <c r="B111" s="9">
        <f t="shared" si="27"/>
        <v>82182</v>
      </c>
      <c r="C111" s="9">
        <f t="shared" si="29"/>
        <v>82212</v>
      </c>
      <c r="D111" s="3">
        <f t="shared" si="30"/>
        <v>31</v>
      </c>
      <c r="E111" s="4">
        <f>'New Lease Yearly'!K121</f>
        <v>0</v>
      </c>
      <c r="F111" s="3">
        <f t="shared" si="31"/>
        <v>0</v>
      </c>
      <c r="G111" s="11">
        <f t="shared" si="44"/>
        <v>0</v>
      </c>
      <c r="H111" s="11">
        <f t="shared" si="44"/>
        <v>0</v>
      </c>
      <c r="I111" s="11">
        <f t="shared" si="44"/>
        <v>0</v>
      </c>
      <c r="J111" s="11">
        <f t="shared" si="44"/>
        <v>0</v>
      </c>
      <c r="K111" s="11">
        <f t="shared" si="44"/>
        <v>0</v>
      </c>
      <c r="L111" s="11">
        <f t="shared" si="44"/>
        <v>0</v>
      </c>
      <c r="M111" s="11">
        <f t="shared" si="44"/>
        <v>0</v>
      </c>
      <c r="N111" s="11">
        <f t="shared" si="44"/>
        <v>0</v>
      </c>
      <c r="O111" s="11">
        <f t="shared" si="45"/>
        <v>0</v>
      </c>
      <c r="P111" s="11">
        <f t="shared" si="45"/>
        <v>0</v>
      </c>
      <c r="Q111" s="11">
        <f t="shared" si="45"/>
        <v>0</v>
      </c>
      <c r="R111" s="11">
        <f t="shared" si="28"/>
        <v>0</v>
      </c>
    </row>
    <row r="112" spans="1:18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82547</v>
      </c>
      <c r="B112" s="9">
        <f t="shared" si="27"/>
        <v>82547</v>
      </c>
      <c r="C112" s="9">
        <f t="shared" si="29"/>
        <v>82577</v>
      </c>
      <c r="D112" s="3">
        <f t="shared" si="30"/>
        <v>31</v>
      </c>
      <c r="E112" s="4">
        <f>'New Lease Yearly'!K122</f>
        <v>0</v>
      </c>
      <c r="F112" s="3">
        <f t="shared" si="31"/>
        <v>0</v>
      </c>
      <c r="G112" s="11">
        <f t="shared" si="44"/>
        <v>0</v>
      </c>
      <c r="H112" s="11">
        <f t="shared" si="44"/>
        <v>0</v>
      </c>
      <c r="I112" s="11">
        <f t="shared" si="44"/>
        <v>0</v>
      </c>
      <c r="J112" s="11">
        <f t="shared" si="44"/>
        <v>0</v>
      </c>
      <c r="K112" s="11">
        <f t="shared" si="44"/>
        <v>0</v>
      </c>
      <c r="L112" s="11">
        <f t="shared" si="44"/>
        <v>0</v>
      </c>
      <c r="M112" s="11">
        <f t="shared" si="44"/>
        <v>0</v>
      </c>
      <c r="N112" s="11">
        <f t="shared" si="44"/>
        <v>0</v>
      </c>
      <c r="O112" s="11">
        <f t="shared" si="45"/>
        <v>0</v>
      </c>
      <c r="P112" s="11">
        <f t="shared" si="45"/>
        <v>0</v>
      </c>
      <c r="Q112" s="11">
        <f t="shared" si="45"/>
        <v>0</v>
      </c>
      <c r="R112" s="11">
        <f t="shared" si="28"/>
        <v>0</v>
      </c>
    </row>
    <row r="113" spans="1:18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82912</v>
      </c>
      <c r="B113" s="9">
        <f t="shared" si="27"/>
        <v>82912</v>
      </c>
      <c r="C113" s="9">
        <f t="shared" si="29"/>
        <v>82942</v>
      </c>
      <c r="D113" s="3">
        <f t="shared" si="30"/>
        <v>31</v>
      </c>
      <c r="E113" s="4">
        <f>'New Lease Yearly'!K123</f>
        <v>0</v>
      </c>
      <c r="F113" s="3">
        <f t="shared" si="31"/>
        <v>0</v>
      </c>
      <c r="G113" s="11">
        <f t="shared" si="44"/>
        <v>0</v>
      </c>
      <c r="H113" s="11">
        <f t="shared" si="44"/>
        <v>0</v>
      </c>
      <c r="I113" s="11">
        <f t="shared" si="44"/>
        <v>0</v>
      </c>
      <c r="J113" s="11">
        <f t="shared" si="44"/>
        <v>0</v>
      </c>
      <c r="K113" s="11">
        <f t="shared" si="44"/>
        <v>0</v>
      </c>
      <c r="L113" s="11">
        <f t="shared" si="44"/>
        <v>0</v>
      </c>
      <c r="M113" s="11">
        <f t="shared" si="44"/>
        <v>0</v>
      </c>
      <c r="N113" s="11">
        <f t="shared" si="44"/>
        <v>0</v>
      </c>
      <c r="O113" s="11">
        <f t="shared" si="45"/>
        <v>0</v>
      </c>
      <c r="P113" s="11">
        <f t="shared" si="45"/>
        <v>0</v>
      </c>
      <c r="Q113" s="11">
        <f t="shared" si="45"/>
        <v>0</v>
      </c>
      <c r="R113" s="11">
        <f t="shared" si="28"/>
        <v>0</v>
      </c>
    </row>
    <row r="114" spans="1:18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83277</v>
      </c>
      <c r="B114" s="9">
        <f t="shared" si="27"/>
        <v>83277</v>
      </c>
      <c r="C114" s="9">
        <f t="shared" si="29"/>
        <v>83307</v>
      </c>
      <c r="D114" s="3">
        <f t="shared" si="30"/>
        <v>31</v>
      </c>
      <c r="E114" s="4">
        <f>'New Lease Yearly'!K124</f>
        <v>0</v>
      </c>
      <c r="F114" s="3">
        <f t="shared" si="31"/>
        <v>0</v>
      </c>
      <c r="G114" s="11">
        <f t="shared" si="44"/>
        <v>0</v>
      </c>
      <c r="H114" s="11">
        <f t="shared" si="44"/>
        <v>0</v>
      </c>
      <c r="I114" s="11">
        <f t="shared" si="44"/>
        <v>0</v>
      </c>
      <c r="J114" s="11">
        <f t="shared" si="44"/>
        <v>0</v>
      </c>
      <c r="K114" s="11">
        <f t="shared" si="44"/>
        <v>0</v>
      </c>
      <c r="L114" s="11">
        <f t="shared" si="44"/>
        <v>0</v>
      </c>
      <c r="M114" s="11">
        <f t="shared" si="44"/>
        <v>0</v>
      </c>
      <c r="N114" s="11">
        <f t="shared" si="44"/>
        <v>0</v>
      </c>
      <c r="O114" s="11">
        <f t="shared" si="45"/>
        <v>0</v>
      </c>
      <c r="P114" s="11">
        <f t="shared" si="45"/>
        <v>0</v>
      </c>
      <c r="Q114" s="11">
        <f t="shared" si="45"/>
        <v>0</v>
      </c>
      <c r="R114" s="11">
        <f t="shared" si="28"/>
        <v>0</v>
      </c>
    </row>
    <row r="115" spans="1:18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83643</v>
      </c>
      <c r="B115" s="9">
        <f t="shared" si="27"/>
        <v>83643</v>
      </c>
      <c r="C115" s="9">
        <f t="shared" si="29"/>
        <v>83673</v>
      </c>
      <c r="D115" s="3">
        <f t="shared" si="30"/>
        <v>31</v>
      </c>
      <c r="E115" s="4">
        <f>'New Lease Yearly'!K125</f>
        <v>0</v>
      </c>
      <c r="F115" s="3">
        <f t="shared" si="31"/>
        <v>0</v>
      </c>
      <c r="G115" s="11">
        <f t="shared" si="44"/>
        <v>0</v>
      </c>
      <c r="H115" s="11">
        <f t="shared" si="44"/>
        <v>0</v>
      </c>
      <c r="I115" s="11">
        <f t="shared" si="44"/>
        <v>0</v>
      </c>
      <c r="J115" s="11">
        <f t="shared" si="44"/>
        <v>0</v>
      </c>
      <c r="K115" s="11">
        <f t="shared" si="44"/>
        <v>0</v>
      </c>
      <c r="L115" s="11">
        <f t="shared" si="44"/>
        <v>0</v>
      </c>
      <c r="M115" s="11">
        <f t="shared" si="44"/>
        <v>0</v>
      </c>
      <c r="N115" s="11">
        <f t="shared" si="44"/>
        <v>0</v>
      </c>
      <c r="O115" s="11">
        <f t="shared" si="45"/>
        <v>0</v>
      </c>
      <c r="P115" s="11">
        <f t="shared" si="45"/>
        <v>0</v>
      </c>
      <c r="Q115" s="11">
        <f t="shared" si="45"/>
        <v>0</v>
      </c>
      <c r="R115" s="11">
        <f t="shared" si="28"/>
        <v>0</v>
      </c>
    </row>
    <row r="116" spans="1:18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84008</v>
      </c>
      <c r="B116" s="9">
        <f t="shared" si="27"/>
        <v>84008</v>
      </c>
      <c r="C116" s="9">
        <f t="shared" si="29"/>
        <v>84038</v>
      </c>
      <c r="D116" s="3">
        <f t="shared" si="30"/>
        <v>31</v>
      </c>
      <c r="E116" s="4">
        <f>'New Lease Yearly'!K126</f>
        <v>0</v>
      </c>
      <c r="F116" s="3">
        <f t="shared" si="31"/>
        <v>0</v>
      </c>
      <c r="G116" s="11">
        <f t="shared" si="44"/>
        <v>0</v>
      </c>
      <c r="H116" s="11">
        <f t="shared" si="44"/>
        <v>0</v>
      </c>
      <c r="I116" s="11">
        <f t="shared" si="44"/>
        <v>0</v>
      </c>
      <c r="J116" s="11">
        <f t="shared" si="44"/>
        <v>0</v>
      </c>
      <c r="K116" s="11">
        <f t="shared" si="44"/>
        <v>0</v>
      </c>
      <c r="L116" s="11">
        <f t="shared" si="44"/>
        <v>0</v>
      </c>
      <c r="M116" s="11">
        <f t="shared" si="44"/>
        <v>0</v>
      </c>
      <c r="N116" s="11">
        <f t="shared" si="44"/>
        <v>0</v>
      </c>
      <c r="O116" s="11">
        <f t="shared" si="45"/>
        <v>0</v>
      </c>
      <c r="P116" s="11">
        <f t="shared" si="45"/>
        <v>0</v>
      </c>
      <c r="Q116" s="11">
        <f t="shared" si="45"/>
        <v>0</v>
      </c>
      <c r="R116" s="11">
        <f t="shared" si="28"/>
        <v>0</v>
      </c>
    </row>
    <row r="117" spans="1:18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84373</v>
      </c>
      <c r="B117" s="9">
        <f t="shared" si="27"/>
        <v>84373</v>
      </c>
      <c r="C117" s="9">
        <f t="shared" si="29"/>
        <v>84403</v>
      </c>
      <c r="D117" s="3">
        <f t="shared" si="30"/>
        <v>31</v>
      </c>
      <c r="E117" s="4">
        <f>'New Lease Yearly'!K127</f>
        <v>0</v>
      </c>
      <c r="F117" s="3">
        <f t="shared" si="31"/>
        <v>0</v>
      </c>
      <c r="G117" s="11">
        <f t="shared" si="44"/>
        <v>0</v>
      </c>
      <c r="H117" s="11">
        <f t="shared" si="44"/>
        <v>0</v>
      </c>
      <c r="I117" s="11">
        <f t="shared" si="44"/>
        <v>0</v>
      </c>
      <c r="J117" s="11">
        <f t="shared" si="44"/>
        <v>0</v>
      </c>
      <c r="K117" s="11">
        <f t="shared" si="44"/>
        <v>0</v>
      </c>
      <c r="L117" s="11">
        <f t="shared" si="44"/>
        <v>0</v>
      </c>
      <c r="M117" s="11">
        <f t="shared" si="44"/>
        <v>0</v>
      </c>
      <c r="N117" s="11">
        <f t="shared" si="44"/>
        <v>0</v>
      </c>
      <c r="O117" s="11">
        <f t="shared" si="45"/>
        <v>0</v>
      </c>
      <c r="P117" s="11">
        <f t="shared" si="45"/>
        <v>0</v>
      </c>
      <c r="Q117" s="11">
        <f t="shared" si="45"/>
        <v>0</v>
      </c>
      <c r="R117" s="11">
        <f t="shared" si="28"/>
        <v>0</v>
      </c>
    </row>
    <row r="118" spans="1:18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84738</v>
      </c>
      <c r="B118" s="9">
        <f t="shared" si="27"/>
        <v>84738</v>
      </c>
      <c r="C118" s="9">
        <f t="shared" si="29"/>
        <v>84768</v>
      </c>
      <c r="D118" s="3">
        <f t="shared" si="30"/>
        <v>31</v>
      </c>
      <c r="E118" s="4">
        <f>'New Lease Yearly'!K128</f>
        <v>0</v>
      </c>
      <c r="F118" s="3">
        <f t="shared" si="31"/>
        <v>0</v>
      </c>
      <c r="G118" s="11">
        <f t="shared" si="44"/>
        <v>0</v>
      </c>
      <c r="H118" s="11">
        <f t="shared" si="44"/>
        <v>0</v>
      </c>
      <c r="I118" s="11">
        <f t="shared" si="44"/>
        <v>0</v>
      </c>
      <c r="J118" s="11">
        <f t="shared" si="44"/>
        <v>0</v>
      </c>
      <c r="K118" s="11">
        <f t="shared" si="44"/>
        <v>0</v>
      </c>
      <c r="L118" s="11">
        <f t="shared" si="44"/>
        <v>0</v>
      </c>
      <c r="M118" s="11">
        <f t="shared" si="44"/>
        <v>0</v>
      </c>
      <c r="N118" s="11">
        <f t="shared" si="44"/>
        <v>0</v>
      </c>
      <c r="O118" s="11">
        <f t="shared" si="45"/>
        <v>0</v>
      </c>
      <c r="P118" s="11">
        <f t="shared" si="45"/>
        <v>0</v>
      </c>
      <c r="Q118" s="11">
        <f t="shared" si="45"/>
        <v>0</v>
      </c>
      <c r="R118" s="11">
        <f t="shared" si="28"/>
        <v>0</v>
      </c>
    </row>
    <row r="119" spans="1:18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85104</v>
      </c>
      <c r="B119" s="9">
        <f t="shared" si="27"/>
        <v>85104</v>
      </c>
      <c r="C119" s="9">
        <f t="shared" si="29"/>
        <v>85134</v>
      </c>
      <c r="D119" s="3">
        <f t="shared" si="30"/>
        <v>31</v>
      </c>
      <c r="E119" s="4">
        <f>'New Lease Yearly'!K129</f>
        <v>0</v>
      </c>
      <c r="F119" s="3">
        <f t="shared" si="31"/>
        <v>0</v>
      </c>
      <c r="G119" s="11">
        <f t="shared" si="44"/>
        <v>0</v>
      </c>
      <c r="H119" s="11">
        <f t="shared" si="44"/>
        <v>0</v>
      </c>
      <c r="I119" s="11">
        <f t="shared" si="44"/>
        <v>0</v>
      </c>
      <c r="J119" s="11">
        <f t="shared" si="44"/>
        <v>0</v>
      </c>
      <c r="K119" s="11">
        <f t="shared" si="44"/>
        <v>0</v>
      </c>
      <c r="L119" s="11">
        <f t="shared" si="44"/>
        <v>0</v>
      </c>
      <c r="M119" s="11">
        <f t="shared" si="44"/>
        <v>0</v>
      </c>
      <c r="N119" s="11">
        <f t="shared" si="44"/>
        <v>0</v>
      </c>
      <c r="O119" s="11">
        <f t="shared" si="45"/>
        <v>0</v>
      </c>
      <c r="P119" s="11">
        <f t="shared" si="45"/>
        <v>0</v>
      </c>
      <c r="Q119" s="11">
        <f t="shared" si="45"/>
        <v>0</v>
      </c>
      <c r="R119" s="11">
        <f t="shared" si="28"/>
        <v>0</v>
      </c>
    </row>
    <row r="120" spans="1:18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85469</v>
      </c>
      <c r="B120" s="9">
        <f t="shared" si="27"/>
        <v>85469</v>
      </c>
      <c r="C120" s="9">
        <f t="shared" si="29"/>
        <v>85499</v>
      </c>
      <c r="D120" s="3">
        <f t="shared" si="30"/>
        <v>31</v>
      </c>
      <c r="E120" s="4">
        <f>'New Lease Yearly'!K130</f>
        <v>0</v>
      </c>
      <c r="F120" s="3">
        <f t="shared" si="31"/>
        <v>0</v>
      </c>
      <c r="G120" s="11">
        <f t="shared" si="44"/>
        <v>0</v>
      </c>
      <c r="H120" s="11">
        <f t="shared" si="44"/>
        <v>0</v>
      </c>
      <c r="I120" s="11">
        <f t="shared" si="44"/>
        <v>0</v>
      </c>
      <c r="J120" s="11">
        <f t="shared" si="44"/>
        <v>0</v>
      </c>
      <c r="K120" s="11">
        <f t="shared" si="44"/>
        <v>0</v>
      </c>
      <c r="L120" s="11">
        <f t="shared" si="44"/>
        <v>0</v>
      </c>
      <c r="M120" s="11">
        <f t="shared" si="44"/>
        <v>0</v>
      </c>
      <c r="N120" s="11">
        <f t="shared" si="44"/>
        <v>0</v>
      </c>
      <c r="O120" s="11">
        <f t="shared" si="45"/>
        <v>0</v>
      </c>
      <c r="P120" s="11">
        <f t="shared" si="45"/>
        <v>0</v>
      </c>
      <c r="Q120" s="11">
        <f t="shared" si="45"/>
        <v>0</v>
      </c>
      <c r="R120" s="11">
        <f t="shared" si="28"/>
        <v>0</v>
      </c>
    </row>
    <row r="121" spans="1:18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85834</v>
      </c>
      <c r="B121" s="9">
        <f t="shared" si="27"/>
        <v>85834</v>
      </c>
      <c r="C121" s="9">
        <f t="shared" si="29"/>
        <v>85864</v>
      </c>
      <c r="D121" s="3">
        <f t="shared" si="30"/>
        <v>31</v>
      </c>
      <c r="E121" s="4">
        <f>'New Lease Yearly'!K131</f>
        <v>0</v>
      </c>
      <c r="F121" s="3">
        <f t="shared" si="31"/>
        <v>0</v>
      </c>
      <c r="G121" s="11">
        <f t="shared" si="44"/>
        <v>0</v>
      </c>
      <c r="H121" s="11">
        <f t="shared" si="44"/>
        <v>0</v>
      </c>
      <c r="I121" s="11">
        <f t="shared" si="44"/>
        <v>0</v>
      </c>
      <c r="J121" s="11">
        <f t="shared" si="44"/>
        <v>0</v>
      </c>
      <c r="K121" s="11">
        <f t="shared" si="44"/>
        <v>0</v>
      </c>
      <c r="L121" s="11">
        <f t="shared" si="44"/>
        <v>0</v>
      </c>
      <c r="M121" s="11">
        <f t="shared" si="44"/>
        <v>0</v>
      </c>
      <c r="N121" s="11">
        <f t="shared" si="44"/>
        <v>0</v>
      </c>
      <c r="O121" s="11">
        <f t="shared" si="45"/>
        <v>0</v>
      </c>
      <c r="P121" s="11">
        <f t="shared" si="45"/>
        <v>0</v>
      </c>
      <c r="Q121" s="11">
        <f t="shared" si="45"/>
        <v>0</v>
      </c>
      <c r="R121" s="11">
        <f t="shared" si="28"/>
        <v>0</v>
      </c>
    </row>
    <row r="122" spans="1:18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86199</v>
      </c>
      <c r="B122" s="9">
        <f t="shared" si="27"/>
        <v>86199</v>
      </c>
      <c r="C122" s="9">
        <f t="shared" si="29"/>
        <v>86229</v>
      </c>
      <c r="D122" s="3">
        <f t="shared" si="30"/>
        <v>31</v>
      </c>
      <c r="E122" s="4">
        <f>'New Lease Yearly'!K132</f>
        <v>0</v>
      </c>
      <c r="F122" s="3">
        <f t="shared" si="31"/>
        <v>0</v>
      </c>
      <c r="G122" s="11">
        <f t="shared" si="44"/>
        <v>0</v>
      </c>
      <c r="H122" s="11">
        <f t="shared" si="44"/>
        <v>0</v>
      </c>
      <c r="I122" s="11">
        <f t="shared" si="44"/>
        <v>0</v>
      </c>
      <c r="J122" s="11">
        <f t="shared" si="44"/>
        <v>0</v>
      </c>
      <c r="K122" s="11">
        <f t="shared" si="44"/>
        <v>0</v>
      </c>
      <c r="L122" s="11">
        <f t="shared" si="44"/>
        <v>0</v>
      </c>
      <c r="M122" s="11">
        <f t="shared" si="44"/>
        <v>0</v>
      </c>
      <c r="N122" s="11">
        <f t="shared" si="44"/>
        <v>0</v>
      </c>
      <c r="O122" s="11">
        <f t="shared" si="45"/>
        <v>0</v>
      </c>
      <c r="P122" s="11">
        <f t="shared" si="45"/>
        <v>0</v>
      </c>
      <c r="Q122" s="11">
        <f t="shared" si="45"/>
        <v>0</v>
      </c>
      <c r="R122" s="11">
        <f t="shared" si="28"/>
        <v>0</v>
      </c>
    </row>
    <row r="123" spans="1:18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86565</v>
      </c>
      <c r="B123" s="9">
        <f t="shared" si="27"/>
        <v>86565</v>
      </c>
      <c r="C123" s="9">
        <f t="shared" si="29"/>
        <v>86595</v>
      </c>
      <c r="D123" s="3">
        <f t="shared" si="30"/>
        <v>31</v>
      </c>
      <c r="E123" s="4">
        <f>'New Lease Yearly'!K133</f>
        <v>0</v>
      </c>
      <c r="F123" s="3">
        <f t="shared" si="31"/>
        <v>0</v>
      </c>
      <c r="G123" s="11">
        <f t="shared" si="44"/>
        <v>0</v>
      </c>
      <c r="H123" s="11">
        <f t="shared" si="44"/>
        <v>0</v>
      </c>
      <c r="I123" s="11">
        <f t="shared" si="44"/>
        <v>0</v>
      </c>
      <c r="J123" s="11">
        <f t="shared" si="44"/>
        <v>0</v>
      </c>
      <c r="K123" s="11">
        <f t="shared" si="44"/>
        <v>0</v>
      </c>
      <c r="L123" s="11">
        <f t="shared" si="44"/>
        <v>0</v>
      </c>
      <c r="M123" s="11">
        <f t="shared" si="44"/>
        <v>0</v>
      </c>
      <c r="N123" s="11">
        <f t="shared" si="44"/>
        <v>0</v>
      </c>
      <c r="O123" s="11">
        <f t="shared" si="45"/>
        <v>0</v>
      </c>
      <c r="P123" s="11">
        <f t="shared" si="45"/>
        <v>0</v>
      </c>
      <c r="Q123" s="11">
        <f t="shared" si="45"/>
        <v>0</v>
      </c>
      <c r="R123" s="11">
        <f t="shared" si="28"/>
        <v>0</v>
      </c>
    </row>
    <row r="124" spans="1:18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86930</v>
      </c>
      <c r="B124" s="9">
        <f t="shared" si="27"/>
        <v>86930</v>
      </c>
      <c r="C124" s="9">
        <f t="shared" si="29"/>
        <v>86960</v>
      </c>
      <c r="D124" s="3">
        <f t="shared" si="30"/>
        <v>31</v>
      </c>
      <c r="E124" s="4">
        <f>'New Lease Yearly'!K134</f>
        <v>0</v>
      </c>
      <c r="F124" s="3">
        <f t="shared" si="31"/>
        <v>0</v>
      </c>
      <c r="G124" s="11">
        <f t="shared" si="44"/>
        <v>0</v>
      </c>
      <c r="H124" s="11">
        <f t="shared" si="44"/>
        <v>0</v>
      </c>
      <c r="I124" s="11">
        <f t="shared" si="44"/>
        <v>0</v>
      </c>
      <c r="J124" s="11">
        <f t="shared" si="44"/>
        <v>0</v>
      </c>
      <c r="K124" s="11">
        <f t="shared" si="44"/>
        <v>0</v>
      </c>
      <c r="L124" s="11">
        <f t="shared" si="44"/>
        <v>0</v>
      </c>
      <c r="M124" s="11">
        <f t="shared" si="44"/>
        <v>0</v>
      </c>
      <c r="N124" s="11">
        <f t="shared" si="44"/>
        <v>0</v>
      </c>
      <c r="O124" s="11">
        <f t="shared" si="45"/>
        <v>0</v>
      </c>
      <c r="P124" s="11">
        <f t="shared" si="45"/>
        <v>0</v>
      </c>
      <c r="Q124" s="11">
        <f t="shared" si="45"/>
        <v>0</v>
      </c>
      <c r="R124" s="11">
        <f t="shared" si="28"/>
        <v>0</v>
      </c>
    </row>
    <row r="125" spans="1:18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87295</v>
      </c>
      <c r="B125" s="9">
        <f t="shared" si="27"/>
        <v>87295</v>
      </c>
      <c r="C125" s="9">
        <f t="shared" si="29"/>
        <v>87325</v>
      </c>
      <c r="D125" s="3">
        <f t="shared" si="30"/>
        <v>31</v>
      </c>
      <c r="E125" s="4">
        <f>'New Lease Yearly'!K135</f>
        <v>0</v>
      </c>
      <c r="F125" s="3">
        <f t="shared" si="31"/>
        <v>0</v>
      </c>
      <c r="G125" s="11">
        <f t="shared" si="44"/>
        <v>0</v>
      </c>
      <c r="H125" s="11">
        <f t="shared" si="44"/>
        <v>0</v>
      </c>
      <c r="I125" s="11">
        <f t="shared" si="44"/>
        <v>0</v>
      </c>
      <c r="J125" s="11">
        <f t="shared" si="44"/>
        <v>0</v>
      </c>
      <c r="K125" s="11">
        <f t="shared" si="44"/>
        <v>0</v>
      </c>
      <c r="L125" s="11">
        <f t="shared" si="44"/>
        <v>0</v>
      </c>
      <c r="M125" s="11">
        <f t="shared" si="44"/>
        <v>0</v>
      </c>
      <c r="N125" s="11">
        <f t="shared" si="44"/>
        <v>0</v>
      </c>
      <c r="O125" s="11">
        <f t="shared" si="45"/>
        <v>0</v>
      </c>
      <c r="P125" s="11">
        <f t="shared" si="45"/>
        <v>0</v>
      </c>
      <c r="Q125" s="11">
        <f t="shared" si="45"/>
        <v>0</v>
      </c>
      <c r="R125" s="11">
        <f t="shared" si="28"/>
        <v>0</v>
      </c>
    </row>
    <row r="126" spans="1:18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87660</v>
      </c>
      <c r="B126" s="9">
        <f t="shared" si="27"/>
        <v>87660</v>
      </c>
      <c r="C126" s="9">
        <f t="shared" si="29"/>
        <v>87690</v>
      </c>
      <c r="D126" s="3">
        <f t="shared" si="30"/>
        <v>31</v>
      </c>
      <c r="E126" s="4">
        <f>'New Lease Yearly'!K136</f>
        <v>0</v>
      </c>
      <c r="F126" s="3">
        <f t="shared" si="31"/>
        <v>0</v>
      </c>
      <c r="G126" s="11">
        <f t="shared" si="44"/>
        <v>0</v>
      </c>
      <c r="H126" s="11">
        <f t="shared" si="44"/>
        <v>0</v>
      </c>
      <c r="I126" s="11">
        <f t="shared" si="44"/>
        <v>0</v>
      </c>
      <c r="J126" s="11">
        <f t="shared" si="44"/>
        <v>0</v>
      </c>
      <c r="K126" s="11">
        <f t="shared" si="44"/>
        <v>0</v>
      </c>
      <c r="L126" s="11">
        <f t="shared" si="44"/>
        <v>0</v>
      </c>
      <c r="M126" s="11">
        <f t="shared" si="44"/>
        <v>0</v>
      </c>
      <c r="N126" s="11">
        <f t="shared" si="44"/>
        <v>0</v>
      </c>
      <c r="O126" s="11">
        <f t="shared" si="45"/>
        <v>0</v>
      </c>
      <c r="P126" s="11">
        <f t="shared" si="45"/>
        <v>0</v>
      </c>
      <c r="Q126" s="11">
        <f t="shared" si="45"/>
        <v>0</v>
      </c>
      <c r="R126" s="11">
        <f t="shared" si="28"/>
        <v>0</v>
      </c>
    </row>
    <row r="127" spans="1:18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88026</v>
      </c>
      <c r="B127" s="9">
        <f t="shared" si="27"/>
        <v>88026</v>
      </c>
      <c r="C127" s="9">
        <f t="shared" si="29"/>
        <v>88056</v>
      </c>
      <c r="D127" s="3">
        <f t="shared" si="30"/>
        <v>31</v>
      </c>
      <c r="E127" s="4">
        <f>'New Lease Yearly'!K137</f>
        <v>0</v>
      </c>
      <c r="F127" s="3">
        <f t="shared" si="31"/>
        <v>0</v>
      </c>
      <c r="G127" s="11">
        <f t="shared" si="44"/>
        <v>0</v>
      </c>
      <c r="H127" s="11">
        <f t="shared" si="44"/>
        <v>0</v>
      </c>
      <c r="I127" s="11">
        <f t="shared" si="44"/>
        <v>0</v>
      </c>
      <c r="J127" s="11">
        <f t="shared" si="44"/>
        <v>0</v>
      </c>
      <c r="K127" s="11">
        <f t="shared" si="44"/>
        <v>0</v>
      </c>
      <c r="L127" s="11">
        <f t="shared" si="44"/>
        <v>0</v>
      </c>
      <c r="M127" s="11">
        <f t="shared" si="44"/>
        <v>0</v>
      </c>
      <c r="N127" s="11">
        <f t="shared" si="44"/>
        <v>0</v>
      </c>
      <c r="O127" s="11">
        <f t="shared" si="45"/>
        <v>0</v>
      </c>
      <c r="P127" s="11">
        <f t="shared" si="45"/>
        <v>0</v>
      </c>
      <c r="Q127" s="11">
        <f t="shared" si="45"/>
        <v>0</v>
      </c>
      <c r="R127" s="11">
        <f t="shared" si="28"/>
        <v>0</v>
      </c>
    </row>
    <row r="128" spans="1:18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88391</v>
      </c>
      <c r="B128" s="9">
        <f t="shared" si="27"/>
        <v>88391</v>
      </c>
      <c r="C128" s="9">
        <f t="shared" si="29"/>
        <v>88421</v>
      </c>
      <c r="D128" s="3">
        <f t="shared" si="30"/>
        <v>31</v>
      </c>
      <c r="E128" s="4">
        <f>'New Lease Yearly'!K138</f>
        <v>0</v>
      </c>
      <c r="F128" s="3">
        <f t="shared" si="31"/>
        <v>0</v>
      </c>
      <c r="G128" s="11">
        <f t="shared" si="44"/>
        <v>0</v>
      </c>
      <c r="H128" s="11">
        <f t="shared" ref="H128:Q163" si="46">$E129/($A129-$A128+1)*((((EOMONTH(DATE(YEAR($A128),MONTH($A128)+H$4,DAY($A128)),0)))-DATE(YEAR($A128),MONTH(EOMONTH($A128,-1)+H$4)+H$4,1))+1)</f>
        <v>0</v>
      </c>
      <c r="I128" s="11">
        <f t="shared" si="46"/>
        <v>0</v>
      </c>
      <c r="J128" s="11">
        <f t="shared" si="46"/>
        <v>0</v>
      </c>
      <c r="K128" s="11">
        <f t="shared" si="46"/>
        <v>0</v>
      </c>
      <c r="L128" s="11">
        <f t="shared" si="46"/>
        <v>0</v>
      </c>
      <c r="M128" s="11">
        <f t="shared" si="46"/>
        <v>0</v>
      </c>
      <c r="N128" s="11">
        <f t="shared" si="46"/>
        <v>0</v>
      </c>
      <c r="O128" s="11">
        <f t="shared" si="45"/>
        <v>0</v>
      </c>
      <c r="P128" s="11">
        <f t="shared" si="45"/>
        <v>0</v>
      </c>
      <c r="Q128" s="11">
        <f t="shared" si="45"/>
        <v>0</v>
      </c>
      <c r="R128" s="11">
        <f t="shared" si="28"/>
        <v>0</v>
      </c>
    </row>
    <row r="129" spans="1:18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88756</v>
      </c>
      <c r="B129" s="9">
        <f t="shared" si="27"/>
        <v>88756</v>
      </c>
      <c r="C129" s="9">
        <f t="shared" si="29"/>
        <v>88786</v>
      </c>
      <c r="D129" s="3">
        <f t="shared" si="30"/>
        <v>31</v>
      </c>
      <c r="E129" s="4">
        <f>'New Lease Yearly'!K139</f>
        <v>0</v>
      </c>
      <c r="F129" s="3">
        <f t="shared" si="31"/>
        <v>0</v>
      </c>
      <c r="G129" s="11">
        <f t="shared" ref="G129:Q183" si="47">$E130/($A130-$A129+1)*((((EOMONTH(DATE(YEAR($A129),MONTH($A129)+G$4,DAY($A129)),0)))-DATE(YEAR($A129),MONTH(EOMONTH($A129,-1)+G$4)+G$4,1))+1)</f>
        <v>0</v>
      </c>
      <c r="H129" s="11">
        <f t="shared" si="46"/>
        <v>0</v>
      </c>
      <c r="I129" s="11">
        <f t="shared" si="46"/>
        <v>0</v>
      </c>
      <c r="J129" s="11">
        <f t="shared" si="46"/>
        <v>0</v>
      </c>
      <c r="K129" s="11">
        <f t="shared" si="46"/>
        <v>0</v>
      </c>
      <c r="L129" s="11">
        <f t="shared" si="46"/>
        <v>0</v>
      </c>
      <c r="M129" s="11">
        <f t="shared" si="46"/>
        <v>0</v>
      </c>
      <c r="N129" s="11">
        <f t="shared" si="46"/>
        <v>0</v>
      </c>
      <c r="O129" s="11">
        <f t="shared" si="45"/>
        <v>0</v>
      </c>
      <c r="P129" s="11">
        <f t="shared" si="45"/>
        <v>0</v>
      </c>
      <c r="Q129" s="11">
        <f t="shared" si="45"/>
        <v>0</v>
      </c>
      <c r="R129" s="11">
        <f t="shared" si="28"/>
        <v>0</v>
      </c>
    </row>
    <row r="130" spans="1:18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89121</v>
      </c>
      <c r="B130" s="9">
        <f t="shared" si="27"/>
        <v>89121</v>
      </c>
      <c r="C130" s="9">
        <f t="shared" si="29"/>
        <v>89151</v>
      </c>
      <c r="D130" s="3">
        <f t="shared" si="30"/>
        <v>31</v>
      </c>
      <c r="E130" s="4">
        <f>'New Lease Yearly'!K140</f>
        <v>0</v>
      </c>
      <c r="F130" s="3">
        <f t="shared" si="31"/>
        <v>0</v>
      </c>
      <c r="G130" s="11">
        <f t="shared" si="47"/>
        <v>0</v>
      </c>
      <c r="H130" s="11">
        <f t="shared" si="46"/>
        <v>0</v>
      </c>
      <c r="I130" s="11">
        <f t="shared" si="46"/>
        <v>0</v>
      </c>
      <c r="J130" s="11">
        <f t="shared" si="46"/>
        <v>0</v>
      </c>
      <c r="K130" s="11">
        <f t="shared" si="46"/>
        <v>0</v>
      </c>
      <c r="L130" s="11">
        <f t="shared" si="46"/>
        <v>0</v>
      </c>
      <c r="M130" s="11">
        <f t="shared" si="46"/>
        <v>0</v>
      </c>
      <c r="N130" s="11">
        <f t="shared" si="46"/>
        <v>0</v>
      </c>
      <c r="O130" s="11">
        <f t="shared" si="45"/>
        <v>0</v>
      </c>
      <c r="P130" s="11">
        <f t="shared" si="45"/>
        <v>0</v>
      </c>
      <c r="Q130" s="11">
        <f t="shared" si="45"/>
        <v>0</v>
      </c>
      <c r="R130" s="11">
        <f t="shared" si="28"/>
        <v>0</v>
      </c>
    </row>
    <row r="131" spans="1:18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89487</v>
      </c>
      <c r="B131" s="9">
        <f t="shared" si="27"/>
        <v>89487</v>
      </c>
      <c r="C131" s="9">
        <f t="shared" si="29"/>
        <v>89517</v>
      </c>
      <c r="D131" s="3">
        <f t="shared" si="30"/>
        <v>31</v>
      </c>
      <c r="E131" s="4">
        <f>'New Lease Yearly'!K141</f>
        <v>0</v>
      </c>
      <c r="F131" s="3">
        <f t="shared" si="31"/>
        <v>0</v>
      </c>
      <c r="G131" s="11">
        <f t="shared" si="47"/>
        <v>0</v>
      </c>
      <c r="H131" s="11">
        <f t="shared" si="46"/>
        <v>0</v>
      </c>
      <c r="I131" s="11">
        <f t="shared" si="46"/>
        <v>0</v>
      </c>
      <c r="J131" s="11">
        <f t="shared" si="46"/>
        <v>0</v>
      </c>
      <c r="K131" s="11">
        <f t="shared" si="46"/>
        <v>0</v>
      </c>
      <c r="L131" s="11">
        <f t="shared" si="46"/>
        <v>0</v>
      </c>
      <c r="M131" s="11">
        <f t="shared" si="46"/>
        <v>0</v>
      </c>
      <c r="N131" s="11">
        <f t="shared" si="46"/>
        <v>0</v>
      </c>
      <c r="O131" s="11">
        <f t="shared" si="45"/>
        <v>0</v>
      </c>
      <c r="P131" s="11">
        <f t="shared" si="45"/>
        <v>0</v>
      </c>
      <c r="Q131" s="11">
        <f t="shared" si="45"/>
        <v>0</v>
      </c>
      <c r="R131" s="11">
        <f t="shared" si="28"/>
        <v>0</v>
      </c>
    </row>
    <row r="132" spans="1:18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89852</v>
      </c>
      <c r="B132" s="9">
        <f t="shared" si="27"/>
        <v>89852</v>
      </c>
      <c r="C132" s="9">
        <f t="shared" si="29"/>
        <v>89882</v>
      </c>
      <c r="D132" s="3">
        <f t="shared" si="30"/>
        <v>31</v>
      </c>
      <c r="E132" s="4">
        <f>'New Lease Yearly'!K142</f>
        <v>0</v>
      </c>
      <c r="F132" s="3">
        <f t="shared" si="31"/>
        <v>0</v>
      </c>
      <c r="G132" s="11">
        <f t="shared" si="47"/>
        <v>0</v>
      </c>
      <c r="H132" s="11">
        <f t="shared" si="46"/>
        <v>0</v>
      </c>
      <c r="I132" s="11">
        <f t="shared" si="46"/>
        <v>0</v>
      </c>
      <c r="J132" s="11">
        <f t="shared" si="46"/>
        <v>0</v>
      </c>
      <c r="K132" s="11">
        <f t="shared" si="46"/>
        <v>0</v>
      </c>
      <c r="L132" s="11">
        <f t="shared" si="46"/>
        <v>0</v>
      </c>
      <c r="M132" s="11">
        <f t="shared" si="46"/>
        <v>0</v>
      </c>
      <c r="N132" s="11">
        <f t="shared" si="46"/>
        <v>0</v>
      </c>
      <c r="O132" s="11">
        <f t="shared" si="45"/>
        <v>0</v>
      </c>
      <c r="P132" s="11">
        <f t="shared" si="45"/>
        <v>0</v>
      </c>
      <c r="Q132" s="11">
        <f t="shared" si="45"/>
        <v>0</v>
      </c>
      <c r="R132" s="11">
        <f t="shared" si="28"/>
        <v>0</v>
      </c>
    </row>
    <row r="133" spans="1:18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90217</v>
      </c>
      <c r="B133" s="9">
        <f t="shared" si="27"/>
        <v>90217</v>
      </c>
      <c r="C133" s="9">
        <f t="shared" si="29"/>
        <v>90247</v>
      </c>
      <c r="D133" s="3">
        <f t="shared" si="30"/>
        <v>31</v>
      </c>
      <c r="E133" s="4">
        <f>'New Lease Yearly'!K143</f>
        <v>0</v>
      </c>
      <c r="F133" s="3">
        <f t="shared" si="31"/>
        <v>0</v>
      </c>
      <c r="G133" s="11">
        <f t="shared" si="47"/>
        <v>0</v>
      </c>
      <c r="H133" s="11">
        <f t="shared" si="46"/>
        <v>0</v>
      </c>
      <c r="I133" s="11">
        <f t="shared" si="46"/>
        <v>0</v>
      </c>
      <c r="J133" s="11">
        <f t="shared" si="46"/>
        <v>0</v>
      </c>
      <c r="K133" s="11">
        <f t="shared" si="46"/>
        <v>0</v>
      </c>
      <c r="L133" s="11">
        <f t="shared" si="46"/>
        <v>0</v>
      </c>
      <c r="M133" s="11">
        <f t="shared" si="46"/>
        <v>0</v>
      </c>
      <c r="N133" s="11">
        <f t="shared" si="46"/>
        <v>0</v>
      </c>
      <c r="O133" s="11">
        <f t="shared" si="45"/>
        <v>0</v>
      </c>
      <c r="P133" s="11">
        <f t="shared" si="45"/>
        <v>0</v>
      </c>
      <c r="Q133" s="11">
        <f t="shared" si="45"/>
        <v>0</v>
      </c>
      <c r="R133" s="11">
        <f t="shared" si="28"/>
        <v>0</v>
      </c>
    </row>
    <row r="134" spans="1:18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90582</v>
      </c>
      <c r="B134" s="9">
        <f t="shared" ref="B134:B197" si="48">EOMONTH(A134,-1)+1</f>
        <v>90582</v>
      </c>
      <c r="C134" s="9">
        <f t="shared" si="29"/>
        <v>90612</v>
      </c>
      <c r="D134" s="3">
        <f t="shared" si="30"/>
        <v>31</v>
      </c>
      <c r="E134" s="4">
        <f>'New Lease Yearly'!K144</f>
        <v>0</v>
      </c>
      <c r="F134" s="3">
        <f t="shared" si="31"/>
        <v>0</v>
      </c>
      <c r="G134" s="11">
        <f t="shared" si="47"/>
        <v>0</v>
      </c>
      <c r="H134" s="11">
        <f t="shared" si="46"/>
        <v>0</v>
      </c>
      <c r="I134" s="11">
        <f t="shared" si="46"/>
        <v>0</v>
      </c>
      <c r="J134" s="11">
        <f t="shared" si="46"/>
        <v>0</v>
      </c>
      <c r="K134" s="11">
        <f t="shared" si="46"/>
        <v>0</v>
      </c>
      <c r="L134" s="11">
        <f t="shared" si="46"/>
        <v>0</v>
      </c>
      <c r="M134" s="11">
        <f t="shared" si="46"/>
        <v>0</v>
      </c>
      <c r="N134" s="11">
        <f t="shared" si="46"/>
        <v>0</v>
      </c>
      <c r="O134" s="11">
        <f t="shared" si="45"/>
        <v>0</v>
      </c>
      <c r="P134" s="11">
        <f t="shared" si="45"/>
        <v>0</v>
      </c>
      <c r="Q134" s="11">
        <f t="shared" si="45"/>
        <v>0</v>
      </c>
      <c r="R134" s="11">
        <f t="shared" ref="R134:R197" si="49">$E135/($A135-$A134+1)*IF((((EOMONTH(DATE(YEAR($A134),MONTH($A134)+R$4,DAY($A134)),0))))&lt;$A134,$A134-DATE(YEAR($A134),MONTH(EOMONTH($A134,-1)+R$4)+R$4,1)+1,$A134-1-EOMONTH($A134,-1)+1)</f>
        <v>0</v>
      </c>
    </row>
    <row r="135" spans="1:18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90948</v>
      </c>
      <c r="B135" s="9">
        <f t="shared" si="48"/>
        <v>90948</v>
      </c>
      <c r="C135" s="9">
        <f t="shared" ref="C135:C198" si="50">EOMONTH(A135,0)</f>
        <v>90978</v>
      </c>
      <c r="D135" s="3">
        <f t="shared" ref="D135:D198" si="51">C135-B135+1</f>
        <v>31</v>
      </c>
      <c r="E135" s="4">
        <f>'New Lease Yearly'!K145</f>
        <v>0</v>
      </c>
      <c r="F135" s="3">
        <f t="shared" si="31"/>
        <v>0</v>
      </c>
      <c r="G135" s="11">
        <f t="shared" si="47"/>
        <v>0</v>
      </c>
      <c r="H135" s="11">
        <f t="shared" si="46"/>
        <v>0</v>
      </c>
      <c r="I135" s="11">
        <f t="shared" si="46"/>
        <v>0</v>
      </c>
      <c r="J135" s="11">
        <f t="shared" si="46"/>
        <v>0</v>
      </c>
      <c r="K135" s="11">
        <f t="shared" si="46"/>
        <v>0</v>
      </c>
      <c r="L135" s="11">
        <f t="shared" si="46"/>
        <v>0</v>
      </c>
      <c r="M135" s="11">
        <f t="shared" si="46"/>
        <v>0</v>
      </c>
      <c r="N135" s="11">
        <f t="shared" si="46"/>
        <v>0</v>
      </c>
      <c r="O135" s="11">
        <f t="shared" si="45"/>
        <v>0</v>
      </c>
      <c r="P135" s="11">
        <f t="shared" si="45"/>
        <v>0</v>
      </c>
      <c r="Q135" s="11">
        <f t="shared" si="45"/>
        <v>0</v>
      </c>
      <c r="R135" s="11">
        <f t="shared" si="49"/>
        <v>0</v>
      </c>
    </row>
    <row r="136" spans="1:18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91313</v>
      </c>
      <c r="B136" s="9">
        <f t="shared" si="48"/>
        <v>91313</v>
      </c>
      <c r="C136" s="9">
        <f t="shared" si="50"/>
        <v>91343</v>
      </c>
      <c r="D136" s="3">
        <f t="shared" si="51"/>
        <v>31</v>
      </c>
      <c r="E136" s="4">
        <f>'New Lease Yearly'!K146</f>
        <v>0</v>
      </c>
      <c r="F136" s="3">
        <f t="shared" ref="F136:F199" si="52">E137/(A137-A136+1)*(EOMONTH(A136,0)-A136+1)+R135</f>
        <v>0</v>
      </c>
      <c r="G136" s="11">
        <f t="shared" si="47"/>
        <v>0</v>
      </c>
      <c r="H136" s="11">
        <f t="shared" si="46"/>
        <v>0</v>
      </c>
      <c r="I136" s="11">
        <f t="shared" si="46"/>
        <v>0</v>
      </c>
      <c r="J136" s="11">
        <f t="shared" si="46"/>
        <v>0</v>
      </c>
      <c r="K136" s="11">
        <f t="shared" si="46"/>
        <v>0</v>
      </c>
      <c r="L136" s="11">
        <f t="shared" si="46"/>
        <v>0</v>
      </c>
      <c r="M136" s="11">
        <f t="shared" si="46"/>
        <v>0</v>
      </c>
      <c r="N136" s="11">
        <f t="shared" si="46"/>
        <v>0</v>
      </c>
      <c r="O136" s="11">
        <f t="shared" si="45"/>
        <v>0</v>
      </c>
      <c r="P136" s="11">
        <f t="shared" si="45"/>
        <v>0</v>
      </c>
      <c r="Q136" s="11">
        <f t="shared" si="45"/>
        <v>0</v>
      </c>
      <c r="R136" s="11">
        <f t="shared" si="49"/>
        <v>0</v>
      </c>
    </row>
    <row r="137" spans="1:18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91678</v>
      </c>
      <c r="B137" s="9">
        <f t="shared" si="48"/>
        <v>91678</v>
      </c>
      <c r="C137" s="9">
        <f t="shared" si="50"/>
        <v>91708</v>
      </c>
      <c r="D137" s="3">
        <f t="shared" si="51"/>
        <v>31</v>
      </c>
      <c r="E137" s="4">
        <f>'New Lease Yearly'!K147</f>
        <v>0</v>
      </c>
      <c r="F137" s="3">
        <f t="shared" si="52"/>
        <v>0</v>
      </c>
      <c r="G137" s="11">
        <f t="shared" si="47"/>
        <v>0</v>
      </c>
      <c r="H137" s="11">
        <f t="shared" si="46"/>
        <v>0</v>
      </c>
      <c r="I137" s="11">
        <f t="shared" si="46"/>
        <v>0</v>
      </c>
      <c r="J137" s="11">
        <f t="shared" si="46"/>
        <v>0</v>
      </c>
      <c r="K137" s="11">
        <f t="shared" si="46"/>
        <v>0</v>
      </c>
      <c r="L137" s="11">
        <f t="shared" si="46"/>
        <v>0</v>
      </c>
      <c r="M137" s="11">
        <f t="shared" si="46"/>
        <v>0</v>
      </c>
      <c r="N137" s="11">
        <f t="shared" si="46"/>
        <v>0</v>
      </c>
      <c r="O137" s="11">
        <f t="shared" si="45"/>
        <v>0</v>
      </c>
      <c r="P137" s="11">
        <f t="shared" si="45"/>
        <v>0</v>
      </c>
      <c r="Q137" s="11">
        <f t="shared" si="45"/>
        <v>0</v>
      </c>
      <c r="R137" s="11">
        <f t="shared" si="49"/>
        <v>0</v>
      </c>
    </row>
    <row r="138" spans="1:18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92043</v>
      </c>
      <c r="B138" s="9">
        <f t="shared" si="48"/>
        <v>92043</v>
      </c>
      <c r="C138" s="9">
        <f t="shared" si="50"/>
        <v>92073</v>
      </c>
      <c r="D138" s="3">
        <f t="shared" si="51"/>
        <v>31</v>
      </c>
      <c r="E138" s="4">
        <f>'New Lease Yearly'!K148</f>
        <v>0</v>
      </c>
      <c r="F138" s="3">
        <f t="shared" si="52"/>
        <v>0</v>
      </c>
      <c r="G138" s="11">
        <f t="shared" si="47"/>
        <v>0</v>
      </c>
      <c r="H138" s="11">
        <f t="shared" si="46"/>
        <v>0</v>
      </c>
      <c r="I138" s="11">
        <f t="shared" si="46"/>
        <v>0</v>
      </c>
      <c r="J138" s="11">
        <f t="shared" si="46"/>
        <v>0</v>
      </c>
      <c r="K138" s="11">
        <f t="shared" si="46"/>
        <v>0</v>
      </c>
      <c r="L138" s="11">
        <f t="shared" si="46"/>
        <v>0</v>
      </c>
      <c r="M138" s="11">
        <f t="shared" si="46"/>
        <v>0</v>
      </c>
      <c r="N138" s="11">
        <f t="shared" si="46"/>
        <v>0</v>
      </c>
      <c r="O138" s="11">
        <f t="shared" si="45"/>
        <v>0</v>
      </c>
      <c r="P138" s="11">
        <f t="shared" si="45"/>
        <v>0</v>
      </c>
      <c r="Q138" s="11">
        <f t="shared" si="45"/>
        <v>0</v>
      </c>
      <c r="R138" s="11">
        <f t="shared" si="49"/>
        <v>0</v>
      </c>
    </row>
    <row r="139" spans="1:18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92409</v>
      </c>
      <c r="B139" s="9">
        <f t="shared" si="48"/>
        <v>92409</v>
      </c>
      <c r="C139" s="9">
        <f t="shared" si="50"/>
        <v>92439</v>
      </c>
      <c r="D139" s="3">
        <f t="shared" si="51"/>
        <v>31</v>
      </c>
      <c r="E139" s="4">
        <f>'New Lease Yearly'!K149</f>
        <v>0</v>
      </c>
      <c r="F139" s="3">
        <f t="shared" si="52"/>
        <v>0</v>
      </c>
      <c r="G139" s="11">
        <f t="shared" si="47"/>
        <v>0</v>
      </c>
      <c r="H139" s="11">
        <f t="shared" si="46"/>
        <v>0</v>
      </c>
      <c r="I139" s="11">
        <f t="shared" si="46"/>
        <v>0</v>
      </c>
      <c r="J139" s="11">
        <f t="shared" si="46"/>
        <v>0</v>
      </c>
      <c r="K139" s="11">
        <f t="shared" si="46"/>
        <v>0</v>
      </c>
      <c r="L139" s="11">
        <f t="shared" si="46"/>
        <v>0</v>
      </c>
      <c r="M139" s="11">
        <f t="shared" si="46"/>
        <v>0</v>
      </c>
      <c r="N139" s="11">
        <f t="shared" si="46"/>
        <v>0</v>
      </c>
      <c r="O139" s="11">
        <f t="shared" si="45"/>
        <v>0</v>
      </c>
      <c r="P139" s="11">
        <f t="shared" si="45"/>
        <v>0</v>
      </c>
      <c r="Q139" s="11">
        <f t="shared" si="45"/>
        <v>0</v>
      </c>
      <c r="R139" s="11">
        <f t="shared" si="49"/>
        <v>0</v>
      </c>
    </row>
    <row r="140" spans="1:18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92774</v>
      </c>
      <c r="B140" s="9">
        <f t="shared" si="48"/>
        <v>92774</v>
      </c>
      <c r="C140" s="9">
        <f t="shared" si="50"/>
        <v>92804</v>
      </c>
      <c r="D140" s="3">
        <f t="shared" si="51"/>
        <v>31</v>
      </c>
      <c r="E140" s="4">
        <f>'New Lease Yearly'!K150</f>
        <v>0</v>
      </c>
      <c r="F140" s="3">
        <f t="shared" si="52"/>
        <v>0</v>
      </c>
      <c r="G140" s="11">
        <f t="shared" si="47"/>
        <v>0</v>
      </c>
      <c r="H140" s="11">
        <f t="shared" si="46"/>
        <v>0</v>
      </c>
      <c r="I140" s="11">
        <f t="shared" si="46"/>
        <v>0</v>
      </c>
      <c r="J140" s="11">
        <f t="shared" si="46"/>
        <v>0</v>
      </c>
      <c r="K140" s="11">
        <f t="shared" si="46"/>
        <v>0</v>
      </c>
      <c r="L140" s="11">
        <f t="shared" si="46"/>
        <v>0</v>
      </c>
      <c r="M140" s="11">
        <f t="shared" si="46"/>
        <v>0</v>
      </c>
      <c r="N140" s="11">
        <f t="shared" si="46"/>
        <v>0</v>
      </c>
      <c r="O140" s="11">
        <f t="shared" si="45"/>
        <v>0</v>
      </c>
      <c r="P140" s="11">
        <f t="shared" si="45"/>
        <v>0</v>
      </c>
      <c r="Q140" s="11">
        <f t="shared" si="45"/>
        <v>0</v>
      </c>
      <c r="R140" s="11">
        <f t="shared" si="49"/>
        <v>0</v>
      </c>
    </row>
    <row r="141" spans="1:18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93139</v>
      </c>
      <c r="B141" s="9">
        <f t="shared" si="48"/>
        <v>93139</v>
      </c>
      <c r="C141" s="9">
        <f t="shared" si="50"/>
        <v>93169</v>
      </c>
      <c r="D141" s="3">
        <f t="shared" si="51"/>
        <v>31</v>
      </c>
      <c r="E141" s="4">
        <f>'New Lease Yearly'!K151</f>
        <v>0</v>
      </c>
      <c r="F141" s="3">
        <f t="shared" si="52"/>
        <v>0</v>
      </c>
      <c r="G141" s="11">
        <f t="shared" si="47"/>
        <v>0</v>
      </c>
      <c r="H141" s="11">
        <f t="shared" si="46"/>
        <v>0</v>
      </c>
      <c r="I141" s="11">
        <f t="shared" si="46"/>
        <v>0</v>
      </c>
      <c r="J141" s="11">
        <f t="shared" si="46"/>
        <v>0</v>
      </c>
      <c r="K141" s="11">
        <f t="shared" si="46"/>
        <v>0</v>
      </c>
      <c r="L141" s="11">
        <f t="shared" si="46"/>
        <v>0</v>
      </c>
      <c r="M141" s="11">
        <f t="shared" si="46"/>
        <v>0</v>
      </c>
      <c r="N141" s="11">
        <f t="shared" si="46"/>
        <v>0</v>
      </c>
      <c r="O141" s="11">
        <f t="shared" si="45"/>
        <v>0</v>
      </c>
      <c r="P141" s="11">
        <f t="shared" si="45"/>
        <v>0</v>
      </c>
      <c r="Q141" s="11">
        <f t="shared" si="45"/>
        <v>0</v>
      </c>
      <c r="R141" s="11">
        <f t="shared" si="49"/>
        <v>0</v>
      </c>
    </row>
    <row r="142" spans="1:18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93504</v>
      </c>
      <c r="B142" s="9">
        <f t="shared" si="48"/>
        <v>93504</v>
      </c>
      <c r="C142" s="9">
        <f t="shared" si="50"/>
        <v>93534</v>
      </c>
      <c r="D142" s="3">
        <f t="shared" si="51"/>
        <v>31</v>
      </c>
      <c r="E142" s="4">
        <f>'New Lease Yearly'!K152</f>
        <v>0</v>
      </c>
      <c r="F142" s="3">
        <f t="shared" si="52"/>
        <v>0</v>
      </c>
      <c r="G142" s="11">
        <f t="shared" si="47"/>
        <v>0</v>
      </c>
      <c r="H142" s="11">
        <f t="shared" si="46"/>
        <v>0</v>
      </c>
      <c r="I142" s="11">
        <f t="shared" si="46"/>
        <v>0</v>
      </c>
      <c r="J142" s="11">
        <f t="shared" si="46"/>
        <v>0</v>
      </c>
      <c r="K142" s="11">
        <f t="shared" si="46"/>
        <v>0</v>
      </c>
      <c r="L142" s="11">
        <f t="shared" si="46"/>
        <v>0</v>
      </c>
      <c r="M142" s="11">
        <f t="shared" si="46"/>
        <v>0</v>
      </c>
      <c r="N142" s="11">
        <f t="shared" si="46"/>
        <v>0</v>
      </c>
      <c r="O142" s="11">
        <f t="shared" si="45"/>
        <v>0</v>
      </c>
      <c r="P142" s="11">
        <f t="shared" si="45"/>
        <v>0</v>
      </c>
      <c r="Q142" s="11">
        <f t="shared" si="45"/>
        <v>0</v>
      </c>
      <c r="R142" s="11">
        <f t="shared" si="49"/>
        <v>0</v>
      </c>
    </row>
    <row r="143" spans="1:18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93870</v>
      </c>
      <c r="B143" s="9">
        <f t="shared" si="48"/>
        <v>93870</v>
      </c>
      <c r="C143" s="9">
        <f t="shared" si="50"/>
        <v>93900</v>
      </c>
      <c r="D143" s="3">
        <f t="shared" si="51"/>
        <v>31</v>
      </c>
      <c r="E143" s="4">
        <f>'New Lease Yearly'!K153</f>
        <v>0</v>
      </c>
      <c r="F143" s="3">
        <f t="shared" si="52"/>
        <v>0</v>
      </c>
      <c r="G143" s="11">
        <f t="shared" si="47"/>
        <v>0</v>
      </c>
      <c r="H143" s="11">
        <f t="shared" si="46"/>
        <v>0</v>
      </c>
      <c r="I143" s="11">
        <f t="shared" si="46"/>
        <v>0</v>
      </c>
      <c r="J143" s="11">
        <f t="shared" si="46"/>
        <v>0</v>
      </c>
      <c r="K143" s="11">
        <f t="shared" si="46"/>
        <v>0</v>
      </c>
      <c r="L143" s="11">
        <f t="shared" si="46"/>
        <v>0</v>
      </c>
      <c r="M143" s="11">
        <f t="shared" si="46"/>
        <v>0</v>
      </c>
      <c r="N143" s="11">
        <f t="shared" si="46"/>
        <v>0</v>
      </c>
      <c r="O143" s="11">
        <f t="shared" si="45"/>
        <v>0</v>
      </c>
      <c r="P143" s="11">
        <f t="shared" si="45"/>
        <v>0</v>
      </c>
      <c r="Q143" s="11">
        <f t="shared" si="45"/>
        <v>0</v>
      </c>
      <c r="R143" s="11">
        <f t="shared" si="49"/>
        <v>0</v>
      </c>
    </row>
    <row r="144" spans="1:18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94235</v>
      </c>
      <c r="B144" s="9">
        <f t="shared" si="48"/>
        <v>94235</v>
      </c>
      <c r="C144" s="9">
        <f t="shared" si="50"/>
        <v>94265</v>
      </c>
      <c r="D144" s="3">
        <f t="shared" si="51"/>
        <v>31</v>
      </c>
      <c r="E144" s="4">
        <f>'New Lease Yearly'!K154</f>
        <v>0</v>
      </c>
      <c r="F144" s="3">
        <f t="shared" si="52"/>
        <v>0</v>
      </c>
      <c r="G144" s="11">
        <f t="shared" si="47"/>
        <v>0</v>
      </c>
      <c r="H144" s="11">
        <f t="shared" si="46"/>
        <v>0</v>
      </c>
      <c r="I144" s="11">
        <f t="shared" si="46"/>
        <v>0</v>
      </c>
      <c r="J144" s="11">
        <f t="shared" si="46"/>
        <v>0</v>
      </c>
      <c r="K144" s="11">
        <f t="shared" si="46"/>
        <v>0</v>
      </c>
      <c r="L144" s="11">
        <f t="shared" si="46"/>
        <v>0</v>
      </c>
      <c r="M144" s="11">
        <f t="shared" si="46"/>
        <v>0</v>
      </c>
      <c r="N144" s="11">
        <f t="shared" si="46"/>
        <v>0</v>
      </c>
      <c r="O144" s="11">
        <f t="shared" si="45"/>
        <v>0</v>
      </c>
      <c r="P144" s="11">
        <f t="shared" si="45"/>
        <v>0</v>
      </c>
      <c r="Q144" s="11">
        <f t="shared" si="45"/>
        <v>0</v>
      </c>
      <c r="R144" s="11">
        <f t="shared" si="49"/>
        <v>0</v>
      </c>
    </row>
    <row r="145" spans="1:18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94600</v>
      </c>
      <c r="B145" s="9">
        <f t="shared" si="48"/>
        <v>94600</v>
      </c>
      <c r="C145" s="9">
        <f t="shared" si="50"/>
        <v>94630</v>
      </c>
      <c r="D145" s="3">
        <f t="shared" si="51"/>
        <v>31</v>
      </c>
      <c r="E145" s="4">
        <f>'New Lease Yearly'!K155</f>
        <v>0</v>
      </c>
      <c r="F145" s="3">
        <f t="shared" si="52"/>
        <v>0</v>
      </c>
      <c r="G145" s="11">
        <f t="shared" si="47"/>
        <v>0</v>
      </c>
      <c r="H145" s="11">
        <f t="shared" si="46"/>
        <v>0</v>
      </c>
      <c r="I145" s="11">
        <f t="shared" si="46"/>
        <v>0</v>
      </c>
      <c r="J145" s="11">
        <f t="shared" si="46"/>
        <v>0</v>
      </c>
      <c r="K145" s="11">
        <f t="shared" si="46"/>
        <v>0</v>
      </c>
      <c r="L145" s="11">
        <f t="shared" si="46"/>
        <v>0</v>
      </c>
      <c r="M145" s="11">
        <f t="shared" si="46"/>
        <v>0</v>
      </c>
      <c r="N145" s="11">
        <f t="shared" si="46"/>
        <v>0</v>
      </c>
      <c r="O145" s="11">
        <f t="shared" si="45"/>
        <v>0</v>
      </c>
      <c r="P145" s="11">
        <f t="shared" si="45"/>
        <v>0</v>
      </c>
      <c r="Q145" s="11">
        <f t="shared" si="45"/>
        <v>0</v>
      </c>
      <c r="R145" s="11">
        <f t="shared" si="49"/>
        <v>0</v>
      </c>
    </row>
    <row r="146" spans="1:18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94965</v>
      </c>
      <c r="B146" s="9">
        <f t="shared" si="48"/>
        <v>94965</v>
      </c>
      <c r="C146" s="9">
        <f t="shared" si="50"/>
        <v>94995</v>
      </c>
      <c r="D146" s="3">
        <f t="shared" si="51"/>
        <v>31</v>
      </c>
      <c r="E146" s="4">
        <f>'New Lease Yearly'!K156</f>
        <v>0</v>
      </c>
      <c r="F146" s="3">
        <f t="shared" si="52"/>
        <v>0</v>
      </c>
      <c r="G146" s="11">
        <f t="shared" si="47"/>
        <v>0</v>
      </c>
      <c r="H146" s="11">
        <f t="shared" si="46"/>
        <v>0</v>
      </c>
      <c r="I146" s="11">
        <f t="shared" si="46"/>
        <v>0</v>
      </c>
      <c r="J146" s="11">
        <f t="shared" si="46"/>
        <v>0</v>
      </c>
      <c r="K146" s="11">
        <f t="shared" si="46"/>
        <v>0</v>
      </c>
      <c r="L146" s="11">
        <f t="shared" si="46"/>
        <v>0</v>
      </c>
      <c r="M146" s="11">
        <f t="shared" si="46"/>
        <v>0</v>
      </c>
      <c r="N146" s="11">
        <f t="shared" si="46"/>
        <v>0</v>
      </c>
      <c r="O146" s="11">
        <f t="shared" si="45"/>
        <v>0</v>
      </c>
      <c r="P146" s="11">
        <f t="shared" si="45"/>
        <v>0</v>
      </c>
      <c r="Q146" s="11">
        <f t="shared" si="45"/>
        <v>0</v>
      </c>
      <c r="R146" s="11">
        <f t="shared" si="49"/>
        <v>0</v>
      </c>
    </row>
    <row r="147" spans="1:18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95331</v>
      </c>
      <c r="B147" s="9">
        <f t="shared" si="48"/>
        <v>95331</v>
      </c>
      <c r="C147" s="9">
        <f t="shared" si="50"/>
        <v>95361</v>
      </c>
      <c r="D147" s="3">
        <f t="shared" si="51"/>
        <v>31</v>
      </c>
      <c r="E147" s="4">
        <f>'New Lease Yearly'!K157</f>
        <v>0</v>
      </c>
      <c r="F147" s="3">
        <f t="shared" si="52"/>
        <v>0</v>
      </c>
      <c r="G147" s="11">
        <f t="shared" si="47"/>
        <v>0</v>
      </c>
      <c r="H147" s="11">
        <f t="shared" si="46"/>
        <v>0</v>
      </c>
      <c r="I147" s="11">
        <f t="shared" si="46"/>
        <v>0</v>
      </c>
      <c r="J147" s="11">
        <f t="shared" si="46"/>
        <v>0</v>
      </c>
      <c r="K147" s="11">
        <f t="shared" si="46"/>
        <v>0</v>
      </c>
      <c r="L147" s="11">
        <f t="shared" si="46"/>
        <v>0</v>
      </c>
      <c r="M147" s="11">
        <f t="shared" si="46"/>
        <v>0</v>
      </c>
      <c r="N147" s="11">
        <f t="shared" si="46"/>
        <v>0</v>
      </c>
      <c r="O147" s="11">
        <f t="shared" si="45"/>
        <v>0</v>
      </c>
      <c r="P147" s="11">
        <f t="shared" si="45"/>
        <v>0</v>
      </c>
      <c r="Q147" s="11">
        <f t="shared" si="45"/>
        <v>0</v>
      </c>
      <c r="R147" s="11">
        <f t="shared" si="49"/>
        <v>0</v>
      </c>
    </row>
    <row r="148" spans="1:18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95696</v>
      </c>
      <c r="B148" s="9">
        <f t="shared" si="48"/>
        <v>95696</v>
      </c>
      <c r="C148" s="9">
        <f t="shared" si="50"/>
        <v>95726</v>
      </c>
      <c r="D148" s="3">
        <f t="shared" si="51"/>
        <v>31</v>
      </c>
      <c r="E148" s="4">
        <f>'New Lease Yearly'!K158</f>
        <v>0</v>
      </c>
      <c r="F148" s="3">
        <f t="shared" si="52"/>
        <v>0</v>
      </c>
      <c r="G148" s="11">
        <f t="shared" si="47"/>
        <v>0</v>
      </c>
      <c r="H148" s="11">
        <f t="shared" si="46"/>
        <v>0</v>
      </c>
      <c r="I148" s="11">
        <f t="shared" si="46"/>
        <v>0</v>
      </c>
      <c r="J148" s="11">
        <f t="shared" si="46"/>
        <v>0</v>
      </c>
      <c r="K148" s="11">
        <f t="shared" si="46"/>
        <v>0</v>
      </c>
      <c r="L148" s="11">
        <f t="shared" si="46"/>
        <v>0</v>
      </c>
      <c r="M148" s="11">
        <f t="shared" si="46"/>
        <v>0</v>
      </c>
      <c r="N148" s="11">
        <f t="shared" si="46"/>
        <v>0</v>
      </c>
      <c r="O148" s="11">
        <f t="shared" si="45"/>
        <v>0</v>
      </c>
      <c r="P148" s="11">
        <f t="shared" si="45"/>
        <v>0</v>
      </c>
      <c r="Q148" s="11">
        <f t="shared" si="45"/>
        <v>0</v>
      </c>
      <c r="R148" s="11">
        <f t="shared" si="49"/>
        <v>0</v>
      </c>
    </row>
    <row r="149" spans="1:18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96061</v>
      </c>
      <c r="B149" s="9">
        <f t="shared" si="48"/>
        <v>96061</v>
      </c>
      <c r="C149" s="9">
        <f t="shared" si="50"/>
        <v>96091</v>
      </c>
      <c r="D149" s="3">
        <f t="shared" si="51"/>
        <v>31</v>
      </c>
      <c r="E149" s="4">
        <f>'New Lease Yearly'!K159</f>
        <v>0</v>
      </c>
      <c r="F149" s="3">
        <f t="shared" si="52"/>
        <v>0</v>
      </c>
      <c r="G149" s="11">
        <f t="shared" si="47"/>
        <v>0</v>
      </c>
      <c r="H149" s="11">
        <f t="shared" si="46"/>
        <v>0</v>
      </c>
      <c r="I149" s="11">
        <f t="shared" si="46"/>
        <v>0</v>
      </c>
      <c r="J149" s="11">
        <f t="shared" si="46"/>
        <v>0</v>
      </c>
      <c r="K149" s="11">
        <f t="shared" si="46"/>
        <v>0</v>
      </c>
      <c r="L149" s="11">
        <f t="shared" si="46"/>
        <v>0</v>
      </c>
      <c r="M149" s="11">
        <f t="shared" si="46"/>
        <v>0</v>
      </c>
      <c r="N149" s="11">
        <f t="shared" si="46"/>
        <v>0</v>
      </c>
      <c r="O149" s="11">
        <f t="shared" si="45"/>
        <v>0</v>
      </c>
      <c r="P149" s="11">
        <f t="shared" si="45"/>
        <v>0</v>
      </c>
      <c r="Q149" s="11">
        <f t="shared" si="45"/>
        <v>0</v>
      </c>
      <c r="R149" s="11">
        <f t="shared" si="49"/>
        <v>0</v>
      </c>
    </row>
    <row r="150" spans="1:18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96426</v>
      </c>
      <c r="B150" s="9">
        <f t="shared" si="48"/>
        <v>96426</v>
      </c>
      <c r="C150" s="9">
        <f t="shared" si="50"/>
        <v>96456</v>
      </c>
      <c r="D150" s="3">
        <f t="shared" si="51"/>
        <v>31</v>
      </c>
      <c r="E150" s="4">
        <f>'New Lease Yearly'!K160</f>
        <v>0</v>
      </c>
      <c r="F150" s="3">
        <f t="shared" si="52"/>
        <v>0</v>
      </c>
      <c r="G150" s="11">
        <f t="shared" si="47"/>
        <v>0</v>
      </c>
      <c r="H150" s="11">
        <f t="shared" si="46"/>
        <v>0</v>
      </c>
      <c r="I150" s="11">
        <f t="shared" si="46"/>
        <v>0</v>
      </c>
      <c r="J150" s="11">
        <f t="shared" si="46"/>
        <v>0</v>
      </c>
      <c r="K150" s="11">
        <f t="shared" si="46"/>
        <v>0</v>
      </c>
      <c r="L150" s="11">
        <f t="shared" si="46"/>
        <v>0</v>
      </c>
      <c r="M150" s="11">
        <f t="shared" si="46"/>
        <v>0</v>
      </c>
      <c r="N150" s="11">
        <f t="shared" si="46"/>
        <v>0</v>
      </c>
      <c r="O150" s="11">
        <f t="shared" si="45"/>
        <v>0</v>
      </c>
      <c r="P150" s="11">
        <f t="shared" si="45"/>
        <v>0</v>
      </c>
      <c r="Q150" s="11">
        <f t="shared" si="45"/>
        <v>0</v>
      </c>
      <c r="R150" s="11">
        <f t="shared" si="49"/>
        <v>0</v>
      </c>
    </row>
    <row r="151" spans="1:18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96792</v>
      </c>
      <c r="B151" s="9">
        <f t="shared" si="48"/>
        <v>96792</v>
      </c>
      <c r="C151" s="9">
        <f t="shared" si="50"/>
        <v>96822</v>
      </c>
      <c r="D151" s="3">
        <f t="shared" si="51"/>
        <v>31</v>
      </c>
      <c r="E151" s="4">
        <f>'New Lease Yearly'!K161</f>
        <v>0</v>
      </c>
      <c r="F151" s="3">
        <f t="shared" si="52"/>
        <v>0</v>
      </c>
      <c r="G151" s="11">
        <f t="shared" si="47"/>
        <v>0</v>
      </c>
      <c r="H151" s="11">
        <f t="shared" si="46"/>
        <v>0</v>
      </c>
      <c r="I151" s="11">
        <f t="shared" si="46"/>
        <v>0</v>
      </c>
      <c r="J151" s="11">
        <f t="shared" si="46"/>
        <v>0</v>
      </c>
      <c r="K151" s="11">
        <f t="shared" si="46"/>
        <v>0</v>
      </c>
      <c r="L151" s="11">
        <f t="shared" si="46"/>
        <v>0</v>
      </c>
      <c r="M151" s="11">
        <f t="shared" si="46"/>
        <v>0</v>
      </c>
      <c r="N151" s="11">
        <f t="shared" si="46"/>
        <v>0</v>
      </c>
      <c r="O151" s="11">
        <f t="shared" si="45"/>
        <v>0</v>
      </c>
      <c r="P151" s="11">
        <f t="shared" si="45"/>
        <v>0</v>
      </c>
      <c r="Q151" s="11">
        <f t="shared" si="45"/>
        <v>0</v>
      </c>
      <c r="R151" s="11">
        <f t="shared" si="49"/>
        <v>0</v>
      </c>
    </row>
    <row r="152" spans="1:18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97157</v>
      </c>
      <c r="B152" s="9">
        <f t="shared" si="48"/>
        <v>97157</v>
      </c>
      <c r="C152" s="9">
        <f t="shared" si="50"/>
        <v>97187</v>
      </c>
      <c r="D152" s="3">
        <f t="shared" si="51"/>
        <v>31</v>
      </c>
      <c r="E152" s="4">
        <f>'New Lease Yearly'!K162</f>
        <v>0</v>
      </c>
      <c r="F152" s="3">
        <f t="shared" si="52"/>
        <v>0</v>
      </c>
      <c r="G152" s="11">
        <f t="shared" si="47"/>
        <v>0</v>
      </c>
      <c r="H152" s="11">
        <f t="shared" si="46"/>
        <v>0</v>
      </c>
      <c r="I152" s="11">
        <f t="shared" si="46"/>
        <v>0</v>
      </c>
      <c r="J152" s="11">
        <f t="shared" si="46"/>
        <v>0</v>
      </c>
      <c r="K152" s="11">
        <f t="shared" si="46"/>
        <v>0</v>
      </c>
      <c r="L152" s="11">
        <f t="shared" si="46"/>
        <v>0</v>
      </c>
      <c r="M152" s="11">
        <f t="shared" si="46"/>
        <v>0</v>
      </c>
      <c r="N152" s="11">
        <f t="shared" si="46"/>
        <v>0</v>
      </c>
      <c r="O152" s="11">
        <f t="shared" si="45"/>
        <v>0</v>
      </c>
      <c r="P152" s="11">
        <f t="shared" si="45"/>
        <v>0</v>
      </c>
      <c r="Q152" s="11">
        <f t="shared" si="45"/>
        <v>0</v>
      </c>
      <c r="R152" s="11">
        <f t="shared" si="49"/>
        <v>0</v>
      </c>
    </row>
    <row r="153" spans="1:18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97522</v>
      </c>
      <c r="B153" s="9">
        <f t="shared" si="48"/>
        <v>97522</v>
      </c>
      <c r="C153" s="9">
        <f t="shared" si="50"/>
        <v>97552</v>
      </c>
      <c r="D153" s="3">
        <f t="shared" si="51"/>
        <v>31</v>
      </c>
      <c r="E153" s="4">
        <f>'New Lease Yearly'!K163</f>
        <v>0</v>
      </c>
      <c r="F153" s="3">
        <f t="shared" si="52"/>
        <v>0</v>
      </c>
      <c r="G153" s="11">
        <f t="shared" si="47"/>
        <v>0</v>
      </c>
      <c r="H153" s="11">
        <f t="shared" si="46"/>
        <v>0</v>
      </c>
      <c r="I153" s="11">
        <f t="shared" si="46"/>
        <v>0</v>
      </c>
      <c r="J153" s="11">
        <f t="shared" si="46"/>
        <v>0</v>
      </c>
      <c r="K153" s="11">
        <f t="shared" si="46"/>
        <v>0</v>
      </c>
      <c r="L153" s="11">
        <f t="shared" si="46"/>
        <v>0</v>
      </c>
      <c r="M153" s="11">
        <f t="shared" si="46"/>
        <v>0</v>
      </c>
      <c r="N153" s="11">
        <f t="shared" si="46"/>
        <v>0</v>
      </c>
      <c r="O153" s="11">
        <f t="shared" si="45"/>
        <v>0</v>
      </c>
      <c r="P153" s="11">
        <f t="shared" si="45"/>
        <v>0</v>
      </c>
      <c r="Q153" s="11">
        <f t="shared" si="45"/>
        <v>0</v>
      </c>
      <c r="R153" s="11">
        <f t="shared" si="49"/>
        <v>0</v>
      </c>
    </row>
    <row r="154" spans="1:18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97887</v>
      </c>
      <c r="B154" s="9">
        <f t="shared" si="48"/>
        <v>97887</v>
      </c>
      <c r="C154" s="9">
        <f t="shared" si="50"/>
        <v>97917</v>
      </c>
      <c r="D154" s="3">
        <f t="shared" si="51"/>
        <v>31</v>
      </c>
      <c r="E154" s="4">
        <f>'New Lease Yearly'!K164</f>
        <v>0</v>
      </c>
      <c r="F154" s="3">
        <f t="shared" si="52"/>
        <v>0</v>
      </c>
      <c r="G154" s="11">
        <f t="shared" si="47"/>
        <v>0</v>
      </c>
      <c r="H154" s="11">
        <f t="shared" si="46"/>
        <v>0</v>
      </c>
      <c r="I154" s="11">
        <f t="shared" si="46"/>
        <v>0</v>
      </c>
      <c r="J154" s="11">
        <f t="shared" si="46"/>
        <v>0</v>
      </c>
      <c r="K154" s="11">
        <f t="shared" si="46"/>
        <v>0</v>
      </c>
      <c r="L154" s="11">
        <f t="shared" si="46"/>
        <v>0</v>
      </c>
      <c r="M154" s="11">
        <f t="shared" si="46"/>
        <v>0</v>
      </c>
      <c r="N154" s="11">
        <f t="shared" si="46"/>
        <v>0</v>
      </c>
      <c r="O154" s="11">
        <f t="shared" si="45"/>
        <v>0</v>
      </c>
      <c r="P154" s="11">
        <f t="shared" si="45"/>
        <v>0</v>
      </c>
      <c r="Q154" s="11">
        <f t="shared" si="45"/>
        <v>0</v>
      </c>
      <c r="R154" s="11">
        <f t="shared" si="49"/>
        <v>0</v>
      </c>
    </row>
    <row r="155" spans="1:18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98253</v>
      </c>
      <c r="B155" s="9">
        <f t="shared" si="48"/>
        <v>98253</v>
      </c>
      <c r="C155" s="9">
        <f t="shared" si="50"/>
        <v>98283</v>
      </c>
      <c r="D155" s="3">
        <f t="shared" si="51"/>
        <v>31</v>
      </c>
      <c r="E155" s="4">
        <f>'New Lease Yearly'!K165</f>
        <v>0</v>
      </c>
      <c r="F155" s="3">
        <f t="shared" si="52"/>
        <v>0</v>
      </c>
      <c r="G155" s="11">
        <f t="shared" si="47"/>
        <v>0</v>
      </c>
      <c r="H155" s="11">
        <f t="shared" si="46"/>
        <v>0</v>
      </c>
      <c r="I155" s="11">
        <f t="shared" si="46"/>
        <v>0</v>
      </c>
      <c r="J155" s="11">
        <f t="shared" si="46"/>
        <v>0</v>
      </c>
      <c r="K155" s="11">
        <f t="shared" si="46"/>
        <v>0</v>
      </c>
      <c r="L155" s="11">
        <f t="shared" si="46"/>
        <v>0</v>
      </c>
      <c r="M155" s="11">
        <f t="shared" si="46"/>
        <v>0</v>
      </c>
      <c r="N155" s="11">
        <f t="shared" si="46"/>
        <v>0</v>
      </c>
      <c r="O155" s="11">
        <f t="shared" si="45"/>
        <v>0</v>
      </c>
      <c r="P155" s="11">
        <f t="shared" si="45"/>
        <v>0</v>
      </c>
      <c r="Q155" s="11">
        <f t="shared" si="45"/>
        <v>0</v>
      </c>
      <c r="R155" s="11">
        <f t="shared" si="49"/>
        <v>0</v>
      </c>
    </row>
    <row r="156" spans="1:18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98618</v>
      </c>
      <c r="B156" s="9">
        <f t="shared" si="48"/>
        <v>98618</v>
      </c>
      <c r="C156" s="9">
        <f t="shared" si="50"/>
        <v>98648</v>
      </c>
      <c r="D156" s="3">
        <f t="shared" si="51"/>
        <v>31</v>
      </c>
      <c r="E156" s="4">
        <f>'New Lease Yearly'!K166</f>
        <v>0</v>
      </c>
      <c r="F156" s="3">
        <f t="shared" si="52"/>
        <v>0</v>
      </c>
      <c r="G156" s="11">
        <f t="shared" si="47"/>
        <v>0</v>
      </c>
      <c r="H156" s="11">
        <f t="shared" si="46"/>
        <v>0</v>
      </c>
      <c r="I156" s="11">
        <f t="shared" si="46"/>
        <v>0</v>
      </c>
      <c r="J156" s="11">
        <f t="shared" si="46"/>
        <v>0</v>
      </c>
      <c r="K156" s="11">
        <f t="shared" si="46"/>
        <v>0</v>
      </c>
      <c r="L156" s="11">
        <f t="shared" si="46"/>
        <v>0</v>
      </c>
      <c r="M156" s="11">
        <f t="shared" si="46"/>
        <v>0</v>
      </c>
      <c r="N156" s="11">
        <f t="shared" si="46"/>
        <v>0</v>
      </c>
      <c r="O156" s="11">
        <f t="shared" si="45"/>
        <v>0</v>
      </c>
      <c r="P156" s="11">
        <f t="shared" si="45"/>
        <v>0</v>
      </c>
      <c r="Q156" s="11">
        <f t="shared" si="45"/>
        <v>0</v>
      </c>
      <c r="R156" s="11">
        <f t="shared" si="49"/>
        <v>0</v>
      </c>
    </row>
    <row r="157" spans="1:18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98983</v>
      </c>
      <c r="B157" s="9">
        <f t="shared" si="48"/>
        <v>98983</v>
      </c>
      <c r="C157" s="9">
        <f t="shared" si="50"/>
        <v>99013</v>
      </c>
      <c r="D157" s="3">
        <f t="shared" si="51"/>
        <v>31</v>
      </c>
      <c r="E157" s="4">
        <f>'New Lease Yearly'!K167</f>
        <v>0</v>
      </c>
      <c r="F157" s="3">
        <f t="shared" si="52"/>
        <v>0</v>
      </c>
      <c r="G157" s="11">
        <f t="shared" si="47"/>
        <v>0</v>
      </c>
      <c r="H157" s="11">
        <f t="shared" si="46"/>
        <v>0</v>
      </c>
      <c r="I157" s="11">
        <f t="shared" si="46"/>
        <v>0</v>
      </c>
      <c r="J157" s="11">
        <f t="shared" si="46"/>
        <v>0</v>
      </c>
      <c r="K157" s="11">
        <f t="shared" si="46"/>
        <v>0</v>
      </c>
      <c r="L157" s="11">
        <f t="shared" si="46"/>
        <v>0</v>
      </c>
      <c r="M157" s="11">
        <f t="shared" si="46"/>
        <v>0</v>
      </c>
      <c r="N157" s="11">
        <f t="shared" si="46"/>
        <v>0</v>
      </c>
      <c r="O157" s="11">
        <f t="shared" si="45"/>
        <v>0</v>
      </c>
      <c r="P157" s="11">
        <f t="shared" si="45"/>
        <v>0</v>
      </c>
      <c r="Q157" s="11">
        <f t="shared" si="45"/>
        <v>0</v>
      </c>
      <c r="R157" s="11">
        <f t="shared" si="49"/>
        <v>0</v>
      </c>
    </row>
    <row r="158" spans="1:18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99348</v>
      </c>
      <c r="B158" s="9">
        <f t="shared" si="48"/>
        <v>99348</v>
      </c>
      <c r="C158" s="9">
        <f t="shared" si="50"/>
        <v>99378</v>
      </c>
      <c r="D158" s="3">
        <f t="shared" si="51"/>
        <v>31</v>
      </c>
      <c r="E158" s="4">
        <f>'New Lease Yearly'!K168</f>
        <v>0</v>
      </c>
      <c r="F158" s="3">
        <f t="shared" si="52"/>
        <v>0</v>
      </c>
      <c r="G158" s="11">
        <f t="shared" si="47"/>
        <v>0</v>
      </c>
      <c r="H158" s="11">
        <f t="shared" si="46"/>
        <v>0</v>
      </c>
      <c r="I158" s="11">
        <f t="shared" si="46"/>
        <v>0</v>
      </c>
      <c r="J158" s="11">
        <f t="shared" si="46"/>
        <v>0</v>
      </c>
      <c r="K158" s="11">
        <f t="shared" si="46"/>
        <v>0</v>
      </c>
      <c r="L158" s="11">
        <f t="shared" si="46"/>
        <v>0</v>
      </c>
      <c r="M158" s="11">
        <f t="shared" si="46"/>
        <v>0</v>
      </c>
      <c r="N158" s="11">
        <f t="shared" si="46"/>
        <v>0</v>
      </c>
      <c r="O158" s="11">
        <f t="shared" si="45"/>
        <v>0</v>
      </c>
      <c r="P158" s="11">
        <f t="shared" si="45"/>
        <v>0</v>
      </c>
      <c r="Q158" s="11">
        <f t="shared" si="45"/>
        <v>0</v>
      </c>
      <c r="R158" s="11">
        <f t="shared" si="49"/>
        <v>0</v>
      </c>
    </row>
    <row r="159" spans="1:18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99714</v>
      </c>
      <c r="B159" s="9">
        <f t="shared" si="48"/>
        <v>99714</v>
      </c>
      <c r="C159" s="9">
        <f t="shared" si="50"/>
        <v>99744</v>
      </c>
      <c r="D159" s="3">
        <f t="shared" si="51"/>
        <v>31</v>
      </c>
      <c r="E159" s="4">
        <f>'New Lease Yearly'!K169</f>
        <v>0</v>
      </c>
      <c r="F159" s="3">
        <f t="shared" si="52"/>
        <v>0</v>
      </c>
      <c r="G159" s="11">
        <f t="shared" si="47"/>
        <v>0</v>
      </c>
      <c r="H159" s="11">
        <f t="shared" si="46"/>
        <v>0</v>
      </c>
      <c r="I159" s="11">
        <f t="shared" si="46"/>
        <v>0</v>
      </c>
      <c r="J159" s="11">
        <f t="shared" si="46"/>
        <v>0</v>
      </c>
      <c r="K159" s="11">
        <f t="shared" si="46"/>
        <v>0</v>
      </c>
      <c r="L159" s="11">
        <f t="shared" si="46"/>
        <v>0</v>
      </c>
      <c r="M159" s="11">
        <f t="shared" si="46"/>
        <v>0</v>
      </c>
      <c r="N159" s="11">
        <f t="shared" si="46"/>
        <v>0</v>
      </c>
      <c r="O159" s="11">
        <f t="shared" si="45"/>
        <v>0</v>
      </c>
      <c r="P159" s="11">
        <f t="shared" si="45"/>
        <v>0</v>
      </c>
      <c r="Q159" s="11">
        <f t="shared" si="45"/>
        <v>0</v>
      </c>
      <c r="R159" s="11">
        <f t="shared" si="49"/>
        <v>0</v>
      </c>
    </row>
    <row r="160" spans="1:18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100079</v>
      </c>
      <c r="B160" s="9">
        <f t="shared" si="48"/>
        <v>100079</v>
      </c>
      <c r="C160" s="9">
        <f t="shared" si="50"/>
        <v>100109</v>
      </c>
      <c r="D160" s="3">
        <f t="shared" si="51"/>
        <v>31</v>
      </c>
      <c r="E160" s="4">
        <f>'New Lease Yearly'!K170</f>
        <v>0</v>
      </c>
      <c r="F160" s="3">
        <f t="shared" si="52"/>
        <v>0</v>
      </c>
      <c r="G160" s="11">
        <f t="shared" si="47"/>
        <v>0</v>
      </c>
      <c r="H160" s="11">
        <f t="shared" si="46"/>
        <v>0</v>
      </c>
      <c r="I160" s="11">
        <f t="shared" si="46"/>
        <v>0</v>
      </c>
      <c r="J160" s="11">
        <f t="shared" si="46"/>
        <v>0</v>
      </c>
      <c r="K160" s="11">
        <f t="shared" si="46"/>
        <v>0</v>
      </c>
      <c r="L160" s="11">
        <f t="shared" si="46"/>
        <v>0</v>
      </c>
      <c r="M160" s="11">
        <f t="shared" si="46"/>
        <v>0</v>
      </c>
      <c r="N160" s="11">
        <f t="shared" si="46"/>
        <v>0</v>
      </c>
      <c r="O160" s="11">
        <f t="shared" si="45"/>
        <v>0</v>
      </c>
      <c r="P160" s="11">
        <f t="shared" si="45"/>
        <v>0</v>
      </c>
      <c r="Q160" s="11">
        <f t="shared" si="45"/>
        <v>0</v>
      </c>
      <c r="R160" s="11">
        <f t="shared" si="49"/>
        <v>0</v>
      </c>
    </row>
    <row r="161" spans="1:18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100444</v>
      </c>
      <c r="B161" s="9">
        <f t="shared" si="48"/>
        <v>100444</v>
      </c>
      <c r="C161" s="9">
        <f t="shared" si="50"/>
        <v>100474</v>
      </c>
      <c r="D161" s="3">
        <f t="shared" si="51"/>
        <v>31</v>
      </c>
      <c r="E161" s="4">
        <f>'New Lease Yearly'!K171</f>
        <v>0</v>
      </c>
      <c r="F161" s="3">
        <f t="shared" si="52"/>
        <v>0</v>
      </c>
      <c r="G161" s="11">
        <f t="shared" si="47"/>
        <v>0</v>
      </c>
      <c r="H161" s="11">
        <f t="shared" si="46"/>
        <v>0</v>
      </c>
      <c r="I161" s="11">
        <f t="shared" si="46"/>
        <v>0</v>
      </c>
      <c r="J161" s="11">
        <f t="shared" si="46"/>
        <v>0</v>
      </c>
      <c r="K161" s="11">
        <f t="shared" si="46"/>
        <v>0</v>
      </c>
      <c r="L161" s="11">
        <f t="shared" si="46"/>
        <v>0</v>
      </c>
      <c r="M161" s="11">
        <f t="shared" si="46"/>
        <v>0</v>
      </c>
      <c r="N161" s="11">
        <f t="shared" si="46"/>
        <v>0</v>
      </c>
      <c r="O161" s="11">
        <f t="shared" si="45"/>
        <v>0</v>
      </c>
      <c r="P161" s="11">
        <f t="shared" si="45"/>
        <v>0</v>
      </c>
      <c r="Q161" s="11">
        <f t="shared" si="45"/>
        <v>0</v>
      </c>
      <c r="R161" s="11">
        <f t="shared" si="49"/>
        <v>0</v>
      </c>
    </row>
    <row r="162" spans="1:18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100809</v>
      </c>
      <c r="B162" s="9">
        <f t="shared" si="48"/>
        <v>100809</v>
      </c>
      <c r="C162" s="9">
        <f t="shared" si="50"/>
        <v>100839</v>
      </c>
      <c r="D162" s="3">
        <f t="shared" si="51"/>
        <v>31</v>
      </c>
      <c r="E162" s="4">
        <f>'New Lease Yearly'!K172</f>
        <v>0</v>
      </c>
      <c r="F162" s="3">
        <f t="shared" si="52"/>
        <v>0</v>
      </c>
      <c r="G162" s="11">
        <f t="shared" si="47"/>
        <v>0</v>
      </c>
      <c r="H162" s="11">
        <f t="shared" si="46"/>
        <v>0</v>
      </c>
      <c r="I162" s="11">
        <f t="shared" si="46"/>
        <v>0</v>
      </c>
      <c r="J162" s="11">
        <f t="shared" si="46"/>
        <v>0</v>
      </c>
      <c r="K162" s="11">
        <f t="shared" si="46"/>
        <v>0</v>
      </c>
      <c r="L162" s="11">
        <f t="shared" si="46"/>
        <v>0</v>
      </c>
      <c r="M162" s="11">
        <f t="shared" si="46"/>
        <v>0</v>
      </c>
      <c r="N162" s="11">
        <f t="shared" si="46"/>
        <v>0</v>
      </c>
      <c r="O162" s="11">
        <f t="shared" si="45"/>
        <v>0</v>
      </c>
      <c r="P162" s="11">
        <f t="shared" si="45"/>
        <v>0</v>
      </c>
      <c r="Q162" s="11">
        <f t="shared" si="45"/>
        <v>0</v>
      </c>
      <c r="R162" s="11">
        <f t="shared" si="49"/>
        <v>0</v>
      </c>
    </row>
    <row r="163" spans="1:18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101175</v>
      </c>
      <c r="B163" s="9">
        <f t="shared" si="48"/>
        <v>101175</v>
      </c>
      <c r="C163" s="9">
        <f t="shared" si="50"/>
        <v>101205</v>
      </c>
      <c r="D163" s="3">
        <f t="shared" si="51"/>
        <v>31</v>
      </c>
      <c r="E163" s="4">
        <f>'New Lease Yearly'!K173</f>
        <v>0</v>
      </c>
      <c r="F163" s="3">
        <f t="shared" si="52"/>
        <v>0</v>
      </c>
      <c r="G163" s="11">
        <f t="shared" si="47"/>
        <v>0</v>
      </c>
      <c r="H163" s="11">
        <f t="shared" si="46"/>
        <v>0</v>
      </c>
      <c r="I163" s="11">
        <f t="shared" si="46"/>
        <v>0</v>
      </c>
      <c r="J163" s="11">
        <f t="shared" si="46"/>
        <v>0</v>
      </c>
      <c r="K163" s="11">
        <f t="shared" si="46"/>
        <v>0</v>
      </c>
      <c r="L163" s="11">
        <f t="shared" si="46"/>
        <v>0</v>
      </c>
      <c r="M163" s="11">
        <f t="shared" si="46"/>
        <v>0</v>
      </c>
      <c r="N163" s="11">
        <f t="shared" si="46"/>
        <v>0</v>
      </c>
      <c r="O163" s="11">
        <f t="shared" si="46"/>
        <v>0</v>
      </c>
      <c r="P163" s="11">
        <f t="shared" si="46"/>
        <v>0</v>
      </c>
      <c r="Q163" s="11">
        <f t="shared" si="46"/>
        <v>0</v>
      </c>
      <c r="R163" s="11">
        <f t="shared" si="49"/>
        <v>0</v>
      </c>
    </row>
    <row r="164" spans="1:18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101540</v>
      </c>
      <c r="B164" s="9">
        <f t="shared" si="48"/>
        <v>101540</v>
      </c>
      <c r="C164" s="9">
        <f t="shared" si="50"/>
        <v>101570</v>
      </c>
      <c r="D164" s="3">
        <f t="shared" si="51"/>
        <v>31</v>
      </c>
      <c r="E164" s="4">
        <f>'New Lease Yearly'!K174</f>
        <v>0</v>
      </c>
      <c r="F164" s="3">
        <f t="shared" si="52"/>
        <v>0</v>
      </c>
      <c r="G164" s="11">
        <f t="shared" si="47"/>
        <v>0</v>
      </c>
      <c r="H164" s="11">
        <f t="shared" si="47"/>
        <v>0</v>
      </c>
      <c r="I164" s="11">
        <f t="shared" si="47"/>
        <v>0</v>
      </c>
      <c r="J164" s="11">
        <f t="shared" si="47"/>
        <v>0</v>
      </c>
      <c r="K164" s="11">
        <f t="shared" si="47"/>
        <v>0</v>
      </c>
      <c r="L164" s="11">
        <f t="shared" si="47"/>
        <v>0</v>
      </c>
      <c r="M164" s="11">
        <f t="shared" si="47"/>
        <v>0</v>
      </c>
      <c r="N164" s="11">
        <f t="shared" si="47"/>
        <v>0</v>
      </c>
      <c r="O164" s="11">
        <f t="shared" si="47"/>
        <v>0</v>
      </c>
      <c r="P164" s="11">
        <f t="shared" si="47"/>
        <v>0</v>
      </c>
      <c r="Q164" s="11">
        <f t="shared" si="47"/>
        <v>0</v>
      </c>
      <c r="R164" s="11">
        <f t="shared" si="49"/>
        <v>0</v>
      </c>
    </row>
    <row r="165" spans="1:18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101905</v>
      </c>
      <c r="B165" s="9">
        <f t="shared" si="48"/>
        <v>101905</v>
      </c>
      <c r="C165" s="9">
        <f t="shared" si="50"/>
        <v>101935</v>
      </c>
      <c r="D165" s="3">
        <f t="shared" si="51"/>
        <v>31</v>
      </c>
      <c r="E165" s="4">
        <f>'New Lease Yearly'!K175</f>
        <v>0</v>
      </c>
      <c r="F165" s="3">
        <f t="shared" si="52"/>
        <v>0</v>
      </c>
      <c r="G165" s="11">
        <f t="shared" si="47"/>
        <v>0</v>
      </c>
      <c r="H165" s="11">
        <f t="shared" si="47"/>
        <v>0</v>
      </c>
      <c r="I165" s="11">
        <f t="shared" si="47"/>
        <v>0</v>
      </c>
      <c r="J165" s="11">
        <f t="shared" si="47"/>
        <v>0</v>
      </c>
      <c r="K165" s="11">
        <f t="shared" si="47"/>
        <v>0</v>
      </c>
      <c r="L165" s="11">
        <f t="shared" si="47"/>
        <v>0</v>
      </c>
      <c r="M165" s="11">
        <f t="shared" si="47"/>
        <v>0</v>
      </c>
      <c r="N165" s="11">
        <f t="shared" si="47"/>
        <v>0</v>
      </c>
      <c r="O165" s="11">
        <f t="shared" si="47"/>
        <v>0</v>
      </c>
      <c r="P165" s="11">
        <f t="shared" si="47"/>
        <v>0</v>
      </c>
      <c r="Q165" s="11">
        <f t="shared" si="47"/>
        <v>0</v>
      </c>
      <c r="R165" s="11">
        <f t="shared" si="49"/>
        <v>0</v>
      </c>
    </row>
    <row r="166" spans="1:18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102270</v>
      </c>
      <c r="B166" s="9">
        <f t="shared" si="48"/>
        <v>102270</v>
      </c>
      <c r="C166" s="9">
        <f t="shared" si="50"/>
        <v>102300</v>
      </c>
      <c r="D166" s="3">
        <f t="shared" si="51"/>
        <v>31</v>
      </c>
      <c r="E166" s="4">
        <f>'New Lease Yearly'!K176</f>
        <v>0</v>
      </c>
      <c r="F166" s="3">
        <f t="shared" si="52"/>
        <v>0</v>
      </c>
      <c r="G166" s="11">
        <f t="shared" si="47"/>
        <v>0</v>
      </c>
      <c r="H166" s="11">
        <f t="shared" si="47"/>
        <v>0</v>
      </c>
      <c r="I166" s="11">
        <f t="shared" si="47"/>
        <v>0</v>
      </c>
      <c r="J166" s="11">
        <f t="shared" si="47"/>
        <v>0</v>
      </c>
      <c r="K166" s="11">
        <f t="shared" si="47"/>
        <v>0</v>
      </c>
      <c r="L166" s="11">
        <f t="shared" si="47"/>
        <v>0</v>
      </c>
      <c r="M166" s="11">
        <f t="shared" si="47"/>
        <v>0</v>
      </c>
      <c r="N166" s="11">
        <f t="shared" si="47"/>
        <v>0</v>
      </c>
      <c r="O166" s="11">
        <f t="shared" si="47"/>
        <v>0</v>
      </c>
      <c r="P166" s="11">
        <f t="shared" si="47"/>
        <v>0</v>
      </c>
      <c r="Q166" s="11">
        <f t="shared" si="47"/>
        <v>0</v>
      </c>
      <c r="R166" s="11">
        <f t="shared" si="49"/>
        <v>0</v>
      </c>
    </row>
    <row r="167" spans="1:18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102636</v>
      </c>
      <c r="B167" s="9">
        <f t="shared" si="48"/>
        <v>102636</v>
      </c>
      <c r="C167" s="9">
        <f t="shared" si="50"/>
        <v>102666</v>
      </c>
      <c r="D167" s="3">
        <f t="shared" si="51"/>
        <v>31</v>
      </c>
      <c r="E167" s="4">
        <f>'New Lease Yearly'!K177</f>
        <v>0</v>
      </c>
      <c r="F167" s="3">
        <f t="shared" si="52"/>
        <v>0</v>
      </c>
      <c r="G167" s="11">
        <f t="shared" si="47"/>
        <v>0</v>
      </c>
      <c r="H167" s="11">
        <f t="shared" si="47"/>
        <v>0</v>
      </c>
      <c r="I167" s="11">
        <f t="shared" si="47"/>
        <v>0</v>
      </c>
      <c r="J167" s="11">
        <f t="shared" si="47"/>
        <v>0</v>
      </c>
      <c r="K167" s="11">
        <f t="shared" si="47"/>
        <v>0</v>
      </c>
      <c r="L167" s="11">
        <f t="shared" si="47"/>
        <v>0</v>
      </c>
      <c r="M167" s="11">
        <f t="shared" si="47"/>
        <v>0</v>
      </c>
      <c r="N167" s="11">
        <f t="shared" si="47"/>
        <v>0</v>
      </c>
      <c r="O167" s="11">
        <f t="shared" si="47"/>
        <v>0</v>
      </c>
      <c r="P167" s="11">
        <f t="shared" si="47"/>
        <v>0</v>
      </c>
      <c r="Q167" s="11">
        <f t="shared" si="47"/>
        <v>0</v>
      </c>
      <c r="R167" s="11">
        <f t="shared" si="49"/>
        <v>0</v>
      </c>
    </row>
    <row r="168" spans="1:18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103001</v>
      </c>
      <c r="B168" s="9">
        <f t="shared" si="48"/>
        <v>103001</v>
      </c>
      <c r="C168" s="9">
        <f t="shared" si="50"/>
        <v>103031</v>
      </c>
      <c r="D168" s="3">
        <f t="shared" si="51"/>
        <v>31</v>
      </c>
      <c r="E168" s="4">
        <f>'New Lease Yearly'!K178</f>
        <v>0</v>
      </c>
      <c r="F168" s="3">
        <f t="shared" si="52"/>
        <v>0</v>
      </c>
      <c r="G168" s="11">
        <f t="shared" si="47"/>
        <v>0</v>
      </c>
      <c r="H168" s="11">
        <f t="shared" si="47"/>
        <v>0</v>
      </c>
      <c r="I168" s="11">
        <f t="shared" si="47"/>
        <v>0</v>
      </c>
      <c r="J168" s="11">
        <f t="shared" si="47"/>
        <v>0</v>
      </c>
      <c r="K168" s="11">
        <f t="shared" si="47"/>
        <v>0</v>
      </c>
      <c r="L168" s="11">
        <f t="shared" si="47"/>
        <v>0</v>
      </c>
      <c r="M168" s="11">
        <f t="shared" si="47"/>
        <v>0</v>
      </c>
      <c r="N168" s="11">
        <f t="shared" si="47"/>
        <v>0</v>
      </c>
      <c r="O168" s="11">
        <f t="shared" si="47"/>
        <v>0</v>
      </c>
      <c r="P168" s="11">
        <f t="shared" si="47"/>
        <v>0</v>
      </c>
      <c r="Q168" s="11">
        <f t="shared" si="47"/>
        <v>0</v>
      </c>
      <c r="R168" s="11">
        <f t="shared" si="49"/>
        <v>0</v>
      </c>
    </row>
    <row r="169" spans="1:18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103366</v>
      </c>
      <c r="B169" s="9">
        <f t="shared" si="48"/>
        <v>103366</v>
      </c>
      <c r="C169" s="9">
        <f t="shared" si="50"/>
        <v>103396</v>
      </c>
      <c r="D169" s="3">
        <f t="shared" si="51"/>
        <v>31</v>
      </c>
      <c r="E169" s="4">
        <f>'New Lease Yearly'!K179</f>
        <v>0</v>
      </c>
      <c r="F169" s="3">
        <f t="shared" si="52"/>
        <v>0</v>
      </c>
      <c r="G169" s="11">
        <f t="shared" si="47"/>
        <v>0</v>
      </c>
      <c r="H169" s="11">
        <f t="shared" si="47"/>
        <v>0</v>
      </c>
      <c r="I169" s="11">
        <f t="shared" si="47"/>
        <v>0</v>
      </c>
      <c r="J169" s="11">
        <f t="shared" si="47"/>
        <v>0</v>
      </c>
      <c r="K169" s="11">
        <f t="shared" si="47"/>
        <v>0</v>
      </c>
      <c r="L169" s="11">
        <f t="shared" si="47"/>
        <v>0</v>
      </c>
      <c r="M169" s="11">
        <f t="shared" si="47"/>
        <v>0</v>
      </c>
      <c r="N169" s="11">
        <f t="shared" si="47"/>
        <v>0</v>
      </c>
      <c r="O169" s="11">
        <f t="shared" si="47"/>
        <v>0</v>
      </c>
      <c r="P169" s="11">
        <f t="shared" si="47"/>
        <v>0</v>
      </c>
      <c r="Q169" s="11">
        <f t="shared" si="47"/>
        <v>0</v>
      </c>
      <c r="R169" s="11">
        <f t="shared" si="49"/>
        <v>0</v>
      </c>
    </row>
    <row r="170" spans="1:18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103731</v>
      </c>
      <c r="B170" s="9">
        <f t="shared" si="48"/>
        <v>103731</v>
      </c>
      <c r="C170" s="9">
        <f t="shared" si="50"/>
        <v>103761</v>
      </c>
      <c r="D170" s="3">
        <f t="shared" si="51"/>
        <v>31</v>
      </c>
      <c r="E170" s="4">
        <f>'New Lease Yearly'!K180</f>
        <v>0</v>
      </c>
      <c r="F170" s="3">
        <f t="shared" si="52"/>
        <v>0</v>
      </c>
      <c r="G170" s="11">
        <f t="shared" si="47"/>
        <v>0</v>
      </c>
      <c r="H170" s="11">
        <f t="shared" si="47"/>
        <v>0</v>
      </c>
      <c r="I170" s="11">
        <f t="shared" si="47"/>
        <v>0</v>
      </c>
      <c r="J170" s="11">
        <f t="shared" si="47"/>
        <v>0</v>
      </c>
      <c r="K170" s="11">
        <f t="shared" si="47"/>
        <v>0</v>
      </c>
      <c r="L170" s="11">
        <f t="shared" si="47"/>
        <v>0</v>
      </c>
      <c r="M170" s="11">
        <f t="shared" si="47"/>
        <v>0</v>
      </c>
      <c r="N170" s="11">
        <f t="shared" si="47"/>
        <v>0</v>
      </c>
      <c r="O170" s="11">
        <f t="shared" si="47"/>
        <v>0</v>
      </c>
      <c r="P170" s="11">
        <f t="shared" si="47"/>
        <v>0</v>
      </c>
      <c r="Q170" s="11">
        <f t="shared" si="47"/>
        <v>0</v>
      </c>
      <c r="R170" s="11">
        <f t="shared" si="49"/>
        <v>0</v>
      </c>
    </row>
    <row r="171" spans="1:18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104097</v>
      </c>
      <c r="B171" s="9">
        <f t="shared" si="48"/>
        <v>104097</v>
      </c>
      <c r="C171" s="9">
        <f t="shared" si="50"/>
        <v>104127</v>
      </c>
      <c r="D171" s="3">
        <f t="shared" si="51"/>
        <v>31</v>
      </c>
      <c r="E171" s="4">
        <f>'New Lease Yearly'!K181</f>
        <v>0</v>
      </c>
      <c r="F171" s="3">
        <f t="shared" si="52"/>
        <v>0</v>
      </c>
      <c r="G171" s="11">
        <f t="shared" si="47"/>
        <v>0</v>
      </c>
      <c r="H171" s="11">
        <f t="shared" si="47"/>
        <v>0</v>
      </c>
      <c r="I171" s="11">
        <f t="shared" si="47"/>
        <v>0</v>
      </c>
      <c r="J171" s="11">
        <f t="shared" si="47"/>
        <v>0</v>
      </c>
      <c r="K171" s="11">
        <f t="shared" si="47"/>
        <v>0</v>
      </c>
      <c r="L171" s="11">
        <f t="shared" si="47"/>
        <v>0</v>
      </c>
      <c r="M171" s="11">
        <f t="shared" si="47"/>
        <v>0</v>
      </c>
      <c r="N171" s="11">
        <f t="shared" si="47"/>
        <v>0</v>
      </c>
      <c r="O171" s="11">
        <f t="shared" si="47"/>
        <v>0</v>
      </c>
      <c r="P171" s="11">
        <f t="shared" si="47"/>
        <v>0</v>
      </c>
      <c r="Q171" s="11">
        <f t="shared" si="47"/>
        <v>0</v>
      </c>
      <c r="R171" s="11">
        <f t="shared" si="49"/>
        <v>0</v>
      </c>
    </row>
    <row r="172" spans="1:18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104462</v>
      </c>
      <c r="B172" s="9">
        <f t="shared" si="48"/>
        <v>104462</v>
      </c>
      <c r="C172" s="9">
        <f t="shared" si="50"/>
        <v>104492</v>
      </c>
      <c r="D172" s="3">
        <f t="shared" si="51"/>
        <v>31</v>
      </c>
      <c r="E172" s="4">
        <f>'New Lease Yearly'!K182</f>
        <v>0</v>
      </c>
      <c r="F172" s="3">
        <f t="shared" si="52"/>
        <v>0</v>
      </c>
      <c r="G172" s="11">
        <f t="shared" si="47"/>
        <v>0</v>
      </c>
      <c r="H172" s="11">
        <f t="shared" si="47"/>
        <v>0</v>
      </c>
      <c r="I172" s="11">
        <f t="shared" si="47"/>
        <v>0</v>
      </c>
      <c r="J172" s="11">
        <f t="shared" si="47"/>
        <v>0</v>
      </c>
      <c r="K172" s="11">
        <f t="shared" si="47"/>
        <v>0</v>
      </c>
      <c r="L172" s="11">
        <f t="shared" si="47"/>
        <v>0</v>
      </c>
      <c r="M172" s="11">
        <f t="shared" si="47"/>
        <v>0</v>
      </c>
      <c r="N172" s="11">
        <f t="shared" si="47"/>
        <v>0</v>
      </c>
      <c r="O172" s="11">
        <f t="shared" si="47"/>
        <v>0</v>
      </c>
      <c r="P172" s="11">
        <f t="shared" si="47"/>
        <v>0</v>
      </c>
      <c r="Q172" s="11">
        <f t="shared" si="47"/>
        <v>0</v>
      </c>
      <c r="R172" s="11">
        <f t="shared" si="49"/>
        <v>0</v>
      </c>
    </row>
    <row r="173" spans="1:18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104827</v>
      </c>
      <c r="B173" s="9">
        <f t="shared" si="48"/>
        <v>104827</v>
      </c>
      <c r="C173" s="9">
        <f t="shared" si="50"/>
        <v>104857</v>
      </c>
      <c r="D173" s="3">
        <f t="shared" si="51"/>
        <v>31</v>
      </c>
      <c r="E173" s="4">
        <f>'New Lease Yearly'!K183</f>
        <v>0</v>
      </c>
      <c r="F173" s="3">
        <f t="shared" si="52"/>
        <v>0</v>
      </c>
      <c r="G173" s="11">
        <f t="shared" si="47"/>
        <v>0</v>
      </c>
      <c r="H173" s="11">
        <f t="shared" si="47"/>
        <v>0</v>
      </c>
      <c r="I173" s="11">
        <f t="shared" si="47"/>
        <v>0</v>
      </c>
      <c r="J173" s="11">
        <f t="shared" si="47"/>
        <v>0</v>
      </c>
      <c r="K173" s="11">
        <f t="shared" si="47"/>
        <v>0</v>
      </c>
      <c r="L173" s="11">
        <f t="shared" si="47"/>
        <v>0</v>
      </c>
      <c r="M173" s="11">
        <f t="shared" si="47"/>
        <v>0</v>
      </c>
      <c r="N173" s="11">
        <f t="shared" si="47"/>
        <v>0</v>
      </c>
      <c r="O173" s="11">
        <f t="shared" si="47"/>
        <v>0</v>
      </c>
      <c r="P173" s="11">
        <f t="shared" si="47"/>
        <v>0</v>
      </c>
      <c r="Q173" s="11">
        <f t="shared" si="47"/>
        <v>0</v>
      </c>
      <c r="R173" s="11">
        <f t="shared" si="49"/>
        <v>0</v>
      </c>
    </row>
    <row r="174" spans="1:18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105192</v>
      </c>
      <c r="B174" s="9">
        <f t="shared" si="48"/>
        <v>105192</v>
      </c>
      <c r="C174" s="9">
        <f t="shared" si="50"/>
        <v>105222</v>
      </c>
      <c r="D174" s="3">
        <f t="shared" si="51"/>
        <v>31</v>
      </c>
      <c r="E174" s="4">
        <f>'New Lease Yearly'!K184</f>
        <v>0</v>
      </c>
      <c r="F174" s="3">
        <f t="shared" si="52"/>
        <v>0</v>
      </c>
      <c r="G174" s="11">
        <f t="shared" si="47"/>
        <v>0</v>
      </c>
      <c r="H174" s="11">
        <f t="shared" si="47"/>
        <v>0</v>
      </c>
      <c r="I174" s="11">
        <f t="shared" si="47"/>
        <v>0</v>
      </c>
      <c r="J174" s="11">
        <f t="shared" si="47"/>
        <v>0</v>
      </c>
      <c r="K174" s="11">
        <f t="shared" si="47"/>
        <v>0</v>
      </c>
      <c r="L174" s="11">
        <f t="shared" si="47"/>
        <v>0</v>
      </c>
      <c r="M174" s="11">
        <f t="shared" si="47"/>
        <v>0</v>
      </c>
      <c r="N174" s="11">
        <f t="shared" si="47"/>
        <v>0</v>
      </c>
      <c r="O174" s="11">
        <f t="shared" si="47"/>
        <v>0</v>
      </c>
      <c r="P174" s="11">
        <f t="shared" si="47"/>
        <v>0</v>
      </c>
      <c r="Q174" s="11">
        <f t="shared" si="47"/>
        <v>0</v>
      </c>
      <c r="R174" s="11">
        <f t="shared" si="49"/>
        <v>0</v>
      </c>
    </row>
    <row r="175" spans="1:18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105558</v>
      </c>
      <c r="B175" s="9">
        <f t="shared" si="48"/>
        <v>105558</v>
      </c>
      <c r="C175" s="9">
        <f t="shared" si="50"/>
        <v>105588</v>
      </c>
      <c r="D175" s="3">
        <f t="shared" si="51"/>
        <v>31</v>
      </c>
      <c r="E175" s="4">
        <f>'New Lease Yearly'!K185</f>
        <v>0</v>
      </c>
      <c r="F175" s="3">
        <f t="shared" si="52"/>
        <v>0</v>
      </c>
      <c r="G175" s="11">
        <f t="shared" si="47"/>
        <v>0</v>
      </c>
      <c r="H175" s="11">
        <f t="shared" si="47"/>
        <v>0</v>
      </c>
      <c r="I175" s="11">
        <f t="shared" si="47"/>
        <v>0</v>
      </c>
      <c r="J175" s="11">
        <f t="shared" si="47"/>
        <v>0</v>
      </c>
      <c r="K175" s="11">
        <f t="shared" si="47"/>
        <v>0</v>
      </c>
      <c r="L175" s="11">
        <f t="shared" si="47"/>
        <v>0</v>
      </c>
      <c r="M175" s="11">
        <f t="shared" si="47"/>
        <v>0</v>
      </c>
      <c r="N175" s="11">
        <f t="shared" si="47"/>
        <v>0</v>
      </c>
      <c r="O175" s="11">
        <f t="shared" si="47"/>
        <v>0</v>
      </c>
      <c r="P175" s="11">
        <f t="shared" si="47"/>
        <v>0</v>
      </c>
      <c r="Q175" s="11">
        <f t="shared" si="47"/>
        <v>0</v>
      </c>
      <c r="R175" s="11">
        <f t="shared" si="49"/>
        <v>0</v>
      </c>
    </row>
    <row r="176" spans="1:18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105923</v>
      </c>
      <c r="B176" s="9">
        <f t="shared" si="48"/>
        <v>105923</v>
      </c>
      <c r="C176" s="9">
        <f t="shared" si="50"/>
        <v>105953</v>
      </c>
      <c r="D176" s="3">
        <f t="shared" si="51"/>
        <v>31</v>
      </c>
      <c r="E176" s="4">
        <f>'New Lease Yearly'!K186</f>
        <v>0</v>
      </c>
      <c r="F176" s="3">
        <f t="shared" si="52"/>
        <v>0</v>
      </c>
      <c r="G176" s="11">
        <f t="shared" si="47"/>
        <v>0</v>
      </c>
      <c r="H176" s="11">
        <f t="shared" si="47"/>
        <v>0</v>
      </c>
      <c r="I176" s="11">
        <f t="shared" si="47"/>
        <v>0</v>
      </c>
      <c r="J176" s="11">
        <f t="shared" si="47"/>
        <v>0</v>
      </c>
      <c r="K176" s="11">
        <f t="shared" si="47"/>
        <v>0</v>
      </c>
      <c r="L176" s="11">
        <f t="shared" si="47"/>
        <v>0</v>
      </c>
      <c r="M176" s="11">
        <f t="shared" si="47"/>
        <v>0</v>
      </c>
      <c r="N176" s="11">
        <f t="shared" si="47"/>
        <v>0</v>
      </c>
      <c r="O176" s="11">
        <f t="shared" si="47"/>
        <v>0</v>
      </c>
      <c r="P176" s="11">
        <f t="shared" si="47"/>
        <v>0</v>
      </c>
      <c r="Q176" s="11">
        <f t="shared" si="47"/>
        <v>0</v>
      </c>
      <c r="R176" s="11">
        <f t="shared" si="49"/>
        <v>0</v>
      </c>
    </row>
    <row r="177" spans="1:18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106288</v>
      </c>
      <c r="B177" s="9">
        <f t="shared" si="48"/>
        <v>106288</v>
      </c>
      <c r="C177" s="9">
        <f t="shared" si="50"/>
        <v>106318</v>
      </c>
      <c r="D177" s="3">
        <f t="shared" si="51"/>
        <v>31</v>
      </c>
      <c r="E177" s="4">
        <f>'New Lease Yearly'!K187</f>
        <v>0</v>
      </c>
      <c r="F177" s="3">
        <f t="shared" si="52"/>
        <v>0</v>
      </c>
      <c r="G177" s="11">
        <f t="shared" si="47"/>
        <v>0</v>
      </c>
      <c r="H177" s="11">
        <f t="shared" si="47"/>
        <v>0</v>
      </c>
      <c r="I177" s="11">
        <f t="shared" si="47"/>
        <v>0</v>
      </c>
      <c r="J177" s="11">
        <f t="shared" si="47"/>
        <v>0</v>
      </c>
      <c r="K177" s="11">
        <f t="shared" si="47"/>
        <v>0</v>
      </c>
      <c r="L177" s="11">
        <f t="shared" si="47"/>
        <v>0</v>
      </c>
      <c r="M177" s="11">
        <f t="shared" si="47"/>
        <v>0</v>
      </c>
      <c r="N177" s="11">
        <f t="shared" si="47"/>
        <v>0</v>
      </c>
      <c r="O177" s="11">
        <f t="shared" si="47"/>
        <v>0</v>
      </c>
      <c r="P177" s="11">
        <f t="shared" si="47"/>
        <v>0</v>
      </c>
      <c r="Q177" s="11">
        <f t="shared" si="47"/>
        <v>0</v>
      </c>
      <c r="R177" s="11">
        <f t="shared" si="49"/>
        <v>0</v>
      </c>
    </row>
    <row r="178" spans="1:18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106653</v>
      </c>
      <c r="B178" s="9">
        <f t="shared" si="48"/>
        <v>106653</v>
      </c>
      <c r="C178" s="9">
        <f t="shared" si="50"/>
        <v>106683</v>
      </c>
      <c r="D178" s="3">
        <f t="shared" si="51"/>
        <v>31</v>
      </c>
      <c r="E178" s="4">
        <f>'New Lease Yearly'!K188</f>
        <v>0</v>
      </c>
      <c r="F178" s="3">
        <f t="shared" si="52"/>
        <v>0</v>
      </c>
      <c r="G178" s="11">
        <f t="shared" si="47"/>
        <v>0</v>
      </c>
      <c r="H178" s="11">
        <f t="shared" si="47"/>
        <v>0</v>
      </c>
      <c r="I178" s="11">
        <f t="shared" si="47"/>
        <v>0</v>
      </c>
      <c r="J178" s="11">
        <f t="shared" si="47"/>
        <v>0</v>
      </c>
      <c r="K178" s="11">
        <f t="shared" si="47"/>
        <v>0</v>
      </c>
      <c r="L178" s="11">
        <f t="shared" si="47"/>
        <v>0</v>
      </c>
      <c r="M178" s="11">
        <f t="shared" si="47"/>
        <v>0</v>
      </c>
      <c r="N178" s="11">
        <f t="shared" si="47"/>
        <v>0</v>
      </c>
      <c r="O178" s="11">
        <f t="shared" si="47"/>
        <v>0</v>
      </c>
      <c r="P178" s="11">
        <f t="shared" si="47"/>
        <v>0</v>
      </c>
      <c r="Q178" s="11">
        <f t="shared" si="47"/>
        <v>0</v>
      </c>
      <c r="R178" s="11">
        <f t="shared" si="49"/>
        <v>0</v>
      </c>
    </row>
    <row r="179" spans="1:18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107019</v>
      </c>
      <c r="B179" s="9">
        <f t="shared" si="48"/>
        <v>107019</v>
      </c>
      <c r="C179" s="9">
        <f t="shared" si="50"/>
        <v>107049</v>
      </c>
      <c r="D179" s="3">
        <f t="shared" si="51"/>
        <v>31</v>
      </c>
      <c r="E179" s="4">
        <f>'New Lease Yearly'!K189</f>
        <v>0</v>
      </c>
      <c r="F179" s="3">
        <f t="shared" si="52"/>
        <v>0</v>
      </c>
      <c r="G179" s="11">
        <f t="shared" si="47"/>
        <v>0</v>
      </c>
      <c r="H179" s="11">
        <f t="shared" si="47"/>
        <v>0</v>
      </c>
      <c r="I179" s="11">
        <f t="shared" si="47"/>
        <v>0</v>
      </c>
      <c r="J179" s="11">
        <f t="shared" si="47"/>
        <v>0</v>
      </c>
      <c r="K179" s="11">
        <f t="shared" si="47"/>
        <v>0</v>
      </c>
      <c r="L179" s="11">
        <f t="shared" si="47"/>
        <v>0</v>
      </c>
      <c r="M179" s="11">
        <f t="shared" si="47"/>
        <v>0</v>
      </c>
      <c r="N179" s="11">
        <f t="shared" si="47"/>
        <v>0</v>
      </c>
      <c r="O179" s="11">
        <f t="shared" si="47"/>
        <v>0</v>
      </c>
      <c r="P179" s="11">
        <f t="shared" si="47"/>
        <v>0</v>
      </c>
      <c r="Q179" s="11">
        <f t="shared" si="47"/>
        <v>0</v>
      </c>
      <c r="R179" s="11">
        <f t="shared" si="49"/>
        <v>0</v>
      </c>
    </row>
    <row r="180" spans="1:18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107384</v>
      </c>
      <c r="B180" s="9">
        <f t="shared" si="48"/>
        <v>107384</v>
      </c>
      <c r="C180" s="9">
        <f t="shared" si="50"/>
        <v>107414</v>
      </c>
      <c r="D180" s="3">
        <f t="shared" si="51"/>
        <v>31</v>
      </c>
      <c r="E180" s="4">
        <f>'New Lease Yearly'!K190</f>
        <v>0</v>
      </c>
      <c r="F180" s="3">
        <f t="shared" si="52"/>
        <v>0</v>
      </c>
      <c r="G180" s="11">
        <f t="shared" si="47"/>
        <v>0</v>
      </c>
      <c r="H180" s="11">
        <f t="shared" si="47"/>
        <v>0</v>
      </c>
      <c r="I180" s="11">
        <f t="shared" si="47"/>
        <v>0</v>
      </c>
      <c r="J180" s="11">
        <f t="shared" si="47"/>
        <v>0</v>
      </c>
      <c r="K180" s="11">
        <f t="shared" si="47"/>
        <v>0</v>
      </c>
      <c r="L180" s="11">
        <f t="shared" si="47"/>
        <v>0</v>
      </c>
      <c r="M180" s="11">
        <f t="shared" si="47"/>
        <v>0</v>
      </c>
      <c r="N180" s="11">
        <f t="shared" si="47"/>
        <v>0</v>
      </c>
      <c r="O180" s="11">
        <f t="shared" si="47"/>
        <v>0</v>
      </c>
      <c r="P180" s="11">
        <f t="shared" si="47"/>
        <v>0</v>
      </c>
      <c r="Q180" s="11">
        <f t="shared" si="47"/>
        <v>0</v>
      </c>
      <c r="R180" s="11">
        <f t="shared" si="49"/>
        <v>0</v>
      </c>
    </row>
    <row r="181" spans="1:18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107749</v>
      </c>
      <c r="B181" s="9">
        <f t="shared" si="48"/>
        <v>107749</v>
      </c>
      <c r="C181" s="9">
        <f t="shared" si="50"/>
        <v>107779</v>
      </c>
      <c r="D181" s="3">
        <f t="shared" si="51"/>
        <v>31</v>
      </c>
      <c r="E181" s="4">
        <f>'New Lease Yearly'!K191</f>
        <v>0</v>
      </c>
      <c r="F181" s="3">
        <f t="shared" si="52"/>
        <v>0</v>
      </c>
      <c r="G181" s="11">
        <f t="shared" si="47"/>
        <v>0</v>
      </c>
      <c r="H181" s="11">
        <f t="shared" si="47"/>
        <v>0</v>
      </c>
      <c r="I181" s="11">
        <f t="shared" si="47"/>
        <v>0</v>
      </c>
      <c r="J181" s="11">
        <f t="shared" si="47"/>
        <v>0</v>
      </c>
      <c r="K181" s="11">
        <f t="shared" si="47"/>
        <v>0</v>
      </c>
      <c r="L181" s="11">
        <f t="shared" si="47"/>
        <v>0</v>
      </c>
      <c r="M181" s="11">
        <f t="shared" si="47"/>
        <v>0</v>
      </c>
      <c r="N181" s="11">
        <f t="shared" si="47"/>
        <v>0</v>
      </c>
      <c r="O181" s="11">
        <f t="shared" si="47"/>
        <v>0</v>
      </c>
      <c r="P181" s="11">
        <f t="shared" si="47"/>
        <v>0</v>
      </c>
      <c r="Q181" s="11">
        <f t="shared" si="47"/>
        <v>0</v>
      </c>
      <c r="R181" s="11">
        <f t="shared" si="49"/>
        <v>0</v>
      </c>
    </row>
    <row r="182" spans="1:18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108114</v>
      </c>
      <c r="B182" s="9">
        <f t="shared" si="48"/>
        <v>108114</v>
      </c>
      <c r="C182" s="9">
        <f t="shared" si="50"/>
        <v>108144</v>
      </c>
      <c r="D182" s="3">
        <f t="shared" si="51"/>
        <v>31</v>
      </c>
      <c r="E182" s="4">
        <f>'New Lease Yearly'!K192</f>
        <v>0</v>
      </c>
      <c r="F182" s="3">
        <f t="shared" si="52"/>
        <v>0</v>
      </c>
      <c r="G182" s="11">
        <f t="shared" si="47"/>
        <v>0</v>
      </c>
      <c r="H182" s="11">
        <f t="shared" si="47"/>
        <v>0</v>
      </c>
      <c r="I182" s="11">
        <f t="shared" si="47"/>
        <v>0</v>
      </c>
      <c r="J182" s="11">
        <f t="shared" si="47"/>
        <v>0</v>
      </c>
      <c r="K182" s="11">
        <f t="shared" si="47"/>
        <v>0</v>
      </c>
      <c r="L182" s="11">
        <f t="shared" si="47"/>
        <v>0</v>
      </c>
      <c r="M182" s="11">
        <f t="shared" si="47"/>
        <v>0</v>
      </c>
      <c r="N182" s="11">
        <f t="shared" si="47"/>
        <v>0</v>
      </c>
      <c r="O182" s="11">
        <f t="shared" si="47"/>
        <v>0</v>
      </c>
      <c r="P182" s="11">
        <f t="shared" si="47"/>
        <v>0</v>
      </c>
      <c r="Q182" s="11">
        <f t="shared" si="47"/>
        <v>0</v>
      </c>
      <c r="R182" s="11">
        <f t="shared" si="49"/>
        <v>0</v>
      </c>
    </row>
    <row r="183" spans="1:18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108480</v>
      </c>
      <c r="B183" s="9">
        <f t="shared" si="48"/>
        <v>108480</v>
      </c>
      <c r="C183" s="9">
        <f t="shared" si="50"/>
        <v>108510</v>
      </c>
      <c r="D183" s="3">
        <f t="shared" si="51"/>
        <v>31</v>
      </c>
      <c r="E183" s="4">
        <f>'New Lease Yearly'!K193</f>
        <v>0</v>
      </c>
      <c r="F183" s="3">
        <f t="shared" si="52"/>
        <v>0</v>
      </c>
      <c r="G183" s="11">
        <f t="shared" si="47"/>
        <v>0</v>
      </c>
      <c r="H183" s="11">
        <f t="shared" si="47"/>
        <v>0</v>
      </c>
      <c r="I183" s="11">
        <f t="shared" si="47"/>
        <v>0</v>
      </c>
      <c r="J183" s="11">
        <f t="shared" si="47"/>
        <v>0</v>
      </c>
      <c r="K183" s="11">
        <f t="shared" si="47"/>
        <v>0</v>
      </c>
      <c r="L183" s="11">
        <f t="shared" si="47"/>
        <v>0</v>
      </c>
      <c r="M183" s="11">
        <f t="shared" si="47"/>
        <v>0</v>
      </c>
      <c r="N183" s="11">
        <f t="shared" si="47"/>
        <v>0</v>
      </c>
      <c r="O183" s="11">
        <f t="shared" si="47"/>
        <v>0</v>
      </c>
      <c r="P183" s="11">
        <f t="shared" si="47"/>
        <v>0</v>
      </c>
      <c r="Q183" s="11">
        <f t="shared" si="47"/>
        <v>0</v>
      </c>
      <c r="R183" s="11">
        <f t="shared" si="49"/>
        <v>0</v>
      </c>
    </row>
    <row r="184" spans="1:18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108845</v>
      </c>
      <c r="B184" s="9">
        <f t="shared" si="48"/>
        <v>108845</v>
      </c>
      <c r="C184" s="9">
        <f t="shared" si="50"/>
        <v>108875</v>
      </c>
      <c r="D184" s="3">
        <f t="shared" si="51"/>
        <v>31</v>
      </c>
      <c r="E184" s="4">
        <f>'New Lease Yearly'!K194</f>
        <v>0</v>
      </c>
      <c r="F184" s="3">
        <f t="shared" si="52"/>
        <v>0</v>
      </c>
      <c r="G184" s="11">
        <f t="shared" ref="G184:Q207" si="53">$E185/($A185-$A184+1)*((((EOMONTH(DATE(YEAR($A184),MONTH($A184)+G$4,DAY($A184)),0)))-DATE(YEAR($A184),MONTH(EOMONTH($A184,-1)+G$4)+G$4,1))+1)</f>
        <v>0</v>
      </c>
      <c r="H184" s="11">
        <f t="shared" si="53"/>
        <v>0</v>
      </c>
      <c r="I184" s="11">
        <f t="shared" si="53"/>
        <v>0</v>
      </c>
      <c r="J184" s="11">
        <f t="shared" si="53"/>
        <v>0</v>
      </c>
      <c r="K184" s="11">
        <f t="shared" si="53"/>
        <v>0</v>
      </c>
      <c r="L184" s="11">
        <f t="shared" si="53"/>
        <v>0</v>
      </c>
      <c r="M184" s="11">
        <f t="shared" si="53"/>
        <v>0</v>
      </c>
      <c r="N184" s="11">
        <f t="shared" si="53"/>
        <v>0</v>
      </c>
      <c r="O184" s="11">
        <f t="shared" si="53"/>
        <v>0</v>
      </c>
      <c r="P184" s="11">
        <f t="shared" si="53"/>
        <v>0</v>
      </c>
      <c r="Q184" s="11">
        <f t="shared" si="53"/>
        <v>0</v>
      </c>
      <c r="R184" s="11">
        <f t="shared" si="49"/>
        <v>0</v>
      </c>
    </row>
    <row r="185" spans="1:18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109210</v>
      </c>
      <c r="B185" s="9">
        <f t="shared" si="48"/>
        <v>109210</v>
      </c>
      <c r="C185" s="9">
        <f t="shared" si="50"/>
        <v>109240</v>
      </c>
      <c r="D185" s="3">
        <f t="shared" si="51"/>
        <v>31</v>
      </c>
      <c r="E185" s="4">
        <f>'New Lease Yearly'!K195</f>
        <v>0</v>
      </c>
      <c r="F185" s="3">
        <f t="shared" si="52"/>
        <v>0</v>
      </c>
      <c r="G185" s="11">
        <f t="shared" si="53"/>
        <v>0</v>
      </c>
      <c r="H185" s="11">
        <f t="shared" si="53"/>
        <v>0</v>
      </c>
      <c r="I185" s="11">
        <f t="shared" si="53"/>
        <v>0</v>
      </c>
      <c r="J185" s="11">
        <f t="shared" si="53"/>
        <v>0</v>
      </c>
      <c r="K185" s="11">
        <f t="shared" si="53"/>
        <v>0</v>
      </c>
      <c r="L185" s="11">
        <f t="shared" si="53"/>
        <v>0</v>
      </c>
      <c r="M185" s="11">
        <f t="shared" si="53"/>
        <v>0</v>
      </c>
      <c r="N185" s="11">
        <f t="shared" si="53"/>
        <v>0</v>
      </c>
      <c r="O185" s="11">
        <f t="shared" si="53"/>
        <v>0</v>
      </c>
      <c r="P185" s="11">
        <f t="shared" si="53"/>
        <v>0</v>
      </c>
      <c r="Q185" s="11">
        <f t="shared" si="53"/>
        <v>0</v>
      </c>
      <c r="R185" s="11">
        <f t="shared" si="49"/>
        <v>0</v>
      </c>
    </row>
    <row r="186" spans="1:18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109575</v>
      </c>
      <c r="B186" s="9">
        <f t="shared" si="48"/>
        <v>109575</v>
      </c>
      <c r="C186" s="9">
        <f t="shared" si="50"/>
        <v>109605</v>
      </c>
      <c r="D186" s="3">
        <f t="shared" si="51"/>
        <v>31</v>
      </c>
      <c r="E186" s="4">
        <f>'New Lease Yearly'!K196</f>
        <v>0</v>
      </c>
      <c r="F186" s="3">
        <f t="shared" si="52"/>
        <v>0</v>
      </c>
      <c r="G186" s="11">
        <f t="shared" si="53"/>
        <v>0</v>
      </c>
      <c r="H186" s="11">
        <f t="shared" si="53"/>
        <v>0</v>
      </c>
      <c r="I186" s="11">
        <f t="shared" si="53"/>
        <v>0</v>
      </c>
      <c r="J186" s="11">
        <f t="shared" si="53"/>
        <v>0</v>
      </c>
      <c r="K186" s="11">
        <f t="shared" si="53"/>
        <v>0</v>
      </c>
      <c r="L186" s="11">
        <f t="shared" si="53"/>
        <v>0</v>
      </c>
      <c r="M186" s="11">
        <f t="shared" si="53"/>
        <v>0</v>
      </c>
      <c r="N186" s="11">
        <f t="shared" si="53"/>
        <v>0</v>
      </c>
      <c r="O186" s="11">
        <f t="shared" si="53"/>
        <v>0</v>
      </c>
      <c r="P186" s="11">
        <f t="shared" si="53"/>
        <v>0</v>
      </c>
      <c r="Q186" s="11">
        <f t="shared" si="53"/>
        <v>0</v>
      </c>
      <c r="R186" s="11">
        <f t="shared" si="49"/>
        <v>0</v>
      </c>
    </row>
    <row r="187" spans="1:18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109940</v>
      </c>
      <c r="B187" s="9">
        <f t="shared" si="48"/>
        <v>109940</v>
      </c>
      <c r="C187" s="9">
        <f t="shared" si="50"/>
        <v>109970</v>
      </c>
      <c r="D187" s="3">
        <f t="shared" si="51"/>
        <v>31</v>
      </c>
      <c r="E187" s="4">
        <f>'New Lease Yearly'!K197</f>
        <v>0</v>
      </c>
      <c r="F187" s="3">
        <f t="shared" si="52"/>
        <v>0</v>
      </c>
      <c r="G187" s="11">
        <f t="shared" si="53"/>
        <v>0</v>
      </c>
      <c r="H187" s="11">
        <f t="shared" si="53"/>
        <v>0</v>
      </c>
      <c r="I187" s="11">
        <f t="shared" si="53"/>
        <v>0</v>
      </c>
      <c r="J187" s="11">
        <f t="shared" si="53"/>
        <v>0</v>
      </c>
      <c r="K187" s="11">
        <f t="shared" si="53"/>
        <v>0</v>
      </c>
      <c r="L187" s="11">
        <f t="shared" si="53"/>
        <v>0</v>
      </c>
      <c r="M187" s="11">
        <f t="shared" si="53"/>
        <v>0</v>
      </c>
      <c r="N187" s="11">
        <f t="shared" si="53"/>
        <v>0</v>
      </c>
      <c r="O187" s="11">
        <f t="shared" si="53"/>
        <v>0</v>
      </c>
      <c r="P187" s="11">
        <f t="shared" si="53"/>
        <v>0</v>
      </c>
      <c r="Q187" s="11">
        <f t="shared" si="53"/>
        <v>0</v>
      </c>
      <c r="R187" s="11">
        <f t="shared" si="49"/>
        <v>0</v>
      </c>
    </row>
    <row r="188" spans="1:18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110305</v>
      </c>
      <c r="B188" s="9">
        <f t="shared" si="48"/>
        <v>110305</v>
      </c>
      <c r="C188" s="9">
        <f t="shared" si="50"/>
        <v>110335</v>
      </c>
      <c r="D188" s="3">
        <f t="shared" si="51"/>
        <v>31</v>
      </c>
      <c r="E188" s="4">
        <f>'New Lease Yearly'!K198</f>
        <v>0</v>
      </c>
      <c r="F188" s="3">
        <f t="shared" si="52"/>
        <v>0</v>
      </c>
      <c r="G188" s="11">
        <f t="shared" si="53"/>
        <v>0</v>
      </c>
      <c r="H188" s="11">
        <f t="shared" si="53"/>
        <v>0</v>
      </c>
      <c r="I188" s="11">
        <f t="shared" si="53"/>
        <v>0</v>
      </c>
      <c r="J188" s="11">
        <f t="shared" si="53"/>
        <v>0</v>
      </c>
      <c r="K188" s="11">
        <f t="shared" si="53"/>
        <v>0</v>
      </c>
      <c r="L188" s="11">
        <f t="shared" si="53"/>
        <v>0</v>
      </c>
      <c r="M188" s="11">
        <f t="shared" si="53"/>
        <v>0</v>
      </c>
      <c r="N188" s="11">
        <f t="shared" si="53"/>
        <v>0</v>
      </c>
      <c r="O188" s="11">
        <f t="shared" si="53"/>
        <v>0</v>
      </c>
      <c r="P188" s="11">
        <f t="shared" si="53"/>
        <v>0</v>
      </c>
      <c r="Q188" s="11">
        <f t="shared" si="53"/>
        <v>0</v>
      </c>
      <c r="R188" s="11">
        <f t="shared" si="49"/>
        <v>0</v>
      </c>
    </row>
    <row r="189" spans="1:18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110670</v>
      </c>
      <c r="B189" s="9">
        <f t="shared" si="48"/>
        <v>110670</v>
      </c>
      <c r="C189" s="9">
        <f t="shared" si="50"/>
        <v>110700</v>
      </c>
      <c r="D189" s="3">
        <f t="shared" si="51"/>
        <v>31</v>
      </c>
      <c r="E189" s="4">
        <f>'New Lease Yearly'!K199</f>
        <v>0</v>
      </c>
      <c r="F189" s="3">
        <f t="shared" si="52"/>
        <v>0</v>
      </c>
      <c r="G189" s="11">
        <f t="shared" si="53"/>
        <v>0</v>
      </c>
      <c r="H189" s="11">
        <f t="shared" si="53"/>
        <v>0</v>
      </c>
      <c r="I189" s="11">
        <f t="shared" si="53"/>
        <v>0</v>
      </c>
      <c r="J189" s="11">
        <f t="shared" si="53"/>
        <v>0</v>
      </c>
      <c r="K189" s="11">
        <f t="shared" si="53"/>
        <v>0</v>
      </c>
      <c r="L189" s="11">
        <f t="shared" si="53"/>
        <v>0</v>
      </c>
      <c r="M189" s="11">
        <f t="shared" si="53"/>
        <v>0</v>
      </c>
      <c r="N189" s="11">
        <f t="shared" si="53"/>
        <v>0</v>
      </c>
      <c r="O189" s="11">
        <f t="shared" si="53"/>
        <v>0</v>
      </c>
      <c r="P189" s="11">
        <f t="shared" si="53"/>
        <v>0</v>
      </c>
      <c r="Q189" s="11">
        <f t="shared" si="53"/>
        <v>0</v>
      </c>
      <c r="R189" s="11">
        <f t="shared" si="49"/>
        <v>0</v>
      </c>
    </row>
    <row r="190" spans="1:18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111035</v>
      </c>
      <c r="B190" s="9">
        <f t="shared" si="48"/>
        <v>111035</v>
      </c>
      <c r="C190" s="9">
        <f t="shared" si="50"/>
        <v>111065</v>
      </c>
      <c r="D190" s="3">
        <f t="shared" si="51"/>
        <v>31</v>
      </c>
      <c r="E190" s="4">
        <f>'New Lease Yearly'!K200</f>
        <v>0</v>
      </c>
      <c r="F190" s="3">
        <f t="shared" si="52"/>
        <v>0</v>
      </c>
      <c r="G190" s="11">
        <f t="shared" si="53"/>
        <v>0</v>
      </c>
      <c r="H190" s="11">
        <f t="shared" si="53"/>
        <v>0</v>
      </c>
      <c r="I190" s="11">
        <f t="shared" si="53"/>
        <v>0</v>
      </c>
      <c r="J190" s="11">
        <f t="shared" si="53"/>
        <v>0</v>
      </c>
      <c r="K190" s="11">
        <f t="shared" si="53"/>
        <v>0</v>
      </c>
      <c r="L190" s="11">
        <f t="shared" si="53"/>
        <v>0</v>
      </c>
      <c r="M190" s="11">
        <f t="shared" si="53"/>
        <v>0</v>
      </c>
      <c r="N190" s="11">
        <f t="shared" si="53"/>
        <v>0</v>
      </c>
      <c r="O190" s="11">
        <f t="shared" si="53"/>
        <v>0</v>
      </c>
      <c r="P190" s="11">
        <f t="shared" si="53"/>
        <v>0</v>
      </c>
      <c r="Q190" s="11">
        <f t="shared" si="53"/>
        <v>0</v>
      </c>
      <c r="R190" s="11">
        <f t="shared" si="49"/>
        <v>0</v>
      </c>
    </row>
    <row r="191" spans="1:18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111401</v>
      </c>
      <c r="B191" s="9">
        <f t="shared" si="48"/>
        <v>111401</v>
      </c>
      <c r="C191" s="9">
        <f t="shared" si="50"/>
        <v>111431</v>
      </c>
      <c r="D191" s="3">
        <f t="shared" si="51"/>
        <v>31</v>
      </c>
      <c r="E191" s="4">
        <f>'New Lease Yearly'!K201</f>
        <v>0</v>
      </c>
      <c r="F191" s="3">
        <f t="shared" si="52"/>
        <v>0</v>
      </c>
      <c r="G191" s="11">
        <f t="shared" si="53"/>
        <v>0</v>
      </c>
      <c r="H191" s="11">
        <f t="shared" si="53"/>
        <v>0</v>
      </c>
      <c r="I191" s="11">
        <f t="shared" si="53"/>
        <v>0</v>
      </c>
      <c r="J191" s="11">
        <f t="shared" si="53"/>
        <v>0</v>
      </c>
      <c r="K191" s="11">
        <f t="shared" si="53"/>
        <v>0</v>
      </c>
      <c r="L191" s="11">
        <f t="shared" si="53"/>
        <v>0</v>
      </c>
      <c r="M191" s="11">
        <f t="shared" si="53"/>
        <v>0</v>
      </c>
      <c r="N191" s="11">
        <f t="shared" si="53"/>
        <v>0</v>
      </c>
      <c r="O191" s="11">
        <f t="shared" si="53"/>
        <v>0</v>
      </c>
      <c r="P191" s="11">
        <f t="shared" si="53"/>
        <v>0</v>
      </c>
      <c r="Q191" s="11">
        <f t="shared" si="53"/>
        <v>0</v>
      </c>
      <c r="R191" s="11">
        <f t="shared" si="49"/>
        <v>0</v>
      </c>
    </row>
    <row r="192" spans="1:18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111766</v>
      </c>
      <c r="B192" s="9">
        <f t="shared" si="48"/>
        <v>111766</v>
      </c>
      <c r="C192" s="9">
        <f t="shared" si="50"/>
        <v>111796</v>
      </c>
      <c r="D192" s="3">
        <f t="shared" si="51"/>
        <v>31</v>
      </c>
      <c r="E192" s="4">
        <f>'New Lease Yearly'!K202</f>
        <v>0</v>
      </c>
      <c r="F192" s="3">
        <f t="shared" si="52"/>
        <v>0</v>
      </c>
      <c r="G192" s="11">
        <f t="shared" si="53"/>
        <v>0</v>
      </c>
      <c r="H192" s="11">
        <f t="shared" si="53"/>
        <v>0</v>
      </c>
      <c r="I192" s="11">
        <f t="shared" si="53"/>
        <v>0</v>
      </c>
      <c r="J192" s="11">
        <f t="shared" si="53"/>
        <v>0</v>
      </c>
      <c r="K192" s="11">
        <f t="shared" si="53"/>
        <v>0</v>
      </c>
      <c r="L192" s="11">
        <f t="shared" si="53"/>
        <v>0</v>
      </c>
      <c r="M192" s="11">
        <f t="shared" si="53"/>
        <v>0</v>
      </c>
      <c r="N192" s="11">
        <f t="shared" si="53"/>
        <v>0</v>
      </c>
      <c r="O192" s="11">
        <f t="shared" si="53"/>
        <v>0</v>
      </c>
      <c r="P192" s="11">
        <f t="shared" si="53"/>
        <v>0</v>
      </c>
      <c r="Q192" s="11">
        <f t="shared" si="53"/>
        <v>0</v>
      </c>
      <c r="R192" s="11">
        <f t="shared" si="49"/>
        <v>0</v>
      </c>
    </row>
    <row r="193" spans="1:18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112131</v>
      </c>
      <c r="B193" s="9">
        <f t="shared" si="48"/>
        <v>112131</v>
      </c>
      <c r="C193" s="9">
        <f t="shared" si="50"/>
        <v>112161</v>
      </c>
      <c r="D193" s="3">
        <f t="shared" si="51"/>
        <v>31</v>
      </c>
      <c r="E193" s="4">
        <f>'New Lease Yearly'!K203</f>
        <v>0</v>
      </c>
      <c r="F193" s="3">
        <f t="shared" si="52"/>
        <v>0</v>
      </c>
      <c r="G193" s="11">
        <f t="shared" si="53"/>
        <v>0</v>
      </c>
      <c r="H193" s="11">
        <f t="shared" si="53"/>
        <v>0</v>
      </c>
      <c r="I193" s="11">
        <f t="shared" si="53"/>
        <v>0</v>
      </c>
      <c r="J193" s="11">
        <f t="shared" si="53"/>
        <v>0</v>
      </c>
      <c r="K193" s="11">
        <f t="shared" si="53"/>
        <v>0</v>
      </c>
      <c r="L193" s="11">
        <f t="shared" si="53"/>
        <v>0</v>
      </c>
      <c r="M193" s="11">
        <f t="shared" si="53"/>
        <v>0</v>
      </c>
      <c r="N193" s="11">
        <f t="shared" si="53"/>
        <v>0</v>
      </c>
      <c r="O193" s="11">
        <f t="shared" si="53"/>
        <v>0</v>
      </c>
      <c r="P193" s="11">
        <f t="shared" si="53"/>
        <v>0</v>
      </c>
      <c r="Q193" s="11">
        <f t="shared" si="53"/>
        <v>0</v>
      </c>
      <c r="R193" s="11">
        <f t="shared" si="49"/>
        <v>0</v>
      </c>
    </row>
    <row r="194" spans="1:18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112496</v>
      </c>
      <c r="B194" s="9">
        <f t="shared" si="48"/>
        <v>112496</v>
      </c>
      <c r="C194" s="9">
        <f t="shared" si="50"/>
        <v>112526</v>
      </c>
      <c r="D194" s="3">
        <f t="shared" si="51"/>
        <v>31</v>
      </c>
      <c r="E194" s="4">
        <f>'New Lease Yearly'!K204</f>
        <v>0</v>
      </c>
      <c r="F194" s="3">
        <f t="shared" si="52"/>
        <v>0</v>
      </c>
      <c r="G194" s="11">
        <f t="shared" si="53"/>
        <v>0</v>
      </c>
      <c r="H194" s="11">
        <f t="shared" si="53"/>
        <v>0</v>
      </c>
      <c r="I194" s="11">
        <f t="shared" si="53"/>
        <v>0</v>
      </c>
      <c r="J194" s="11">
        <f t="shared" si="53"/>
        <v>0</v>
      </c>
      <c r="K194" s="11">
        <f t="shared" si="53"/>
        <v>0</v>
      </c>
      <c r="L194" s="11">
        <f t="shared" si="53"/>
        <v>0</v>
      </c>
      <c r="M194" s="11">
        <f t="shared" si="53"/>
        <v>0</v>
      </c>
      <c r="N194" s="11">
        <f t="shared" si="53"/>
        <v>0</v>
      </c>
      <c r="O194" s="11">
        <f t="shared" si="53"/>
        <v>0</v>
      </c>
      <c r="P194" s="11">
        <f t="shared" si="53"/>
        <v>0</v>
      </c>
      <c r="Q194" s="11">
        <f t="shared" si="53"/>
        <v>0</v>
      </c>
      <c r="R194" s="11">
        <f t="shared" si="49"/>
        <v>0</v>
      </c>
    </row>
    <row r="195" spans="1:18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112862</v>
      </c>
      <c r="B195" s="9">
        <f t="shared" si="48"/>
        <v>112862</v>
      </c>
      <c r="C195" s="9">
        <f t="shared" si="50"/>
        <v>112892</v>
      </c>
      <c r="D195" s="3">
        <f t="shared" si="51"/>
        <v>31</v>
      </c>
      <c r="E195" s="4">
        <f>'New Lease Yearly'!K205</f>
        <v>0</v>
      </c>
      <c r="F195" s="3">
        <f t="shared" si="52"/>
        <v>0</v>
      </c>
      <c r="G195" s="11">
        <f t="shared" si="53"/>
        <v>0</v>
      </c>
      <c r="H195" s="11">
        <f t="shared" si="53"/>
        <v>0</v>
      </c>
      <c r="I195" s="11">
        <f t="shared" si="53"/>
        <v>0</v>
      </c>
      <c r="J195" s="11">
        <f t="shared" si="53"/>
        <v>0</v>
      </c>
      <c r="K195" s="11">
        <f t="shared" si="53"/>
        <v>0</v>
      </c>
      <c r="L195" s="11">
        <f t="shared" si="53"/>
        <v>0</v>
      </c>
      <c r="M195" s="11">
        <f t="shared" si="53"/>
        <v>0</v>
      </c>
      <c r="N195" s="11">
        <f t="shared" si="53"/>
        <v>0</v>
      </c>
      <c r="O195" s="11">
        <f t="shared" si="53"/>
        <v>0</v>
      </c>
      <c r="P195" s="11">
        <f t="shared" si="53"/>
        <v>0</v>
      </c>
      <c r="Q195" s="11">
        <f t="shared" si="53"/>
        <v>0</v>
      </c>
      <c r="R195" s="11">
        <f t="shared" si="49"/>
        <v>0</v>
      </c>
    </row>
    <row r="196" spans="1:18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113227</v>
      </c>
      <c r="B196" s="9">
        <f t="shared" si="48"/>
        <v>113227</v>
      </c>
      <c r="C196" s="9">
        <f t="shared" si="50"/>
        <v>113257</v>
      </c>
      <c r="D196" s="3">
        <f t="shared" si="51"/>
        <v>31</v>
      </c>
      <c r="E196" s="4">
        <f>'New Lease Yearly'!K206</f>
        <v>0</v>
      </c>
      <c r="F196" s="3">
        <f t="shared" si="52"/>
        <v>0</v>
      </c>
      <c r="G196" s="11">
        <f t="shared" si="53"/>
        <v>0</v>
      </c>
      <c r="H196" s="11">
        <f t="shared" si="53"/>
        <v>0</v>
      </c>
      <c r="I196" s="11">
        <f t="shared" si="53"/>
        <v>0</v>
      </c>
      <c r="J196" s="11">
        <f t="shared" si="53"/>
        <v>0</v>
      </c>
      <c r="K196" s="11">
        <f t="shared" si="53"/>
        <v>0</v>
      </c>
      <c r="L196" s="11">
        <f t="shared" si="53"/>
        <v>0</v>
      </c>
      <c r="M196" s="11">
        <f t="shared" si="53"/>
        <v>0</v>
      </c>
      <c r="N196" s="11">
        <f t="shared" si="53"/>
        <v>0</v>
      </c>
      <c r="O196" s="11">
        <f t="shared" si="53"/>
        <v>0</v>
      </c>
      <c r="P196" s="11">
        <f t="shared" si="53"/>
        <v>0</v>
      </c>
      <c r="Q196" s="11">
        <f t="shared" si="53"/>
        <v>0</v>
      </c>
      <c r="R196" s="11">
        <f t="shared" si="49"/>
        <v>0</v>
      </c>
    </row>
    <row r="197" spans="1:18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113592</v>
      </c>
      <c r="B197" s="9">
        <f t="shared" si="48"/>
        <v>113592</v>
      </c>
      <c r="C197" s="9">
        <f t="shared" si="50"/>
        <v>113622</v>
      </c>
      <c r="D197" s="3">
        <f t="shared" si="51"/>
        <v>31</v>
      </c>
      <c r="E197" s="4">
        <f>'New Lease Yearly'!K207</f>
        <v>0</v>
      </c>
      <c r="F197" s="3">
        <f t="shared" si="52"/>
        <v>0</v>
      </c>
      <c r="G197" s="11">
        <f t="shared" si="53"/>
        <v>0</v>
      </c>
      <c r="H197" s="11">
        <f t="shared" si="53"/>
        <v>0</v>
      </c>
      <c r="I197" s="11">
        <f t="shared" si="53"/>
        <v>0</v>
      </c>
      <c r="J197" s="11">
        <f t="shared" si="53"/>
        <v>0</v>
      </c>
      <c r="K197" s="11">
        <f t="shared" si="53"/>
        <v>0</v>
      </c>
      <c r="L197" s="11">
        <f t="shared" si="53"/>
        <v>0</v>
      </c>
      <c r="M197" s="11">
        <f t="shared" si="53"/>
        <v>0</v>
      </c>
      <c r="N197" s="11">
        <f t="shared" si="53"/>
        <v>0</v>
      </c>
      <c r="O197" s="11">
        <f t="shared" si="53"/>
        <v>0</v>
      </c>
      <c r="P197" s="11">
        <f t="shared" si="53"/>
        <v>0</v>
      </c>
      <c r="Q197" s="11">
        <f t="shared" si="53"/>
        <v>0</v>
      </c>
      <c r="R197" s="11">
        <f t="shared" si="49"/>
        <v>0</v>
      </c>
    </row>
    <row r="198" spans="1:18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113957</v>
      </c>
      <c r="B198" s="9">
        <f t="shared" ref="B198:B261" si="54">EOMONTH(A198,-1)+1</f>
        <v>113957</v>
      </c>
      <c r="C198" s="9">
        <f t="shared" si="50"/>
        <v>113987</v>
      </c>
      <c r="D198" s="3">
        <f t="shared" si="51"/>
        <v>31</v>
      </c>
      <c r="E198" s="4">
        <f>'New Lease Yearly'!K208</f>
        <v>0</v>
      </c>
      <c r="F198" s="3">
        <f t="shared" si="52"/>
        <v>0</v>
      </c>
      <c r="G198" s="11">
        <f t="shared" si="53"/>
        <v>0</v>
      </c>
      <c r="H198" s="11">
        <f t="shared" si="53"/>
        <v>0</v>
      </c>
      <c r="I198" s="11">
        <f t="shared" si="53"/>
        <v>0</v>
      </c>
      <c r="J198" s="11">
        <f t="shared" si="53"/>
        <v>0</v>
      </c>
      <c r="K198" s="11">
        <f t="shared" si="53"/>
        <v>0</v>
      </c>
      <c r="L198" s="11">
        <f t="shared" si="53"/>
        <v>0</v>
      </c>
      <c r="M198" s="11">
        <f t="shared" si="53"/>
        <v>0</v>
      </c>
      <c r="N198" s="11">
        <f t="shared" si="53"/>
        <v>0</v>
      </c>
      <c r="O198" s="11">
        <f t="shared" si="53"/>
        <v>0</v>
      </c>
      <c r="P198" s="11">
        <f t="shared" si="53"/>
        <v>0</v>
      </c>
      <c r="Q198" s="11">
        <f t="shared" si="53"/>
        <v>0</v>
      </c>
      <c r="R198" s="11">
        <f t="shared" ref="R198:R261" si="55">$E199/($A199-$A198+1)*IF((((EOMONTH(DATE(YEAR($A198),MONTH($A198)+R$4,DAY($A198)),0))))&lt;$A198,$A198-DATE(YEAR($A198),MONTH(EOMONTH($A198,-1)+R$4)+R$4,1)+1,$A198-1-EOMONTH($A198,-1)+1)</f>
        <v>0</v>
      </c>
    </row>
    <row r="199" spans="1:18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114323</v>
      </c>
      <c r="B199" s="9">
        <f t="shared" si="54"/>
        <v>114323</v>
      </c>
      <c r="C199" s="9">
        <f t="shared" ref="C199:C262" si="56">EOMONTH(A199,0)</f>
        <v>114353</v>
      </c>
      <c r="D199" s="3">
        <f t="shared" ref="D199:D262" si="57">C199-B199+1</f>
        <v>31</v>
      </c>
      <c r="E199" s="4">
        <f>'New Lease Yearly'!K209</f>
        <v>0</v>
      </c>
      <c r="F199" s="3">
        <f t="shared" si="52"/>
        <v>0</v>
      </c>
      <c r="G199" s="11">
        <f t="shared" si="53"/>
        <v>0</v>
      </c>
      <c r="H199" s="11">
        <f t="shared" si="53"/>
        <v>0</v>
      </c>
      <c r="I199" s="11">
        <f t="shared" si="53"/>
        <v>0</v>
      </c>
      <c r="J199" s="11">
        <f t="shared" si="53"/>
        <v>0</v>
      </c>
      <c r="K199" s="11">
        <f t="shared" si="53"/>
        <v>0</v>
      </c>
      <c r="L199" s="11">
        <f t="shared" si="53"/>
        <v>0</v>
      </c>
      <c r="M199" s="11">
        <f t="shared" si="53"/>
        <v>0</v>
      </c>
      <c r="N199" s="11">
        <f t="shared" si="53"/>
        <v>0</v>
      </c>
      <c r="O199" s="11">
        <f t="shared" si="53"/>
        <v>0</v>
      </c>
      <c r="P199" s="11">
        <f t="shared" si="53"/>
        <v>0</v>
      </c>
      <c r="Q199" s="11">
        <f t="shared" si="53"/>
        <v>0</v>
      </c>
      <c r="R199" s="11">
        <f t="shared" si="55"/>
        <v>0</v>
      </c>
    </row>
    <row r="200" spans="1:18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114688</v>
      </c>
      <c r="B200" s="9">
        <f t="shared" si="54"/>
        <v>114688</v>
      </c>
      <c r="C200" s="9">
        <f t="shared" si="56"/>
        <v>114718</v>
      </c>
      <c r="D200" s="3">
        <f t="shared" si="57"/>
        <v>31</v>
      </c>
      <c r="E200" s="4">
        <f>'New Lease Yearly'!K210</f>
        <v>0</v>
      </c>
      <c r="F200" s="3">
        <f t="shared" ref="F200:F263" si="58">E201/(A201-A200+1)*(EOMONTH(A200,0)-A200+1)+R199</f>
        <v>0</v>
      </c>
      <c r="G200" s="11">
        <f t="shared" si="53"/>
        <v>0</v>
      </c>
      <c r="H200" s="11">
        <f t="shared" si="53"/>
        <v>0</v>
      </c>
      <c r="I200" s="11">
        <f t="shared" si="53"/>
        <v>0</v>
      </c>
      <c r="J200" s="11">
        <f t="shared" si="53"/>
        <v>0</v>
      </c>
      <c r="K200" s="11">
        <f t="shared" si="53"/>
        <v>0</v>
      </c>
      <c r="L200" s="11">
        <f t="shared" si="53"/>
        <v>0</v>
      </c>
      <c r="M200" s="11">
        <f t="shared" si="53"/>
        <v>0</v>
      </c>
      <c r="N200" s="11">
        <f t="shared" si="53"/>
        <v>0</v>
      </c>
      <c r="O200" s="11">
        <f t="shared" si="53"/>
        <v>0</v>
      </c>
      <c r="P200" s="11">
        <f t="shared" si="53"/>
        <v>0</v>
      </c>
      <c r="Q200" s="11">
        <f t="shared" si="53"/>
        <v>0</v>
      </c>
      <c r="R200" s="11">
        <f t="shared" si="55"/>
        <v>0</v>
      </c>
    </row>
    <row r="201" spans="1:18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115053</v>
      </c>
      <c r="B201" s="9">
        <f t="shared" si="54"/>
        <v>115053</v>
      </c>
      <c r="C201" s="9">
        <f t="shared" si="56"/>
        <v>115083</v>
      </c>
      <c r="D201" s="3">
        <f t="shared" si="57"/>
        <v>31</v>
      </c>
      <c r="E201" s="4">
        <f>'New Lease Yearly'!K211</f>
        <v>0</v>
      </c>
      <c r="F201" s="3">
        <f t="shared" si="58"/>
        <v>0</v>
      </c>
      <c r="G201" s="11">
        <f t="shared" si="53"/>
        <v>0</v>
      </c>
      <c r="H201" s="11">
        <f t="shared" si="53"/>
        <v>0</v>
      </c>
      <c r="I201" s="11">
        <f t="shared" si="53"/>
        <v>0</v>
      </c>
      <c r="J201" s="11">
        <f t="shared" si="53"/>
        <v>0</v>
      </c>
      <c r="K201" s="11">
        <f t="shared" si="53"/>
        <v>0</v>
      </c>
      <c r="L201" s="11">
        <f t="shared" si="53"/>
        <v>0</v>
      </c>
      <c r="M201" s="11">
        <f t="shared" si="53"/>
        <v>0</v>
      </c>
      <c r="N201" s="11">
        <f t="shared" si="53"/>
        <v>0</v>
      </c>
      <c r="O201" s="11">
        <f t="shared" si="53"/>
        <v>0</v>
      </c>
      <c r="P201" s="11">
        <f t="shared" si="53"/>
        <v>0</v>
      </c>
      <c r="Q201" s="11">
        <f t="shared" si="53"/>
        <v>0</v>
      </c>
      <c r="R201" s="11">
        <f t="shared" si="55"/>
        <v>0</v>
      </c>
    </row>
    <row r="202" spans="1:18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115418</v>
      </c>
      <c r="B202" s="9">
        <f t="shared" si="54"/>
        <v>115418</v>
      </c>
      <c r="C202" s="9">
        <f t="shared" si="56"/>
        <v>115448</v>
      </c>
      <c r="D202" s="3">
        <f t="shared" si="57"/>
        <v>31</v>
      </c>
      <c r="E202" s="4">
        <f>'New Lease Yearly'!K212</f>
        <v>0</v>
      </c>
      <c r="F202" s="3">
        <f t="shared" si="58"/>
        <v>0</v>
      </c>
      <c r="G202" s="11">
        <f t="shared" si="53"/>
        <v>0</v>
      </c>
      <c r="H202" s="11">
        <f t="shared" si="53"/>
        <v>0</v>
      </c>
      <c r="I202" s="11">
        <f t="shared" si="53"/>
        <v>0</v>
      </c>
      <c r="J202" s="11">
        <f t="shared" si="53"/>
        <v>0</v>
      </c>
      <c r="K202" s="11">
        <f t="shared" si="53"/>
        <v>0</v>
      </c>
      <c r="L202" s="11">
        <f t="shared" si="53"/>
        <v>0</v>
      </c>
      <c r="M202" s="11">
        <f t="shared" si="53"/>
        <v>0</v>
      </c>
      <c r="N202" s="11">
        <f t="shared" si="53"/>
        <v>0</v>
      </c>
      <c r="O202" s="11">
        <f t="shared" si="53"/>
        <v>0</v>
      </c>
      <c r="P202" s="11">
        <f t="shared" si="53"/>
        <v>0</v>
      </c>
      <c r="Q202" s="11">
        <f t="shared" si="53"/>
        <v>0</v>
      </c>
      <c r="R202" s="11">
        <f t="shared" si="55"/>
        <v>0</v>
      </c>
    </row>
    <row r="203" spans="1:18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115784</v>
      </c>
      <c r="B203" s="9">
        <f t="shared" si="54"/>
        <v>115784</v>
      </c>
      <c r="C203" s="9">
        <f t="shared" si="56"/>
        <v>115814</v>
      </c>
      <c r="D203" s="3">
        <f t="shared" si="57"/>
        <v>31</v>
      </c>
      <c r="E203" s="4">
        <f>'New Lease Yearly'!K213</f>
        <v>0</v>
      </c>
      <c r="F203" s="3">
        <f t="shared" si="58"/>
        <v>0</v>
      </c>
      <c r="G203" s="11">
        <f t="shared" si="53"/>
        <v>0</v>
      </c>
      <c r="H203" s="11">
        <f t="shared" si="53"/>
        <v>0</v>
      </c>
      <c r="I203" s="11">
        <f t="shared" si="53"/>
        <v>0</v>
      </c>
      <c r="J203" s="11">
        <f t="shared" si="53"/>
        <v>0</v>
      </c>
      <c r="K203" s="11">
        <f t="shared" si="53"/>
        <v>0</v>
      </c>
      <c r="L203" s="11">
        <f t="shared" si="53"/>
        <v>0</v>
      </c>
      <c r="M203" s="11">
        <f t="shared" si="53"/>
        <v>0</v>
      </c>
      <c r="N203" s="11">
        <f t="shared" si="53"/>
        <v>0</v>
      </c>
      <c r="O203" s="11">
        <f t="shared" si="53"/>
        <v>0</v>
      </c>
      <c r="P203" s="11">
        <f t="shared" si="53"/>
        <v>0</v>
      </c>
      <c r="Q203" s="11">
        <f t="shared" si="53"/>
        <v>0</v>
      </c>
      <c r="R203" s="11">
        <f t="shared" si="55"/>
        <v>0</v>
      </c>
    </row>
    <row r="204" spans="1:18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116149</v>
      </c>
      <c r="B204" s="9">
        <f t="shared" si="54"/>
        <v>116149</v>
      </c>
      <c r="C204" s="9">
        <f t="shared" si="56"/>
        <v>116179</v>
      </c>
      <c r="D204" s="3">
        <f t="shared" si="57"/>
        <v>31</v>
      </c>
      <c r="E204" s="4">
        <f>'New Lease Yearly'!K214</f>
        <v>0</v>
      </c>
      <c r="F204" s="3">
        <f t="shared" si="58"/>
        <v>0</v>
      </c>
      <c r="G204" s="11">
        <f t="shared" si="53"/>
        <v>0</v>
      </c>
      <c r="H204" s="11">
        <f t="shared" si="53"/>
        <v>0</v>
      </c>
      <c r="I204" s="11">
        <f t="shared" si="53"/>
        <v>0</v>
      </c>
      <c r="J204" s="11">
        <f t="shared" si="53"/>
        <v>0</v>
      </c>
      <c r="K204" s="11">
        <f t="shared" si="53"/>
        <v>0</v>
      </c>
      <c r="L204" s="11">
        <f t="shared" si="53"/>
        <v>0</v>
      </c>
      <c r="M204" s="11">
        <f t="shared" si="53"/>
        <v>0</v>
      </c>
      <c r="N204" s="11">
        <f t="shared" si="53"/>
        <v>0</v>
      </c>
      <c r="O204" s="11">
        <f t="shared" si="53"/>
        <v>0</v>
      </c>
      <c r="P204" s="11">
        <f t="shared" si="53"/>
        <v>0</v>
      </c>
      <c r="Q204" s="11">
        <f t="shared" si="53"/>
        <v>0</v>
      </c>
      <c r="R204" s="11">
        <f t="shared" si="55"/>
        <v>0</v>
      </c>
    </row>
    <row r="205" spans="1:18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116514</v>
      </c>
      <c r="B205" s="9">
        <f t="shared" si="54"/>
        <v>116514</v>
      </c>
      <c r="C205" s="9">
        <f t="shared" si="56"/>
        <v>116544</v>
      </c>
      <c r="D205" s="3">
        <f t="shared" si="57"/>
        <v>31</v>
      </c>
      <c r="E205" s="4">
        <f>'New Lease Yearly'!K215</f>
        <v>0</v>
      </c>
      <c r="F205" s="3">
        <f t="shared" si="58"/>
        <v>0</v>
      </c>
      <c r="G205" s="11">
        <f t="shared" si="53"/>
        <v>0</v>
      </c>
      <c r="H205" s="11">
        <f t="shared" si="53"/>
        <v>0</v>
      </c>
      <c r="I205" s="11">
        <f t="shared" si="53"/>
        <v>0</v>
      </c>
      <c r="J205" s="11">
        <f t="shared" si="53"/>
        <v>0</v>
      </c>
      <c r="K205" s="11">
        <f t="shared" si="53"/>
        <v>0</v>
      </c>
      <c r="L205" s="11">
        <f t="shared" si="53"/>
        <v>0</v>
      </c>
      <c r="M205" s="11">
        <f t="shared" si="53"/>
        <v>0</v>
      </c>
      <c r="N205" s="11">
        <f t="shared" si="53"/>
        <v>0</v>
      </c>
      <c r="O205" s="11">
        <f t="shared" si="53"/>
        <v>0</v>
      </c>
      <c r="P205" s="11">
        <f t="shared" si="53"/>
        <v>0</v>
      </c>
      <c r="Q205" s="11">
        <f t="shared" si="53"/>
        <v>0</v>
      </c>
      <c r="R205" s="11">
        <f t="shared" si="55"/>
        <v>0</v>
      </c>
    </row>
    <row r="206" spans="1:18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116879</v>
      </c>
      <c r="B206" s="9">
        <f t="shared" si="54"/>
        <v>116879</v>
      </c>
      <c r="C206" s="9">
        <f t="shared" si="56"/>
        <v>116909</v>
      </c>
      <c r="D206" s="3">
        <f t="shared" si="57"/>
        <v>31</v>
      </c>
      <c r="E206" s="4">
        <f>'New Lease Yearly'!K216</f>
        <v>0</v>
      </c>
      <c r="F206" s="3">
        <f t="shared" si="58"/>
        <v>0</v>
      </c>
      <c r="G206" s="11">
        <f t="shared" si="53"/>
        <v>0</v>
      </c>
      <c r="H206" s="11">
        <f t="shared" si="53"/>
        <v>0</v>
      </c>
      <c r="I206" s="11">
        <f t="shared" si="53"/>
        <v>0</v>
      </c>
      <c r="J206" s="11">
        <f t="shared" si="53"/>
        <v>0</v>
      </c>
      <c r="K206" s="11">
        <f t="shared" si="53"/>
        <v>0</v>
      </c>
      <c r="L206" s="11">
        <f t="shared" si="53"/>
        <v>0</v>
      </c>
      <c r="M206" s="11">
        <f t="shared" si="53"/>
        <v>0</v>
      </c>
      <c r="N206" s="11">
        <f t="shared" si="53"/>
        <v>0</v>
      </c>
      <c r="O206" s="11">
        <f t="shared" si="53"/>
        <v>0</v>
      </c>
      <c r="P206" s="11">
        <f t="shared" si="53"/>
        <v>0</v>
      </c>
      <c r="Q206" s="11">
        <f t="shared" si="53"/>
        <v>0</v>
      </c>
      <c r="R206" s="11">
        <f t="shared" si="55"/>
        <v>0</v>
      </c>
    </row>
    <row r="207" spans="1:18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117245</v>
      </c>
      <c r="B207" s="9">
        <f t="shared" si="54"/>
        <v>117245</v>
      </c>
      <c r="C207" s="9">
        <f t="shared" si="56"/>
        <v>117275</v>
      </c>
      <c r="D207" s="3">
        <f t="shared" si="57"/>
        <v>31</v>
      </c>
      <c r="E207" s="4">
        <f>'New Lease Yearly'!K217</f>
        <v>0</v>
      </c>
      <c r="F207" s="3">
        <f t="shared" si="58"/>
        <v>0</v>
      </c>
      <c r="G207" s="11">
        <f t="shared" si="53"/>
        <v>0</v>
      </c>
      <c r="H207" s="11">
        <f t="shared" si="53"/>
        <v>0</v>
      </c>
      <c r="I207" s="11">
        <f t="shared" ref="I207:Q235" si="59">$E208/($A208-$A207+1)*((((EOMONTH(DATE(YEAR($A207),MONTH($A207)+I$4,DAY($A207)),0)))-DATE(YEAR($A207),MONTH(EOMONTH($A207,-1)+I$4)+I$4,1))+1)</f>
        <v>0</v>
      </c>
      <c r="J207" s="11">
        <f t="shared" si="59"/>
        <v>0</v>
      </c>
      <c r="K207" s="11">
        <f t="shared" si="59"/>
        <v>0</v>
      </c>
      <c r="L207" s="11">
        <f t="shared" si="59"/>
        <v>0</v>
      </c>
      <c r="M207" s="11">
        <f t="shared" si="59"/>
        <v>0</v>
      </c>
      <c r="N207" s="11">
        <f t="shared" si="59"/>
        <v>0</v>
      </c>
      <c r="O207" s="11">
        <f t="shared" si="59"/>
        <v>0</v>
      </c>
      <c r="P207" s="11">
        <f t="shared" si="59"/>
        <v>0</v>
      </c>
      <c r="Q207" s="11">
        <f t="shared" si="59"/>
        <v>0</v>
      </c>
      <c r="R207" s="11">
        <f t="shared" si="55"/>
        <v>0</v>
      </c>
    </row>
    <row r="208" spans="1:18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117610</v>
      </c>
      <c r="B208" s="9">
        <f t="shared" si="54"/>
        <v>117610</v>
      </c>
      <c r="C208" s="9">
        <f t="shared" si="56"/>
        <v>117640</v>
      </c>
      <c r="D208" s="3">
        <f t="shared" si="57"/>
        <v>31</v>
      </c>
      <c r="E208" s="4">
        <f>'New Lease Yearly'!K218</f>
        <v>0</v>
      </c>
      <c r="F208" s="3">
        <f t="shared" si="58"/>
        <v>0</v>
      </c>
      <c r="G208" s="11">
        <f t="shared" ref="G208:K271" si="60">$E209/($A209-$A208+1)*((((EOMONTH(DATE(YEAR($A208),MONTH($A208)+G$4,DAY($A208)),0)))-DATE(YEAR($A208),MONTH(EOMONTH($A208,-1)+G$4)+G$4,1))+1)</f>
        <v>0</v>
      </c>
      <c r="H208" s="11">
        <f t="shared" si="60"/>
        <v>0</v>
      </c>
      <c r="I208" s="11">
        <f t="shared" si="59"/>
        <v>0</v>
      </c>
      <c r="J208" s="11">
        <f t="shared" si="59"/>
        <v>0</v>
      </c>
      <c r="K208" s="11">
        <f t="shared" si="59"/>
        <v>0</v>
      </c>
      <c r="L208" s="11">
        <f t="shared" si="59"/>
        <v>0</v>
      </c>
      <c r="M208" s="11">
        <f t="shared" si="59"/>
        <v>0</v>
      </c>
      <c r="N208" s="11">
        <f t="shared" si="59"/>
        <v>0</v>
      </c>
      <c r="O208" s="11">
        <f t="shared" si="59"/>
        <v>0</v>
      </c>
      <c r="P208" s="11">
        <f t="shared" si="59"/>
        <v>0</v>
      </c>
      <c r="Q208" s="11">
        <f t="shared" si="59"/>
        <v>0</v>
      </c>
      <c r="R208" s="11">
        <f t="shared" si="55"/>
        <v>0</v>
      </c>
    </row>
    <row r="209" spans="1:18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117975</v>
      </c>
      <c r="B209" s="9">
        <f t="shared" si="54"/>
        <v>117975</v>
      </c>
      <c r="C209" s="9">
        <f t="shared" si="56"/>
        <v>118005</v>
      </c>
      <c r="D209" s="3">
        <f t="shared" si="57"/>
        <v>31</v>
      </c>
      <c r="E209" s="4">
        <f>'New Lease Yearly'!K219</f>
        <v>0</v>
      </c>
      <c r="F209" s="3">
        <f t="shared" si="58"/>
        <v>0</v>
      </c>
      <c r="G209" s="11">
        <f t="shared" si="60"/>
        <v>0</v>
      </c>
      <c r="H209" s="11">
        <f t="shared" si="60"/>
        <v>0</v>
      </c>
      <c r="I209" s="11">
        <f t="shared" si="59"/>
        <v>0</v>
      </c>
      <c r="J209" s="11">
        <f t="shared" si="59"/>
        <v>0</v>
      </c>
      <c r="K209" s="11">
        <f t="shared" si="59"/>
        <v>0</v>
      </c>
      <c r="L209" s="11">
        <f t="shared" si="59"/>
        <v>0</v>
      </c>
      <c r="M209" s="11">
        <f t="shared" si="59"/>
        <v>0</v>
      </c>
      <c r="N209" s="11">
        <f t="shared" si="59"/>
        <v>0</v>
      </c>
      <c r="O209" s="11">
        <f t="shared" si="59"/>
        <v>0</v>
      </c>
      <c r="P209" s="11">
        <f t="shared" si="59"/>
        <v>0</v>
      </c>
      <c r="Q209" s="11">
        <f t="shared" si="59"/>
        <v>0</v>
      </c>
      <c r="R209" s="11">
        <f t="shared" si="55"/>
        <v>0</v>
      </c>
    </row>
    <row r="210" spans="1:18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118340</v>
      </c>
      <c r="B210" s="9">
        <f t="shared" si="54"/>
        <v>118340</v>
      </c>
      <c r="C210" s="9">
        <f t="shared" si="56"/>
        <v>118370</v>
      </c>
      <c r="D210" s="3">
        <f t="shared" si="57"/>
        <v>31</v>
      </c>
      <c r="E210" s="4">
        <f>'New Lease Yearly'!K220</f>
        <v>0</v>
      </c>
      <c r="F210" s="3">
        <f t="shared" si="58"/>
        <v>0</v>
      </c>
      <c r="G210" s="11">
        <f t="shared" si="60"/>
        <v>0</v>
      </c>
      <c r="H210" s="11">
        <f t="shared" si="60"/>
        <v>0</v>
      </c>
      <c r="I210" s="11">
        <f t="shared" si="59"/>
        <v>0</v>
      </c>
      <c r="J210" s="11">
        <f t="shared" si="59"/>
        <v>0</v>
      </c>
      <c r="K210" s="11">
        <f t="shared" si="59"/>
        <v>0</v>
      </c>
      <c r="L210" s="11">
        <f t="shared" si="59"/>
        <v>0</v>
      </c>
      <c r="M210" s="11">
        <f t="shared" si="59"/>
        <v>0</v>
      </c>
      <c r="N210" s="11">
        <f t="shared" si="59"/>
        <v>0</v>
      </c>
      <c r="O210" s="11">
        <f t="shared" si="59"/>
        <v>0</v>
      </c>
      <c r="P210" s="11">
        <f t="shared" si="59"/>
        <v>0</v>
      </c>
      <c r="Q210" s="11">
        <f t="shared" si="59"/>
        <v>0</v>
      </c>
      <c r="R210" s="11">
        <f t="shared" si="55"/>
        <v>0</v>
      </c>
    </row>
    <row r="211" spans="1:18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118706</v>
      </c>
      <c r="B211" s="9">
        <f t="shared" si="54"/>
        <v>118706</v>
      </c>
      <c r="C211" s="9">
        <f t="shared" si="56"/>
        <v>118736</v>
      </c>
      <c r="D211" s="3">
        <f t="shared" si="57"/>
        <v>31</v>
      </c>
      <c r="E211" s="4">
        <f>'New Lease Yearly'!K221</f>
        <v>0</v>
      </c>
      <c r="F211" s="3">
        <f t="shared" si="58"/>
        <v>0</v>
      </c>
      <c r="G211" s="11">
        <f t="shared" si="60"/>
        <v>0</v>
      </c>
      <c r="H211" s="11">
        <f t="shared" si="60"/>
        <v>0</v>
      </c>
      <c r="I211" s="11">
        <f t="shared" si="59"/>
        <v>0</v>
      </c>
      <c r="J211" s="11">
        <f t="shared" si="59"/>
        <v>0</v>
      </c>
      <c r="K211" s="11">
        <f t="shared" si="59"/>
        <v>0</v>
      </c>
      <c r="L211" s="11">
        <f t="shared" si="59"/>
        <v>0</v>
      </c>
      <c r="M211" s="11">
        <f t="shared" si="59"/>
        <v>0</v>
      </c>
      <c r="N211" s="11">
        <f t="shared" si="59"/>
        <v>0</v>
      </c>
      <c r="O211" s="11">
        <f t="shared" si="59"/>
        <v>0</v>
      </c>
      <c r="P211" s="11">
        <f t="shared" si="59"/>
        <v>0</v>
      </c>
      <c r="Q211" s="11">
        <f t="shared" si="59"/>
        <v>0</v>
      </c>
      <c r="R211" s="11">
        <f t="shared" si="55"/>
        <v>0</v>
      </c>
    </row>
    <row r="212" spans="1:18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119071</v>
      </c>
      <c r="B212" s="9">
        <f t="shared" si="54"/>
        <v>119071</v>
      </c>
      <c r="C212" s="9">
        <f t="shared" si="56"/>
        <v>119101</v>
      </c>
      <c r="D212" s="3">
        <f t="shared" si="57"/>
        <v>31</v>
      </c>
      <c r="E212" s="4">
        <f>'New Lease Yearly'!K222</f>
        <v>0</v>
      </c>
      <c r="F212" s="3">
        <f t="shared" si="58"/>
        <v>0</v>
      </c>
      <c r="G212" s="11">
        <f t="shared" si="60"/>
        <v>0</v>
      </c>
      <c r="H212" s="11">
        <f t="shared" si="60"/>
        <v>0</v>
      </c>
      <c r="I212" s="11">
        <f t="shared" si="59"/>
        <v>0</v>
      </c>
      <c r="J212" s="11">
        <f t="shared" si="59"/>
        <v>0</v>
      </c>
      <c r="K212" s="11">
        <f t="shared" si="59"/>
        <v>0</v>
      </c>
      <c r="L212" s="11">
        <f t="shared" si="59"/>
        <v>0</v>
      </c>
      <c r="M212" s="11">
        <f t="shared" si="59"/>
        <v>0</v>
      </c>
      <c r="N212" s="11">
        <f t="shared" si="59"/>
        <v>0</v>
      </c>
      <c r="O212" s="11">
        <f t="shared" si="59"/>
        <v>0</v>
      </c>
      <c r="P212" s="11">
        <f t="shared" si="59"/>
        <v>0</v>
      </c>
      <c r="Q212" s="11">
        <f t="shared" si="59"/>
        <v>0</v>
      </c>
      <c r="R212" s="11">
        <f t="shared" si="55"/>
        <v>0</v>
      </c>
    </row>
    <row r="213" spans="1:18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119436</v>
      </c>
      <c r="B213" s="9">
        <f t="shared" si="54"/>
        <v>119436</v>
      </c>
      <c r="C213" s="9">
        <f t="shared" si="56"/>
        <v>119466</v>
      </c>
      <c r="D213" s="3">
        <f t="shared" si="57"/>
        <v>31</v>
      </c>
      <c r="E213" s="4">
        <f>'New Lease Yearly'!K223</f>
        <v>0</v>
      </c>
      <c r="F213" s="3">
        <f t="shared" si="58"/>
        <v>0</v>
      </c>
      <c r="G213" s="11">
        <f t="shared" si="60"/>
        <v>0</v>
      </c>
      <c r="H213" s="11">
        <f t="shared" si="60"/>
        <v>0</v>
      </c>
      <c r="I213" s="11">
        <f t="shared" si="59"/>
        <v>0</v>
      </c>
      <c r="J213" s="11">
        <f t="shared" si="59"/>
        <v>0</v>
      </c>
      <c r="K213" s="11">
        <f t="shared" si="59"/>
        <v>0</v>
      </c>
      <c r="L213" s="11">
        <f t="shared" si="59"/>
        <v>0</v>
      </c>
      <c r="M213" s="11">
        <f t="shared" si="59"/>
        <v>0</v>
      </c>
      <c r="N213" s="11">
        <f t="shared" si="59"/>
        <v>0</v>
      </c>
      <c r="O213" s="11">
        <f t="shared" si="59"/>
        <v>0</v>
      </c>
      <c r="P213" s="11">
        <f t="shared" si="59"/>
        <v>0</v>
      </c>
      <c r="Q213" s="11">
        <f t="shared" si="59"/>
        <v>0</v>
      </c>
      <c r="R213" s="11">
        <f t="shared" si="55"/>
        <v>0</v>
      </c>
    </row>
    <row r="214" spans="1:18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119801</v>
      </c>
      <c r="B214" s="9">
        <f t="shared" si="54"/>
        <v>119801</v>
      </c>
      <c r="C214" s="9">
        <f t="shared" si="56"/>
        <v>119831</v>
      </c>
      <c r="D214" s="3">
        <f t="shared" si="57"/>
        <v>31</v>
      </c>
      <c r="E214" s="4">
        <f>'New Lease Yearly'!K224</f>
        <v>0</v>
      </c>
      <c r="F214" s="3">
        <f t="shared" si="58"/>
        <v>0</v>
      </c>
      <c r="G214" s="11">
        <f t="shared" si="60"/>
        <v>0</v>
      </c>
      <c r="H214" s="11">
        <f t="shared" si="60"/>
        <v>0</v>
      </c>
      <c r="I214" s="11">
        <f t="shared" si="59"/>
        <v>0</v>
      </c>
      <c r="J214" s="11">
        <f t="shared" si="59"/>
        <v>0</v>
      </c>
      <c r="K214" s="11">
        <f t="shared" si="59"/>
        <v>0</v>
      </c>
      <c r="L214" s="11">
        <f t="shared" si="59"/>
        <v>0</v>
      </c>
      <c r="M214" s="11">
        <f t="shared" si="59"/>
        <v>0</v>
      </c>
      <c r="N214" s="11">
        <f t="shared" si="59"/>
        <v>0</v>
      </c>
      <c r="O214" s="11">
        <f t="shared" si="59"/>
        <v>0</v>
      </c>
      <c r="P214" s="11">
        <f t="shared" si="59"/>
        <v>0</v>
      </c>
      <c r="Q214" s="11">
        <f t="shared" si="59"/>
        <v>0</v>
      </c>
      <c r="R214" s="11">
        <f t="shared" si="55"/>
        <v>0</v>
      </c>
    </row>
    <row r="215" spans="1:18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120167</v>
      </c>
      <c r="B215" s="9">
        <f t="shared" si="54"/>
        <v>120167</v>
      </c>
      <c r="C215" s="9">
        <f t="shared" si="56"/>
        <v>120197</v>
      </c>
      <c r="D215" s="3">
        <f t="shared" si="57"/>
        <v>31</v>
      </c>
      <c r="E215" s="4">
        <f>'New Lease Yearly'!K225</f>
        <v>0</v>
      </c>
      <c r="F215" s="3">
        <f t="shared" si="58"/>
        <v>0</v>
      </c>
      <c r="G215" s="11">
        <f t="shared" si="60"/>
        <v>0</v>
      </c>
      <c r="H215" s="11">
        <f t="shared" si="60"/>
        <v>0</v>
      </c>
      <c r="I215" s="11">
        <f t="shared" si="59"/>
        <v>0</v>
      </c>
      <c r="J215" s="11">
        <f t="shared" si="59"/>
        <v>0</v>
      </c>
      <c r="K215" s="11">
        <f t="shared" si="59"/>
        <v>0</v>
      </c>
      <c r="L215" s="11">
        <f t="shared" si="59"/>
        <v>0</v>
      </c>
      <c r="M215" s="11">
        <f t="shared" si="59"/>
        <v>0</v>
      </c>
      <c r="N215" s="11">
        <f t="shared" si="59"/>
        <v>0</v>
      </c>
      <c r="O215" s="11">
        <f t="shared" si="59"/>
        <v>0</v>
      </c>
      <c r="P215" s="11">
        <f t="shared" si="59"/>
        <v>0</v>
      </c>
      <c r="Q215" s="11">
        <f t="shared" si="59"/>
        <v>0</v>
      </c>
      <c r="R215" s="11">
        <f t="shared" si="55"/>
        <v>0</v>
      </c>
    </row>
    <row r="216" spans="1:18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120532</v>
      </c>
      <c r="B216" s="9">
        <f t="shared" si="54"/>
        <v>120532</v>
      </c>
      <c r="C216" s="9">
        <f t="shared" si="56"/>
        <v>120562</v>
      </c>
      <c r="D216" s="3">
        <f t="shared" si="57"/>
        <v>31</v>
      </c>
      <c r="E216" s="4">
        <f>'New Lease Yearly'!K226</f>
        <v>0</v>
      </c>
      <c r="F216" s="3">
        <f t="shared" si="58"/>
        <v>0</v>
      </c>
      <c r="G216" s="11">
        <f t="shared" si="60"/>
        <v>0</v>
      </c>
      <c r="H216" s="11">
        <f t="shared" si="60"/>
        <v>0</v>
      </c>
      <c r="I216" s="11">
        <f t="shared" si="59"/>
        <v>0</v>
      </c>
      <c r="J216" s="11">
        <f t="shared" si="59"/>
        <v>0</v>
      </c>
      <c r="K216" s="11">
        <f t="shared" si="59"/>
        <v>0</v>
      </c>
      <c r="L216" s="11">
        <f t="shared" si="59"/>
        <v>0</v>
      </c>
      <c r="M216" s="11">
        <f t="shared" si="59"/>
        <v>0</v>
      </c>
      <c r="N216" s="11">
        <f t="shared" si="59"/>
        <v>0</v>
      </c>
      <c r="O216" s="11">
        <f t="shared" si="59"/>
        <v>0</v>
      </c>
      <c r="P216" s="11">
        <f t="shared" si="59"/>
        <v>0</v>
      </c>
      <c r="Q216" s="11">
        <f t="shared" si="59"/>
        <v>0</v>
      </c>
      <c r="R216" s="11">
        <f t="shared" si="55"/>
        <v>0</v>
      </c>
    </row>
    <row r="217" spans="1:18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120897</v>
      </c>
      <c r="B217" s="9">
        <f t="shared" si="54"/>
        <v>120897</v>
      </c>
      <c r="C217" s="9">
        <f t="shared" si="56"/>
        <v>120927</v>
      </c>
      <c r="D217" s="3">
        <f t="shared" si="57"/>
        <v>31</v>
      </c>
      <c r="E217" s="4">
        <f>'New Lease Yearly'!K227</f>
        <v>0</v>
      </c>
      <c r="F217" s="3">
        <f t="shared" si="58"/>
        <v>0</v>
      </c>
      <c r="G217" s="11">
        <f t="shared" si="60"/>
        <v>0</v>
      </c>
      <c r="H217" s="11">
        <f t="shared" si="60"/>
        <v>0</v>
      </c>
      <c r="I217" s="11">
        <f t="shared" si="59"/>
        <v>0</v>
      </c>
      <c r="J217" s="11">
        <f t="shared" si="59"/>
        <v>0</v>
      </c>
      <c r="K217" s="11">
        <f t="shared" si="59"/>
        <v>0</v>
      </c>
      <c r="L217" s="11">
        <f t="shared" si="59"/>
        <v>0</v>
      </c>
      <c r="M217" s="11">
        <f t="shared" si="59"/>
        <v>0</v>
      </c>
      <c r="N217" s="11">
        <f t="shared" si="59"/>
        <v>0</v>
      </c>
      <c r="O217" s="11">
        <f t="shared" si="59"/>
        <v>0</v>
      </c>
      <c r="P217" s="11">
        <f t="shared" si="59"/>
        <v>0</v>
      </c>
      <c r="Q217" s="11">
        <f t="shared" si="59"/>
        <v>0</v>
      </c>
      <c r="R217" s="11">
        <f t="shared" si="55"/>
        <v>0</v>
      </c>
    </row>
    <row r="218" spans="1:18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121262</v>
      </c>
      <c r="B218" s="9">
        <f t="shared" si="54"/>
        <v>121262</v>
      </c>
      <c r="C218" s="9">
        <f t="shared" si="56"/>
        <v>121292</v>
      </c>
      <c r="D218" s="3">
        <f t="shared" si="57"/>
        <v>31</v>
      </c>
      <c r="E218" s="4">
        <f>'New Lease Yearly'!K228</f>
        <v>0</v>
      </c>
      <c r="F218" s="3">
        <f t="shared" si="58"/>
        <v>0</v>
      </c>
      <c r="G218" s="11">
        <f t="shared" si="60"/>
        <v>0</v>
      </c>
      <c r="H218" s="11">
        <f t="shared" si="60"/>
        <v>0</v>
      </c>
      <c r="I218" s="11">
        <f t="shared" si="59"/>
        <v>0</v>
      </c>
      <c r="J218" s="11">
        <f t="shared" si="59"/>
        <v>0</v>
      </c>
      <c r="K218" s="11">
        <f t="shared" si="59"/>
        <v>0</v>
      </c>
      <c r="L218" s="11">
        <f t="shared" si="59"/>
        <v>0</v>
      </c>
      <c r="M218" s="11">
        <f t="shared" si="59"/>
        <v>0</v>
      </c>
      <c r="N218" s="11">
        <f t="shared" si="59"/>
        <v>0</v>
      </c>
      <c r="O218" s="11">
        <f t="shared" si="59"/>
        <v>0</v>
      </c>
      <c r="P218" s="11">
        <f t="shared" si="59"/>
        <v>0</v>
      </c>
      <c r="Q218" s="11">
        <f t="shared" si="59"/>
        <v>0</v>
      </c>
      <c r="R218" s="11">
        <f t="shared" si="55"/>
        <v>0</v>
      </c>
    </row>
    <row r="219" spans="1:18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121628</v>
      </c>
      <c r="B219" s="9">
        <f t="shared" si="54"/>
        <v>121628</v>
      </c>
      <c r="C219" s="9">
        <f t="shared" si="56"/>
        <v>121658</v>
      </c>
      <c r="D219" s="3">
        <f t="shared" si="57"/>
        <v>31</v>
      </c>
      <c r="E219" s="4">
        <f>'New Lease Yearly'!K229</f>
        <v>0</v>
      </c>
      <c r="F219" s="3">
        <f t="shared" si="58"/>
        <v>0</v>
      </c>
      <c r="G219" s="11">
        <f t="shared" si="60"/>
        <v>0</v>
      </c>
      <c r="H219" s="11">
        <f t="shared" si="60"/>
        <v>0</v>
      </c>
      <c r="I219" s="11">
        <f t="shared" si="59"/>
        <v>0</v>
      </c>
      <c r="J219" s="11">
        <f t="shared" si="59"/>
        <v>0</v>
      </c>
      <c r="K219" s="11">
        <f t="shared" si="59"/>
        <v>0</v>
      </c>
      <c r="L219" s="11">
        <f t="shared" si="59"/>
        <v>0</v>
      </c>
      <c r="M219" s="11">
        <f t="shared" si="59"/>
        <v>0</v>
      </c>
      <c r="N219" s="11">
        <f t="shared" si="59"/>
        <v>0</v>
      </c>
      <c r="O219" s="11">
        <f t="shared" si="59"/>
        <v>0</v>
      </c>
      <c r="P219" s="11">
        <f t="shared" si="59"/>
        <v>0</v>
      </c>
      <c r="Q219" s="11">
        <f t="shared" si="59"/>
        <v>0</v>
      </c>
      <c r="R219" s="11">
        <f t="shared" si="55"/>
        <v>0</v>
      </c>
    </row>
    <row r="220" spans="1:18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121993</v>
      </c>
      <c r="B220" s="9">
        <f t="shared" si="54"/>
        <v>121993</v>
      </c>
      <c r="C220" s="9">
        <f t="shared" si="56"/>
        <v>122023</v>
      </c>
      <c r="D220" s="3">
        <f t="shared" si="57"/>
        <v>31</v>
      </c>
      <c r="E220" s="4">
        <f>'New Lease Yearly'!K230</f>
        <v>0</v>
      </c>
      <c r="F220" s="3">
        <f t="shared" si="58"/>
        <v>0</v>
      </c>
      <c r="G220" s="11">
        <f t="shared" si="60"/>
        <v>0</v>
      </c>
      <c r="H220" s="11">
        <f t="shared" si="60"/>
        <v>0</v>
      </c>
      <c r="I220" s="11">
        <f t="shared" si="59"/>
        <v>0</v>
      </c>
      <c r="J220" s="11">
        <f t="shared" si="59"/>
        <v>0</v>
      </c>
      <c r="K220" s="11">
        <f t="shared" si="59"/>
        <v>0</v>
      </c>
      <c r="L220" s="11">
        <f t="shared" si="59"/>
        <v>0</v>
      </c>
      <c r="M220" s="11">
        <f t="shared" si="59"/>
        <v>0</v>
      </c>
      <c r="N220" s="11">
        <f t="shared" si="59"/>
        <v>0</v>
      </c>
      <c r="O220" s="11">
        <f t="shared" si="59"/>
        <v>0</v>
      </c>
      <c r="P220" s="11">
        <f t="shared" si="59"/>
        <v>0</v>
      </c>
      <c r="Q220" s="11">
        <f t="shared" si="59"/>
        <v>0</v>
      </c>
      <c r="R220" s="11">
        <f t="shared" si="55"/>
        <v>0</v>
      </c>
    </row>
    <row r="221" spans="1:18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122358</v>
      </c>
      <c r="B221" s="9">
        <f t="shared" si="54"/>
        <v>122358</v>
      </c>
      <c r="C221" s="9">
        <f t="shared" si="56"/>
        <v>122388</v>
      </c>
      <c r="D221" s="3">
        <f t="shared" si="57"/>
        <v>31</v>
      </c>
      <c r="E221" s="4">
        <f>'New Lease Yearly'!K231</f>
        <v>0</v>
      </c>
      <c r="F221" s="3">
        <f t="shared" si="58"/>
        <v>0</v>
      </c>
      <c r="G221" s="11">
        <f t="shared" si="60"/>
        <v>0</v>
      </c>
      <c r="H221" s="11">
        <f t="shared" si="60"/>
        <v>0</v>
      </c>
      <c r="I221" s="11">
        <f t="shared" si="59"/>
        <v>0</v>
      </c>
      <c r="J221" s="11">
        <f t="shared" si="59"/>
        <v>0</v>
      </c>
      <c r="K221" s="11">
        <f t="shared" si="59"/>
        <v>0</v>
      </c>
      <c r="L221" s="11">
        <f t="shared" si="59"/>
        <v>0</v>
      </c>
      <c r="M221" s="11">
        <f t="shared" si="59"/>
        <v>0</v>
      </c>
      <c r="N221" s="11">
        <f t="shared" si="59"/>
        <v>0</v>
      </c>
      <c r="O221" s="11">
        <f t="shared" si="59"/>
        <v>0</v>
      </c>
      <c r="P221" s="11">
        <f t="shared" si="59"/>
        <v>0</v>
      </c>
      <c r="Q221" s="11">
        <f t="shared" si="59"/>
        <v>0</v>
      </c>
      <c r="R221" s="11">
        <f t="shared" si="55"/>
        <v>0</v>
      </c>
    </row>
    <row r="222" spans="1:18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122723</v>
      </c>
      <c r="B222" s="9">
        <f t="shared" si="54"/>
        <v>122723</v>
      </c>
      <c r="C222" s="9">
        <f t="shared" si="56"/>
        <v>122753</v>
      </c>
      <c r="D222" s="3">
        <f t="shared" si="57"/>
        <v>31</v>
      </c>
      <c r="E222" s="4">
        <f>'New Lease Yearly'!K232</f>
        <v>0</v>
      </c>
      <c r="F222" s="3">
        <f t="shared" si="58"/>
        <v>0</v>
      </c>
      <c r="G222" s="11">
        <f t="shared" si="60"/>
        <v>0</v>
      </c>
      <c r="H222" s="11">
        <f t="shared" si="60"/>
        <v>0</v>
      </c>
      <c r="I222" s="11">
        <f t="shared" si="59"/>
        <v>0</v>
      </c>
      <c r="J222" s="11">
        <f t="shared" si="59"/>
        <v>0</v>
      </c>
      <c r="K222" s="11">
        <f t="shared" si="59"/>
        <v>0</v>
      </c>
      <c r="L222" s="11">
        <f t="shared" si="59"/>
        <v>0</v>
      </c>
      <c r="M222" s="11">
        <f t="shared" si="59"/>
        <v>0</v>
      </c>
      <c r="N222" s="11">
        <f t="shared" si="59"/>
        <v>0</v>
      </c>
      <c r="O222" s="11">
        <f t="shared" si="59"/>
        <v>0</v>
      </c>
      <c r="P222" s="11">
        <f t="shared" si="59"/>
        <v>0</v>
      </c>
      <c r="Q222" s="11">
        <f t="shared" si="59"/>
        <v>0</v>
      </c>
      <c r="R222" s="11">
        <f t="shared" si="55"/>
        <v>0</v>
      </c>
    </row>
    <row r="223" spans="1:18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123089</v>
      </c>
      <c r="B223" s="9">
        <f t="shared" si="54"/>
        <v>123089</v>
      </c>
      <c r="C223" s="9">
        <f t="shared" si="56"/>
        <v>123119</v>
      </c>
      <c r="D223" s="3">
        <f t="shared" si="57"/>
        <v>31</v>
      </c>
      <c r="E223" s="4">
        <f>'New Lease Yearly'!K233</f>
        <v>0</v>
      </c>
      <c r="F223" s="3">
        <f t="shared" si="58"/>
        <v>0</v>
      </c>
      <c r="G223" s="11">
        <f t="shared" si="60"/>
        <v>0</v>
      </c>
      <c r="H223" s="11">
        <f t="shared" si="60"/>
        <v>0</v>
      </c>
      <c r="I223" s="11">
        <f t="shared" si="59"/>
        <v>0</v>
      </c>
      <c r="J223" s="11">
        <f t="shared" si="59"/>
        <v>0</v>
      </c>
      <c r="K223" s="11">
        <f t="shared" si="59"/>
        <v>0</v>
      </c>
      <c r="L223" s="11">
        <f t="shared" si="59"/>
        <v>0</v>
      </c>
      <c r="M223" s="11">
        <f t="shared" si="59"/>
        <v>0</v>
      </c>
      <c r="N223" s="11">
        <f t="shared" si="59"/>
        <v>0</v>
      </c>
      <c r="O223" s="11">
        <f t="shared" si="59"/>
        <v>0</v>
      </c>
      <c r="P223" s="11">
        <f t="shared" si="59"/>
        <v>0</v>
      </c>
      <c r="Q223" s="11">
        <f t="shared" si="59"/>
        <v>0</v>
      </c>
      <c r="R223" s="11">
        <f t="shared" si="55"/>
        <v>0</v>
      </c>
    </row>
    <row r="224" spans="1:18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123454</v>
      </c>
      <c r="B224" s="9">
        <f t="shared" si="54"/>
        <v>123454</v>
      </c>
      <c r="C224" s="9">
        <f t="shared" si="56"/>
        <v>123484</v>
      </c>
      <c r="D224" s="3">
        <f t="shared" si="57"/>
        <v>31</v>
      </c>
      <c r="E224" s="4">
        <f>'New Lease Yearly'!K234</f>
        <v>0</v>
      </c>
      <c r="F224" s="3">
        <f t="shared" si="58"/>
        <v>0</v>
      </c>
      <c r="G224" s="11">
        <f t="shared" si="60"/>
        <v>0</v>
      </c>
      <c r="H224" s="11">
        <f t="shared" si="60"/>
        <v>0</v>
      </c>
      <c r="I224" s="11">
        <f t="shared" si="59"/>
        <v>0</v>
      </c>
      <c r="J224" s="11">
        <f t="shared" si="59"/>
        <v>0</v>
      </c>
      <c r="K224" s="11">
        <f t="shared" si="59"/>
        <v>0</v>
      </c>
      <c r="L224" s="11">
        <f t="shared" si="59"/>
        <v>0</v>
      </c>
      <c r="M224" s="11">
        <f t="shared" si="59"/>
        <v>0</v>
      </c>
      <c r="N224" s="11">
        <f t="shared" si="59"/>
        <v>0</v>
      </c>
      <c r="O224" s="11">
        <f t="shared" si="59"/>
        <v>0</v>
      </c>
      <c r="P224" s="11">
        <f t="shared" si="59"/>
        <v>0</v>
      </c>
      <c r="Q224" s="11">
        <f t="shared" si="59"/>
        <v>0</v>
      </c>
      <c r="R224" s="11">
        <f t="shared" si="55"/>
        <v>0</v>
      </c>
    </row>
    <row r="225" spans="1:18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123819</v>
      </c>
      <c r="B225" s="9">
        <f t="shared" si="54"/>
        <v>123819</v>
      </c>
      <c r="C225" s="9">
        <f t="shared" si="56"/>
        <v>123849</v>
      </c>
      <c r="D225" s="3">
        <f t="shared" si="57"/>
        <v>31</v>
      </c>
      <c r="E225" s="4">
        <f>'New Lease Yearly'!K235</f>
        <v>0</v>
      </c>
      <c r="F225" s="3">
        <f t="shared" si="58"/>
        <v>0</v>
      </c>
      <c r="G225" s="11">
        <f t="shared" si="60"/>
        <v>0</v>
      </c>
      <c r="H225" s="11">
        <f t="shared" si="60"/>
        <v>0</v>
      </c>
      <c r="I225" s="11">
        <f t="shared" si="59"/>
        <v>0</v>
      </c>
      <c r="J225" s="11">
        <f t="shared" si="59"/>
        <v>0</v>
      </c>
      <c r="K225" s="11">
        <f t="shared" si="59"/>
        <v>0</v>
      </c>
      <c r="L225" s="11">
        <f t="shared" si="59"/>
        <v>0</v>
      </c>
      <c r="M225" s="11">
        <f t="shared" si="59"/>
        <v>0</v>
      </c>
      <c r="N225" s="11">
        <f t="shared" si="59"/>
        <v>0</v>
      </c>
      <c r="O225" s="11">
        <f t="shared" si="59"/>
        <v>0</v>
      </c>
      <c r="P225" s="11">
        <f t="shared" si="59"/>
        <v>0</v>
      </c>
      <c r="Q225" s="11">
        <f t="shared" si="59"/>
        <v>0</v>
      </c>
      <c r="R225" s="11">
        <f t="shared" si="55"/>
        <v>0</v>
      </c>
    </row>
    <row r="226" spans="1:18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124184</v>
      </c>
      <c r="B226" s="9">
        <f t="shared" si="54"/>
        <v>124184</v>
      </c>
      <c r="C226" s="9">
        <f t="shared" si="56"/>
        <v>124214</v>
      </c>
      <c r="D226" s="3">
        <f t="shared" si="57"/>
        <v>31</v>
      </c>
      <c r="E226" s="4">
        <f>'New Lease Yearly'!K236</f>
        <v>0</v>
      </c>
      <c r="F226" s="3">
        <f t="shared" si="58"/>
        <v>0</v>
      </c>
      <c r="G226" s="11">
        <f t="shared" si="60"/>
        <v>0</v>
      </c>
      <c r="H226" s="11">
        <f t="shared" si="60"/>
        <v>0</v>
      </c>
      <c r="I226" s="11">
        <f t="shared" si="59"/>
        <v>0</v>
      </c>
      <c r="J226" s="11">
        <f t="shared" si="59"/>
        <v>0</v>
      </c>
      <c r="K226" s="11">
        <f t="shared" si="59"/>
        <v>0</v>
      </c>
      <c r="L226" s="11">
        <f t="shared" si="59"/>
        <v>0</v>
      </c>
      <c r="M226" s="11">
        <f t="shared" si="59"/>
        <v>0</v>
      </c>
      <c r="N226" s="11">
        <f t="shared" si="59"/>
        <v>0</v>
      </c>
      <c r="O226" s="11">
        <f t="shared" si="59"/>
        <v>0</v>
      </c>
      <c r="P226" s="11">
        <f t="shared" si="59"/>
        <v>0</v>
      </c>
      <c r="Q226" s="11">
        <f t="shared" si="59"/>
        <v>0</v>
      </c>
      <c r="R226" s="11">
        <f t="shared" si="55"/>
        <v>0</v>
      </c>
    </row>
    <row r="227" spans="1:18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124550</v>
      </c>
      <c r="B227" s="9">
        <f t="shared" si="54"/>
        <v>124550</v>
      </c>
      <c r="C227" s="9">
        <f t="shared" si="56"/>
        <v>124580</v>
      </c>
      <c r="D227" s="3">
        <f t="shared" si="57"/>
        <v>31</v>
      </c>
      <c r="E227" s="4">
        <f>'New Lease Yearly'!K237</f>
        <v>0</v>
      </c>
      <c r="F227" s="3">
        <f t="shared" si="58"/>
        <v>0</v>
      </c>
      <c r="G227" s="11">
        <f t="shared" si="60"/>
        <v>0</v>
      </c>
      <c r="H227" s="11">
        <f t="shared" si="60"/>
        <v>0</v>
      </c>
      <c r="I227" s="11">
        <f t="shared" si="59"/>
        <v>0</v>
      </c>
      <c r="J227" s="11">
        <f t="shared" si="59"/>
        <v>0</v>
      </c>
      <c r="K227" s="11">
        <f t="shared" si="59"/>
        <v>0</v>
      </c>
      <c r="L227" s="11">
        <f t="shared" si="59"/>
        <v>0</v>
      </c>
      <c r="M227" s="11">
        <f t="shared" si="59"/>
        <v>0</v>
      </c>
      <c r="N227" s="11">
        <f t="shared" si="59"/>
        <v>0</v>
      </c>
      <c r="O227" s="11">
        <f t="shared" si="59"/>
        <v>0</v>
      </c>
      <c r="P227" s="11">
        <f t="shared" si="59"/>
        <v>0</v>
      </c>
      <c r="Q227" s="11">
        <f t="shared" si="59"/>
        <v>0</v>
      </c>
      <c r="R227" s="11">
        <f t="shared" si="55"/>
        <v>0</v>
      </c>
    </row>
    <row r="228" spans="1:18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124915</v>
      </c>
      <c r="B228" s="9">
        <f t="shared" si="54"/>
        <v>124915</v>
      </c>
      <c r="C228" s="9">
        <f t="shared" si="56"/>
        <v>124945</v>
      </c>
      <c r="D228" s="3">
        <f t="shared" si="57"/>
        <v>31</v>
      </c>
      <c r="E228" s="4">
        <f>'New Lease Yearly'!K238</f>
        <v>0</v>
      </c>
      <c r="F228" s="3">
        <f t="shared" si="58"/>
        <v>0</v>
      </c>
      <c r="G228" s="11">
        <f t="shared" si="60"/>
        <v>0</v>
      </c>
      <c r="H228" s="11">
        <f t="shared" si="60"/>
        <v>0</v>
      </c>
      <c r="I228" s="11">
        <f t="shared" si="59"/>
        <v>0</v>
      </c>
      <c r="J228" s="11">
        <f t="shared" si="59"/>
        <v>0</v>
      </c>
      <c r="K228" s="11">
        <f t="shared" si="59"/>
        <v>0</v>
      </c>
      <c r="L228" s="11">
        <f t="shared" si="59"/>
        <v>0</v>
      </c>
      <c r="M228" s="11">
        <f t="shared" si="59"/>
        <v>0</v>
      </c>
      <c r="N228" s="11">
        <f t="shared" si="59"/>
        <v>0</v>
      </c>
      <c r="O228" s="11">
        <f t="shared" si="59"/>
        <v>0</v>
      </c>
      <c r="P228" s="11">
        <f t="shared" si="59"/>
        <v>0</v>
      </c>
      <c r="Q228" s="11">
        <f t="shared" si="59"/>
        <v>0</v>
      </c>
      <c r="R228" s="11">
        <f t="shared" si="55"/>
        <v>0</v>
      </c>
    </row>
    <row r="229" spans="1:18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125280</v>
      </c>
      <c r="B229" s="9">
        <f t="shared" si="54"/>
        <v>125280</v>
      </c>
      <c r="C229" s="9">
        <f t="shared" si="56"/>
        <v>125310</v>
      </c>
      <c r="D229" s="3">
        <f t="shared" si="57"/>
        <v>31</v>
      </c>
      <c r="E229" s="4">
        <f>'New Lease Yearly'!K239</f>
        <v>0</v>
      </c>
      <c r="F229" s="3">
        <f t="shared" si="58"/>
        <v>0</v>
      </c>
      <c r="G229" s="11">
        <f t="shared" si="60"/>
        <v>0</v>
      </c>
      <c r="H229" s="11">
        <f t="shared" si="60"/>
        <v>0</v>
      </c>
      <c r="I229" s="11">
        <f t="shared" si="59"/>
        <v>0</v>
      </c>
      <c r="J229" s="11">
        <f t="shared" si="59"/>
        <v>0</v>
      </c>
      <c r="K229" s="11">
        <f t="shared" si="59"/>
        <v>0</v>
      </c>
      <c r="L229" s="11">
        <f t="shared" si="59"/>
        <v>0</v>
      </c>
      <c r="M229" s="11">
        <f t="shared" si="59"/>
        <v>0</v>
      </c>
      <c r="N229" s="11">
        <f t="shared" si="59"/>
        <v>0</v>
      </c>
      <c r="O229" s="11">
        <f t="shared" si="59"/>
        <v>0</v>
      </c>
      <c r="P229" s="11">
        <f t="shared" si="59"/>
        <v>0</v>
      </c>
      <c r="Q229" s="11">
        <f t="shared" si="59"/>
        <v>0</v>
      </c>
      <c r="R229" s="11">
        <f t="shared" si="55"/>
        <v>0</v>
      </c>
    </row>
    <row r="230" spans="1:18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125645</v>
      </c>
      <c r="B230" s="9">
        <f t="shared" si="54"/>
        <v>125645</v>
      </c>
      <c r="C230" s="9">
        <f t="shared" si="56"/>
        <v>125675</v>
      </c>
      <c r="D230" s="3">
        <f t="shared" si="57"/>
        <v>31</v>
      </c>
      <c r="E230" s="4">
        <f>'New Lease Yearly'!K240</f>
        <v>0</v>
      </c>
      <c r="F230" s="3">
        <f t="shared" si="58"/>
        <v>0</v>
      </c>
      <c r="G230" s="11">
        <f t="shared" si="60"/>
        <v>0</v>
      </c>
      <c r="H230" s="11">
        <f t="shared" si="60"/>
        <v>0</v>
      </c>
      <c r="I230" s="11">
        <f t="shared" si="59"/>
        <v>0</v>
      </c>
      <c r="J230" s="11">
        <f t="shared" si="59"/>
        <v>0</v>
      </c>
      <c r="K230" s="11">
        <f t="shared" si="59"/>
        <v>0</v>
      </c>
      <c r="L230" s="11">
        <f t="shared" si="59"/>
        <v>0</v>
      </c>
      <c r="M230" s="11">
        <f t="shared" si="59"/>
        <v>0</v>
      </c>
      <c r="N230" s="11">
        <f t="shared" si="59"/>
        <v>0</v>
      </c>
      <c r="O230" s="11">
        <f t="shared" si="59"/>
        <v>0</v>
      </c>
      <c r="P230" s="11">
        <f t="shared" si="59"/>
        <v>0</v>
      </c>
      <c r="Q230" s="11">
        <f t="shared" si="59"/>
        <v>0</v>
      </c>
      <c r="R230" s="11">
        <f t="shared" si="55"/>
        <v>0</v>
      </c>
    </row>
    <row r="231" spans="1:18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126011</v>
      </c>
      <c r="B231" s="9">
        <f t="shared" si="54"/>
        <v>126011</v>
      </c>
      <c r="C231" s="9">
        <f t="shared" si="56"/>
        <v>126041</v>
      </c>
      <c r="D231" s="3">
        <f t="shared" si="57"/>
        <v>31</v>
      </c>
      <c r="E231" s="4">
        <f>'New Lease Yearly'!K241</f>
        <v>0</v>
      </c>
      <c r="F231" s="3">
        <f t="shared" si="58"/>
        <v>0</v>
      </c>
      <c r="G231" s="11">
        <f t="shared" si="60"/>
        <v>0</v>
      </c>
      <c r="H231" s="11">
        <f t="shared" si="60"/>
        <v>0</v>
      </c>
      <c r="I231" s="11">
        <f t="shared" si="59"/>
        <v>0</v>
      </c>
      <c r="J231" s="11">
        <f t="shared" si="59"/>
        <v>0</v>
      </c>
      <c r="K231" s="11">
        <f t="shared" si="59"/>
        <v>0</v>
      </c>
      <c r="L231" s="11">
        <f t="shared" si="59"/>
        <v>0</v>
      </c>
      <c r="M231" s="11">
        <f t="shared" si="59"/>
        <v>0</v>
      </c>
      <c r="N231" s="11">
        <f t="shared" si="59"/>
        <v>0</v>
      </c>
      <c r="O231" s="11">
        <f t="shared" si="59"/>
        <v>0</v>
      </c>
      <c r="P231" s="11">
        <f t="shared" si="59"/>
        <v>0</v>
      </c>
      <c r="Q231" s="11">
        <f t="shared" si="59"/>
        <v>0</v>
      </c>
      <c r="R231" s="11">
        <f t="shared" si="55"/>
        <v>0</v>
      </c>
    </row>
    <row r="232" spans="1:18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126376</v>
      </c>
      <c r="B232" s="9">
        <f t="shared" si="54"/>
        <v>126376</v>
      </c>
      <c r="C232" s="9">
        <f t="shared" si="56"/>
        <v>126406</v>
      </c>
      <c r="D232" s="3">
        <f t="shared" si="57"/>
        <v>31</v>
      </c>
      <c r="E232" s="4">
        <f>'New Lease Yearly'!K242</f>
        <v>0</v>
      </c>
      <c r="F232" s="3">
        <f t="shared" si="58"/>
        <v>0</v>
      </c>
      <c r="G232" s="11">
        <f t="shared" si="60"/>
        <v>0</v>
      </c>
      <c r="H232" s="11">
        <f t="shared" si="60"/>
        <v>0</v>
      </c>
      <c r="I232" s="11">
        <f t="shared" si="59"/>
        <v>0</v>
      </c>
      <c r="J232" s="11">
        <f t="shared" si="59"/>
        <v>0</v>
      </c>
      <c r="K232" s="11">
        <f t="shared" si="59"/>
        <v>0</v>
      </c>
      <c r="L232" s="11">
        <f t="shared" si="59"/>
        <v>0</v>
      </c>
      <c r="M232" s="11">
        <f t="shared" si="59"/>
        <v>0</v>
      </c>
      <c r="N232" s="11">
        <f t="shared" si="59"/>
        <v>0</v>
      </c>
      <c r="O232" s="11">
        <f t="shared" si="59"/>
        <v>0</v>
      </c>
      <c r="P232" s="11">
        <f t="shared" si="59"/>
        <v>0</v>
      </c>
      <c r="Q232" s="11">
        <f t="shared" si="59"/>
        <v>0</v>
      </c>
      <c r="R232" s="11">
        <f t="shared" si="55"/>
        <v>0</v>
      </c>
    </row>
    <row r="233" spans="1:18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126741</v>
      </c>
      <c r="B233" s="9">
        <f t="shared" si="54"/>
        <v>126741</v>
      </c>
      <c r="C233" s="9">
        <f t="shared" si="56"/>
        <v>126771</v>
      </c>
      <c r="D233" s="3">
        <f t="shared" si="57"/>
        <v>31</v>
      </c>
      <c r="E233" s="4">
        <f>'New Lease Yearly'!K243</f>
        <v>0</v>
      </c>
      <c r="F233" s="3">
        <f t="shared" si="58"/>
        <v>0</v>
      </c>
      <c r="G233" s="11">
        <f t="shared" si="60"/>
        <v>0</v>
      </c>
      <c r="H233" s="11">
        <f t="shared" si="60"/>
        <v>0</v>
      </c>
      <c r="I233" s="11">
        <f t="shared" si="59"/>
        <v>0</v>
      </c>
      <c r="J233" s="11">
        <f t="shared" si="59"/>
        <v>0</v>
      </c>
      <c r="K233" s="11">
        <f t="shared" si="59"/>
        <v>0</v>
      </c>
      <c r="L233" s="11">
        <f t="shared" si="59"/>
        <v>0</v>
      </c>
      <c r="M233" s="11">
        <f t="shared" si="59"/>
        <v>0</v>
      </c>
      <c r="N233" s="11">
        <f t="shared" si="59"/>
        <v>0</v>
      </c>
      <c r="O233" s="11">
        <f t="shared" si="59"/>
        <v>0</v>
      </c>
      <c r="P233" s="11">
        <f t="shared" si="59"/>
        <v>0</v>
      </c>
      <c r="Q233" s="11">
        <f t="shared" si="59"/>
        <v>0</v>
      </c>
      <c r="R233" s="11">
        <f t="shared" si="55"/>
        <v>0</v>
      </c>
    </row>
    <row r="234" spans="1:18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127106</v>
      </c>
      <c r="B234" s="9">
        <f t="shared" si="54"/>
        <v>127106</v>
      </c>
      <c r="C234" s="9">
        <f t="shared" si="56"/>
        <v>127136</v>
      </c>
      <c r="D234" s="3">
        <f t="shared" si="57"/>
        <v>31</v>
      </c>
      <c r="E234" s="4">
        <f>'New Lease Yearly'!K244</f>
        <v>0</v>
      </c>
      <c r="F234" s="3">
        <f t="shared" si="58"/>
        <v>0</v>
      </c>
      <c r="G234" s="11">
        <f t="shared" si="60"/>
        <v>0</v>
      </c>
      <c r="H234" s="11">
        <f t="shared" si="60"/>
        <v>0</v>
      </c>
      <c r="I234" s="11">
        <f t="shared" si="59"/>
        <v>0</v>
      </c>
      <c r="J234" s="11">
        <f t="shared" si="59"/>
        <v>0</v>
      </c>
      <c r="K234" s="11">
        <f t="shared" si="59"/>
        <v>0</v>
      </c>
      <c r="L234" s="11">
        <f t="shared" si="59"/>
        <v>0</v>
      </c>
      <c r="M234" s="11">
        <f t="shared" si="59"/>
        <v>0</v>
      </c>
      <c r="N234" s="11">
        <f t="shared" si="59"/>
        <v>0</v>
      </c>
      <c r="O234" s="11">
        <f t="shared" si="59"/>
        <v>0</v>
      </c>
      <c r="P234" s="11">
        <f t="shared" si="59"/>
        <v>0</v>
      </c>
      <c r="Q234" s="11">
        <f t="shared" si="59"/>
        <v>0</v>
      </c>
      <c r="R234" s="11">
        <f t="shared" si="55"/>
        <v>0</v>
      </c>
    </row>
    <row r="235" spans="1:18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127472</v>
      </c>
      <c r="B235" s="9">
        <f t="shared" si="54"/>
        <v>127472</v>
      </c>
      <c r="C235" s="9">
        <f t="shared" si="56"/>
        <v>127502</v>
      </c>
      <c r="D235" s="3">
        <f t="shared" si="57"/>
        <v>31</v>
      </c>
      <c r="E235" s="4">
        <f>'New Lease Yearly'!K245</f>
        <v>0</v>
      </c>
      <c r="F235" s="3">
        <f t="shared" si="58"/>
        <v>0</v>
      </c>
      <c r="G235" s="11">
        <f t="shared" si="60"/>
        <v>0</v>
      </c>
      <c r="H235" s="11">
        <f t="shared" si="60"/>
        <v>0</v>
      </c>
      <c r="I235" s="11">
        <f t="shared" si="59"/>
        <v>0</v>
      </c>
      <c r="J235" s="11">
        <f t="shared" si="59"/>
        <v>0</v>
      </c>
      <c r="K235" s="11">
        <f t="shared" si="59"/>
        <v>0</v>
      </c>
      <c r="L235" s="11">
        <f t="shared" ref="L235:Q277" si="61">$E236/($A236-$A235+1)*((((EOMONTH(DATE(YEAR($A235),MONTH($A235)+L$4,DAY($A235)),0)))-DATE(YEAR($A235),MONTH(EOMONTH($A235,-1)+L$4)+L$4,1))+1)</f>
        <v>0</v>
      </c>
      <c r="M235" s="11">
        <f t="shared" si="61"/>
        <v>0</v>
      </c>
      <c r="N235" s="11">
        <f t="shared" si="61"/>
        <v>0</v>
      </c>
      <c r="O235" s="11">
        <f t="shared" si="61"/>
        <v>0</v>
      </c>
      <c r="P235" s="11">
        <f t="shared" si="61"/>
        <v>0</v>
      </c>
      <c r="Q235" s="11">
        <f t="shared" si="61"/>
        <v>0</v>
      </c>
      <c r="R235" s="11">
        <f t="shared" si="55"/>
        <v>0</v>
      </c>
    </row>
    <row r="236" spans="1:18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127837</v>
      </c>
      <c r="B236" s="9">
        <f t="shared" si="54"/>
        <v>127837</v>
      </c>
      <c r="C236" s="9">
        <f t="shared" si="56"/>
        <v>127867</v>
      </c>
      <c r="D236" s="3">
        <f t="shared" si="57"/>
        <v>31</v>
      </c>
      <c r="E236" s="4">
        <f>'New Lease Yearly'!K246</f>
        <v>0</v>
      </c>
      <c r="F236" s="3">
        <f t="shared" si="58"/>
        <v>0</v>
      </c>
      <c r="G236" s="11">
        <f t="shared" si="60"/>
        <v>0</v>
      </c>
      <c r="H236" s="11">
        <f t="shared" si="60"/>
        <v>0</v>
      </c>
      <c r="I236" s="11">
        <f t="shared" si="60"/>
        <v>0</v>
      </c>
      <c r="J236" s="11">
        <f t="shared" si="60"/>
        <v>0</v>
      </c>
      <c r="K236" s="11">
        <f t="shared" si="60"/>
        <v>0</v>
      </c>
      <c r="L236" s="11">
        <f t="shared" si="61"/>
        <v>0</v>
      </c>
      <c r="M236" s="11">
        <f t="shared" si="61"/>
        <v>0</v>
      </c>
      <c r="N236" s="11">
        <f t="shared" si="61"/>
        <v>0</v>
      </c>
      <c r="O236" s="11">
        <f t="shared" si="61"/>
        <v>0</v>
      </c>
      <c r="P236" s="11">
        <f t="shared" si="61"/>
        <v>0</v>
      </c>
      <c r="Q236" s="11">
        <f t="shared" si="61"/>
        <v>0</v>
      </c>
      <c r="R236" s="11">
        <f t="shared" si="55"/>
        <v>0</v>
      </c>
    </row>
    <row r="237" spans="1:18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128202</v>
      </c>
      <c r="B237" s="9">
        <f t="shared" si="54"/>
        <v>128202</v>
      </c>
      <c r="C237" s="9">
        <f t="shared" si="56"/>
        <v>128232</v>
      </c>
      <c r="D237" s="3">
        <f t="shared" si="57"/>
        <v>31</v>
      </c>
      <c r="E237" s="4">
        <f>'New Lease Yearly'!K247</f>
        <v>0</v>
      </c>
      <c r="F237" s="3">
        <f t="shared" si="58"/>
        <v>0</v>
      </c>
      <c r="G237" s="11">
        <f t="shared" si="60"/>
        <v>0</v>
      </c>
      <c r="H237" s="11">
        <f t="shared" si="60"/>
        <v>0</v>
      </c>
      <c r="I237" s="11">
        <f t="shared" si="60"/>
        <v>0</v>
      </c>
      <c r="J237" s="11">
        <f t="shared" si="60"/>
        <v>0</v>
      </c>
      <c r="K237" s="11">
        <f t="shared" si="60"/>
        <v>0</v>
      </c>
      <c r="L237" s="11">
        <f t="shared" si="61"/>
        <v>0</v>
      </c>
      <c r="M237" s="11">
        <f t="shared" si="61"/>
        <v>0</v>
      </c>
      <c r="N237" s="11">
        <f t="shared" si="61"/>
        <v>0</v>
      </c>
      <c r="O237" s="11">
        <f t="shared" si="61"/>
        <v>0</v>
      </c>
      <c r="P237" s="11">
        <f t="shared" si="61"/>
        <v>0</v>
      </c>
      <c r="Q237" s="11">
        <f t="shared" si="61"/>
        <v>0</v>
      </c>
      <c r="R237" s="11">
        <f t="shared" si="55"/>
        <v>0</v>
      </c>
    </row>
    <row r="238" spans="1:18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128567</v>
      </c>
      <c r="B238" s="9">
        <f t="shared" si="54"/>
        <v>128567</v>
      </c>
      <c r="C238" s="9">
        <f t="shared" si="56"/>
        <v>128597</v>
      </c>
      <c r="D238" s="3">
        <f t="shared" si="57"/>
        <v>31</v>
      </c>
      <c r="E238" s="4">
        <f>'New Lease Yearly'!K248</f>
        <v>0</v>
      </c>
      <c r="F238" s="3">
        <f t="shared" si="58"/>
        <v>0</v>
      </c>
      <c r="G238" s="11">
        <f t="shared" si="60"/>
        <v>0</v>
      </c>
      <c r="H238" s="11">
        <f t="shared" si="60"/>
        <v>0</v>
      </c>
      <c r="I238" s="11">
        <f t="shared" si="60"/>
        <v>0</v>
      </c>
      <c r="J238" s="11">
        <f t="shared" si="60"/>
        <v>0</v>
      </c>
      <c r="K238" s="11">
        <f t="shared" si="60"/>
        <v>0</v>
      </c>
      <c r="L238" s="11">
        <f t="shared" si="61"/>
        <v>0</v>
      </c>
      <c r="M238" s="11">
        <f t="shared" si="61"/>
        <v>0</v>
      </c>
      <c r="N238" s="11">
        <f t="shared" si="61"/>
        <v>0</v>
      </c>
      <c r="O238" s="11">
        <f t="shared" si="61"/>
        <v>0</v>
      </c>
      <c r="P238" s="11">
        <f t="shared" si="61"/>
        <v>0</v>
      </c>
      <c r="Q238" s="11">
        <f t="shared" si="61"/>
        <v>0</v>
      </c>
      <c r="R238" s="11">
        <f t="shared" si="55"/>
        <v>0</v>
      </c>
    </row>
    <row r="239" spans="1:18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128933</v>
      </c>
      <c r="B239" s="9">
        <f t="shared" si="54"/>
        <v>128933</v>
      </c>
      <c r="C239" s="9">
        <f t="shared" si="56"/>
        <v>128963</v>
      </c>
      <c r="D239" s="3">
        <f t="shared" si="57"/>
        <v>31</v>
      </c>
      <c r="E239" s="4">
        <f>'New Lease Yearly'!K249</f>
        <v>0</v>
      </c>
      <c r="F239" s="3">
        <f t="shared" si="58"/>
        <v>0</v>
      </c>
      <c r="G239" s="11">
        <f t="shared" si="60"/>
        <v>0</v>
      </c>
      <c r="H239" s="11">
        <f t="shared" si="60"/>
        <v>0</v>
      </c>
      <c r="I239" s="11">
        <f t="shared" si="60"/>
        <v>0</v>
      </c>
      <c r="J239" s="11">
        <f t="shared" si="60"/>
        <v>0</v>
      </c>
      <c r="K239" s="11">
        <f t="shared" si="60"/>
        <v>0</v>
      </c>
      <c r="L239" s="11">
        <f t="shared" si="61"/>
        <v>0</v>
      </c>
      <c r="M239" s="11">
        <f t="shared" si="61"/>
        <v>0</v>
      </c>
      <c r="N239" s="11">
        <f t="shared" si="61"/>
        <v>0</v>
      </c>
      <c r="O239" s="11">
        <f t="shared" si="61"/>
        <v>0</v>
      </c>
      <c r="P239" s="11">
        <f t="shared" si="61"/>
        <v>0</v>
      </c>
      <c r="Q239" s="11">
        <f t="shared" si="61"/>
        <v>0</v>
      </c>
      <c r="R239" s="11">
        <f t="shared" si="55"/>
        <v>0</v>
      </c>
    </row>
    <row r="240" spans="1:18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129298</v>
      </c>
      <c r="B240" s="9">
        <f t="shared" si="54"/>
        <v>129298</v>
      </c>
      <c r="C240" s="9">
        <f t="shared" si="56"/>
        <v>129328</v>
      </c>
      <c r="D240" s="3">
        <f t="shared" si="57"/>
        <v>31</v>
      </c>
      <c r="E240" s="4">
        <f>'New Lease Yearly'!K250</f>
        <v>0</v>
      </c>
      <c r="F240" s="3">
        <f t="shared" si="58"/>
        <v>0</v>
      </c>
      <c r="G240" s="11">
        <f t="shared" si="60"/>
        <v>0</v>
      </c>
      <c r="H240" s="11">
        <f t="shared" si="60"/>
        <v>0</v>
      </c>
      <c r="I240" s="11">
        <f t="shared" si="60"/>
        <v>0</v>
      </c>
      <c r="J240" s="11">
        <f t="shared" si="60"/>
        <v>0</v>
      </c>
      <c r="K240" s="11">
        <f t="shared" si="60"/>
        <v>0</v>
      </c>
      <c r="L240" s="11">
        <f t="shared" si="61"/>
        <v>0</v>
      </c>
      <c r="M240" s="11">
        <f t="shared" si="61"/>
        <v>0</v>
      </c>
      <c r="N240" s="11">
        <f t="shared" si="61"/>
        <v>0</v>
      </c>
      <c r="O240" s="11">
        <f t="shared" si="61"/>
        <v>0</v>
      </c>
      <c r="P240" s="11">
        <f t="shared" si="61"/>
        <v>0</v>
      </c>
      <c r="Q240" s="11">
        <f t="shared" si="61"/>
        <v>0</v>
      </c>
      <c r="R240" s="11">
        <f t="shared" si="55"/>
        <v>0</v>
      </c>
    </row>
    <row r="241" spans="1:18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129663</v>
      </c>
      <c r="B241" s="9">
        <f t="shared" si="54"/>
        <v>129663</v>
      </c>
      <c r="C241" s="9">
        <f t="shared" si="56"/>
        <v>129693</v>
      </c>
      <c r="D241" s="3">
        <f t="shared" si="57"/>
        <v>31</v>
      </c>
      <c r="E241" s="4">
        <f>'New Lease Yearly'!K251</f>
        <v>0</v>
      </c>
      <c r="F241" s="3">
        <f t="shared" si="58"/>
        <v>0</v>
      </c>
      <c r="G241" s="11">
        <f t="shared" si="60"/>
        <v>0</v>
      </c>
      <c r="H241" s="11">
        <f t="shared" si="60"/>
        <v>0</v>
      </c>
      <c r="I241" s="11">
        <f t="shared" si="60"/>
        <v>0</v>
      </c>
      <c r="J241" s="11">
        <f t="shared" si="60"/>
        <v>0</v>
      </c>
      <c r="K241" s="11">
        <f t="shared" si="60"/>
        <v>0</v>
      </c>
      <c r="L241" s="11">
        <f t="shared" si="61"/>
        <v>0</v>
      </c>
      <c r="M241" s="11">
        <f t="shared" si="61"/>
        <v>0</v>
      </c>
      <c r="N241" s="11">
        <f t="shared" si="61"/>
        <v>0</v>
      </c>
      <c r="O241" s="11">
        <f t="shared" si="61"/>
        <v>0</v>
      </c>
      <c r="P241" s="11">
        <f t="shared" si="61"/>
        <v>0</v>
      </c>
      <c r="Q241" s="11">
        <f t="shared" si="61"/>
        <v>0</v>
      </c>
      <c r="R241" s="11">
        <f t="shared" si="55"/>
        <v>0</v>
      </c>
    </row>
    <row r="242" spans="1:18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130028</v>
      </c>
      <c r="B242" s="9">
        <f t="shared" si="54"/>
        <v>130028</v>
      </c>
      <c r="C242" s="9">
        <f t="shared" si="56"/>
        <v>130058</v>
      </c>
      <c r="D242" s="3">
        <f t="shared" si="57"/>
        <v>31</v>
      </c>
      <c r="E242" s="4">
        <f>'New Lease Yearly'!K252</f>
        <v>0</v>
      </c>
      <c r="F242" s="3">
        <f t="shared" si="58"/>
        <v>0</v>
      </c>
      <c r="G242" s="11">
        <f t="shared" si="60"/>
        <v>0</v>
      </c>
      <c r="H242" s="11">
        <f t="shared" si="60"/>
        <v>0</v>
      </c>
      <c r="I242" s="11">
        <f t="shared" si="60"/>
        <v>0</v>
      </c>
      <c r="J242" s="11">
        <f t="shared" si="60"/>
        <v>0</v>
      </c>
      <c r="K242" s="11">
        <f t="shared" si="60"/>
        <v>0</v>
      </c>
      <c r="L242" s="11">
        <f t="shared" si="61"/>
        <v>0</v>
      </c>
      <c r="M242" s="11">
        <f t="shared" si="61"/>
        <v>0</v>
      </c>
      <c r="N242" s="11">
        <f t="shared" si="61"/>
        <v>0</v>
      </c>
      <c r="O242" s="11">
        <f t="shared" si="61"/>
        <v>0</v>
      </c>
      <c r="P242" s="11">
        <f t="shared" si="61"/>
        <v>0</v>
      </c>
      <c r="Q242" s="11">
        <f t="shared" si="61"/>
        <v>0</v>
      </c>
      <c r="R242" s="11">
        <f t="shared" si="55"/>
        <v>0</v>
      </c>
    </row>
    <row r="243" spans="1:18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130394</v>
      </c>
      <c r="B243" s="9">
        <f t="shared" si="54"/>
        <v>130394</v>
      </c>
      <c r="C243" s="9">
        <f t="shared" si="56"/>
        <v>130424</v>
      </c>
      <c r="D243" s="3">
        <f t="shared" si="57"/>
        <v>31</v>
      </c>
      <c r="E243" s="4">
        <f>'New Lease Yearly'!K253</f>
        <v>0</v>
      </c>
      <c r="F243" s="3">
        <f t="shared" si="58"/>
        <v>0</v>
      </c>
      <c r="G243" s="11">
        <f t="shared" si="60"/>
        <v>0</v>
      </c>
      <c r="H243" s="11">
        <f t="shared" si="60"/>
        <v>0</v>
      </c>
      <c r="I243" s="11">
        <f t="shared" si="60"/>
        <v>0</v>
      </c>
      <c r="J243" s="11">
        <f t="shared" si="60"/>
        <v>0</v>
      </c>
      <c r="K243" s="11">
        <f t="shared" si="60"/>
        <v>0</v>
      </c>
      <c r="L243" s="11">
        <f t="shared" si="61"/>
        <v>0</v>
      </c>
      <c r="M243" s="11">
        <f t="shared" si="61"/>
        <v>0</v>
      </c>
      <c r="N243" s="11">
        <f t="shared" si="61"/>
        <v>0</v>
      </c>
      <c r="O243" s="11">
        <f t="shared" si="61"/>
        <v>0</v>
      </c>
      <c r="P243" s="11">
        <f t="shared" si="61"/>
        <v>0</v>
      </c>
      <c r="Q243" s="11">
        <f t="shared" si="61"/>
        <v>0</v>
      </c>
      <c r="R243" s="11">
        <f t="shared" si="55"/>
        <v>0</v>
      </c>
    </row>
    <row r="244" spans="1:18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130759</v>
      </c>
      <c r="B244" s="9">
        <f t="shared" si="54"/>
        <v>130759</v>
      </c>
      <c r="C244" s="9">
        <f t="shared" si="56"/>
        <v>130789</v>
      </c>
      <c r="D244" s="3">
        <f t="shared" si="57"/>
        <v>31</v>
      </c>
      <c r="E244" s="4">
        <f>'New Lease Yearly'!K254</f>
        <v>0</v>
      </c>
      <c r="F244" s="3">
        <f t="shared" si="58"/>
        <v>0</v>
      </c>
      <c r="G244" s="11">
        <f t="shared" si="60"/>
        <v>0</v>
      </c>
      <c r="H244" s="11">
        <f t="shared" si="60"/>
        <v>0</v>
      </c>
      <c r="I244" s="11">
        <f t="shared" si="60"/>
        <v>0</v>
      </c>
      <c r="J244" s="11">
        <f t="shared" si="60"/>
        <v>0</v>
      </c>
      <c r="K244" s="11">
        <f t="shared" si="60"/>
        <v>0</v>
      </c>
      <c r="L244" s="11">
        <f t="shared" si="61"/>
        <v>0</v>
      </c>
      <c r="M244" s="11">
        <f t="shared" si="61"/>
        <v>0</v>
      </c>
      <c r="N244" s="11">
        <f t="shared" si="61"/>
        <v>0</v>
      </c>
      <c r="O244" s="11">
        <f t="shared" si="61"/>
        <v>0</v>
      </c>
      <c r="P244" s="11">
        <f t="shared" si="61"/>
        <v>0</v>
      </c>
      <c r="Q244" s="11">
        <f t="shared" si="61"/>
        <v>0</v>
      </c>
      <c r="R244" s="11">
        <f t="shared" si="55"/>
        <v>0</v>
      </c>
    </row>
    <row r="245" spans="1:18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131124</v>
      </c>
      <c r="B245" s="9">
        <f t="shared" si="54"/>
        <v>131124</v>
      </c>
      <c r="C245" s="9">
        <f t="shared" si="56"/>
        <v>131154</v>
      </c>
      <c r="D245" s="3">
        <f t="shared" si="57"/>
        <v>31</v>
      </c>
      <c r="E245" s="4">
        <f>'New Lease Yearly'!K255</f>
        <v>0</v>
      </c>
      <c r="F245" s="3">
        <f t="shared" si="58"/>
        <v>0</v>
      </c>
      <c r="G245" s="11">
        <f t="shared" si="60"/>
        <v>0</v>
      </c>
      <c r="H245" s="11">
        <f t="shared" si="60"/>
        <v>0</v>
      </c>
      <c r="I245" s="11">
        <f t="shared" si="60"/>
        <v>0</v>
      </c>
      <c r="J245" s="11">
        <f t="shared" si="60"/>
        <v>0</v>
      </c>
      <c r="K245" s="11">
        <f t="shared" si="60"/>
        <v>0</v>
      </c>
      <c r="L245" s="11">
        <f t="shared" si="61"/>
        <v>0</v>
      </c>
      <c r="M245" s="11">
        <f t="shared" si="61"/>
        <v>0</v>
      </c>
      <c r="N245" s="11">
        <f t="shared" si="61"/>
        <v>0</v>
      </c>
      <c r="O245" s="11">
        <f t="shared" si="61"/>
        <v>0</v>
      </c>
      <c r="P245" s="11">
        <f t="shared" si="61"/>
        <v>0</v>
      </c>
      <c r="Q245" s="11">
        <f t="shared" si="61"/>
        <v>0</v>
      </c>
      <c r="R245" s="11">
        <f t="shared" si="55"/>
        <v>0</v>
      </c>
    </row>
    <row r="246" spans="1:18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131489</v>
      </c>
      <c r="B246" s="9">
        <f t="shared" si="54"/>
        <v>131489</v>
      </c>
      <c r="C246" s="9">
        <f t="shared" si="56"/>
        <v>131519</v>
      </c>
      <c r="D246" s="3">
        <f t="shared" si="57"/>
        <v>31</v>
      </c>
      <c r="E246" s="4">
        <f>'New Lease Yearly'!K256</f>
        <v>0</v>
      </c>
      <c r="F246" s="3">
        <f t="shared" si="58"/>
        <v>0</v>
      </c>
      <c r="G246" s="11">
        <f t="shared" si="60"/>
        <v>0</v>
      </c>
      <c r="H246" s="11">
        <f t="shared" si="60"/>
        <v>0</v>
      </c>
      <c r="I246" s="11">
        <f t="shared" si="60"/>
        <v>0</v>
      </c>
      <c r="J246" s="11">
        <f t="shared" si="60"/>
        <v>0</v>
      </c>
      <c r="K246" s="11">
        <f t="shared" si="60"/>
        <v>0</v>
      </c>
      <c r="L246" s="11">
        <f t="shared" si="61"/>
        <v>0</v>
      </c>
      <c r="M246" s="11">
        <f t="shared" si="61"/>
        <v>0</v>
      </c>
      <c r="N246" s="11">
        <f t="shared" si="61"/>
        <v>0</v>
      </c>
      <c r="O246" s="11">
        <f t="shared" si="61"/>
        <v>0</v>
      </c>
      <c r="P246" s="11">
        <f t="shared" si="61"/>
        <v>0</v>
      </c>
      <c r="Q246" s="11">
        <f t="shared" si="61"/>
        <v>0</v>
      </c>
      <c r="R246" s="11">
        <f t="shared" si="55"/>
        <v>0</v>
      </c>
    </row>
    <row r="247" spans="1:18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131855</v>
      </c>
      <c r="B247" s="9">
        <f t="shared" si="54"/>
        <v>131855</v>
      </c>
      <c r="C247" s="9">
        <f t="shared" si="56"/>
        <v>131885</v>
      </c>
      <c r="D247" s="3">
        <f t="shared" si="57"/>
        <v>31</v>
      </c>
      <c r="E247" s="4">
        <f>'New Lease Yearly'!K257</f>
        <v>0</v>
      </c>
      <c r="F247" s="3">
        <f t="shared" si="58"/>
        <v>0</v>
      </c>
      <c r="G247" s="11">
        <f t="shared" si="60"/>
        <v>0</v>
      </c>
      <c r="H247" s="11">
        <f t="shared" si="60"/>
        <v>0</v>
      </c>
      <c r="I247" s="11">
        <f t="shared" si="60"/>
        <v>0</v>
      </c>
      <c r="J247" s="11">
        <f t="shared" si="60"/>
        <v>0</v>
      </c>
      <c r="K247" s="11">
        <f t="shared" si="60"/>
        <v>0</v>
      </c>
      <c r="L247" s="11">
        <f t="shared" si="61"/>
        <v>0</v>
      </c>
      <c r="M247" s="11">
        <f t="shared" si="61"/>
        <v>0</v>
      </c>
      <c r="N247" s="11">
        <f t="shared" si="61"/>
        <v>0</v>
      </c>
      <c r="O247" s="11">
        <f t="shared" si="61"/>
        <v>0</v>
      </c>
      <c r="P247" s="11">
        <f t="shared" si="61"/>
        <v>0</v>
      </c>
      <c r="Q247" s="11">
        <f t="shared" si="61"/>
        <v>0</v>
      </c>
      <c r="R247" s="11">
        <f t="shared" si="55"/>
        <v>0</v>
      </c>
    </row>
    <row r="248" spans="1:18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132220</v>
      </c>
      <c r="B248" s="9">
        <f t="shared" si="54"/>
        <v>132220</v>
      </c>
      <c r="C248" s="9">
        <f t="shared" si="56"/>
        <v>132250</v>
      </c>
      <c r="D248" s="3">
        <f t="shared" si="57"/>
        <v>31</v>
      </c>
      <c r="E248" s="4">
        <f>'New Lease Yearly'!K258</f>
        <v>0</v>
      </c>
      <c r="F248" s="3">
        <f t="shared" si="58"/>
        <v>0</v>
      </c>
      <c r="G248" s="11">
        <f t="shared" si="60"/>
        <v>0</v>
      </c>
      <c r="H248" s="11">
        <f t="shared" si="60"/>
        <v>0</v>
      </c>
      <c r="I248" s="11">
        <f t="shared" si="60"/>
        <v>0</v>
      </c>
      <c r="J248" s="11">
        <f t="shared" si="60"/>
        <v>0</v>
      </c>
      <c r="K248" s="11">
        <f t="shared" si="60"/>
        <v>0</v>
      </c>
      <c r="L248" s="11">
        <f t="shared" si="61"/>
        <v>0</v>
      </c>
      <c r="M248" s="11">
        <f t="shared" si="61"/>
        <v>0</v>
      </c>
      <c r="N248" s="11">
        <f t="shared" si="61"/>
        <v>0</v>
      </c>
      <c r="O248" s="11">
        <f t="shared" si="61"/>
        <v>0</v>
      </c>
      <c r="P248" s="11">
        <f t="shared" si="61"/>
        <v>0</v>
      </c>
      <c r="Q248" s="11">
        <f t="shared" si="61"/>
        <v>0</v>
      </c>
      <c r="R248" s="11">
        <f t="shared" si="55"/>
        <v>0</v>
      </c>
    </row>
    <row r="249" spans="1:18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132585</v>
      </c>
      <c r="B249" s="9">
        <f t="shared" si="54"/>
        <v>132585</v>
      </c>
      <c r="C249" s="9">
        <f t="shared" si="56"/>
        <v>132615</v>
      </c>
      <c r="D249" s="3">
        <f t="shared" si="57"/>
        <v>31</v>
      </c>
      <c r="E249" s="4">
        <f>'New Lease Yearly'!K259</f>
        <v>0</v>
      </c>
      <c r="F249" s="3">
        <f t="shared" si="58"/>
        <v>0</v>
      </c>
      <c r="G249" s="11">
        <f t="shared" si="60"/>
        <v>0</v>
      </c>
      <c r="H249" s="11">
        <f t="shared" si="60"/>
        <v>0</v>
      </c>
      <c r="I249" s="11">
        <f t="shared" si="60"/>
        <v>0</v>
      </c>
      <c r="J249" s="11">
        <f t="shared" si="60"/>
        <v>0</v>
      </c>
      <c r="K249" s="11">
        <f t="shared" si="60"/>
        <v>0</v>
      </c>
      <c r="L249" s="11">
        <f t="shared" si="61"/>
        <v>0</v>
      </c>
      <c r="M249" s="11">
        <f t="shared" si="61"/>
        <v>0</v>
      </c>
      <c r="N249" s="11">
        <f t="shared" si="61"/>
        <v>0</v>
      </c>
      <c r="O249" s="11">
        <f t="shared" si="61"/>
        <v>0</v>
      </c>
      <c r="P249" s="11">
        <f t="shared" si="61"/>
        <v>0</v>
      </c>
      <c r="Q249" s="11">
        <f t="shared" si="61"/>
        <v>0</v>
      </c>
      <c r="R249" s="11">
        <f t="shared" si="55"/>
        <v>0</v>
      </c>
    </row>
    <row r="250" spans="1:18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132950</v>
      </c>
      <c r="B250" s="9">
        <f t="shared" si="54"/>
        <v>132950</v>
      </c>
      <c r="C250" s="9">
        <f t="shared" si="56"/>
        <v>132980</v>
      </c>
      <c r="D250" s="3">
        <f t="shared" si="57"/>
        <v>31</v>
      </c>
      <c r="E250" s="4">
        <f>'New Lease Yearly'!K260</f>
        <v>0</v>
      </c>
      <c r="F250" s="3">
        <f t="shared" si="58"/>
        <v>0</v>
      </c>
      <c r="G250" s="11">
        <f t="shared" si="60"/>
        <v>0</v>
      </c>
      <c r="H250" s="11">
        <f t="shared" si="60"/>
        <v>0</v>
      </c>
      <c r="I250" s="11">
        <f t="shared" si="60"/>
        <v>0</v>
      </c>
      <c r="J250" s="11">
        <f t="shared" si="60"/>
        <v>0</v>
      </c>
      <c r="K250" s="11">
        <f t="shared" si="60"/>
        <v>0</v>
      </c>
      <c r="L250" s="11">
        <f t="shared" si="61"/>
        <v>0</v>
      </c>
      <c r="M250" s="11">
        <f t="shared" si="61"/>
        <v>0</v>
      </c>
      <c r="N250" s="11">
        <f t="shared" si="61"/>
        <v>0</v>
      </c>
      <c r="O250" s="11">
        <f t="shared" si="61"/>
        <v>0</v>
      </c>
      <c r="P250" s="11">
        <f t="shared" si="61"/>
        <v>0</v>
      </c>
      <c r="Q250" s="11">
        <f t="shared" si="61"/>
        <v>0</v>
      </c>
      <c r="R250" s="11">
        <f t="shared" si="55"/>
        <v>0</v>
      </c>
    </row>
    <row r="251" spans="1:18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133316</v>
      </c>
      <c r="B251" s="9">
        <f t="shared" si="54"/>
        <v>133316</v>
      </c>
      <c r="C251" s="9">
        <f t="shared" si="56"/>
        <v>133346</v>
      </c>
      <c r="D251" s="3">
        <f t="shared" si="57"/>
        <v>31</v>
      </c>
      <c r="E251" s="4">
        <f>'New Lease Yearly'!K261</f>
        <v>0</v>
      </c>
      <c r="F251" s="3">
        <f t="shared" si="58"/>
        <v>0</v>
      </c>
      <c r="G251" s="11">
        <f t="shared" si="60"/>
        <v>0</v>
      </c>
      <c r="H251" s="11">
        <f t="shared" si="60"/>
        <v>0</v>
      </c>
      <c r="I251" s="11">
        <f t="shared" si="60"/>
        <v>0</v>
      </c>
      <c r="J251" s="11">
        <f t="shared" si="60"/>
        <v>0</v>
      </c>
      <c r="K251" s="11">
        <f t="shared" si="60"/>
        <v>0</v>
      </c>
      <c r="L251" s="11">
        <f t="shared" si="61"/>
        <v>0</v>
      </c>
      <c r="M251" s="11">
        <f t="shared" si="61"/>
        <v>0</v>
      </c>
      <c r="N251" s="11">
        <f t="shared" si="61"/>
        <v>0</v>
      </c>
      <c r="O251" s="11">
        <f t="shared" si="61"/>
        <v>0</v>
      </c>
      <c r="P251" s="11">
        <f t="shared" si="61"/>
        <v>0</v>
      </c>
      <c r="Q251" s="11">
        <f t="shared" si="61"/>
        <v>0</v>
      </c>
      <c r="R251" s="11">
        <f t="shared" si="55"/>
        <v>0</v>
      </c>
    </row>
    <row r="252" spans="1:18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133681</v>
      </c>
      <c r="B252" s="9">
        <f t="shared" si="54"/>
        <v>133681</v>
      </c>
      <c r="C252" s="9">
        <f t="shared" si="56"/>
        <v>133711</v>
      </c>
      <c r="D252" s="3">
        <f t="shared" si="57"/>
        <v>31</v>
      </c>
      <c r="E252" s="4">
        <f>'New Lease Yearly'!K262</f>
        <v>0</v>
      </c>
      <c r="F252" s="3">
        <f t="shared" si="58"/>
        <v>0</v>
      </c>
      <c r="G252" s="11">
        <f t="shared" si="60"/>
        <v>0</v>
      </c>
      <c r="H252" s="11">
        <f t="shared" si="60"/>
        <v>0</v>
      </c>
      <c r="I252" s="11">
        <f t="shared" si="60"/>
        <v>0</v>
      </c>
      <c r="J252" s="11">
        <f t="shared" si="60"/>
        <v>0</v>
      </c>
      <c r="K252" s="11">
        <f t="shared" si="60"/>
        <v>0</v>
      </c>
      <c r="L252" s="11">
        <f t="shared" si="61"/>
        <v>0</v>
      </c>
      <c r="M252" s="11">
        <f t="shared" si="61"/>
        <v>0</v>
      </c>
      <c r="N252" s="11">
        <f t="shared" si="61"/>
        <v>0</v>
      </c>
      <c r="O252" s="11">
        <f t="shared" si="61"/>
        <v>0</v>
      </c>
      <c r="P252" s="11">
        <f t="shared" si="61"/>
        <v>0</v>
      </c>
      <c r="Q252" s="11">
        <f t="shared" si="61"/>
        <v>0</v>
      </c>
      <c r="R252" s="11">
        <f t="shared" si="55"/>
        <v>0</v>
      </c>
    </row>
    <row r="253" spans="1:18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134046</v>
      </c>
      <c r="B253" s="9">
        <f t="shared" si="54"/>
        <v>134046</v>
      </c>
      <c r="C253" s="9">
        <f t="shared" si="56"/>
        <v>134076</v>
      </c>
      <c r="D253" s="3">
        <f t="shared" si="57"/>
        <v>31</v>
      </c>
      <c r="E253" s="4">
        <f>'New Lease Yearly'!K263</f>
        <v>0</v>
      </c>
      <c r="F253" s="3">
        <f t="shared" si="58"/>
        <v>0</v>
      </c>
      <c r="G253" s="11">
        <f t="shared" si="60"/>
        <v>0</v>
      </c>
      <c r="H253" s="11">
        <f t="shared" si="60"/>
        <v>0</v>
      </c>
      <c r="I253" s="11">
        <f t="shared" si="60"/>
        <v>0</v>
      </c>
      <c r="J253" s="11">
        <f t="shared" si="60"/>
        <v>0</v>
      </c>
      <c r="K253" s="11">
        <f t="shared" si="60"/>
        <v>0</v>
      </c>
      <c r="L253" s="11">
        <f t="shared" si="61"/>
        <v>0</v>
      </c>
      <c r="M253" s="11">
        <f t="shared" si="61"/>
        <v>0</v>
      </c>
      <c r="N253" s="11">
        <f t="shared" si="61"/>
        <v>0</v>
      </c>
      <c r="O253" s="11">
        <f t="shared" si="61"/>
        <v>0</v>
      </c>
      <c r="P253" s="11">
        <f t="shared" si="61"/>
        <v>0</v>
      </c>
      <c r="Q253" s="11">
        <f t="shared" si="61"/>
        <v>0</v>
      </c>
      <c r="R253" s="11">
        <f t="shared" si="55"/>
        <v>0</v>
      </c>
    </row>
    <row r="254" spans="1:18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134411</v>
      </c>
      <c r="B254" s="9">
        <f t="shared" si="54"/>
        <v>134411</v>
      </c>
      <c r="C254" s="9">
        <f t="shared" si="56"/>
        <v>134441</v>
      </c>
      <c r="D254" s="3">
        <f t="shared" si="57"/>
        <v>31</v>
      </c>
      <c r="E254" s="4">
        <f>'New Lease Yearly'!K264</f>
        <v>0</v>
      </c>
      <c r="F254" s="3">
        <f t="shared" si="58"/>
        <v>0</v>
      </c>
      <c r="G254" s="11">
        <f t="shared" si="60"/>
        <v>0</v>
      </c>
      <c r="H254" s="11">
        <f t="shared" si="60"/>
        <v>0</v>
      </c>
      <c r="I254" s="11">
        <f t="shared" si="60"/>
        <v>0</v>
      </c>
      <c r="J254" s="11">
        <f t="shared" si="60"/>
        <v>0</v>
      </c>
      <c r="K254" s="11">
        <f t="shared" si="60"/>
        <v>0</v>
      </c>
      <c r="L254" s="11">
        <f t="shared" si="61"/>
        <v>0</v>
      </c>
      <c r="M254" s="11">
        <f t="shared" si="61"/>
        <v>0</v>
      </c>
      <c r="N254" s="11">
        <f t="shared" si="61"/>
        <v>0</v>
      </c>
      <c r="O254" s="11">
        <f t="shared" si="61"/>
        <v>0</v>
      </c>
      <c r="P254" s="11">
        <f t="shared" si="61"/>
        <v>0</v>
      </c>
      <c r="Q254" s="11">
        <f t="shared" si="61"/>
        <v>0</v>
      </c>
      <c r="R254" s="11">
        <f t="shared" si="55"/>
        <v>0</v>
      </c>
    </row>
    <row r="255" spans="1:18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134777</v>
      </c>
      <c r="B255" s="9">
        <f t="shared" si="54"/>
        <v>134777</v>
      </c>
      <c r="C255" s="9">
        <f t="shared" si="56"/>
        <v>134807</v>
      </c>
      <c r="D255" s="3">
        <f t="shared" si="57"/>
        <v>31</v>
      </c>
      <c r="E255" s="4">
        <f>'New Lease Yearly'!K265</f>
        <v>0</v>
      </c>
      <c r="F255" s="3">
        <f t="shared" si="58"/>
        <v>0</v>
      </c>
      <c r="G255" s="11">
        <f t="shared" si="60"/>
        <v>0</v>
      </c>
      <c r="H255" s="11">
        <f t="shared" si="60"/>
        <v>0</v>
      </c>
      <c r="I255" s="11">
        <f t="shared" si="60"/>
        <v>0</v>
      </c>
      <c r="J255" s="11">
        <f t="shared" si="60"/>
        <v>0</v>
      </c>
      <c r="K255" s="11">
        <f t="shared" si="60"/>
        <v>0</v>
      </c>
      <c r="L255" s="11">
        <f t="shared" si="61"/>
        <v>0</v>
      </c>
      <c r="M255" s="11">
        <f t="shared" si="61"/>
        <v>0</v>
      </c>
      <c r="N255" s="11">
        <f t="shared" si="61"/>
        <v>0</v>
      </c>
      <c r="O255" s="11">
        <f t="shared" si="61"/>
        <v>0</v>
      </c>
      <c r="P255" s="11">
        <f t="shared" si="61"/>
        <v>0</v>
      </c>
      <c r="Q255" s="11">
        <f t="shared" si="61"/>
        <v>0</v>
      </c>
      <c r="R255" s="11">
        <f t="shared" si="55"/>
        <v>0</v>
      </c>
    </row>
    <row r="256" spans="1:18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135142</v>
      </c>
      <c r="B256" s="9">
        <f t="shared" si="54"/>
        <v>135142</v>
      </c>
      <c r="C256" s="9">
        <f t="shared" si="56"/>
        <v>135172</v>
      </c>
      <c r="D256" s="3">
        <f t="shared" si="57"/>
        <v>31</v>
      </c>
      <c r="E256" s="4">
        <f>'New Lease Yearly'!K266</f>
        <v>0</v>
      </c>
      <c r="F256" s="3">
        <f t="shared" si="58"/>
        <v>0</v>
      </c>
      <c r="G256" s="11">
        <f t="shared" si="60"/>
        <v>0</v>
      </c>
      <c r="H256" s="11">
        <f t="shared" si="60"/>
        <v>0</v>
      </c>
      <c r="I256" s="11">
        <f t="shared" si="60"/>
        <v>0</v>
      </c>
      <c r="J256" s="11">
        <f t="shared" si="60"/>
        <v>0</v>
      </c>
      <c r="K256" s="11">
        <f t="shared" si="60"/>
        <v>0</v>
      </c>
      <c r="L256" s="11">
        <f t="shared" si="61"/>
        <v>0</v>
      </c>
      <c r="M256" s="11">
        <f t="shared" si="61"/>
        <v>0</v>
      </c>
      <c r="N256" s="11">
        <f t="shared" si="61"/>
        <v>0</v>
      </c>
      <c r="O256" s="11">
        <f t="shared" si="61"/>
        <v>0</v>
      </c>
      <c r="P256" s="11">
        <f t="shared" si="61"/>
        <v>0</v>
      </c>
      <c r="Q256" s="11">
        <f t="shared" si="61"/>
        <v>0</v>
      </c>
      <c r="R256" s="11">
        <f t="shared" si="55"/>
        <v>0</v>
      </c>
    </row>
    <row r="257" spans="1:18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135507</v>
      </c>
      <c r="B257" s="9">
        <f t="shared" si="54"/>
        <v>135507</v>
      </c>
      <c r="C257" s="9">
        <f t="shared" si="56"/>
        <v>135537</v>
      </c>
      <c r="D257" s="3">
        <f t="shared" si="57"/>
        <v>31</v>
      </c>
      <c r="E257" s="4">
        <f>'New Lease Yearly'!K267</f>
        <v>0</v>
      </c>
      <c r="F257" s="3">
        <f t="shared" si="58"/>
        <v>0</v>
      </c>
      <c r="G257" s="11">
        <f t="shared" si="60"/>
        <v>0</v>
      </c>
      <c r="H257" s="11">
        <f t="shared" si="60"/>
        <v>0</v>
      </c>
      <c r="I257" s="11">
        <f t="shared" si="60"/>
        <v>0</v>
      </c>
      <c r="J257" s="11">
        <f t="shared" si="60"/>
        <v>0</v>
      </c>
      <c r="K257" s="11">
        <f t="shared" si="60"/>
        <v>0</v>
      </c>
      <c r="L257" s="11">
        <f t="shared" si="61"/>
        <v>0</v>
      </c>
      <c r="M257" s="11">
        <f t="shared" si="61"/>
        <v>0</v>
      </c>
      <c r="N257" s="11">
        <f t="shared" si="61"/>
        <v>0</v>
      </c>
      <c r="O257" s="11">
        <f t="shared" si="61"/>
        <v>0</v>
      </c>
      <c r="P257" s="11">
        <f t="shared" si="61"/>
        <v>0</v>
      </c>
      <c r="Q257" s="11">
        <f t="shared" si="61"/>
        <v>0</v>
      </c>
      <c r="R257" s="11">
        <f t="shared" si="55"/>
        <v>0</v>
      </c>
    </row>
    <row r="258" spans="1:18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135872</v>
      </c>
      <c r="B258" s="9">
        <f t="shared" si="54"/>
        <v>135872</v>
      </c>
      <c r="C258" s="9">
        <f t="shared" si="56"/>
        <v>135902</v>
      </c>
      <c r="D258" s="3">
        <f t="shared" si="57"/>
        <v>31</v>
      </c>
      <c r="E258" s="4">
        <f>'New Lease Yearly'!K268</f>
        <v>0</v>
      </c>
      <c r="F258" s="3">
        <f t="shared" si="58"/>
        <v>0</v>
      </c>
      <c r="G258" s="11">
        <f t="shared" si="60"/>
        <v>0</v>
      </c>
      <c r="H258" s="11">
        <f t="shared" si="60"/>
        <v>0</v>
      </c>
      <c r="I258" s="11">
        <f t="shared" si="60"/>
        <v>0</v>
      </c>
      <c r="J258" s="11">
        <f t="shared" si="60"/>
        <v>0</v>
      </c>
      <c r="K258" s="11">
        <f t="shared" si="60"/>
        <v>0</v>
      </c>
      <c r="L258" s="11">
        <f t="shared" si="61"/>
        <v>0</v>
      </c>
      <c r="M258" s="11">
        <f t="shared" si="61"/>
        <v>0</v>
      </c>
      <c r="N258" s="11">
        <f t="shared" si="61"/>
        <v>0</v>
      </c>
      <c r="O258" s="11">
        <f t="shared" si="61"/>
        <v>0</v>
      </c>
      <c r="P258" s="11">
        <f t="shared" si="61"/>
        <v>0</v>
      </c>
      <c r="Q258" s="11">
        <f t="shared" si="61"/>
        <v>0</v>
      </c>
      <c r="R258" s="11">
        <f t="shared" si="55"/>
        <v>0</v>
      </c>
    </row>
    <row r="259" spans="1:18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136238</v>
      </c>
      <c r="B259" s="9">
        <f t="shared" si="54"/>
        <v>136238</v>
      </c>
      <c r="C259" s="9">
        <f t="shared" si="56"/>
        <v>136268</v>
      </c>
      <c r="D259" s="3">
        <f t="shared" si="57"/>
        <v>31</v>
      </c>
      <c r="E259" s="4">
        <f>'New Lease Yearly'!K269</f>
        <v>0</v>
      </c>
      <c r="F259" s="3">
        <f t="shared" si="58"/>
        <v>0</v>
      </c>
      <c r="G259" s="11">
        <f t="shared" si="60"/>
        <v>0</v>
      </c>
      <c r="H259" s="11">
        <f t="shared" si="60"/>
        <v>0</v>
      </c>
      <c r="I259" s="11">
        <f t="shared" si="60"/>
        <v>0</v>
      </c>
      <c r="J259" s="11">
        <f t="shared" si="60"/>
        <v>0</v>
      </c>
      <c r="K259" s="11">
        <f t="shared" si="60"/>
        <v>0</v>
      </c>
      <c r="L259" s="11">
        <f t="shared" si="61"/>
        <v>0</v>
      </c>
      <c r="M259" s="11">
        <f t="shared" si="61"/>
        <v>0</v>
      </c>
      <c r="N259" s="11">
        <f t="shared" si="61"/>
        <v>0</v>
      </c>
      <c r="O259" s="11">
        <f t="shared" si="61"/>
        <v>0</v>
      </c>
      <c r="P259" s="11">
        <f t="shared" si="61"/>
        <v>0</v>
      </c>
      <c r="Q259" s="11">
        <f t="shared" si="61"/>
        <v>0</v>
      </c>
      <c r="R259" s="11">
        <f t="shared" si="55"/>
        <v>0</v>
      </c>
    </row>
    <row r="260" spans="1:18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136603</v>
      </c>
      <c r="B260" s="9">
        <f t="shared" si="54"/>
        <v>136603</v>
      </c>
      <c r="C260" s="9">
        <f t="shared" si="56"/>
        <v>136633</v>
      </c>
      <c r="D260" s="3">
        <f t="shared" si="57"/>
        <v>31</v>
      </c>
      <c r="E260" s="4">
        <f>'New Lease Yearly'!K270</f>
        <v>0</v>
      </c>
      <c r="F260" s="3">
        <f t="shared" si="58"/>
        <v>0</v>
      </c>
      <c r="G260" s="11">
        <f t="shared" si="60"/>
        <v>0</v>
      </c>
      <c r="H260" s="11">
        <f t="shared" si="60"/>
        <v>0</v>
      </c>
      <c r="I260" s="11">
        <f t="shared" si="60"/>
        <v>0</v>
      </c>
      <c r="J260" s="11">
        <f t="shared" si="60"/>
        <v>0</v>
      </c>
      <c r="K260" s="11">
        <f t="shared" si="60"/>
        <v>0</v>
      </c>
      <c r="L260" s="11">
        <f t="shared" si="61"/>
        <v>0</v>
      </c>
      <c r="M260" s="11">
        <f t="shared" si="61"/>
        <v>0</v>
      </c>
      <c r="N260" s="11">
        <f t="shared" si="61"/>
        <v>0</v>
      </c>
      <c r="O260" s="11">
        <f t="shared" si="61"/>
        <v>0</v>
      </c>
      <c r="P260" s="11">
        <f t="shared" si="61"/>
        <v>0</v>
      </c>
      <c r="Q260" s="11">
        <f t="shared" si="61"/>
        <v>0</v>
      </c>
      <c r="R260" s="11">
        <f t="shared" si="55"/>
        <v>0</v>
      </c>
    </row>
    <row r="261" spans="1:18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136968</v>
      </c>
      <c r="B261" s="9">
        <f t="shared" si="54"/>
        <v>136968</v>
      </c>
      <c r="C261" s="9">
        <f t="shared" si="56"/>
        <v>136998</v>
      </c>
      <c r="D261" s="3">
        <f t="shared" si="57"/>
        <v>31</v>
      </c>
      <c r="E261" s="4">
        <f>'New Lease Yearly'!K271</f>
        <v>0</v>
      </c>
      <c r="F261" s="3">
        <f t="shared" si="58"/>
        <v>0</v>
      </c>
      <c r="G261" s="11">
        <f t="shared" si="60"/>
        <v>0</v>
      </c>
      <c r="H261" s="11">
        <f t="shared" si="60"/>
        <v>0</v>
      </c>
      <c r="I261" s="11">
        <f t="shared" si="60"/>
        <v>0</v>
      </c>
      <c r="J261" s="11">
        <f t="shared" si="60"/>
        <v>0</v>
      </c>
      <c r="K261" s="11">
        <f t="shared" si="60"/>
        <v>0</v>
      </c>
      <c r="L261" s="11">
        <f t="shared" si="61"/>
        <v>0</v>
      </c>
      <c r="M261" s="11">
        <f t="shared" si="61"/>
        <v>0</v>
      </c>
      <c r="N261" s="11">
        <f t="shared" si="61"/>
        <v>0</v>
      </c>
      <c r="O261" s="11">
        <f t="shared" si="61"/>
        <v>0</v>
      </c>
      <c r="P261" s="11">
        <f t="shared" si="61"/>
        <v>0</v>
      </c>
      <c r="Q261" s="11">
        <f t="shared" si="61"/>
        <v>0</v>
      </c>
      <c r="R261" s="11">
        <f t="shared" si="55"/>
        <v>0</v>
      </c>
    </row>
    <row r="262" spans="1:18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137333</v>
      </c>
      <c r="B262" s="9">
        <f t="shared" ref="B262:B325" si="62">EOMONTH(A262,-1)+1</f>
        <v>137333</v>
      </c>
      <c r="C262" s="9">
        <f t="shared" si="56"/>
        <v>137363</v>
      </c>
      <c r="D262" s="3">
        <f t="shared" si="57"/>
        <v>31</v>
      </c>
      <c r="E262" s="4">
        <f>'New Lease Yearly'!K272</f>
        <v>0</v>
      </c>
      <c r="F262" s="3">
        <f t="shared" si="58"/>
        <v>0</v>
      </c>
      <c r="G262" s="11">
        <f t="shared" si="60"/>
        <v>0</v>
      </c>
      <c r="H262" s="11">
        <f t="shared" si="60"/>
        <v>0</v>
      </c>
      <c r="I262" s="11">
        <f t="shared" si="60"/>
        <v>0</v>
      </c>
      <c r="J262" s="11">
        <f t="shared" si="60"/>
        <v>0</v>
      </c>
      <c r="K262" s="11">
        <f t="shared" si="60"/>
        <v>0</v>
      </c>
      <c r="L262" s="11">
        <f t="shared" si="61"/>
        <v>0</v>
      </c>
      <c r="M262" s="11">
        <f t="shared" si="61"/>
        <v>0</v>
      </c>
      <c r="N262" s="11">
        <f t="shared" si="61"/>
        <v>0</v>
      </c>
      <c r="O262" s="11">
        <f t="shared" si="61"/>
        <v>0</v>
      </c>
      <c r="P262" s="11">
        <f t="shared" si="61"/>
        <v>0</v>
      </c>
      <c r="Q262" s="11">
        <f t="shared" si="61"/>
        <v>0</v>
      </c>
      <c r="R262" s="11">
        <f t="shared" ref="R262:R325" si="63">$E263/($A263-$A262+1)*IF((((EOMONTH(DATE(YEAR($A262),MONTH($A262)+R$4,DAY($A262)),0))))&lt;$A262,$A262-DATE(YEAR($A262),MONTH(EOMONTH($A262,-1)+R$4)+R$4,1)+1,$A262-1-EOMONTH($A262,-1)+1)</f>
        <v>0</v>
      </c>
    </row>
    <row r="263" spans="1:18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137699</v>
      </c>
      <c r="B263" s="9">
        <f t="shared" si="62"/>
        <v>137699</v>
      </c>
      <c r="C263" s="9">
        <f t="shared" ref="C263:C326" si="64">EOMONTH(A263,0)</f>
        <v>137729</v>
      </c>
      <c r="D263" s="3">
        <f t="shared" ref="D263:D326" si="65">C263-B263+1</f>
        <v>31</v>
      </c>
      <c r="E263" s="4">
        <f>'New Lease Yearly'!K273</f>
        <v>0</v>
      </c>
      <c r="F263" s="3">
        <f t="shared" si="58"/>
        <v>0</v>
      </c>
      <c r="G263" s="11">
        <f t="shared" si="60"/>
        <v>0</v>
      </c>
      <c r="H263" s="11">
        <f t="shared" si="60"/>
        <v>0</v>
      </c>
      <c r="I263" s="11">
        <f t="shared" si="60"/>
        <v>0</v>
      </c>
      <c r="J263" s="11">
        <f t="shared" si="60"/>
        <v>0</v>
      </c>
      <c r="K263" s="11">
        <f t="shared" si="60"/>
        <v>0</v>
      </c>
      <c r="L263" s="11">
        <f t="shared" si="61"/>
        <v>0</v>
      </c>
      <c r="M263" s="11">
        <f t="shared" si="61"/>
        <v>0</v>
      </c>
      <c r="N263" s="11">
        <f t="shared" si="61"/>
        <v>0</v>
      </c>
      <c r="O263" s="11">
        <f t="shared" si="61"/>
        <v>0</v>
      </c>
      <c r="P263" s="11">
        <f t="shared" si="61"/>
        <v>0</v>
      </c>
      <c r="Q263" s="11">
        <f t="shared" si="61"/>
        <v>0</v>
      </c>
      <c r="R263" s="11">
        <f t="shared" si="63"/>
        <v>0</v>
      </c>
    </row>
    <row r="264" spans="1:18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138064</v>
      </c>
      <c r="B264" s="9">
        <f t="shared" si="62"/>
        <v>138064</v>
      </c>
      <c r="C264" s="9">
        <f t="shared" si="64"/>
        <v>138094</v>
      </c>
      <c r="D264" s="3">
        <f t="shared" si="65"/>
        <v>31</v>
      </c>
      <c r="E264" s="4">
        <f>'New Lease Yearly'!K274</f>
        <v>0</v>
      </c>
      <c r="F264" s="3">
        <f t="shared" ref="F264:F327" si="66">E265/(A265-A264+1)*(EOMONTH(A264,0)-A264+1)+R263</f>
        <v>0</v>
      </c>
      <c r="G264" s="11">
        <f t="shared" si="60"/>
        <v>0</v>
      </c>
      <c r="H264" s="11">
        <f t="shared" si="60"/>
        <v>0</v>
      </c>
      <c r="I264" s="11">
        <f t="shared" si="60"/>
        <v>0</v>
      </c>
      <c r="J264" s="11">
        <f t="shared" si="60"/>
        <v>0</v>
      </c>
      <c r="K264" s="11">
        <f t="shared" si="60"/>
        <v>0</v>
      </c>
      <c r="L264" s="11">
        <f t="shared" si="61"/>
        <v>0</v>
      </c>
      <c r="M264" s="11">
        <f t="shared" si="61"/>
        <v>0</v>
      </c>
      <c r="N264" s="11">
        <f t="shared" si="61"/>
        <v>0</v>
      </c>
      <c r="O264" s="11">
        <f t="shared" si="61"/>
        <v>0</v>
      </c>
      <c r="P264" s="11">
        <f t="shared" si="61"/>
        <v>0</v>
      </c>
      <c r="Q264" s="11">
        <f t="shared" si="61"/>
        <v>0</v>
      </c>
      <c r="R264" s="11">
        <f t="shared" si="63"/>
        <v>0</v>
      </c>
    </row>
    <row r="265" spans="1:18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138429</v>
      </c>
      <c r="B265" s="9">
        <f t="shared" si="62"/>
        <v>138429</v>
      </c>
      <c r="C265" s="9">
        <f t="shared" si="64"/>
        <v>138459</v>
      </c>
      <c r="D265" s="3">
        <f t="shared" si="65"/>
        <v>31</v>
      </c>
      <c r="E265" s="4">
        <f>'New Lease Yearly'!K275</f>
        <v>0</v>
      </c>
      <c r="F265" s="3">
        <f t="shared" si="66"/>
        <v>0</v>
      </c>
      <c r="G265" s="11">
        <f t="shared" si="60"/>
        <v>0</v>
      </c>
      <c r="H265" s="11">
        <f t="shared" si="60"/>
        <v>0</v>
      </c>
      <c r="I265" s="11">
        <f t="shared" si="60"/>
        <v>0</v>
      </c>
      <c r="J265" s="11">
        <f t="shared" si="60"/>
        <v>0</v>
      </c>
      <c r="K265" s="11">
        <f t="shared" si="60"/>
        <v>0</v>
      </c>
      <c r="L265" s="11">
        <f t="shared" si="61"/>
        <v>0</v>
      </c>
      <c r="M265" s="11">
        <f t="shared" si="61"/>
        <v>0</v>
      </c>
      <c r="N265" s="11">
        <f t="shared" si="61"/>
        <v>0</v>
      </c>
      <c r="O265" s="11">
        <f t="shared" si="61"/>
        <v>0</v>
      </c>
      <c r="P265" s="11">
        <f t="shared" si="61"/>
        <v>0</v>
      </c>
      <c r="Q265" s="11">
        <f t="shared" si="61"/>
        <v>0</v>
      </c>
      <c r="R265" s="11">
        <f t="shared" si="63"/>
        <v>0</v>
      </c>
    </row>
    <row r="266" spans="1:18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138794</v>
      </c>
      <c r="B266" s="9">
        <f t="shared" si="62"/>
        <v>138794</v>
      </c>
      <c r="C266" s="9">
        <f t="shared" si="64"/>
        <v>138824</v>
      </c>
      <c r="D266" s="3">
        <f t="shared" si="65"/>
        <v>31</v>
      </c>
      <c r="E266" s="4">
        <f>'New Lease Yearly'!K276</f>
        <v>0</v>
      </c>
      <c r="F266" s="3">
        <f t="shared" si="66"/>
        <v>0</v>
      </c>
      <c r="G266" s="11">
        <f t="shared" si="60"/>
        <v>0</v>
      </c>
      <c r="H266" s="11">
        <f t="shared" si="60"/>
        <v>0</v>
      </c>
      <c r="I266" s="11">
        <f t="shared" si="60"/>
        <v>0</v>
      </c>
      <c r="J266" s="11">
        <f t="shared" si="60"/>
        <v>0</v>
      </c>
      <c r="K266" s="11">
        <f t="shared" si="60"/>
        <v>0</v>
      </c>
      <c r="L266" s="11">
        <f t="shared" si="61"/>
        <v>0</v>
      </c>
      <c r="M266" s="11">
        <f t="shared" si="61"/>
        <v>0</v>
      </c>
      <c r="N266" s="11">
        <f t="shared" si="61"/>
        <v>0</v>
      </c>
      <c r="O266" s="11">
        <f t="shared" si="61"/>
        <v>0</v>
      </c>
      <c r="P266" s="11">
        <f t="shared" si="61"/>
        <v>0</v>
      </c>
      <c r="Q266" s="11">
        <f t="shared" si="61"/>
        <v>0</v>
      </c>
      <c r="R266" s="11">
        <f t="shared" si="63"/>
        <v>0</v>
      </c>
    </row>
    <row r="267" spans="1:18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139160</v>
      </c>
      <c r="B267" s="9">
        <f t="shared" si="62"/>
        <v>139160</v>
      </c>
      <c r="C267" s="9">
        <f t="shared" si="64"/>
        <v>139190</v>
      </c>
      <c r="D267" s="3">
        <f t="shared" si="65"/>
        <v>31</v>
      </c>
      <c r="E267" s="4">
        <f>'New Lease Yearly'!K277</f>
        <v>0</v>
      </c>
      <c r="F267" s="3">
        <f t="shared" si="66"/>
        <v>0</v>
      </c>
      <c r="G267" s="11">
        <f t="shared" si="60"/>
        <v>0</v>
      </c>
      <c r="H267" s="11">
        <f t="shared" si="60"/>
        <v>0</v>
      </c>
      <c r="I267" s="11">
        <f t="shared" si="60"/>
        <v>0</v>
      </c>
      <c r="J267" s="11">
        <f t="shared" si="60"/>
        <v>0</v>
      </c>
      <c r="K267" s="11">
        <f t="shared" si="60"/>
        <v>0</v>
      </c>
      <c r="L267" s="11">
        <f t="shared" si="61"/>
        <v>0</v>
      </c>
      <c r="M267" s="11">
        <f t="shared" si="61"/>
        <v>0</v>
      </c>
      <c r="N267" s="11">
        <f t="shared" si="61"/>
        <v>0</v>
      </c>
      <c r="O267" s="11">
        <f t="shared" si="61"/>
        <v>0</v>
      </c>
      <c r="P267" s="11">
        <f t="shared" si="61"/>
        <v>0</v>
      </c>
      <c r="Q267" s="11">
        <f t="shared" si="61"/>
        <v>0</v>
      </c>
      <c r="R267" s="11">
        <f t="shared" si="63"/>
        <v>0</v>
      </c>
    </row>
    <row r="268" spans="1:18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139525</v>
      </c>
      <c r="B268" s="9">
        <f t="shared" si="62"/>
        <v>139525</v>
      </c>
      <c r="C268" s="9">
        <f t="shared" si="64"/>
        <v>139555</v>
      </c>
      <c r="D268" s="3">
        <f t="shared" si="65"/>
        <v>31</v>
      </c>
      <c r="E268" s="4">
        <f>'New Lease Yearly'!K278</f>
        <v>0</v>
      </c>
      <c r="F268" s="3">
        <f t="shared" si="66"/>
        <v>0</v>
      </c>
      <c r="G268" s="11">
        <f t="shared" si="60"/>
        <v>0</v>
      </c>
      <c r="H268" s="11">
        <f t="shared" si="60"/>
        <v>0</v>
      </c>
      <c r="I268" s="11">
        <f t="shared" si="60"/>
        <v>0</v>
      </c>
      <c r="J268" s="11">
        <f t="shared" si="60"/>
        <v>0</v>
      </c>
      <c r="K268" s="11">
        <f t="shared" si="60"/>
        <v>0</v>
      </c>
      <c r="L268" s="11">
        <f t="shared" si="61"/>
        <v>0</v>
      </c>
      <c r="M268" s="11">
        <f t="shared" si="61"/>
        <v>0</v>
      </c>
      <c r="N268" s="11">
        <f t="shared" si="61"/>
        <v>0</v>
      </c>
      <c r="O268" s="11">
        <f t="shared" si="61"/>
        <v>0</v>
      </c>
      <c r="P268" s="11">
        <f t="shared" si="61"/>
        <v>0</v>
      </c>
      <c r="Q268" s="11">
        <f t="shared" si="61"/>
        <v>0</v>
      </c>
      <c r="R268" s="11">
        <f t="shared" si="63"/>
        <v>0</v>
      </c>
    </row>
    <row r="269" spans="1:18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139890</v>
      </c>
      <c r="B269" s="9">
        <f t="shared" si="62"/>
        <v>139890</v>
      </c>
      <c r="C269" s="9">
        <f t="shared" si="64"/>
        <v>139920</v>
      </c>
      <c r="D269" s="3">
        <f t="shared" si="65"/>
        <v>31</v>
      </c>
      <c r="E269" s="4">
        <f>'New Lease Yearly'!K279</f>
        <v>0</v>
      </c>
      <c r="F269" s="3">
        <f t="shared" si="66"/>
        <v>0</v>
      </c>
      <c r="G269" s="11">
        <f t="shared" si="60"/>
        <v>0</v>
      </c>
      <c r="H269" s="11">
        <f t="shared" si="60"/>
        <v>0</v>
      </c>
      <c r="I269" s="11">
        <f t="shared" si="60"/>
        <v>0</v>
      </c>
      <c r="J269" s="11">
        <f t="shared" si="60"/>
        <v>0</v>
      </c>
      <c r="K269" s="11">
        <f t="shared" si="60"/>
        <v>0</v>
      </c>
      <c r="L269" s="11">
        <f t="shared" si="61"/>
        <v>0</v>
      </c>
      <c r="M269" s="11">
        <f t="shared" si="61"/>
        <v>0</v>
      </c>
      <c r="N269" s="11">
        <f t="shared" si="61"/>
        <v>0</v>
      </c>
      <c r="O269" s="11">
        <f t="shared" si="61"/>
        <v>0</v>
      </c>
      <c r="P269" s="11">
        <f t="shared" si="61"/>
        <v>0</v>
      </c>
      <c r="Q269" s="11">
        <f t="shared" si="61"/>
        <v>0</v>
      </c>
      <c r="R269" s="11">
        <f t="shared" si="63"/>
        <v>0</v>
      </c>
    </row>
    <row r="270" spans="1:18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140255</v>
      </c>
      <c r="B270" s="9">
        <f t="shared" si="62"/>
        <v>140255</v>
      </c>
      <c r="C270" s="9">
        <f t="shared" si="64"/>
        <v>140285</v>
      </c>
      <c r="D270" s="3">
        <f t="shared" si="65"/>
        <v>31</v>
      </c>
      <c r="E270" s="4">
        <f>'New Lease Yearly'!K280</f>
        <v>0</v>
      </c>
      <c r="F270" s="3">
        <f t="shared" si="66"/>
        <v>0</v>
      </c>
      <c r="G270" s="11">
        <f t="shared" si="60"/>
        <v>0</v>
      </c>
      <c r="H270" s="11">
        <f t="shared" si="60"/>
        <v>0</v>
      </c>
      <c r="I270" s="11">
        <f t="shared" si="60"/>
        <v>0</v>
      </c>
      <c r="J270" s="11">
        <f t="shared" si="60"/>
        <v>0</v>
      </c>
      <c r="K270" s="11">
        <f t="shared" si="60"/>
        <v>0</v>
      </c>
      <c r="L270" s="11">
        <f t="shared" si="61"/>
        <v>0</v>
      </c>
      <c r="M270" s="11">
        <f t="shared" si="61"/>
        <v>0</v>
      </c>
      <c r="N270" s="11">
        <f t="shared" si="61"/>
        <v>0</v>
      </c>
      <c r="O270" s="11">
        <f t="shared" si="61"/>
        <v>0</v>
      </c>
      <c r="P270" s="11">
        <f t="shared" si="61"/>
        <v>0</v>
      </c>
      <c r="Q270" s="11">
        <f t="shared" si="61"/>
        <v>0</v>
      </c>
      <c r="R270" s="11">
        <f t="shared" si="63"/>
        <v>0</v>
      </c>
    </row>
    <row r="271" spans="1:18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140621</v>
      </c>
      <c r="B271" s="9">
        <f t="shared" si="62"/>
        <v>140621</v>
      </c>
      <c r="C271" s="9">
        <f t="shared" si="64"/>
        <v>140651</v>
      </c>
      <c r="D271" s="3">
        <f t="shared" si="65"/>
        <v>31</v>
      </c>
      <c r="E271" s="4">
        <f>'New Lease Yearly'!K281</f>
        <v>0</v>
      </c>
      <c r="F271" s="3">
        <f t="shared" si="66"/>
        <v>0</v>
      </c>
      <c r="G271" s="11">
        <f t="shared" si="60"/>
        <v>0</v>
      </c>
      <c r="H271" s="11">
        <f t="shared" si="60"/>
        <v>0</v>
      </c>
      <c r="I271" s="11">
        <f t="shared" si="60"/>
        <v>0</v>
      </c>
      <c r="J271" s="11">
        <f t="shared" si="60"/>
        <v>0</v>
      </c>
      <c r="K271" s="11">
        <f t="shared" si="60"/>
        <v>0</v>
      </c>
      <c r="L271" s="11">
        <f t="shared" si="61"/>
        <v>0</v>
      </c>
      <c r="M271" s="11">
        <f t="shared" si="61"/>
        <v>0</v>
      </c>
      <c r="N271" s="11">
        <f t="shared" si="61"/>
        <v>0</v>
      </c>
      <c r="O271" s="11">
        <f t="shared" si="61"/>
        <v>0</v>
      </c>
      <c r="P271" s="11">
        <f t="shared" si="61"/>
        <v>0</v>
      </c>
      <c r="Q271" s="11">
        <f t="shared" si="61"/>
        <v>0</v>
      </c>
      <c r="R271" s="11">
        <f t="shared" si="63"/>
        <v>0</v>
      </c>
    </row>
    <row r="272" spans="1:18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140986</v>
      </c>
      <c r="B272" s="9">
        <f t="shared" si="62"/>
        <v>140986</v>
      </c>
      <c r="C272" s="9">
        <f t="shared" si="64"/>
        <v>141016</v>
      </c>
      <c r="D272" s="3">
        <f t="shared" si="65"/>
        <v>31</v>
      </c>
      <c r="E272" s="4">
        <f>'New Lease Yearly'!K282</f>
        <v>0</v>
      </c>
      <c r="F272" s="3">
        <f t="shared" si="66"/>
        <v>0</v>
      </c>
      <c r="G272" s="11">
        <f t="shared" ref="G272:N306" si="67">$E273/($A273-$A272+1)*((((EOMONTH(DATE(YEAR($A272),MONTH($A272)+G$4,DAY($A272)),0)))-DATE(YEAR($A272),MONTH(EOMONTH($A272,-1)+G$4)+G$4,1))+1)</f>
        <v>0</v>
      </c>
      <c r="H272" s="11">
        <f t="shared" si="67"/>
        <v>0</v>
      </c>
      <c r="I272" s="11">
        <f t="shared" si="67"/>
        <v>0</v>
      </c>
      <c r="J272" s="11">
        <f t="shared" si="67"/>
        <v>0</v>
      </c>
      <c r="K272" s="11">
        <f t="shared" si="67"/>
        <v>0</v>
      </c>
      <c r="L272" s="11">
        <f t="shared" si="61"/>
        <v>0</v>
      </c>
      <c r="M272" s="11">
        <f t="shared" si="61"/>
        <v>0</v>
      </c>
      <c r="N272" s="11">
        <f t="shared" si="61"/>
        <v>0</v>
      </c>
      <c r="O272" s="11">
        <f t="shared" si="61"/>
        <v>0</v>
      </c>
      <c r="P272" s="11">
        <f t="shared" si="61"/>
        <v>0</v>
      </c>
      <c r="Q272" s="11">
        <f t="shared" si="61"/>
        <v>0</v>
      </c>
      <c r="R272" s="11">
        <f t="shared" si="63"/>
        <v>0</v>
      </c>
    </row>
    <row r="273" spans="1:18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141351</v>
      </c>
      <c r="B273" s="9">
        <f t="shared" si="62"/>
        <v>141351</v>
      </c>
      <c r="C273" s="9">
        <f t="shared" si="64"/>
        <v>141381</v>
      </c>
      <c r="D273" s="3">
        <f t="shared" si="65"/>
        <v>31</v>
      </c>
      <c r="E273" s="4">
        <f>'New Lease Yearly'!K283</f>
        <v>0</v>
      </c>
      <c r="F273" s="3">
        <f t="shared" si="66"/>
        <v>0</v>
      </c>
      <c r="G273" s="11">
        <f t="shared" si="67"/>
        <v>0</v>
      </c>
      <c r="H273" s="11">
        <f t="shared" si="67"/>
        <v>0</v>
      </c>
      <c r="I273" s="11">
        <f t="shared" si="67"/>
        <v>0</v>
      </c>
      <c r="J273" s="11">
        <f t="shared" si="67"/>
        <v>0</v>
      </c>
      <c r="K273" s="11">
        <f t="shared" si="67"/>
        <v>0</v>
      </c>
      <c r="L273" s="11">
        <f t="shared" si="61"/>
        <v>0</v>
      </c>
      <c r="M273" s="11">
        <f t="shared" si="61"/>
        <v>0</v>
      </c>
      <c r="N273" s="11">
        <f t="shared" si="61"/>
        <v>0</v>
      </c>
      <c r="O273" s="11">
        <f t="shared" si="61"/>
        <v>0</v>
      </c>
      <c r="P273" s="11">
        <f t="shared" si="61"/>
        <v>0</v>
      </c>
      <c r="Q273" s="11">
        <f t="shared" si="61"/>
        <v>0</v>
      </c>
      <c r="R273" s="11">
        <f t="shared" si="63"/>
        <v>0</v>
      </c>
    </row>
    <row r="274" spans="1:18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141716</v>
      </c>
      <c r="B274" s="9">
        <f t="shared" si="62"/>
        <v>141716</v>
      </c>
      <c r="C274" s="9">
        <f t="shared" si="64"/>
        <v>141746</v>
      </c>
      <c r="D274" s="3">
        <f t="shared" si="65"/>
        <v>31</v>
      </c>
      <c r="E274" s="4">
        <f>'New Lease Yearly'!K284</f>
        <v>0</v>
      </c>
      <c r="F274" s="3">
        <f t="shared" si="66"/>
        <v>0</v>
      </c>
      <c r="G274" s="11">
        <f t="shared" si="67"/>
        <v>0</v>
      </c>
      <c r="H274" s="11">
        <f t="shared" si="67"/>
        <v>0</v>
      </c>
      <c r="I274" s="11">
        <f t="shared" si="67"/>
        <v>0</v>
      </c>
      <c r="J274" s="11">
        <f t="shared" si="67"/>
        <v>0</v>
      </c>
      <c r="K274" s="11">
        <f t="shared" si="67"/>
        <v>0</v>
      </c>
      <c r="L274" s="11">
        <f t="shared" si="61"/>
        <v>0</v>
      </c>
      <c r="M274" s="11">
        <f t="shared" si="61"/>
        <v>0</v>
      </c>
      <c r="N274" s="11">
        <f t="shared" si="61"/>
        <v>0</v>
      </c>
      <c r="O274" s="11">
        <f t="shared" si="61"/>
        <v>0</v>
      </c>
      <c r="P274" s="11">
        <f t="shared" si="61"/>
        <v>0</v>
      </c>
      <c r="Q274" s="11">
        <f t="shared" si="61"/>
        <v>0</v>
      </c>
      <c r="R274" s="11">
        <f t="shared" si="63"/>
        <v>0</v>
      </c>
    </row>
    <row r="275" spans="1:18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142082</v>
      </c>
      <c r="B275" s="9">
        <f t="shared" si="62"/>
        <v>142082</v>
      </c>
      <c r="C275" s="9">
        <f t="shared" si="64"/>
        <v>142112</v>
      </c>
      <c r="D275" s="3">
        <f t="shared" si="65"/>
        <v>31</v>
      </c>
      <c r="E275" s="4">
        <f>'New Lease Yearly'!K285</f>
        <v>0</v>
      </c>
      <c r="F275" s="3">
        <f t="shared" si="66"/>
        <v>0</v>
      </c>
      <c r="G275" s="11">
        <f t="shared" si="67"/>
        <v>0</v>
      </c>
      <c r="H275" s="11">
        <f t="shared" si="67"/>
        <v>0</v>
      </c>
      <c r="I275" s="11">
        <f t="shared" si="67"/>
        <v>0</v>
      </c>
      <c r="J275" s="11">
        <f t="shared" si="67"/>
        <v>0</v>
      </c>
      <c r="K275" s="11">
        <f t="shared" si="67"/>
        <v>0</v>
      </c>
      <c r="L275" s="11">
        <f t="shared" si="61"/>
        <v>0</v>
      </c>
      <c r="M275" s="11">
        <f t="shared" si="61"/>
        <v>0</v>
      </c>
      <c r="N275" s="11">
        <f t="shared" si="61"/>
        <v>0</v>
      </c>
      <c r="O275" s="11">
        <f t="shared" si="61"/>
        <v>0</v>
      </c>
      <c r="P275" s="11">
        <f t="shared" si="61"/>
        <v>0</v>
      </c>
      <c r="Q275" s="11">
        <f t="shared" si="61"/>
        <v>0</v>
      </c>
      <c r="R275" s="11">
        <f t="shared" si="63"/>
        <v>0</v>
      </c>
    </row>
    <row r="276" spans="1:18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142447</v>
      </c>
      <c r="B276" s="9">
        <f t="shared" si="62"/>
        <v>142447</v>
      </c>
      <c r="C276" s="9">
        <f t="shared" si="64"/>
        <v>142477</v>
      </c>
      <c r="D276" s="3">
        <f t="shared" si="65"/>
        <v>31</v>
      </c>
      <c r="E276" s="4">
        <f>'New Lease Yearly'!K286</f>
        <v>0</v>
      </c>
      <c r="F276" s="3">
        <f t="shared" si="66"/>
        <v>0</v>
      </c>
      <c r="G276" s="11">
        <f t="shared" si="67"/>
        <v>0</v>
      </c>
      <c r="H276" s="11">
        <f t="shared" si="67"/>
        <v>0</v>
      </c>
      <c r="I276" s="11">
        <f t="shared" si="67"/>
        <v>0</v>
      </c>
      <c r="J276" s="11">
        <f t="shared" si="67"/>
        <v>0</v>
      </c>
      <c r="K276" s="11">
        <f t="shared" si="67"/>
        <v>0</v>
      </c>
      <c r="L276" s="11">
        <f t="shared" si="61"/>
        <v>0</v>
      </c>
      <c r="M276" s="11">
        <f t="shared" si="61"/>
        <v>0</v>
      </c>
      <c r="N276" s="11">
        <f t="shared" si="61"/>
        <v>0</v>
      </c>
      <c r="O276" s="11">
        <f t="shared" si="61"/>
        <v>0</v>
      </c>
      <c r="P276" s="11">
        <f t="shared" si="61"/>
        <v>0</v>
      </c>
      <c r="Q276" s="11">
        <f t="shared" si="61"/>
        <v>0</v>
      </c>
      <c r="R276" s="11">
        <f t="shared" si="63"/>
        <v>0</v>
      </c>
    </row>
    <row r="277" spans="1:18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142812</v>
      </c>
      <c r="B277" s="9">
        <f t="shared" si="62"/>
        <v>142812</v>
      </c>
      <c r="C277" s="9">
        <f t="shared" si="64"/>
        <v>142842</v>
      </c>
      <c r="D277" s="3">
        <f t="shared" si="65"/>
        <v>31</v>
      </c>
      <c r="E277" s="4">
        <f>'New Lease Yearly'!K287</f>
        <v>0</v>
      </c>
      <c r="F277" s="3">
        <f t="shared" si="66"/>
        <v>0</v>
      </c>
      <c r="G277" s="11">
        <f t="shared" si="67"/>
        <v>0</v>
      </c>
      <c r="H277" s="11">
        <f t="shared" si="67"/>
        <v>0</v>
      </c>
      <c r="I277" s="11">
        <f t="shared" si="67"/>
        <v>0</v>
      </c>
      <c r="J277" s="11">
        <f t="shared" si="67"/>
        <v>0</v>
      </c>
      <c r="K277" s="11">
        <f t="shared" si="67"/>
        <v>0</v>
      </c>
      <c r="L277" s="11">
        <f t="shared" si="61"/>
        <v>0</v>
      </c>
      <c r="M277" s="11">
        <f t="shared" si="61"/>
        <v>0</v>
      </c>
      <c r="N277" s="11">
        <f t="shared" si="61"/>
        <v>0</v>
      </c>
      <c r="O277" s="11">
        <f t="shared" ref="O277:Q340" si="68">$E278/($A278-$A277+1)*((((EOMONTH(DATE(YEAR($A277),MONTH($A277)+O$4,DAY($A277)),0)))-DATE(YEAR($A277),MONTH(EOMONTH($A277,-1)+O$4)+O$4,1))+1)</f>
        <v>0</v>
      </c>
      <c r="P277" s="11">
        <f t="shared" si="68"/>
        <v>0</v>
      </c>
      <c r="Q277" s="11">
        <f t="shared" si="68"/>
        <v>0</v>
      </c>
      <c r="R277" s="11">
        <f t="shared" si="63"/>
        <v>0</v>
      </c>
    </row>
    <row r="278" spans="1:18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143177</v>
      </c>
      <c r="B278" s="9">
        <f t="shared" si="62"/>
        <v>143177</v>
      </c>
      <c r="C278" s="9">
        <f t="shared" si="64"/>
        <v>143207</v>
      </c>
      <c r="D278" s="3">
        <f t="shared" si="65"/>
        <v>31</v>
      </c>
      <c r="E278" s="4">
        <f>'New Lease Yearly'!K288</f>
        <v>0</v>
      </c>
      <c r="F278" s="3">
        <f t="shared" si="66"/>
        <v>0</v>
      </c>
      <c r="G278" s="11">
        <f t="shared" si="67"/>
        <v>0</v>
      </c>
      <c r="H278" s="11">
        <f t="shared" si="67"/>
        <v>0</v>
      </c>
      <c r="I278" s="11">
        <f t="shared" si="67"/>
        <v>0</v>
      </c>
      <c r="J278" s="11">
        <f t="shared" si="67"/>
        <v>0</v>
      </c>
      <c r="K278" s="11">
        <f t="shared" si="67"/>
        <v>0</v>
      </c>
      <c r="L278" s="11">
        <f t="shared" si="67"/>
        <v>0</v>
      </c>
      <c r="M278" s="11">
        <f t="shared" si="67"/>
        <v>0</v>
      </c>
      <c r="N278" s="11">
        <f t="shared" si="67"/>
        <v>0</v>
      </c>
      <c r="O278" s="11">
        <f t="shared" si="68"/>
        <v>0</v>
      </c>
      <c r="P278" s="11">
        <f t="shared" si="68"/>
        <v>0</v>
      </c>
      <c r="Q278" s="11">
        <f t="shared" si="68"/>
        <v>0</v>
      </c>
      <c r="R278" s="11">
        <f t="shared" si="63"/>
        <v>0</v>
      </c>
    </row>
    <row r="279" spans="1:18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143543</v>
      </c>
      <c r="B279" s="9">
        <f t="shared" si="62"/>
        <v>143543</v>
      </c>
      <c r="C279" s="9">
        <f t="shared" si="64"/>
        <v>143573</v>
      </c>
      <c r="D279" s="3">
        <f t="shared" si="65"/>
        <v>31</v>
      </c>
      <c r="E279" s="4">
        <f>'New Lease Yearly'!K289</f>
        <v>0</v>
      </c>
      <c r="F279" s="3">
        <f t="shared" si="66"/>
        <v>0</v>
      </c>
      <c r="G279" s="11">
        <f t="shared" si="67"/>
        <v>0</v>
      </c>
      <c r="H279" s="11">
        <f t="shared" si="67"/>
        <v>0</v>
      </c>
      <c r="I279" s="11">
        <f t="shared" si="67"/>
        <v>0</v>
      </c>
      <c r="J279" s="11">
        <f t="shared" si="67"/>
        <v>0</v>
      </c>
      <c r="K279" s="11">
        <f t="shared" si="67"/>
        <v>0</v>
      </c>
      <c r="L279" s="11">
        <f t="shared" si="67"/>
        <v>0</v>
      </c>
      <c r="M279" s="11">
        <f t="shared" si="67"/>
        <v>0</v>
      </c>
      <c r="N279" s="11">
        <f t="shared" si="67"/>
        <v>0</v>
      </c>
      <c r="O279" s="11">
        <f t="shared" si="68"/>
        <v>0</v>
      </c>
      <c r="P279" s="11">
        <f t="shared" si="68"/>
        <v>0</v>
      </c>
      <c r="Q279" s="11">
        <f t="shared" si="68"/>
        <v>0</v>
      </c>
      <c r="R279" s="11">
        <f t="shared" si="63"/>
        <v>0</v>
      </c>
    </row>
    <row r="280" spans="1:18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143908</v>
      </c>
      <c r="B280" s="9">
        <f t="shared" si="62"/>
        <v>143908</v>
      </c>
      <c r="C280" s="9">
        <f t="shared" si="64"/>
        <v>143938</v>
      </c>
      <c r="D280" s="3">
        <f t="shared" si="65"/>
        <v>31</v>
      </c>
      <c r="E280" s="4">
        <f>'New Lease Yearly'!K290</f>
        <v>0</v>
      </c>
      <c r="F280" s="3">
        <f t="shared" si="66"/>
        <v>0</v>
      </c>
      <c r="G280" s="11">
        <f t="shared" si="67"/>
        <v>0</v>
      </c>
      <c r="H280" s="11">
        <f t="shared" si="67"/>
        <v>0</v>
      </c>
      <c r="I280" s="11">
        <f t="shared" si="67"/>
        <v>0</v>
      </c>
      <c r="J280" s="11">
        <f t="shared" si="67"/>
        <v>0</v>
      </c>
      <c r="K280" s="11">
        <f t="shared" si="67"/>
        <v>0</v>
      </c>
      <c r="L280" s="11">
        <f t="shared" si="67"/>
        <v>0</v>
      </c>
      <c r="M280" s="11">
        <f t="shared" si="67"/>
        <v>0</v>
      </c>
      <c r="N280" s="11">
        <f t="shared" si="67"/>
        <v>0</v>
      </c>
      <c r="O280" s="11">
        <f t="shared" si="68"/>
        <v>0</v>
      </c>
      <c r="P280" s="11">
        <f t="shared" si="68"/>
        <v>0</v>
      </c>
      <c r="Q280" s="11">
        <f t="shared" si="68"/>
        <v>0</v>
      </c>
      <c r="R280" s="11">
        <f t="shared" si="63"/>
        <v>0</v>
      </c>
    </row>
    <row r="281" spans="1:18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144273</v>
      </c>
      <c r="B281" s="9">
        <f t="shared" si="62"/>
        <v>144273</v>
      </c>
      <c r="C281" s="9">
        <f t="shared" si="64"/>
        <v>144303</v>
      </c>
      <c r="D281" s="3">
        <f t="shared" si="65"/>
        <v>31</v>
      </c>
      <c r="E281" s="4">
        <f>'New Lease Yearly'!K291</f>
        <v>0</v>
      </c>
      <c r="F281" s="3">
        <f t="shared" si="66"/>
        <v>0</v>
      </c>
      <c r="G281" s="11">
        <f t="shared" si="67"/>
        <v>0</v>
      </c>
      <c r="H281" s="11">
        <f t="shared" si="67"/>
        <v>0</v>
      </c>
      <c r="I281" s="11">
        <f t="shared" si="67"/>
        <v>0</v>
      </c>
      <c r="J281" s="11">
        <f t="shared" si="67"/>
        <v>0</v>
      </c>
      <c r="K281" s="11">
        <f t="shared" si="67"/>
        <v>0</v>
      </c>
      <c r="L281" s="11">
        <f t="shared" si="67"/>
        <v>0</v>
      </c>
      <c r="M281" s="11">
        <f t="shared" si="67"/>
        <v>0</v>
      </c>
      <c r="N281" s="11">
        <f t="shared" si="67"/>
        <v>0</v>
      </c>
      <c r="O281" s="11">
        <f t="shared" si="68"/>
        <v>0</v>
      </c>
      <c r="P281" s="11">
        <f t="shared" si="68"/>
        <v>0</v>
      </c>
      <c r="Q281" s="11">
        <f t="shared" si="68"/>
        <v>0</v>
      </c>
      <c r="R281" s="11">
        <f t="shared" si="63"/>
        <v>0</v>
      </c>
    </row>
    <row r="282" spans="1:18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144638</v>
      </c>
      <c r="B282" s="9">
        <f t="shared" si="62"/>
        <v>144638</v>
      </c>
      <c r="C282" s="9">
        <f t="shared" si="64"/>
        <v>144668</v>
      </c>
      <c r="D282" s="3">
        <f t="shared" si="65"/>
        <v>31</v>
      </c>
      <c r="E282" s="4">
        <f>'New Lease Yearly'!K292</f>
        <v>0</v>
      </c>
      <c r="F282" s="3">
        <f t="shared" si="66"/>
        <v>0</v>
      </c>
      <c r="G282" s="11">
        <f t="shared" si="67"/>
        <v>0</v>
      </c>
      <c r="H282" s="11">
        <f t="shared" si="67"/>
        <v>0</v>
      </c>
      <c r="I282" s="11">
        <f t="shared" si="67"/>
        <v>0</v>
      </c>
      <c r="J282" s="11">
        <f t="shared" si="67"/>
        <v>0</v>
      </c>
      <c r="K282" s="11">
        <f t="shared" si="67"/>
        <v>0</v>
      </c>
      <c r="L282" s="11">
        <f t="shared" si="67"/>
        <v>0</v>
      </c>
      <c r="M282" s="11">
        <f t="shared" si="67"/>
        <v>0</v>
      </c>
      <c r="N282" s="11">
        <f t="shared" si="67"/>
        <v>0</v>
      </c>
      <c r="O282" s="11">
        <f t="shared" si="68"/>
        <v>0</v>
      </c>
      <c r="P282" s="11">
        <f t="shared" si="68"/>
        <v>0</v>
      </c>
      <c r="Q282" s="11">
        <f t="shared" si="68"/>
        <v>0</v>
      </c>
      <c r="R282" s="11">
        <f t="shared" si="63"/>
        <v>0</v>
      </c>
    </row>
    <row r="283" spans="1:18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145004</v>
      </c>
      <c r="B283" s="9">
        <f t="shared" si="62"/>
        <v>145004</v>
      </c>
      <c r="C283" s="9">
        <f t="shared" si="64"/>
        <v>145034</v>
      </c>
      <c r="D283" s="3">
        <f t="shared" si="65"/>
        <v>31</v>
      </c>
      <c r="E283" s="4">
        <f>'New Lease Yearly'!K293</f>
        <v>0</v>
      </c>
      <c r="F283" s="3">
        <f t="shared" si="66"/>
        <v>0</v>
      </c>
      <c r="G283" s="11">
        <f t="shared" si="67"/>
        <v>0</v>
      </c>
      <c r="H283" s="11">
        <f t="shared" si="67"/>
        <v>0</v>
      </c>
      <c r="I283" s="11">
        <f t="shared" si="67"/>
        <v>0</v>
      </c>
      <c r="J283" s="11">
        <f t="shared" si="67"/>
        <v>0</v>
      </c>
      <c r="K283" s="11">
        <f t="shared" si="67"/>
        <v>0</v>
      </c>
      <c r="L283" s="11">
        <f t="shared" si="67"/>
        <v>0</v>
      </c>
      <c r="M283" s="11">
        <f t="shared" si="67"/>
        <v>0</v>
      </c>
      <c r="N283" s="11">
        <f t="shared" si="67"/>
        <v>0</v>
      </c>
      <c r="O283" s="11">
        <f t="shared" si="68"/>
        <v>0</v>
      </c>
      <c r="P283" s="11">
        <f t="shared" si="68"/>
        <v>0</v>
      </c>
      <c r="Q283" s="11">
        <f t="shared" si="68"/>
        <v>0</v>
      </c>
      <c r="R283" s="11">
        <f t="shared" si="63"/>
        <v>0</v>
      </c>
    </row>
    <row r="284" spans="1:18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145369</v>
      </c>
      <c r="B284" s="9">
        <f t="shared" si="62"/>
        <v>145369</v>
      </c>
      <c r="C284" s="9">
        <f t="shared" si="64"/>
        <v>145399</v>
      </c>
      <c r="D284" s="3">
        <f t="shared" si="65"/>
        <v>31</v>
      </c>
      <c r="E284" s="4">
        <f>'New Lease Yearly'!K294</f>
        <v>0</v>
      </c>
      <c r="F284" s="3">
        <f t="shared" si="66"/>
        <v>0</v>
      </c>
      <c r="G284" s="11">
        <f t="shared" si="67"/>
        <v>0</v>
      </c>
      <c r="H284" s="11">
        <f t="shared" si="67"/>
        <v>0</v>
      </c>
      <c r="I284" s="11">
        <f t="shared" si="67"/>
        <v>0</v>
      </c>
      <c r="J284" s="11">
        <f t="shared" si="67"/>
        <v>0</v>
      </c>
      <c r="K284" s="11">
        <f t="shared" si="67"/>
        <v>0</v>
      </c>
      <c r="L284" s="11">
        <f t="shared" si="67"/>
        <v>0</v>
      </c>
      <c r="M284" s="11">
        <f t="shared" si="67"/>
        <v>0</v>
      </c>
      <c r="N284" s="11">
        <f t="shared" si="67"/>
        <v>0</v>
      </c>
      <c r="O284" s="11">
        <f t="shared" si="68"/>
        <v>0</v>
      </c>
      <c r="P284" s="11">
        <f t="shared" si="68"/>
        <v>0</v>
      </c>
      <c r="Q284" s="11">
        <f t="shared" si="68"/>
        <v>0</v>
      </c>
      <c r="R284" s="11">
        <f t="shared" si="63"/>
        <v>0</v>
      </c>
    </row>
    <row r="285" spans="1:18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145734</v>
      </c>
      <c r="B285" s="9">
        <f t="shared" si="62"/>
        <v>145734</v>
      </c>
      <c r="C285" s="9">
        <f t="shared" si="64"/>
        <v>145764</v>
      </c>
      <c r="D285" s="3">
        <f t="shared" si="65"/>
        <v>31</v>
      </c>
      <c r="E285" s="4">
        <f>'New Lease Yearly'!K295</f>
        <v>0</v>
      </c>
      <c r="F285" s="3">
        <f t="shared" si="66"/>
        <v>0</v>
      </c>
      <c r="G285" s="11">
        <f t="shared" si="67"/>
        <v>0</v>
      </c>
      <c r="H285" s="11">
        <f t="shared" si="67"/>
        <v>0</v>
      </c>
      <c r="I285" s="11">
        <f t="shared" si="67"/>
        <v>0</v>
      </c>
      <c r="J285" s="11">
        <f t="shared" si="67"/>
        <v>0</v>
      </c>
      <c r="K285" s="11">
        <f t="shared" si="67"/>
        <v>0</v>
      </c>
      <c r="L285" s="11">
        <f t="shared" si="67"/>
        <v>0</v>
      </c>
      <c r="M285" s="11">
        <f t="shared" si="67"/>
        <v>0</v>
      </c>
      <c r="N285" s="11">
        <f t="shared" si="67"/>
        <v>0</v>
      </c>
      <c r="O285" s="11">
        <f t="shared" si="68"/>
        <v>0</v>
      </c>
      <c r="P285" s="11">
        <f t="shared" si="68"/>
        <v>0</v>
      </c>
      <c r="Q285" s="11">
        <f t="shared" si="68"/>
        <v>0</v>
      </c>
      <c r="R285" s="11">
        <f t="shared" si="63"/>
        <v>0</v>
      </c>
    </row>
    <row r="286" spans="1:18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146099</v>
      </c>
      <c r="B286" s="9">
        <f t="shared" si="62"/>
        <v>146099</v>
      </c>
      <c r="C286" s="9">
        <f t="shared" si="64"/>
        <v>146129</v>
      </c>
      <c r="D286" s="3">
        <f t="shared" si="65"/>
        <v>31</v>
      </c>
      <c r="E286" s="4">
        <f>'New Lease Yearly'!K296</f>
        <v>0</v>
      </c>
      <c r="F286" s="3">
        <f t="shared" si="66"/>
        <v>0</v>
      </c>
      <c r="G286" s="11">
        <f t="shared" si="67"/>
        <v>0</v>
      </c>
      <c r="H286" s="11">
        <f t="shared" si="67"/>
        <v>0</v>
      </c>
      <c r="I286" s="11">
        <f t="shared" si="67"/>
        <v>0</v>
      </c>
      <c r="J286" s="11">
        <f t="shared" si="67"/>
        <v>0</v>
      </c>
      <c r="K286" s="11">
        <f t="shared" si="67"/>
        <v>0</v>
      </c>
      <c r="L286" s="11">
        <f t="shared" si="67"/>
        <v>0</v>
      </c>
      <c r="M286" s="11">
        <f t="shared" si="67"/>
        <v>0</v>
      </c>
      <c r="N286" s="11">
        <f t="shared" si="67"/>
        <v>0</v>
      </c>
      <c r="O286" s="11">
        <f t="shared" si="68"/>
        <v>0</v>
      </c>
      <c r="P286" s="11">
        <f t="shared" si="68"/>
        <v>0</v>
      </c>
      <c r="Q286" s="11">
        <f t="shared" si="68"/>
        <v>0</v>
      </c>
      <c r="R286" s="11">
        <f t="shared" si="63"/>
        <v>0</v>
      </c>
    </row>
    <row r="287" spans="1:18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146464</v>
      </c>
      <c r="B287" s="9">
        <f t="shared" si="62"/>
        <v>146464</v>
      </c>
      <c r="C287" s="9">
        <f t="shared" si="64"/>
        <v>146494</v>
      </c>
      <c r="D287" s="3">
        <f t="shared" si="65"/>
        <v>31</v>
      </c>
      <c r="E287" s="4">
        <f>'New Lease Yearly'!K297</f>
        <v>0</v>
      </c>
      <c r="F287" s="3">
        <f t="shared" si="66"/>
        <v>0</v>
      </c>
      <c r="G287" s="11">
        <f t="shared" si="67"/>
        <v>0</v>
      </c>
      <c r="H287" s="11">
        <f t="shared" si="67"/>
        <v>0</v>
      </c>
      <c r="I287" s="11">
        <f t="shared" si="67"/>
        <v>0</v>
      </c>
      <c r="J287" s="11">
        <f t="shared" si="67"/>
        <v>0</v>
      </c>
      <c r="K287" s="11">
        <f t="shared" si="67"/>
        <v>0</v>
      </c>
      <c r="L287" s="11">
        <f t="shared" si="67"/>
        <v>0</v>
      </c>
      <c r="M287" s="11">
        <f t="shared" si="67"/>
        <v>0</v>
      </c>
      <c r="N287" s="11">
        <f t="shared" si="67"/>
        <v>0</v>
      </c>
      <c r="O287" s="11">
        <f t="shared" si="68"/>
        <v>0</v>
      </c>
      <c r="P287" s="11">
        <f t="shared" si="68"/>
        <v>0</v>
      </c>
      <c r="Q287" s="11">
        <f t="shared" si="68"/>
        <v>0</v>
      </c>
      <c r="R287" s="11">
        <f t="shared" si="63"/>
        <v>0</v>
      </c>
    </row>
    <row r="288" spans="1:18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146829</v>
      </c>
      <c r="B288" s="9">
        <f t="shared" si="62"/>
        <v>146829</v>
      </c>
      <c r="C288" s="9">
        <f t="shared" si="64"/>
        <v>146859</v>
      </c>
      <c r="D288" s="3">
        <f t="shared" si="65"/>
        <v>31</v>
      </c>
      <c r="E288" s="4">
        <f>'New Lease Yearly'!K298</f>
        <v>0</v>
      </c>
      <c r="F288" s="3">
        <f t="shared" si="66"/>
        <v>0</v>
      </c>
      <c r="G288" s="11">
        <f t="shared" si="67"/>
        <v>0</v>
      </c>
      <c r="H288" s="11">
        <f t="shared" si="67"/>
        <v>0</v>
      </c>
      <c r="I288" s="11">
        <f t="shared" si="67"/>
        <v>0</v>
      </c>
      <c r="J288" s="11">
        <f t="shared" si="67"/>
        <v>0</v>
      </c>
      <c r="K288" s="11">
        <f t="shared" si="67"/>
        <v>0</v>
      </c>
      <c r="L288" s="11">
        <f t="shared" si="67"/>
        <v>0</v>
      </c>
      <c r="M288" s="11">
        <f t="shared" si="67"/>
        <v>0</v>
      </c>
      <c r="N288" s="11">
        <f t="shared" si="67"/>
        <v>0</v>
      </c>
      <c r="O288" s="11">
        <f t="shared" si="68"/>
        <v>0</v>
      </c>
      <c r="P288" s="11">
        <f t="shared" si="68"/>
        <v>0</v>
      </c>
      <c r="Q288" s="11">
        <f t="shared" si="68"/>
        <v>0</v>
      </c>
      <c r="R288" s="11">
        <f t="shared" si="63"/>
        <v>0</v>
      </c>
    </row>
    <row r="289" spans="1:18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147194</v>
      </c>
      <c r="B289" s="9">
        <f t="shared" si="62"/>
        <v>147194</v>
      </c>
      <c r="C289" s="9">
        <f t="shared" si="64"/>
        <v>147224</v>
      </c>
      <c r="D289" s="3">
        <f t="shared" si="65"/>
        <v>31</v>
      </c>
      <c r="E289" s="4">
        <f>'New Lease Yearly'!K299</f>
        <v>0</v>
      </c>
      <c r="F289" s="3">
        <f t="shared" si="66"/>
        <v>0</v>
      </c>
      <c r="G289" s="11">
        <f t="shared" si="67"/>
        <v>0</v>
      </c>
      <c r="H289" s="11">
        <f t="shared" si="67"/>
        <v>0</v>
      </c>
      <c r="I289" s="11">
        <f t="shared" si="67"/>
        <v>0</v>
      </c>
      <c r="J289" s="11">
        <f t="shared" si="67"/>
        <v>0</v>
      </c>
      <c r="K289" s="11">
        <f t="shared" si="67"/>
        <v>0</v>
      </c>
      <c r="L289" s="11">
        <f t="shared" si="67"/>
        <v>0</v>
      </c>
      <c r="M289" s="11">
        <f t="shared" si="67"/>
        <v>0</v>
      </c>
      <c r="N289" s="11">
        <f t="shared" si="67"/>
        <v>0</v>
      </c>
      <c r="O289" s="11">
        <f t="shared" si="68"/>
        <v>0</v>
      </c>
      <c r="P289" s="11">
        <f t="shared" si="68"/>
        <v>0</v>
      </c>
      <c r="Q289" s="11">
        <f t="shared" si="68"/>
        <v>0</v>
      </c>
      <c r="R289" s="11">
        <f t="shared" si="63"/>
        <v>0</v>
      </c>
    </row>
    <row r="290" spans="1:18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147559</v>
      </c>
      <c r="B290" s="9">
        <f t="shared" si="62"/>
        <v>147559</v>
      </c>
      <c r="C290" s="9">
        <f t="shared" si="64"/>
        <v>147589</v>
      </c>
      <c r="D290" s="3">
        <f t="shared" si="65"/>
        <v>31</v>
      </c>
      <c r="E290" s="4">
        <f>'New Lease Yearly'!K300</f>
        <v>0</v>
      </c>
      <c r="F290" s="3">
        <f t="shared" si="66"/>
        <v>0</v>
      </c>
      <c r="G290" s="11">
        <f t="shared" si="67"/>
        <v>0</v>
      </c>
      <c r="H290" s="11">
        <f t="shared" si="67"/>
        <v>0</v>
      </c>
      <c r="I290" s="11">
        <f t="shared" si="67"/>
        <v>0</v>
      </c>
      <c r="J290" s="11">
        <f t="shared" si="67"/>
        <v>0</v>
      </c>
      <c r="K290" s="11">
        <f t="shared" si="67"/>
        <v>0</v>
      </c>
      <c r="L290" s="11">
        <f t="shared" si="67"/>
        <v>0</v>
      </c>
      <c r="M290" s="11">
        <f t="shared" si="67"/>
        <v>0</v>
      </c>
      <c r="N290" s="11">
        <f t="shared" si="67"/>
        <v>0</v>
      </c>
      <c r="O290" s="11">
        <f t="shared" si="68"/>
        <v>0</v>
      </c>
      <c r="P290" s="11">
        <f t="shared" si="68"/>
        <v>0</v>
      </c>
      <c r="Q290" s="11">
        <f t="shared" si="68"/>
        <v>0</v>
      </c>
      <c r="R290" s="11">
        <f t="shared" si="63"/>
        <v>0</v>
      </c>
    </row>
    <row r="291" spans="1:18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147925</v>
      </c>
      <c r="B291" s="9">
        <f t="shared" si="62"/>
        <v>147925</v>
      </c>
      <c r="C291" s="9">
        <f t="shared" si="64"/>
        <v>147955</v>
      </c>
      <c r="D291" s="3">
        <f t="shared" si="65"/>
        <v>31</v>
      </c>
      <c r="E291" s="4">
        <f>'New Lease Yearly'!K301</f>
        <v>0</v>
      </c>
      <c r="F291" s="3">
        <f t="shared" si="66"/>
        <v>0</v>
      </c>
      <c r="G291" s="11">
        <f t="shared" si="67"/>
        <v>0</v>
      </c>
      <c r="H291" s="11">
        <f t="shared" si="67"/>
        <v>0</v>
      </c>
      <c r="I291" s="11">
        <f t="shared" si="67"/>
        <v>0</v>
      </c>
      <c r="J291" s="11">
        <f t="shared" si="67"/>
        <v>0</v>
      </c>
      <c r="K291" s="11">
        <f t="shared" si="67"/>
        <v>0</v>
      </c>
      <c r="L291" s="11">
        <f t="shared" si="67"/>
        <v>0</v>
      </c>
      <c r="M291" s="11">
        <f t="shared" si="67"/>
        <v>0</v>
      </c>
      <c r="N291" s="11">
        <f t="shared" si="67"/>
        <v>0</v>
      </c>
      <c r="O291" s="11">
        <f t="shared" si="68"/>
        <v>0</v>
      </c>
      <c r="P291" s="11">
        <f t="shared" si="68"/>
        <v>0</v>
      </c>
      <c r="Q291" s="11">
        <f t="shared" si="68"/>
        <v>0</v>
      </c>
      <c r="R291" s="11">
        <f t="shared" si="63"/>
        <v>0</v>
      </c>
    </row>
    <row r="292" spans="1:18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148290</v>
      </c>
      <c r="B292" s="9">
        <f t="shared" si="62"/>
        <v>148290</v>
      </c>
      <c r="C292" s="9">
        <f t="shared" si="64"/>
        <v>148320</v>
      </c>
      <c r="D292" s="3">
        <f t="shared" si="65"/>
        <v>31</v>
      </c>
      <c r="E292" s="4">
        <f>'New Lease Yearly'!K302</f>
        <v>0</v>
      </c>
      <c r="F292" s="3">
        <f t="shared" si="66"/>
        <v>0</v>
      </c>
      <c r="G292" s="11">
        <f t="shared" si="67"/>
        <v>0</v>
      </c>
      <c r="H292" s="11">
        <f t="shared" si="67"/>
        <v>0</v>
      </c>
      <c r="I292" s="11">
        <f t="shared" si="67"/>
        <v>0</v>
      </c>
      <c r="J292" s="11">
        <f t="shared" si="67"/>
        <v>0</v>
      </c>
      <c r="K292" s="11">
        <f t="shared" si="67"/>
        <v>0</v>
      </c>
      <c r="L292" s="11">
        <f t="shared" si="67"/>
        <v>0</v>
      </c>
      <c r="M292" s="11">
        <f t="shared" si="67"/>
        <v>0</v>
      </c>
      <c r="N292" s="11">
        <f t="shared" si="67"/>
        <v>0</v>
      </c>
      <c r="O292" s="11">
        <f t="shared" si="68"/>
        <v>0</v>
      </c>
      <c r="P292" s="11">
        <f t="shared" si="68"/>
        <v>0</v>
      </c>
      <c r="Q292" s="11">
        <f t="shared" si="68"/>
        <v>0</v>
      </c>
      <c r="R292" s="11">
        <f t="shared" si="63"/>
        <v>0</v>
      </c>
    </row>
    <row r="293" spans="1:18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148655</v>
      </c>
      <c r="B293" s="9">
        <f t="shared" si="62"/>
        <v>148655</v>
      </c>
      <c r="C293" s="9">
        <f t="shared" si="64"/>
        <v>148685</v>
      </c>
      <c r="D293" s="3">
        <f t="shared" si="65"/>
        <v>31</v>
      </c>
      <c r="E293" s="4">
        <f>'New Lease Yearly'!K303</f>
        <v>0</v>
      </c>
      <c r="F293" s="3">
        <f t="shared" si="66"/>
        <v>0</v>
      </c>
      <c r="G293" s="11">
        <f t="shared" si="67"/>
        <v>0</v>
      </c>
      <c r="H293" s="11">
        <f t="shared" si="67"/>
        <v>0</v>
      </c>
      <c r="I293" s="11">
        <f t="shared" si="67"/>
        <v>0</v>
      </c>
      <c r="J293" s="11">
        <f t="shared" si="67"/>
        <v>0</v>
      </c>
      <c r="K293" s="11">
        <f t="shared" si="67"/>
        <v>0</v>
      </c>
      <c r="L293" s="11">
        <f t="shared" si="67"/>
        <v>0</v>
      </c>
      <c r="M293" s="11">
        <f t="shared" si="67"/>
        <v>0</v>
      </c>
      <c r="N293" s="11">
        <f t="shared" si="67"/>
        <v>0</v>
      </c>
      <c r="O293" s="11">
        <f t="shared" si="68"/>
        <v>0</v>
      </c>
      <c r="P293" s="11">
        <f t="shared" si="68"/>
        <v>0</v>
      </c>
      <c r="Q293" s="11">
        <f t="shared" si="68"/>
        <v>0</v>
      </c>
      <c r="R293" s="11">
        <f t="shared" si="63"/>
        <v>0</v>
      </c>
    </row>
    <row r="294" spans="1:18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149020</v>
      </c>
      <c r="B294" s="9">
        <f t="shared" si="62"/>
        <v>149020</v>
      </c>
      <c r="C294" s="9">
        <f t="shared" si="64"/>
        <v>149050</v>
      </c>
      <c r="D294" s="3">
        <f t="shared" si="65"/>
        <v>31</v>
      </c>
      <c r="E294" s="4">
        <f>'New Lease Yearly'!K304</f>
        <v>0</v>
      </c>
      <c r="F294" s="3">
        <f t="shared" si="66"/>
        <v>0</v>
      </c>
      <c r="G294" s="11">
        <f t="shared" si="67"/>
        <v>0</v>
      </c>
      <c r="H294" s="11">
        <f t="shared" si="67"/>
        <v>0</v>
      </c>
      <c r="I294" s="11">
        <f t="shared" si="67"/>
        <v>0</v>
      </c>
      <c r="J294" s="11">
        <f t="shared" si="67"/>
        <v>0</v>
      </c>
      <c r="K294" s="11">
        <f t="shared" si="67"/>
        <v>0</v>
      </c>
      <c r="L294" s="11">
        <f t="shared" si="67"/>
        <v>0</v>
      </c>
      <c r="M294" s="11">
        <f t="shared" si="67"/>
        <v>0</v>
      </c>
      <c r="N294" s="11">
        <f t="shared" si="67"/>
        <v>0</v>
      </c>
      <c r="O294" s="11">
        <f t="shared" si="68"/>
        <v>0</v>
      </c>
      <c r="P294" s="11">
        <f t="shared" si="68"/>
        <v>0</v>
      </c>
      <c r="Q294" s="11">
        <f t="shared" si="68"/>
        <v>0</v>
      </c>
      <c r="R294" s="11">
        <f t="shared" si="63"/>
        <v>0</v>
      </c>
    </row>
    <row r="295" spans="1:18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149386</v>
      </c>
      <c r="B295" s="9">
        <f t="shared" si="62"/>
        <v>149386</v>
      </c>
      <c r="C295" s="9">
        <f t="shared" si="64"/>
        <v>149416</v>
      </c>
      <c r="D295" s="3">
        <f t="shared" si="65"/>
        <v>31</v>
      </c>
      <c r="E295" s="4">
        <f>'New Lease Yearly'!K305</f>
        <v>0</v>
      </c>
      <c r="F295" s="3">
        <f t="shared" si="66"/>
        <v>0</v>
      </c>
      <c r="G295" s="11">
        <f t="shared" si="67"/>
        <v>0</v>
      </c>
      <c r="H295" s="11">
        <f t="shared" si="67"/>
        <v>0</v>
      </c>
      <c r="I295" s="11">
        <f t="shared" si="67"/>
        <v>0</v>
      </c>
      <c r="J295" s="11">
        <f t="shared" si="67"/>
        <v>0</v>
      </c>
      <c r="K295" s="11">
        <f t="shared" si="67"/>
        <v>0</v>
      </c>
      <c r="L295" s="11">
        <f t="shared" si="67"/>
        <v>0</v>
      </c>
      <c r="M295" s="11">
        <f t="shared" si="67"/>
        <v>0</v>
      </c>
      <c r="N295" s="11">
        <f t="shared" si="67"/>
        <v>0</v>
      </c>
      <c r="O295" s="11">
        <f t="shared" si="68"/>
        <v>0</v>
      </c>
      <c r="P295" s="11">
        <f t="shared" si="68"/>
        <v>0</v>
      </c>
      <c r="Q295" s="11">
        <f t="shared" si="68"/>
        <v>0</v>
      </c>
      <c r="R295" s="11">
        <f t="shared" si="63"/>
        <v>0</v>
      </c>
    </row>
    <row r="296" spans="1:18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149751</v>
      </c>
      <c r="B296" s="9">
        <f t="shared" si="62"/>
        <v>149751</v>
      </c>
      <c r="C296" s="9">
        <f t="shared" si="64"/>
        <v>149781</v>
      </c>
      <c r="D296" s="3">
        <f t="shared" si="65"/>
        <v>31</v>
      </c>
      <c r="E296" s="4">
        <f>'New Lease Yearly'!K306</f>
        <v>0</v>
      </c>
      <c r="F296" s="3">
        <f t="shared" si="66"/>
        <v>0</v>
      </c>
      <c r="G296" s="11">
        <f t="shared" si="67"/>
        <v>0</v>
      </c>
      <c r="H296" s="11">
        <f t="shared" si="67"/>
        <v>0</v>
      </c>
      <c r="I296" s="11">
        <f t="shared" si="67"/>
        <v>0</v>
      </c>
      <c r="J296" s="11">
        <f t="shared" si="67"/>
        <v>0</v>
      </c>
      <c r="K296" s="11">
        <f t="shared" si="67"/>
        <v>0</v>
      </c>
      <c r="L296" s="11">
        <f t="shared" si="67"/>
        <v>0</v>
      </c>
      <c r="M296" s="11">
        <f t="shared" si="67"/>
        <v>0</v>
      </c>
      <c r="N296" s="11">
        <f t="shared" si="67"/>
        <v>0</v>
      </c>
      <c r="O296" s="11">
        <f t="shared" si="68"/>
        <v>0</v>
      </c>
      <c r="P296" s="11">
        <f t="shared" si="68"/>
        <v>0</v>
      </c>
      <c r="Q296" s="11">
        <f t="shared" si="68"/>
        <v>0</v>
      </c>
      <c r="R296" s="11">
        <f t="shared" si="63"/>
        <v>0</v>
      </c>
    </row>
    <row r="297" spans="1:18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150116</v>
      </c>
      <c r="B297" s="9">
        <f t="shared" si="62"/>
        <v>150116</v>
      </c>
      <c r="C297" s="9">
        <f t="shared" si="64"/>
        <v>150146</v>
      </c>
      <c r="D297" s="3">
        <f t="shared" si="65"/>
        <v>31</v>
      </c>
      <c r="E297" s="4">
        <f>'New Lease Yearly'!K307</f>
        <v>0</v>
      </c>
      <c r="F297" s="3">
        <f t="shared" si="66"/>
        <v>0</v>
      </c>
      <c r="G297" s="11">
        <f t="shared" si="67"/>
        <v>0</v>
      </c>
      <c r="H297" s="11">
        <f t="shared" si="67"/>
        <v>0</v>
      </c>
      <c r="I297" s="11">
        <f t="shared" si="67"/>
        <v>0</v>
      </c>
      <c r="J297" s="11">
        <f t="shared" si="67"/>
        <v>0</v>
      </c>
      <c r="K297" s="11">
        <f t="shared" si="67"/>
        <v>0</v>
      </c>
      <c r="L297" s="11">
        <f t="shared" si="67"/>
        <v>0</v>
      </c>
      <c r="M297" s="11">
        <f t="shared" si="67"/>
        <v>0</v>
      </c>
      <c r="N297" s="11">
        <f t="shared" si="67"/>
        <v>0</v>
      </c>
      <c r="O297" s="11">
        <f t="shared" si="68"/>
        <v>0</v>
      </c>
      <c r="P297" s="11">
        <f t="shared" si="68"/>
        <v>0</v>
      </c>
      <c r="Q297" s="11">
        <f t="shared" si="68"/>
        <v>0</v>
      </c>
      <c r="R297" s="11">
        <f t="shared" si="63"/>
        <v>0</v>
      </c>
    </row>
    <row r="298" spans="1:18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150481</v>
      </c>
      <c r="B298" s="9">
        <f t="shared" si="62"/>
        <v>150481</v>
      </c>
      <c r="C298" s="9">
        <f t="shared" si="64"/>
        <v>150511</v>
      </c>
      <c r="D298" s="3">
        <f t="shared" si="65"/>
        <v>31</v>
      </c>
      <c r="E298" s="4">
        <f>'New Lease Yearly'!K308</f>
        <v>0</v>
      </c>
      <c r="F298" s="3">
        <f t="shared" si="66"/>
        <v>0</v>
      </c>
      <c r="G298" s="11">
        <f t="shared" si="67"/>
        <v>0</v>
      </c>
      <c r="H298" s="11">
        <f t="shared" si="67"/>
        <v>0</v>
      </c>
      <c r="I298" s="11">
        <f t="shared" si="67"/>
        <v>0</v>
      </c>
      <c r="J298" s="11">
        <f t="shared" si="67"/>
        <v>0</v>
      </c>
      <c r="K298" s="11">
        <f t="shared" si="67"/>
        <v>0</v>
      </c>
      <c r="L298" s="11">
        <f t="shared" si="67"/>
        <v>0</v>
      </c>
      <c r="M298" s="11">
        <f t="shared" si="67"/>
        <v>0</v>
      </c>
      <c r="N298" s="11">
        <f t="shared" si="67"/>
        <v>0</v>
      </c>
      <c r="O298" s="11">
        <f t="shared" si="68"/>
        <v>0</v>
      </c>
      <c r="P298" s="11">
        <f t="shared" si="68"/>
        <v>0</v>
      </c>
      <c r="Q298" s="11">
        <f t="shared" si="68"/>
        <v>0</v>
      </c>
      <c r="R298" s="11">
        <f t="shared" si="63"/>
        <v>0</v>
      </c>
    </row>
    <row r="299" spans="1:18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150847</v>
      </c>
      <c r="B299" s="9">
        <f t="shared" si="62"/>
        <v>150847</v>
      </c>
      <c r="C299" s="9">
        <f t="shared" si="64"/>
        <v>150877</v>
      </c>
      <c r="D299" s="3">
        <f t="shared" si="65"/>
        <v>31</v>
      </c>
      <c r="E299" s="4">
        <f>'New Lease Yearly'!K309</f>
        <v>0</v>
      </c>
      <c r="F299" s="3">
        <f t="shared" si="66"/>
        <v>0</v>
      </c>
      <c r="G299" s="11">
        <f t="shared" si="67"/>
        <v>0</v>
      </c>
      <c r="H299" s="11">
        <f t="shared" si="67"/>
        <v>0</v>
      </c>
      <c r="I299" s="11">
        <f t="shared" si="67"/>
        <v>0</v>
      </c>
      <c r="J299" s="11">
        <f t="shared" si="67"/>
        <v>0</v>
      </c>
      <c r="K299" s="11">
        <f t="shared" si="67"/>
        <v>0</v>
      </c>
      <c r="L299" s="11">
        <f t="shared" si="67"/>
        <v>0</v>
      </c>
      <c r="M299" s="11">
        <f t="shared" si="67"/>
        <v>0</v>
      </c>
      <c r="N299" s="11">
        <f t="shared" si="67"/>
        <v>0</v>
      </c>
      <c r="O299" s="11">
        <f t="shared" si="68"/>
        <v>0</v>
      </c>
      <c r="P299" s="11">
        <f t="shared" si="68"/>
        <v>0</v>
      </c>
      <c r="Q299" s="11">
        <f t="shared" si="68"/>
        <v>0</v>
      </c>
      <c r="R299" s="11">
        <f t="shared" si="63"/>
        <v>0</v>
      </c>
    </row>
    <row r="300" spans="1:18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151212</v>
      </c>
      <c r="B300" s="9">
        <f t="shared" si="62"/>
        <v>151212</v>
      </c>
      <c r="C300" s="9">
        <f t="shared" si="64"/>
        <v>151242</v>
      </c>
      <c r="D300" s="3">
        <f t="shared" si="65"/>
        <v>31</v>
      </c>
      <c r="E300" s="4">
        <f>'New Lease Yearly'!K310</f>
        <v>0</v>
      </c>
      <c r="F300" s="3">
        <f t="shared" si="66"/>
        <v>0</v>
      </c>
      <c r="G300" s="11">
        <f t="shared" si="67"/>
        <v>0</v>
      </c>
      <c r="H300" s="11">
        <f t="shared" si="67"/>
        <v>0</v>
      </c>
      <c r="I300" s="11">
        <f t="shared" si="67"/>
        <v>0</v>
      </c>
      <c r="J300" s="11">
        <f t="shared" si="67"/>
        <v>0</v>
      </c>
      <c r="K300" s="11">
        <f t="shared" si="67"/>
        <v>0</v>
      </c>
      <c r="L300" s="11">
        <f t="shared" si="67"/>
        <v>0</v>
      </c>
      <c r="M300" s="11">
        <f t="shared" si="67"/>
        <v>0</v>
      </c>
      <c r="N300" s="11">
        <f t="shared" si="67"/>
        <v>0</v>
      </c>
      <c r="O300" s="11">
        <f t="shared" si="68"/>
        <v>0</v>
      </c>
      <c r="P300" s="11">
        <f t="shared" si="68"/>
        <v>0</v>
      </c>
      <c r="Q300" s="11">
        <f t="shared" si="68"/>
        <v>0</v>
      </c>
      <c r="R300" s="11">
        <f t="shared" si="63"/>
        <v>0</v>
      </c>
    </row>
    <row r="301" spans="1:18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151577</v>
      </c>
      <c r="B301" s="9">
        <f t="shared" si="62"/>
        <v>151577</v>
      </c>
      <c r="C301" s="9">
        <f t="shared" si="64"/>
        <v>151607</v>
      </c>
      <c r="D301" s="3">
        <f t="shared" si="65"/>
        <v>31</v>
      </c>
      <c r="E301" s="4">
        <f>'New Lease Yearly'!K311</f>
        <v>0</v>
      </c>
      <c r="F301" s="3">
        <f t="shared" si="66"/>
        <v>0</v>
      </c>
      <c r="G301" s="11">
        <f t="shared" si="67"/>
        <v>0</v>
      </c>
      <c r="H301" s="11">
        <f t="shared" si="67"/>
        <v>0</v>
      </c>
      <c r="I301" s="11">
        <f t="shared" si="67"/>
        <v>0</v>
      </c>
      <c r="J301" s="11">
        <f t="shared" si="67"/>
        <v>0</v>
      </c>
      <c r="K301" s="11">
        <f t="shared" si="67"/>
        <v>0</v>
      </c>
      <c r="L301" s="11">
        <f t="shared" si="67"/>
        <v>0</v>
      </c>
      <c r="M301" s="11">
        <f t="shared" si="67"/>
        <v>0</v>
      </c>
      <c r="N301" s="11">
        <f t="shared" si="67"/>
        <v>0</v>
      </c>
      <c r="O301" s="11">
        <f t="shared" si="68"/>
        <v>0</v>
      </c>
      <c r="P301" s="11">
        <f t="shared" si="68"/>
        <v>0</v>
      </c>
      <c r="Q301" s="11">
        <f t="shared" si="68"/>
        <v>0</v>
      </c>
      <c r="R301" s="11">
        <f t="shared" si="63"/>
        <v>0</v>
      </c>
    </row>
    <row r="302" spans="1:18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151942</v>
      </c>
      <c r="B302" s="9">
        <f t="shared" si="62"/>
        <v>151942</v>
      </c>
      <c r="C302" s="9">
        <f t="shared" si="64"/>
        <v>151972</v>
      </c>
      <c r="D302" s="3">
        <f t="shared" si="65"/>
        <v>31</v>
      </c>
      <c r="E302" s="4">
        <f>'New Lease Yearly'!K312</f>
        <v>0</v>
      </c>
      <c r="F302" s="3">
        <f t="shared" si="66"/>
        <v>0</v>
      </c>
      <c r="G302" s="11">
        <f t="shared" si="67"/>
        <v>0</v>
      </c>
      <c r="H302" s="11">
        <f t="shared" si="67"/>
        <v>0</v>
      </c>
      <c r="I302" s="11">
        <f t="shared" si="67"/>
        <v>0</v>
      </c>
      <c r="J302" s="11">
        <f t="shared" si="67"/>
        <v>0</v>
      </c>
      <c r="K302" s="11">
        <f t="shared" si="67"/>
        <v>0</v>
      </c>
      <c r="L302" s="11">
        <f t="shared" si="67"/>
        <v>0</v>
      </c>
      <c r="M302" s="11">
        <f t="shared" si="67"/>
        <v>0</v>
      </c>
      <c r="N302" s="11">
        <f t="shared" si="67"/>
        <v>0</v>
      </c>
      <c r="O302" s="11">
        <f t="shared" si="68"/>
        <v>0</v>
      </c>
      <c r="P302" s="11">
        <f t="shared" si="68"/>
        <v>0</v>
      </c>
      <c r="Q302" s="11">
        <f t="shared" si="68"/>
        <v>0</v>
      </c>
      <c r="R302" s="11">
        <f t="shared" si="63"/>
        <v>0</v>
      </c>
    </row>
    <row r="303" spans="1:18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152308</v>
      </c>
      <c r="B303" s="9">
        <f t="shared" si="62"/>
        <v>152308</v>
      </c>
      <c r="C303" s="9">
        <f t="shared" si="64"/>
        <v>152338</v>
      </c>
      <c r="D303" s="3">
        <f t="shared" si="65"/>
        <v>31</v>
      </c>
      <c r="E303" s="4">
        <f>'New Lease Yearly'!K313</f>
        <v>0</v>
      </c>
      <c r="F303" s="3">
        <f t="shared" si="66"/>
        <v>0</v>
      </c>
      <c r="G303" s="11">
        <f t="shared" si="67"/>
        <v>0</v>
      </c>
      <c r="H303" s="11">
        <f t="shared" si="67"/>
        <v>0</v>
      </c>
      <c r="I303" s="11">
        <f t="shared" si="67"/>
        <v>0</v>
      </c>
      <c r="J303" s="11">
        <f t="shared" si="67"/>
        <v>0</v>
      </c>
      <c r="K303" s="11">
        <f t="shared" si="67"/>
        <v>0</v>
      </c>
      <c r="L303" s="11">
        <f t="shared" si="67"/>
        <v>0</v>
      </c>
      <c r="M303" s="11">
        <f t="shared" si="67"/>
        <v>0</v>
      </c>
      <c r="N303" s="11">
        <f t="shared" si="67"/>
        <v>0</v>
      </c>
      <c r="O303" s="11">
        <f t="shared" si="68"/>
        <v>0</v>
      </c>
      <c r="P303" s="11">
        <f t="shared" si="68"/>
        <v>0</v>
      </c>
      <c r="Q303" s="11">
        <f t="shared" si="68"/>
        <v>0</v>
      </c>
      <c r="R303" s="11">
        <f t="shared" si="63"/>
        <v>0</v>
      </c>
    </row>
    <row r="304" spans="1:18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152673</v>
      </c>
      <c r="B304" s="9">
        <f t="shared" si="62"/>
        <v>152673</v>
      </c>
      <c r="C304" s="9">
        <f t="shared" si="64"/>
        <v>152703</v>
      </c>
      <c r="D304" s="3">
        <f t="shared" si="65"/>
        <v>31</v>
      </c>
      <c r="E304" s="4">
        <f>'New Lease Yearly'!K314</f>
        <v>0</v>
      </c>
      <c r="F304" s="3">
        <f t="shared" si="66"/>
        <v>0</v>
      </c>
      <c r="G304" s="11">
        <f t="shared" si="67"/>
        <v>0</v>
      </c>
      <c r="H304" s="11">
        <f t="shared" si="67"/>
        <v>0</v>
      </c>
      <c r="I304" s="11">
        <f t="shared" si="67"/>
        <v>0</v>
      </c>
      <c r="J304" s="11">
        <f t="shared" si="67"/>
        <v>0</v>
      </c>
      <c r="K304" s="11">
        <f t="shared" si="67"/>
        <v>0</v>
      </c>
      <c r="L304" s="11">
        <f t="shared" si="67"/>
        <v>0</v>
      </c>
      <c r="M304" s="11">
        <f t="shared" si="67"/>
        <v>0</v>
      </c>
      <c r="N304" s="11">
        <f t="shared" si="67"/>
        <v>0</v>
      </c>
      <c r="O304" s="11">
        <f t="shared" si="68"/>
        <v>0</v>
      </c>
      <c r="P304" s="11">
        <f t="shared" si="68"/>
        <v>0</v>
      </c>
      <c r="Q304" s="11">
        <f t="shared" si="68"/>
        <v>0</v>
      </c>
      <c r="R304" s="11">
        <f t="shared" si="63"/>
        <v>0</v>
      </c>
    </row>
    <row r="305" spans="1:18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153038</v>
      </c>
      <c r="B305" s="9">
        <f t="shared" si="62"/>
        <v>153038</v>
      </c>
      <c r="C305" s="9">
        <f t="shared" si="64"/>
        <v>153068</v>
      </c>
      <c r="D305" s="3">
        <f t="shared" si="65"/>
        <v>31</v>
      </c>
      <c r="E305" s="4">
        <f>'New Lease Yearly'!K315</f>
        <v>0</v>
      </c>
      <c r="F305" s="3">
        <f t="shared" si="66"/>
        <v>0</v>
      </c>
      <c r="G305" s="11">
        <f t="shared" si="67"/>
        <v>0</v>
      </c>
      <c r="H305" s="11">
        <f t="shared" si="67"/>
        <v>0</v>
      </c>
      <c r="I305" s="11">
        <f t="shared" si="67"/>
        <v>0</v>
      </c>
      <c r="J305" s="11">
        <f t="shared" si="67"/>
        <v>0</v>
      </c>
      <c r="K305" s="11">
        <f t="shared" si="67"/>
        <v>0</v>
      </c>
      <c r="L305" s="11">
        <f t="shared" si="67"/>
        <v>0</v>
      </c>
      <c r="M305" s="11">
        <f t="shared" si="67"/>
        <v>0</v>
      </c>
      <c r="N305" s="11">
        <f t="shared" si="67"/>
        <v>0</v>
      </c>
      <c r="O305" s="11">
        <f t="shared" si="68"/>
        <v>0</v>
      </c>
      <c r="P305" s="11">
        <f t="shared" si="68"/>
        <v>0</v>
      </c>
      <c r="Q305" s="11">
        <f t="shared" si="68"/>
        <v>0</v>
      </c>
      <c r="R305" s="11">
        <f t="shared" si="63"/>
        <v>0</v>
      </c>
    </row>
    <row r="306" spans="1:18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153403</v>
      </c>
      <c r="B306" s="9">
        <f t="shared" si="62"/>
        <v>153403</v>
      </c>
      <c r="C306" s="9">
        <f t="shared" si="64"/>
        <v>153433</v>
      </c>
      <c r="D306" s="3">
        <f t="shared" si="65"/>
        <v>31</v>
      </c>
      <c r="E306" s="4">
        <f>'New Lease Yearly'!K316</f>
        <v>0</v>
      </c>
      <c r="F306" s="3">
        <f t="shared" si="66"/>
        <v>0</v>
      </c>
      <c r="G306" s="11">
        <f t="shared" si="67"/>
        <v>0</v>
      </c>
      <c r="H306" s="11">
        <f t="shared" ref="H306:Q341" si="69">$E307/($A307-$A306+1)*((((EOMONTH(DATE(YEAR($A306),MONTH($A306)+H$4,DAY($A306)),0)))-DATE(YEAR($A306),MONTH(EOMONTH($A306,-1)+H$4)+H$4,1))+1)</f>
        <v>0</v>
      </c>
      <c r="I306" s="11">
        <f t="shared" si="69"/>
        <v>0</v>
      </c>
      <c r="J306" s="11">
        <f t="shared" si="69"/>
        <v>0</v>
      </c>
      <c r="K306" s="11">
        <f t="shared" si="69"/>
        <v>0</v>
      </c>
      <c r="L306" s="11">
        <f t="shared" si="69"/>
        <v>0</v>
      </c>
      <c r="M306" s="11">
        <f t="shared" si="69"/>
        <v>0</v>
      </c>
      <c r="N306" s="11">
        <f t="shared" si="69"/>
        <v>0</v>
      </c>
      <c r="O306" s="11">
        <f t="shared" si="68"/>
        <v>0</v>
      </c>
      <c r="P306" s="11">
        <f t="shared" si="68"/>
        <v>0</v>
      </c>
      <c r="Q306" s="11">
        <f t="shared" si="68"/>
        <v>0</v>
      </c>
      <c r="R306" s="11">
        <f t="shared" si="63"/>
        <v>0</v>
      </c>
    </row>
    <row r="307" spans="1:18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153769</v>
      </c>
      <c r="B307" s="9">
        <f t="shared" si="62"/>
        <v>153769</v>
      </c>
      <c r="C307" s="9">
        <f t="shared" si="64"/>
        <v>153799</v>
      </c>
      <c r="D307" s="3">
        <f t="shared" si="65"/>
        <v>31</v>
      </c>
      <c r="E307" s="4">
        <f>'New Lease Yearly'!K317</f>
        <v>0</v>
      </c>
      <c r="F307" s="3">
        <f t="shared" si="66"/>
        <v>0</v>
      </c>
      <c r="G307" s="11">
        <f t="shared" ref="G307:Q361" si="70">$E308/($A308-$A307+1)*((((EOMONTH(DATE(YEAR($A307),MONTH($A307)+G$4,DAY($A307)),0)))-DATE(YEAR($A307),MONTH(EOMONTH($A307,-1)+G$4)+G$4,1))+1)</f>
        <v>0</v>
      </c>
      <c r="H307" s="11">
        <f t="shared" si="69"/>
        <v>0</v>
      </c>
      <c r="I307" s="11">
        <f t="shared" si="69"/>
        <v>0</v>
      </c>
      <c r="J307" s="11">
        <f t="shared" si="69"/>
        <v>0</v>
      </c>
      <c r="K307" s="11">
        <f t="shared" si="69"/>
        <v>0</v>
      </c>
      <c r="L307" s="11">
        <f t="shared" si="69"/>
        <v>0</v>
      </c>
      <c r="M307" s="11">
        <f t="shared" si="69"/>
        <v>0</v>
      </c>
      <c r="N307" s="11">
        <f t="shared" si="69"/>
        <v>0</v>
      </c>
      <c r="O307" s="11">
        <f t="shared" si="68"/>
        <v>0</v>
      </c>
      <c r="P307" s="11">
        <f t="shared" si="68"/>
        <v>0</v>
      </c>
      <c r="Q307" s="11">
        <f t="shared" si="68"/>
        <v>0</v>
      </c>
      <c r="R307" s="11">
        <f t="shared" si="63"/>
        <v>0</v>
      </c>
    </row>
    <row r="308" spans="1:18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154134</v>
      </c>
      <c r="B308" s="9">
        <f t="shared" si="62"/>
        <v>154134</v>
      </c>
      <c r="C308" s="9">
        <f t="shared" si="64"/>
        <v>154164</v>
      </c>
      <c r="D308" s="3">
        <f t="shared" si="65"/>
        <v>31</v>
      </c>
      <c r="E308" s="4">
        <f>'New Lease Yearly'!K318</f>
        <v>0</v>
      </c>
      <c r="F308" s="3">
        <f t="shared" si="66"/>
        <v>0</v>
      </c>
      <c r="G308" s="11">
        <f t="shared" si="70"/>
        <v>0</v>
      </c>
      <c r="H308" s="11">
        <f t="shared" si="69"/>
        <v>0</v>
      </c>
      <c r="I308" s="11">
        <f t="shared" si="69"/>
        <v>0</v>
      </c>
      <c r="J308" s="11">
        <f t="shared" si="69"/>
        <v>0</v>
      </c>
      <c r="K308" s="11">
        <f t="shared" si="69"/>
        <v>0</v>
      </c>
      <c r="L308" s="11">
        <f t="shared" si="69"/>
        <v>0</v>
      </c>
      <c r="M308" s="11">
        <f t="shared" si="69"/>
        <v>0</v>
      </c>
      <c r="N308" s="11">
        <f t="shared" si="69"/>
        <v>0</v>
      </c>
      <c r="O308" s="11">
        <f t="shared" si="68"/>
        <v>0</v>
      </c>
      <c r="P308" s="11">
        <f t="shared" si="68"/>
        <v>0</v>
      </c>
      <c r="Q308" s="11">
        <f t="shared" si="68"/>
        <v>0</v>
      </c>
      <c r="R308" s="11">
        <f t="shared" si="63"/>
        <v>0</v>
      </c>
    </row>
    <row r="309" spans="1:18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154499</v>
      </c>
      <c r="B309" s="9">
        <f t="shared" si="62"/>
        <v>154499</v>
      </c>
      <c r="C309" s="9">
        <f t="shared" si="64"/>
        <v>154529</v>
      </c>
      <c r="D309" s="3">
        <f t="shared" si="65"/>
        <v>31</v>
      </c>
      <c r="E309" s="4">
        <f>'New Lease Yearly'!K319</f>
        <v>0</v>
      </c>
      <c r="F309" s="3">
        <f t="shared" si="66"/>
        <v>0</v>
      </c>
      <c r="G309" s="11">
        <f t="shared" si="70"/>
        <v>0</v>
      </c>
      <c r="H309" s="11">
        <f t="shared" si="69"/>
        <v>0</v>
      </c>
      <c r="I309" s="11">
        <f t="shared" si="69"/>
        <v>0</v>
      </c>
      <c r="J309" s="11">
        <f t="shared" si="69"/>
        <v>0</v>
      </c>
      <c r="K309" s="11">
        <f t="shared" si="69"/>
        <v>0</v>
      </c>
      <c r="L309" s="11">
        <f t="shared" si="69"/>
        <v>0</v>
      </c>
      <c r="M309" s="11">
        <f t="shared" si="69"/>
        <v>0</v>
      </c>
      <c r="N309" s="11">
        <f t="shared" si="69"/>
        <v>0</v>
      </c>
      <c r="O309" s="11">
        <f t="shared" si="68"/>
        <v>0</v>
      </c>
      <c r="P309" s="11">
        <f t="shared" si="68"/>
        <v>0</v>
      </c>
      <c r="Q309" s="11">
        <f t="shared" si="68"/>
        <v>0</v>
      </c>
      <c r="R309" s="11">
        <f t="shared" si="63"/>
        <v>0</v>
      </c>
    </row>
    <row r="310" spans="1:18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154864</v>
      </c>
      <c r="B310" s="9">
        <f t="shared" si="62"/>
        <v>154864</v>
      </c>
      <c r="C310" s="9">
        <f t="shared" si="64"/>
        <v>154894</v>
      </c>
      <c r="D310" s="3">
        <f t="shared" si="65"/>
        <v>31</v>
      </c>
      <c r="E310" s="4">
        <f>'New Lease Yearly'!K320</f>
        <v>0</v>
      </c>
      <c r="F310" s="3">
        <f t="shared" si="66"/>
        <v>0</v>
      </c>
      <c r="G310" s="11">
        <f t="shared" si="70"/>
        <v>0</v>
      </c>
      <c r="H310" s="11">
        <f t="shared" si="69"/>
        <v>0</v>
      </c>
      <c r="I310" s="11">
        <f t="shared" si="69"/>
        <v>0</v>
      </c>
      <c r="J310" s="11">
        <f t="shared" si="69"/>
        <v>0</v>
      </c>
      <c r="K310" s="11">
        <f t="shared" si="69"/>
        <v>0</v>
      </c>
      <c r="L310" s="11">
        <f t="shared" si="69"/>
        <v>0</v>
      </c>
      <c r="M310" s="11">
        <f t="shared" si="69"/>
        <v>0</v>
      </c>
      <c r="N310" s="11">
        <f t="shared" si="69"/>
        <v>0</v>
      </c>
      <c r="O310" s="11">
        <f t="shared" si="68"/>
        <v>0</v>
      </c>
      <c r="P310" s="11">
        <f t="shared" si="68"/>
        <v>0</v>
      </c>
      <c r="Q310" s="11">
        <f t="shared" si="68"/>
        <v>0</v>
      </c>
      <c r="R310" s="11">
        <f t="shared" si="63"/>
        <v>0</v>
      </c>
    </row>
    <row r="311" spans="1:18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155230</v>
      </c>
      <c r="B311" s="9">
        <f t="shared" si="62"/>
        <v>155230</v>
      </c>
      <c r="C311" s="9">
        <f t="shared" si="64"/>
        <v>155260</v>
      </c>
      <c r="D311" s="3">
        <f t="shared" si="65"/>
        <v>31</v>
      </c>
      <c r="E311" s="4">
        <f>'New Lease Yearly'!K321</f>
        <v>0</v>
      </c>
      <c r="F311" s="3">
        <f t="shared" si="66"/>
        <v>0</v>
      </c>
      <c r="G311" s="11">
        <f t="shared" si="70"/>
        <v>0</v>
      </c>
      <c r="H311" s="11">
        <f t="shared" si="69"/>
        <v>0</v>
      </c>
      <c r="I311" s="11">
        <f t="shared" si="69"/>
        <v>0</v>
      </c>
      <c r="J311" s="11">
        <f t="shared" si="69"/>
        <v>0</v>
      </c>
      <c r="K311" s="11">
        <f t="shared" si="69"/>
        <v>0</v>
      </c>
      <c r="L311" s="11">
        <f t="shared" si="69"/>
        <v>0</v>
      </c>
      <c r="M311" s="11">
        <f t="shared" si="69"/>
        <v>0</v>
      </c>
      <c r="N311" s="11">
        <f t="shared" si="69"/>
        <v>0</v>
      </c>
      <c r="O311" s="11">
        <f t="shared" si="68"/>
        <v>0</v>
      </c>
      <c r="P311" s="11">
        <f t="shared" si="68"/>
        <v>0</v>
      </c>
      <c r="Q311" s="11">
        <f t="shared" si="68"/>
        <v>0</v>
      </c>
      <c r="R311" s="11">
        <f t="shared" si="63"/>
        <v>0</v>
      </c>
    </row>
    <row r="312" spans="1:18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155595</v>
      </c>
      <c r="B312" s="9">
        <f t="shared" si="62"/>
        <v>155595</v>
      </c>
      <c r="C312" s="9">
        <f t="shared" si="64"/>
        <v>155625</v>
      </c>
      <c r="D312" s="3">
        <f t="shared" si="65"/>
        <v>31</v>
      </c>
      <c r="E312" s="4">
        <f>'New Lease Yearly'!K322</f>
        <v>0</v>
      </c>
      <c r="F312" s="3">
        <f t="shared" si="66"/>
        <v>0</v>
      </c>
      <c r="G312" s="11">
        <f t="shared" si="70"/>
        <v>0</v>
      </c>
      <c r="H312" s="11">
        <f t="shared" si="69"/>
        <v>0</v>
      </c>
      <c r="I312" s="11">
        <f t="shared" si="69"/>
        <v>0</v>
      </c>
      <c r="J312" s="11">
        <f t="shared" si="69"/>
        <v>0</v>
      </c>
      <c r="K312" s="11">
        <f t="shared" si="69"/>
        <v>0</v>
      </c>
      <c r="L312" s="11">
        <f t="shared" si="69"/>
        <v>0</v>
      </c>
      <c r="M312" s="11">
        <f t="shared" si="69"/>
        <v>0</v>
      </c>
      <c r="N312" s="11">
        <f t="shared" si="69"/>
        <v>0</v>
      </c>
      <c r="O312" s="11">
        <f t="shared" si="68"/>
        <v>0</v>
      </c>
      <c r="P312" s="11">
        <f t="shared" si="68"/>
        <v>0</v>
      </c>
      <c r="Q312" s="11">
        <f t="shared" si="68"/>
        <v>0</v>
      </c>
      <c r="R312" s="11">
        <f t="shared" si="63"/>
        <v>0</v>
      </c>
    </row>
    <row r="313" spans="1:18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155960</v>
      </c>
      <c r="B313" s="9">
        <f t="shared" si="62"/>
        <v>155960</v>
      </c>
      <c r="C313" s="9">
        <f t="shared" si="64"/>
        <v>155990</v>
      </c>
      <c r="D313" s="3">
        <f t="shared" si="65"/>
        <v>31</v>
      </c>
      <c r="E313" s="4">
        <f>'New Lease Yearly'!K323</f>
        <v>0</v>
      </c>
      <c r="F313" s="3">
        <f t="shared" si="66"/>
        <v>0</v>
      </c>
      <c r="G313" s="11">
        <f t="shared" si="70"/>
        <v>0</v>
      </c>
      <c r="H313" s="11">
        <f t="shared" si="69"/>
        <v>0</v>
      </c>
      <c r="I313" s="11">
        <f t="shared" si="69"/>
        <v>0</v>
      </c>
      <c r="J313" s="11">
        <f t="shared" si="69"/>
        <v>0</v>
      </c>
      <c r="K313" s="11">
        <f t="shared" si="69"/>
        <v>0</v>
      </c>
      <c r="L313" s="11">
        <f t="shared" si="69"/>
        <v>0</v>
      </c>
      <c r="M313" s="11">
        <f t="shared" si="69"/>
        <v>0</v>
      </c>
      <c r="N313" s="11">
        <f t="shared" si="69"/>
        <v>0</v>
      </c>
      <c r="O313" s="11">
        <f t="shared" si="68"/>
        <v>0</v>
      </c>
      <c r="P313" s="11">
        <f t="shared" si="68"/>
        <v>0</v>
      </c>
      <c r="Q313" s="11">
        <f t="shared" si="68"/>
        <v>0</v>
      </c>
      <c r="R313" s="11">
        <f t="shared" si="63"/>
        <v>0</v>
      </c>
    </row>
    <row r="314" spans="1:18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156325</v>
      </c>
      <c r="B314" s="9">
        <f t="shared" si="62"/>
        <v>156325</v>
      </c>
      <c r="C314" s="9">
        <f t="shared" si="64"/>
        <v>156355</v>
      </c>
      <c r="D314" s="3">
        <f t="shared" si="65"/>
        <v>31</v>
      </c>
      <c r="E314" s="4">
        <f>'New Lease Yearly'!K324</f>
        <v>0</v>
      </c>
      <c r="F314" s="3">
        <f t="shared" si="66"/>
        <v>0</v>
      </c>
      <c r="G314" s="11">
        <f t="shared" si="70"/>
        <v>0</v>
      </c>
      <c r="H314" s="11">
        <f t="shared" si="69"/>
        <v>0</v>
      </c>
      <c r="I314" s="11">
        <f t="shared" si="69"/>
        <v>0</v>
      </c>
      <c r="J314" s="11">
        <f t="shared" si="69"/>
        <v>0</v>
      </c>
      <c r="K314" s="11">
        <f t="shared" si="69"/>
        <v>0</v>
      </c>
      <c r="L314" s="11">
        <f t="shared" si="69"/>
        <v>0</v>
      </c>
      <c r="M314" s="11">
        <f t="shared" si="69"/>
        <v>0</v>
      </c>
      <c r="N314" s="11">
        <f t="shared" si="69"/>
        <v>0</v>
      </c>
      <c r="O314" s="11">
        <f t="shared" si="68"/>
        <v>0</v>
      </c>
      <c r="P314" s="11">
        <f t="shared" si="68"/>
        <v>0</v>
      </c>
      <c r="Q314" s="11">
        <f t="shared" si="68"/>
        <v>0</v>
      </c>
      <c r="R314" s="11">
        <f t="shared" si="63"/>
        <v>0</v>
      </c>
    </row>
    <row r="315" spans="1:18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156691</v>
      </c>
      <c r="B315" s="9">
        <f t="shared" si="62"/>
        <v>156691</v>
      </c>
      <c r="C315" s="9">
        <f t="shared" si="64"/>
        <v>156721</v>
      </c>
      <c r="D315" s="3">
        <f t="shared" si="65"/>
        <v>31</v>
      </c>
      <c r="E315" s="4">
        <f>'New Lease Yearly'!K325</f>
        <v>0</v>
      </c>
      <c r="F315" s="3">
        <f t="shared" si="66"/>
        <v>0</v>
      </c>
      <c r="G315" s="11">
        <f t="shared" si="70"/>
        <v>0</v>
      </c>
      <c r="H315" s="11">
        <f t="shared" si="69"/>
        <v>0</v>
      </c>
      <c r="I315" s="11">
        <f t="shared" si="69"/>
        <v>0</v>
      </c>
      <c r="J315" s="11">
        <f t="shared" si="69"/>
        <v>0</v>
      </c>
      <c r="K315" s="11">
        <f t="shared" si="69"/>
        <v>0</v>
      </c>
      <c r="L315" s="11">
        <f t="shared" si="69"/>
        <v>0</v>
      </c>
      <c r="M315" s="11">
        <f t="shared" si="69"/>
        <v>0</v>
      </c>
      <c r="N315" s="11">
        <f t="shared" si="69"/>
        <v>0</v>
      </c>
      <c r="O315" s="11">
        <f t="shared" si="68"/>
        <v>0</v>
      </c>
      <c r="P315" s="11">
        <f t="shared" si="68"/>
        <v>0</v>
      </c>
      <c r="Q315" s="11">
        <f t="shared" si="68"/>
        <v>0</v>
      </c>
      <c r="R315" s="11">
        <f t="shared" si="63"/>
        <v>0</v>
      </c>
    </row>
    <row r="316" spans="1:18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157056</v>
      </c>
      <c r="B316" s="9">
        <f t="shared" si="62"/>
        <v>157056</v>
      </c>
      <c r="C316" s="9">
        <f t="shared" si="64"/>
        <v>157086</v>
      </c>
      <c r="D316" s="3">
        <f t="shared" si="65"/>
        <v>31</v>
      </c>
      <c r="E316" s="4">
        <f>'New Lease Yearly'!K326</f>
        <v>0</v>
      </c>
      <c r="F316" s="3">
        <f t="shared" si="66"/>
        <v>0</v>
      </c>
      <c r="G316" s="11">
        <f t="shared" si="70"/>
        <v>0</v>
      </c>
      <c r="H316" s="11">
        <f t="shared" si="69"/>
        <v>0</v>
      </c>
      <c r="I316" s="11">
        <f t="shared" si="69"/>
        <v>0</v>
      </c>
      <c r="J316" s="11">
        <f t="shared" si="69"/>
        <v>0</v>
      </c>
      <c r="K316" s="11">
        <f t="shared" si="69"/>
        <v>0</v>
      </c>
      <c r="L316" s="11">
        <f t="shared" si="69"/>
        <v>0</v>
      </c>
      <c r="M316" s="11">
        <f t="shared" si="69"/>
        <v>0</v>
      </c>
      <c r="N316" s="11">
        <f t="shared" si="69"/>
        <v>0</v>
      </c>
      <c r="O316" s="11">
        <f t="shared" si="68"/>
        <v>0</v>
      </c>
      <c r="P316" s="11">
        <f t="shared" si="68"/>
        <v>0</v>
      </c>
      <c r="Q316" s="11">
        <f t="shared" si="68"/>
        <v>0</v>
      </c>
      <c r="R316" s="11">
        <f t="shared" si="63"/>
        <v>0</v>
      </c>
    </row>
    <row r="317" spans="1:18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157421</v>
      </c>
      <c r="B317" s="9">
        <f t="shared" si="62"/>
        <v>157421</v>
      </c>
      <c r="C317" s="9">
        <f t="shared" si="64"/>
        <v>157451</v>
      </c>
      <c r="D317" s="3">
        <f t="shared" si="65"/>
        <v>31</v>
      </c>
      <c r="E317" s="4">
        <f>'New Lease Yearly'!K327</f>
        <v>0</v>
      </c>
      <c r="F317" s="3">
        <f t="shared" si="66"/>
        <v>0</v>
      </c>
      <c r="G317" s="11">
        <f t="shared" si="70"/>
        <v>0</v>
      </c>
      <c r="H317" s="11">
        <f t="shared" si="69"/>
        <v>0</v>
      </c>
      <c r="I317" s="11">
        <f t="shared" si="69"/>
        <v>0</v>
      </c>
      <c r="J317" s="11">
        <f t="shared" si="69"/>
        <v>0</v>
      </c>
      <c r="K317" s="11">
        <f t="shared" si="69"/>
        <v>0</v>
      </c>
      <c r="L317" s="11">
        <f t="shared" si="69"/>
        <v>0</v>
      </c>
      <c r="M317" s="11">
        <f t="shared" si="69"/>
        <v>0</v>
      </c>
      <c r="N317" s="11">
        <f t="shared" si="69"/>
        <v>0</v>
      </c>
      <c r="O317" s="11">
        <f t="shared" si="68"/>
        <v>0</v>
      </c>
      <c r="P317" s="11">
        <f t="shared" si="68"/>
        <v>0</v>
      </c>
      <c r="Q317" s="11">
        <f t="shared" si="68"/>
        <v>0</v>
      </c>
      <c r="R317" s="11">
        <f t="shared" si="63"/>
        <v>0</v>
      </c>
    </row>
    <row r="318" spans="1:18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157786</v>
      </c>
      <c r="B318" s="9">
        <f t="shared" si="62"/>
        <v>157786</v>
      </c>
      <c r="C318" s="9">
        <f t="shared" si="64"/>
        <v>157816</v>
      </c>
      <c r="D318" s="3">
        <f t="shared" si="65"/>
        <v>31</v>
      </c>
      <c r="E318" s="4">
        <f>'New Lease Yearly'!K328</f>
        <v>0</v>
      </c>
      <c r="F318" s="3">
        <f t="shared" si="66"/>
        <v>0</v>
      </c>
      <c r="G318" s="11">
        <f t="shared" si="70"/>
        <v>0</v>
      </c>
      <c r="H318" s="11">
        <f t="shared" si="69"/>
        <v>0</v>
      </c>
      <c r="I318" s="11">
        <f t="shared" si="69"/>
        <v>0</v>
      </c>
      <c r="J318" s="11">
        <f t="shared" si="69"/>
        <v>0</v>
      </c>
      <c r="K318" s="11">
        <f t="shared" si="69"/>
        <v>0</v>
      </c>
      <c r="L318" s="11">
        <f t="shared" si="69"/>
        <v>0</v>
      </c>
      <c r="M318" s="11">
        <f t="shared" si="69"/>
        <v>0</v>
      </c>
      <c r="N318" s="11">
        <f t="shared" si="69"/>
        <v>0</v>
      </c>
      <c r="O318" s="11">
        <f t="shared" si="68"/>
        <v>0</v>
      </c>
      <c r="P318" s="11">
        <f t="shared" si="68"/>
        <v>0</v>
      </c>
      <c r="Q318" s="11">
        <f t="shared" si="68"/>
        <v>0</v>
      </c>
      <c r="R318" s="11">
        <f t="shared" si="63"/>
        <v>0</v>
      </c>
    </row>
    <row r="319" spans="1:18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158152</v>
      </c>
      <c r="B319" s="9">
        <f t="shared" si="62"/>
        <v>158152</v>
      </c>
      <c r="C319" s="9">
        <f t="shared" si="64"/>
        <v>158182</v>
      </c>
      <c r="D319" s="3">
        <f t="shared" si="65"/>
        <v>31</v>
      </c>
      <c r="E319" s="4">
        <f>'New Lease Yearly'!K329</f>
        <v>0</v>
      </c>
      <c r="F319" s="3">
        <f t="shared" si="66"/>
        <v>0</v>
      </c>
      <c r="G319" s="11">
        <f t="shared" si="70"/>
        <v>0</v>
      </c>
      <c r="H319" s="11">
        <f t="shared" si="69"/>
        <v>0</v>
      </c>
      <c r="I319" s="11">
        <f t="shared" si="69"/>
        <v>0</v>
      </c>
      <c r="J319" s="11">
        <f t="shared" si="69"/>
        <v>0</v>
      </c>
      <c r="K319" s="11">
        <f t="shared" si="69"/>
        <v>0</v>
      </c>
      <c r="L319" s="11">
        <f t="shared" si="69"/>
        <v>0</v>
      </c>
      <c r="M319" s="11">
        <f t="shared" si="69"/>
        <v>0</v>
      </c>
      <c r="N319" s="11">
        <f t="shared" si="69"/>
        <v>0</v>
      </c>
      <c r="O319" s="11">
        <f t="shared" si="68"/>
        <v>0</v>
      </c>
      <c r="P319" s="11">
        <f t="shared" si="68"/>
        <v>0</v>
      </c>
      <c r="Q319" s="11">
        <f t="shared" si="68"/>
        <v>0</v>
      </c>
      <c r="R319" s="11">
        <f t="shared" si="63"/>
        <v>0</v>
      </c>
    </row>
    <row r="320" spans="1:18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158517</v>
      </c>
      <c r="B320" s="9">
        <f t="shared" si="62"/>
        <v>158517</v>
      </c>
      <c r="C320" s="9">
        <f t="shared" si="64"/>
        <v>158547</v>
      </c>
      <c r="D320" s="3">
        <f t="shared" si="65"/>
        <v>31</v>
      </c>
      <c r="E320" s="4">
        <f>'New Lease Yearly'!K330</f>
        <v>0</v>
      </c>
      <c r="F320" s="3">
        <f t="shared" si="66"/>
        <v>0</v>
      </c>
      <c r="G320" s="11">
        <f t="shared" si="70"/>
        <v>0</v>
      </c>
      <c r="H320" s="11">
        <f t="shared" si="69"/>
        <v>0</v>
      </c>
      <c r="I320" s="11">
        <f t="shared" si="69"/>
        <v>0</v>
      </c>
      <c r="J320" s="11">
        <f t="shared" si="69"/>
        <v>0</v>
      </c>
      <c r="K320" s="11">
        <f t="shared" si="69"/>
        <v>0</v>
      </c>
      <c r="L320" s="11">
        <f t="shared" si="69"/>
        <v>0</v>
      </c>
      <c r="M320" s="11">
        <f t="shared" si="69"/>
        <v>0</v>
      </c>
      <c r="N320" s="11">
        <f t="shared" si="69"/>
        <v>0</v>
      </c>
      <c r="O320" s="11">
        <f t="shared" si="68"/>
        <v>0</v>
      </c>
      <c r="P320" s="11">
        <f t="shared" si="68"/>
        <v>0</v>
      </c>
      <c r="Q320" s="11">
        <f t="shared" si="68"/>
        <v>0</v>
      </c>
      <c r="R320" s="11">
        <f t="shared" si="63"/>
        <v>0</v>
      </c>
    </row>
    <row r="321" spans="1:18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158882</v>
      </c>
      <c r="B321" s="9">
        <f t="shared" si="62"/>
        <v>158882</v>
      </c>
      <c r="C321" s="9">
        <f t="shared" si="64"/>
        <v>158912</v>
      </c>
      <c r="D321" s="3">
        <f t="shared" si="65"/>
        <v>31</v>
      </c>
      <c r="E321" s="4">
        <f>'New Lease Yearly'!K331</f>
        <v>0</v>
      </c>
      <c r="F321" s="3">
        <f t="shared" si="66"/>
        <v>0</v>
      </c>
      <c r="G321" s="11">
        <f t="shared" si="70"/>
        <v>0</v>
      </c>
      <c r="H321" s="11">
        <f t="shared" si="69"/>
        <v>0</v>
      </c>
      <c r="I321" s="11">
        <f t="shared" si="69"/>
        <v>0</v>
      </c>
      <c r="J321" s="11">
        <f t="shared" si="69"/>
        <v>0</v>
      </c>
      <c r="K321" s="11">
        <f t="shared" si="69"/>
        <v>0</v>
      </c>
      <c r="L321" s="11">
        <f t="shared" si="69"/>
        <v>0</v>
      </c>
      <c r="M321" s="11">
        <f t="shared" si="69"/>
        <v>0</v>
      </c>
      <c r="N321" s="11">
        <f t="shared" si="69"/>
        <v>0</v>
      </c>
      <c r="O321" s="11">
        <f t="shared" si="68"/>
        <v>0</v>
      </c>
      <c r="P321" s="11">
        <f t="shared" si="68"/>
        <v>0</v>
      </c>
      <c r="Q321" s="11">
        <f t="shared" si="68"/>
        <v>0</v>
      </c>
      <c r="R321" s="11">
        <f t="shared" si="63"/>
        <v>0</v>
      </c>
    </row>
    <row r="322" spans="1:18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159247</v>
      </c>
      <c r="B322" s="9">
        <f t="shared" si="62"/>
        <v>159247</v>
      </c>
      <c r="C322" s="9">
        <f t="shared" si="64"/>
        <v>159277</v>
      </c>
      <c r="D322" s="3">
        <f t="shared" si="65"/>
        <v>31</v>
      </c>
      <c r="E322" s="4">
        <f>'New Lease Yearly'!K332</f>
        <v>0</v>
      </c>
      <c r="F322" s="3">
        <f t="shared" si="66"/>
        <v>0</v>
      </c>
      <c r="G322" s="11">
        <f t="shared" si="70"/>
        <v>0</v>
      </c>
      <c r="H322" s="11">
        <f t="shared" si="69"/>
        <v>0</v>
      </c>
      <c r="I322" s="11">
        <f t="shared" si="69"/>
        <v>0</v>
      </c>
      <c r="J322" s="11">
        <f t="shared" si="69"/>
        <v>0</v>
      </c>
      <c r="K322" s="11">
        <f t="shared" si="69"/>
        <v>0</v>
      </c>
      <c r="L322" s="11">
        <f t="shared" si="69"/>
        <v>0</v>
      </c>
      <c r="M322" s="11">
        <f t="shared" si="69"/>
        <v>0</v>
      </c>
      <c r="N322" s="11">
        <f t="shared" si="69"/>
        <v>0</v>
      </c>
      <c r="O322" s="11">
        <f t="shared" si="68"/>
        <v>0</v>
      </c>
      <c r="P322" s="11">
        <f t="shared" si="68"/>
        <v>0</v>
      </c>
      <c r="Q322" s="11">
        <f t="shared" si="68"/>
        <v>0</v>
      </c>
      <c r="R322" s="11">
        <f t="shared" si="63"/>
        <v>0</v>
      </c>
    </row>
    <row r="323" spans="1:18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159613</v>
      </c>
      <c r="B323" s="9">
        <f t="shared" si="62"/>
        <v>159613</v>
      </c>
      <c r="C323" s="9">
        <f t="shared" si="64"/>
        <v>159643</v>
      </c>
      <c r="D323" s="3">
        <f t="shared" si="65"/>
        <v>31</v>
      </c>
      <c r="E323" s="4">
        <f>'New Lease Yearly'!K333</f>
        <v>0</v>
      </c>
      <c r="F323" s="3">
        <f t="shared" si="66"/>
        <v>0</v>
      </c>
      <c r="G323" s="11">
        <f t="shared" si="70"/>
        <v>0</v>
      </c>
      <c r="H323" s="11">
        <f t="shared" si="69"/>
        <v>0</v>
      </c>
      <c r="I323" s="11">
        <f t="shared" si="69"/>
        <v>0</v>
      </c>
      <c r="J323" s="11">
        <f t="shared" si="69"/>
        <v>0</v>
      </c>
      <c r="K323" s="11">
        <f t="shared" si="69"/>
        <v>0</v>
      </c>
      <c r="L323" s="11">
        <f t="shared" si="69"/>
        <v>0</v>
      </c>
      <c r="M323" s="11">
        <f t="shared" si="69"/>
        <v>0</v>
      </c>
      <c r="N323" s="11">
        <f t="shared" si="69"/>
        <v>0</v>
      </c>
      <c r="O323" s="11">
        <f t="shared" si="68"/>
        <v>0</v>
      </c>
      <c r="P323" s="11">
        <f t="shared" si="68"/>
        <v>0</v>
      </c>
      <c r="Q323" s="11">
        <f t="shared" si="68"/>
        <v>0</v>
      </c>
      <c r="R323" s="11">
        <f t="shared" si="63"/>
        <v>0</v>
      </c>
    </row>
    <row r="324" spans="1:18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159978</v>
      </c>
      <c r="B324" s="9">
        <f t="shared" si="62"/>
        <v>159978</v>
      </c>
      <c r="C324" s="9">
        <f t="shared" si="64"/>
        <v>160008</v>
      </c>
      <c r="D324" s="3">
        <f t="shared" si="65"/>
        <v>31</v>
      </c>
      <c r="E324" s="4">
        <f>'New Lease Yearly'!K334</f>
        <v>0</v>
      </c>
      <c r="F324" s="3">
        <f t="shared" si="66"/>
        <v>0</v>
      </c>
      <c r="G324" s="11">
        <f t="shared" si="70"/>
        <v>0</v>
      </c>
      <c r="H324" s="11">
        <f t="shared" si="69"/>
        <v>0</v>
      </c>
      <c r="I324" s="11">
        <f t="shared" si="69"/>
        <v>0</v>
      </c>
      <c r="J324" s="11">
        <f t="shared" si="69"/>
        <v>0</v>
      </c>
      <c r="K324" s="11">
        <f t="shared" si="69"/>
        <v>0</v>
      </c>
      <c r="L324" s="11">
        <f t="shared" si="69"/>
        <v>0</v>
      </c>
      <c r="M324" s="11">
        <f t="shared" si="69"/>
        <v>0</v>
      </c>
      <c r="N324" s="11">
        <f t="shared" si="69"/>
        <v>0</v>
      </c>
      <c r="O324" s="11">
        <f t="shared" si="68"/>
        <v>0</v>
      </c>
      <c r="P324" s="11">
        <f t="shared" si="68"/>
        <v>0</v>
      </c>
      <c r="Q324" s="11">
        <f t="shared" si="68"/>
        <v>0</v>
      </c>
      <c r="R324" s="11">
        <f t="shared" si="63"/>
        <v>0</v>
      </c>
    </row>
    <row r="325" spans="1:18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160343</v>
      </c>
      <c r="B325" s="9">
        <f t="shared" si="62"/>
        <v>160343</v>
      </c>
      <c r="C325" s="9">
        <f t="shared" si="64"/>
        <v>160373</v>
      </c>
      <c r="D325" s="3">
        <f t="shared" si="65"/>
        <v>31</v>
      </c>
      <c r="E325" s="4">
        <f>'New Lease Yearly'!K335</f>
        <v>0</v>
      </c>
      <c r="F325" s="3">
        <f t="shared" si="66"/>
        <v>0</v>
      </c>
      <c r="G325" s="11">
        <f t="shared" si="70"/>
        <v>0</v>
      </c>
      <c r="H325" s="11">
        <f t="shared" si="69"/>
        <v>0</v>
      </c>
      <c r="I325" s="11">
        <f t="shared" si="69"/>
        <v>0</v>
      </c>
      <c r="J325" s="11">
        <f t="shared" si="69"/>
        <v>0</v>
      </c>
      <c r="K325" s="11">
        <f t="shared" si="69"/>
        <v>0</v>
      </c>
      <c r="L325" s="11">
        <f t="shared" si="69"/>
        <v>0</v>
      </c>
      <c r="M325" s="11">
        <f t="shared" si="69"/>
        <v>0</v>
      </c>
      <c r="N325" s="11">
        <f t="shared" si="69"/>
        <v>0</v>
      </c>
      <c r="O325" s="11">
        <f t="shared" si="68"/>
        <v>0</v>
      </c>
      <c r="P325" s="11">
        <f t="shared" si="68"/>
        <v>0</v>
      </c>
      <c r="Q325" s="11">
        <f t="shared" si="68"/>
        <v>0</v>
      </c>
      <c r="R325" s="11">
        <f t="shared" si="63"/>
        <v>0</v>
      </c>
    </row>
    <row r="326" spans="1:18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160708</v>
      </c>
      <c r="B326" s="9">
        <f t="shared" ref="B326:B389" si="71">EOMONTH(A326,-1)+1</f>
        <v>160708</v>
      </c>
      <c r="C326" s="9">
        <f t="shared" si="64"/>
        <v>160738</v>
      </c>
      <c r="D326" s="3">
        <f t="shared" si="65"/>
        <v>31</v>
      </c>
      <c r="E326" s="4">
        <f>'New Lease Yearly'!K336</f>
        <v>0</v>
      </c>
      <c r="F326" s="3">
        <f t="shared" si="66"/>
        <v>0</v>
      </c>
      <c r="G326" s="11">
        <f t="shared" si="70"/>
        <v>0</v>
      </c>
      <c r="H326" s="11">
        <f t="shared" si="69"/>
        <v>0</v>
      </c>
      <c r="I326" s="11">
        <f t="shared" si="69"/>
        <v>0</v>
      </c>
      <c r="J326" s="11">
        <f t="shared" si="69"/>
        <v>0</v>
      </c>
      <c r="K326" s="11">
        <f t="shared" si="69"/>
        <v>0</v>
      </c>
      <c r="L326" s="11">
        <f t="shared" si="69"/>
        <v>0</v>
      </c>
      <c r="M326" s="11">
        <f t="shared" si="69"/>
        <v>0</v>
      </c>
      <c r="N326" s="11">
        <f t="shared" si="69"/>
        <v>0</v>
      </c>
      <c r="O326" s="11">
        <f t="shared" si="68"/>
        <v>0</v>
      </c>
      <c r="P326" s="11">
        <f t="shared" si="68"/>
        <v>0</v>
      </c>
      <c r="Q326" s="11">
        <f t="shared" si="68"/>
        <v>0</v>
      </c>
      <c r="R326" s="11">
        <f t="shared" ref="R326:R389" si="72">$E327/($A327-$A326+1)*IF((((EOMONTH(DATE(YEAR($A326),MONTH($A326)+R$4,DAY($A326)),0))))&lt;$A326,$A326-DATE(YEAR($A326),MONTH(EOMONTH($A326,-1)+R$4)+R$4,1)+1,$A326-1-EOMONTH($A326,-1)+1)</f>
        <v>0</v>
      </c>
    </row>
    <row r="327" spans="1:18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161074</v>
      </c>
      <c r="B327" s="9">
        <f t="shared" si="71"/>
        <v>161074</v>
      </c>
      <c r="C327" s="9">
        <f t="shared" ref="C327:C390" si="73">EOMONTH(A327,0)</f>
        <v>161104</v>
      </c>
      <c r="D327" s="3">
        <f t="shared" ref="D327:D390" si="74">C327-B327+1</f>
        <v>31</v>
      </c>
      <c r="E327" s="4">
        <f>'New Lease Yearly'!K337</f>
        <v>0</v>
      </c>
      <c r="F327" s="3">
        <f t="shared" si="66"/>
        <v>0</v>
      </c>
      <c r="G327" s="11">
        <f t="shared" si="70"/>
        <v>0</v>
      </c>
      <c r="H327" s="11">
        <f t="shared" si="69"/>
        <v>0</v>
      </c>
      <c r="I327" s="11">
        <f t="shared" si="69"/>
        <v>0</v>
      </c>
      <c r="J327" s="11">
        <f t="shared" si="69"/>
        <v>0</v>
      </c>
      <c r="K327" s="11">
        <f t="shared" si="69"/>
        <v>0</v>
      </c>
      <c r="L327" s="11">
        <f t="shared" si="69"/>
        <v>0</v>
      </c>
      <c r="M327" s="11">
        <f t="shared" si="69"/>
        <v>0</v>
      </c>
      <c r="N327" s="11">
        <f t="shared" si="69"/>
        <v>0</v>
      </c>
      <c r="O327" s="11">
        <f t="shared" si="68"/>
        <v>0</v>
      </c>
      <c r="P327" s="11">
        <f t="shared" si="68"/>
        <v>0</v>
      </c>
      <c r="Q327" s="11">
        <f t="shared" si="68"/>
        <v>0</v>
      </c>
      <c r="R327" s="11">
        <f t="shared" si="72"/>
        <v>0</v>
      </c>
    </row>
    <row r="328" spans="1:18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161439</v>
      </c>
      <c r="B328" s="9">
        <f t="shared" si="71"/>
        <v>161439</v>
      </c>
      <c r="C328" s="9">
        <f t="shared" si="73"/>
        <v>161469</v>
      </c>
      <c r="D328" s="3">
        <f t="shared" si="74"/>
        <v>31</v>
      </c>
      <c r="E328" s="4">
        <f>'New Lease Yearly'!K338</f>
        <v>0</v>
      </c>
      <c r="F328" s="3">
        <f t="shared" ref="F328:F391" si="75">E329/(A329-A328+1)*(EOMONTH(A328,0)-A328+1)+R327</f>
        <v>0</v>
      </c>
      <c r="G328" s="11">
        <f t="shared" si="70"/>
        <v>0</v>
      </c>
      <c r="H328" s="11">
        <f t="shared" si="69"/>
        <v>0</v>
      </c>
      <c r="I328" s="11">
        <f t="shared" si="69"/>
        <v>0</v>
      </c>
      <c r="J328" s="11">
        <f t="shared" si="69"/>
        <v>0</v>
      </c>
      <c r="K328" s="11">
        <f t="shared" si="69"/>
        <v>0</v>
      </c>
      <c r="L328" s="11">
        <f t="shared" si="69"/>
        <v>0</v>
      </c>
      <c r="M328" s="11">
        <f t="shared" si="69"/>
        <v>0</v>
      </c>
      <c r="N328" s="11">
        <f t="shared" si="69"/>
        <v>0</v>
      </c>
      <c r="O328" s="11">
        <f t="shared" si="68"/>
        <v>0</v>
      </c>
      <c r="P328" s="11">
        <f t="shared" si="68"/>
        <v>0</v>
      </c>
      <c r="Q328" s="11">
        <f t="shared" si="68"/>
        <v>0</v>
      </c>
      <c r="R328" s="11">
        <f t="shared" si="72"/>
        <v>0</v>
      </c>
    </row>
    <row r="329" spans="1:18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161804</v>
      </c>
      <c r="B329" s="9">
        <f t="shared" si="71"/>
        <v>161804</v>
      </c>
      <c r="C329" s="9">
        <f t="shared" si="73"/>
        <v>161834</v>
      </c>
      <c r="D329" s="3">
        <f t="shared" si="74"/>
        <v>31</v>
      </c>
      <c r="E329" s="4">
        <f>'New Lease Yearly'!K339</f>
        <v>0</v>
      </c>
      <c r="F329" s="3">
        <f t="shared" si="75"/>
        <v>0</v>
      </c>
      <c r="G329" s="11">
        <f t="shared" si="70"/>
        <v>0</v>
      </c>
      <c r="H329" s="11">
        <f t="shared" si="69"/>
        <v>0</v>
      </c>
      <c r="I329" s="11">
        <f t="shared" si="69"/>
        <v>0</v>
      </c>
      <c r="J329" s="11">
        <f t="shared" si="69"/>
        <v>0</v>
      </c>
      <c r="K329" s="11">
        <f t="shared" si="69"/>
        <v>0</v>
      </c>
      <c r="L329" s="11">
        <f t="shared" si="69"/>
        <v>0</v>
      </c>
      <c r="M329" s="11">
        <f t="shared" si="69"/>
        <v>0</v>
      </c>
      <c r="N329" s="11">
        <f t="shared" si="69"/>
        <v>0</v>
      </c>
      <c r="O329" s="11">
        <f t="shared" si="68"/>
        <v>0</v>
      </c>
      <c r="P329" s="11">
        <f t="shared" si="68"/>
        <v>0</v>
      </c>
      <c r="Q329" s="11">
        <f t="shared" si="68"/>
        <v>0</v>
      </c>
      <c r="R329" s="11">
        <f t="shared" si="72"/>
        <v>0</v>
      </c>
    </row>
    <row r="330" spans="1:18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162169</v>
      </c>
      <c r="B330" s="9">
        <f t="shared" si="71"/>
        <v>162169</v>
      </c>
      <c r="C330" s="9">
        <f t="shared" si="73"/>
        <v>162199</v>
      </c>
      <c r="D330" s="3">
        <f t="shared" si="74"/>
        <v>31</v>
      </c>
      <c r="E330" s="4">
        <f>'New Lease Yearly'!K340</f>
        <v>0</v>
      </c>
      <c r="F330" s="3">
        <f t="shared" si="75"/>
        <v>0</v>
      </c>
      <c r="G330" s="11">
        <f t="shared" si="70"/>
        <v>0</v>
      </c>
      <c r="H330" s="11">
        <f t="shared" si="69"/>
        <v>0</v>
      </c>
      <c r="I330" s="11">
        <f t="shared" si="69"/>
        <v>0</v>
      </c>
      <c r="J330" s="11">
        <f t="shared" si="69"/>
        <v>0</v>
      </c>
      <c r="K330" s="11">
        <f t="shared" si="69"/>
        <v>0</v>
      </c>
      <c r="L330" s="11">
        <f t="shared" si="69"/>
        <v>0</v>
      </c>
      <c r="M330" s="11">
        <f t="shared" si="69"/>
        <v>0</v>
      </c>
      <c r="N330" s="11">
        <f t="shared" si="69"/>
        <v>0</v>
      </c>
      <c r="O330" s="11">
        <f t="shared" si="68"/>
        <v>0</v>
      </c>
      <c r="P330" s="11">
        <f t="shared" si="68"/>
        <v>0</v>
      </c>
      <c r="Q330" s="11">
        <f t="shared" si="68"/>
        <v>0</v>
      </c>
      <c r="R330" s="11">
        <f t="shared" si="72"/>
        <v>0</v>
      </c>
    </row>
    <row r="331" spans="1:18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162535</v>
      </c>
      <c r="B331" s="9">
        <f t="shared" si="71"/>
        <v>162535</v>
      </c>
      <c r="C331" s="9">
        <f t="shared" si="73"/>
        <v>162565</v>
      </c>
      <c r="D331" s="3">
        <f t="shared" si="74"/>
        <v>31</v>
      </c>
      <c r="E331" s="4">
        <f>'New Lease Yearly'!K341</f>
        <v>0</v>
      </c>
      <c r="F331" s="3">
        <f t="shared" si="75"/>
        <v>0</v>
      </c>
      <c r="G331" s="11">
        <f t="shared" si="70"/>
        <v>0</v>
      </c>
      <c r="H331" s="11">
        <f t="shared" si="69"/>
        <v>0</v>
      </c>
      <c r="I331" s="11">
        <f t="shared" si="69"/>
        <v>0</v>
      </c>
      <c r="J331" s="11">
        <f t="shared" si="69"/>
        <v>0</v>
      </c>
      <c r="K331" s="11">
        <f t="shared" si="69"/>
        <v>0</v>
      </c>
      <c r="L331" s="11">
        <f t="shared" si="69"/>
        <v>0</v>
      </c>
      <c r="M331" s="11">
        <f t="shared" si="69"/>
        <v>0</v>
      </c>
      <c r="N331" s="11">
        <f t="shared" si="69"/>
        <v>0</v>
      </c>
      <c r="O331" s="11">
        <f t="shared" si="68"/>
        <v>0</v>
      </c>
      <c r="P331" s="11">
        <f t="shared" si="68"/>
        <v>0</v>
      </c>
      <c r="Q331" s="11">
        <f t="shared" si="68"/>
        <v>0</v>
      </c>
      <c r="R331" s="11">
        <f t="shared" si="72"/>
        <v>0</v>
      </c>
    </row>
    <row r="332" spans="1:18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162900</v>
      </c>
      <c r="B332" s="9">
        <f t="shared" si="71"/>
        <v>162900</v>
      </c>
      <c r="C332" s="9">
        <f t="shared" si="73"/>
        <v>162930</v>
      </c>
      <c r="D332" s="3">
        <f t="shared" si="74"/>
        <v>31</v>
      </c>
      <c r="E332" s="4">
        <f>'New Lease Yearly'!K342</f>
        <v>0</v>
      </c>
      <c r="F332" s="3">
        <f t="shared" si="75"/>
        <v>0</v>
      </c>
      <c r="G332" s="11">
        <f t="shared" si="70"/>
        <v>0</v>
      </c>
      <c r="H332" s="11">
        <f t="shared" si="69"/>
        <v>0</v>
      </c>
      <c r="I332" s="11">
        <f t="shared" si="69"/>
        <v>0</v>
      </c>
      <c r="J332" s="11">
        <f t="shared" si="69"/>
        <v>0</v>
      </c>
      <c r="K332" s="11">
        <f t="shared" si="69"/>
        <v>0</v>
      </c>
      <c r="L332" s="11">
        <f t="shared" si="69"/>
        <v>0</v>
      </c>
      <c r="M332" s="11">
        <f t="shared" si="69"/>
        <v>0</v>
      </c>
      <c r="N332" s="11">
        <f t="shared" si="69"/>
        <v>0</v>
      </c>
      <c r="O332" s="11">
        <f t="shared" si="68"/>
        <v>0</v>
      </c>
      <c r="P332" s="11">
        <f t="shared" si="68"/>
        <v>0</v>
      </c>
      <c r="Q332" s="11">
        <f t="shared" si="68"/>
        <v>0</v>
      </c>
      <c r="R332" s="11">
        <f t="shared" si="72"/>
        <v>0</v>
      </c>
    </row>
    <row r="333" spans="1:18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163265</v>
      </c>
      <c r="B333" s="9">
        <f t="shared" si="71"/>
        <v>163265</v>
      </c>
      <c r="C333" s="9">
        <f t="shared" si="73"/>
        <v>163295</v>
      </c>
      <c r="D333" s="3">
        <f t="shared" si="74"/>
        <v>31</v>
      </c>
      <c r="E333" s="4">
        <f>'New Lease Yearly'!K343</f>
        <v>0</v>
      </c>
      <c r="F333" s="3">
        <f t="shared" si="75"/>
        <v>0</v>
      </c>
      <c r="G333" s="11">
        <f t="shared" si="70"/>
        <v>0</v>
      </c>
      <c r="H333" s="11">
        <f t="shared" si="69"/>
        <v>0</v>
      </c>
      <c r="I333" s="11">
        <f t="shared" si="69"/>
        <v>0</v>
      </c>
      <c r="J333" s="11">
        <f t="shared" si="69"/>
        <v>0</v>
      </c>
      <c r="K333" s="11">
        <f t="shared" si="69"/>
        <v>0</v>
      </c>
      <c r="L333" s="11">
        <f t="shared" si="69"/>
        <v>0</v>
      </c>
      <c r="M333" s="11">
        <f t="shared" si="69"/>
        <v>0</v>
      </c>
      <c r="N333" s="11">
        <f t="shared" si="69"/>
        <v>0</v>
      </c>
      <c r="O333" s="11">
        <f t="shared" si="68"/>
        <v>0</v>
      </c>
      <c r="P333" s="11">
        <f t="shared" si="68"/>
        <v>0</v>
      </c>
      <c r="Q333" s="11">
        <f t="shared" si="68"/>
        <v>0</v>
      </c>
      <c r="R333" s="11">
        <f t="shared" si="72"/>
        <v>0</v>
      </c>
    </row>
    <row r="334" spans="1:18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163630</v>
      </c>
      <c r="B334" s="9">
        <f t="shared" si="71"/>
        <v>163630</v>
      </c>
      <c r="C334" s="9">
        <f t="shared" si="73"/>
        <v>163660</v>
      </c>
      <c r="D334" s="3">
        <f t="shared" si="74"/>
        <v>31</v>
      </c>
      <c r="E334" s="4">
        <f>'New Lease Yearly'!K344</f>
        <v>0</v>
      </c>
      <c r="F334" s="3">
        <f t="shared" si="75"/>
        <v>0</v>
      </c>
      <c r="G334" s="11">
        <f t="shared" si="70"/>
        <v>0</v>
      </c>
      <c r="H334" s="11">
        <f t="shared" si="69"/>
        <v>0</v>
      </c>
      <c r="I334" s="11">
        <f t="shared" si="69"/>
        <v>0</v>
      </c>
      <c r="J334" s="11">
        <f t="shared" si="69"/>
        <v>0</v>
      </c>
      <c r="K334" s="11">
        <f t="shared" si="69"/>
        <v>0</v>
      </c>
      <c r="L334" s="11">
        <f t="shared" si="69"/>
        <v>0</v>
      </c>
      <c r="M334" s="11">
        <f t="shared" si="69"/>
        <v>0</v>
      </c>
      <c r="N334" s="11">
        <f t="shared" si="69"/>
        <v>0</v>
      </c>
      <c r="O334" s="11">
        <f t="shared" si="68"/>
        <v>0</v>
      </c>
      <c r="P334" s="11">
        <f t="shared" si="68"/>
        <v>0</v>
      </c>
      <c r="Q334" s="11">
        <f t="shared" si="68"/>
        <v>0</v>
      </c>
      <c r="R334" s="11">
        <f t="shared" si="72"/>
        <v>0</v>
      </c>
    </row>
    <row r="335" spans="1:18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163996</v>
      </c>
      <c r="B335" s="9">
        <f t="shared" si="71"/>
        <v>163996</v>
      </c>
      <c r="C335" s="9">
        <f t="shared" si="73"/>
        <v>164026</v>
      </c>
      <c r="D335" s="3">
        <f t="shared" si="74"/>
        <v>31</v>
      </c>
      <c r="E335" s="4">
        <f>'New Lease Yearly'!K345</f>
        <v>0</v>
      </c>
      <c r="F335" s="3">
        <f t="shared" si="75"/>
        <v>0</v>
      </c>
      <c r="G335" s="11">
        <f t="shared" si="70"/>
        <v>0</v>
      </c>
      <c r="H335" s="11">
        <f t="shared" si="69"/>
        <v>0</v>
      </c>
      <c r="I335" s="11">
        <f t="shared" si="69"/>
        <v>0</v>
      </c>
      <c r="J335" s="11">
        <f t="shared" si="69"/>
        <v>0</v>
      </c>
      <c r="K335" s="11">
        <f t="shared" si="69"/>
        <v>0</v>
      </c>
      <c r="L335" s="11">
        <f t="shared" si="69"/>
        <v>0</v>
      </c>
      <c r="M335" s="11">
        <f t="shared" si="69"/>
        <v>0</v>
      </c>
      <c r="N335" s="11">
        <f t="shared" si="69"/>
        <v>0</v>
      </c>
      <c r="O335" s="11">
        <f t="shared" si="68"/>
        <v>0</v>
      </c>
      <c r="P335" s="11">
        <f t="shared" si="68"/>
        <v>0</v>
      </c>
      <c r="Q335" s="11">
        <f t="shared" si="68"/>
        <v>0</v>
      </c>
      <c r="R335" s="11">
        <f t="shared" si="72"/>
        <v>0</v>
      </c>
    </row>
    <row r="336" spans="1:18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164361</v>
      </c>
      <c r="B336" s="9">
        <f t="shared" si="71"/>
        <v>164361</v>
      </c>
      <c r="C336" s="9">
        <f t="shared" si="73"/>
        <v>164391</v>
      </c>
      <c r="D336" s="3">
        <f t="shared" si="74"/>
        <v>31</v>
      </c>
      <c r="E336" s="4">
        <f>'New Lease Yearly'!K346</f>
        <v>0</v>
      </c>
      <c r="F336" s="3">
        <f t="shared" si="75"/>
        <v>0</v>
      </c>
      <c r="G336" s="11">
        <f t="shared" si="70"/>
        <v>0</v>
      </c>
      <c r="H336" s="11">
        <f t="shared" si="69"/>
        <v>0</v>
      </c>
      <c r="I336" s="11">
        <f t="shared" si="69"/>
        <v>0</v>
      </c>
      <c r="J336" s="11">
        <f t="shared" si="69"/>
        <v>0</v>
      </c>
      <c r="K336" s="11">
        <f t="shared" si="69"/>
        <v>0</v>
      </c>
      <c r="L336" s="11">
        <f t="shared" si="69"/>
        <v>0</v>
      </c>
      <c r="M336" s="11">
        <f t="shared" si="69"/>
        <v>0</v>
      </c>
      <c r="N336" s="11">
        <f t="shared" si="69"/>
        <v>0</v>
      </c>
      <c r="O336" s="11">
        <f t="shared" si="68"/>
        <v>0</v>
      </c>
      <c r="P336" s="11">
        <f t="shared" si="68"/>
        <v>0</v>
      </c>
      <c r="Q336" s="11">
        <f t="shared" si="68"/>
        <v>0</v>
      </c>
      <c r="R336" s="11">
        <f t="shared" si="72"/>
        <v>0</v>
      </c>
    </row>
    <row r="337" spans="1:18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164726</v>
      </c>
      <c r="B337" s="9">
        <f t="shared" si="71"/>
        <v>164726</v>
      </c>
      <c r="C337" s="9">
        <f t="shared" si="73"/>
        <v>164756</v>
      </c>
      <c r="D337" s="3">
        <f t="shared" si="74"/>
        <v>31</v>
      </c>
      <c r="E337" s="4">
        <f>'New Lease Yearly'!K347</f>
        <v>0</v>
      </c>
      <c r="F337" s="3">
        <f t="shared" si="75"/>
        <v>0</v>
      </c>
      <c r="G337" s="11">
        <f t="shared" si="70"/>
        <v>0</v>
      </c>
      <c r="H337" s="11">
        <f t="shared" si="69"/>
        <v>0</v>
      </c>
      <c r="I337" s="11">
        <f t="shared" si="69"/>
        <v>0</v>
      </c>
      <c r="J337" s="11">
        <f t="shared" si="69"/>
        <v>0</v>
      </c>
      <c r="K337" s="11">
        <f t="shared" si="69"/>
        <v>0</v>
      </c>
      <c r="L337" s="11">
        <f t="shared" si="69"/>
        <v>0</v>
      </c>
      <c r="M337" s="11">
        <f t="shared" si="69"/>
        <v>0</v>
      </c>
      <c r="N337" s="11">
        <f t="shared" si="69"/>
        <v>0</v>
      </c>
      <c r="O337" s="11">
        <f t="shared" si="68"/>
        <v>0</v>
      </c>
      <c r="P337" s="11">
        <f t="shared" si="68"/>
        <v>0</v>
      </c>
      <c r="Q337" s="11">
        <f t="shared" si="68"/>
        <v>0</v>
      </c>
      <c r="R337" s="11">
        <f t="shared" si="72"/>
        <v>0</v>
      </c>
    </row>
    <row r="338" spans="1:18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165091</v>
      </c>
      <c r="B338" s="9">
        <f t="shared" si="71"/>
        <v>165091</v>
      </c>
      <c r="C338" s="9">
        <f t="shared" si="73"/>
        <v>165121</v>
      </c>
      <c r="D338" s="3">
        <f t="shared" si="74"/>
        <v>31</v>
      </c>
      <c r="E338" s="4">
        <f>'New Lease Yearly'!K348</f>
        <v>0</v>
      </c>
      <c r="F338" s="3">
        <f t="shared" si="75"/>
        <v>0</v>
      </c>
      <c r="G338" s="11">
        <f t="shared" si="70"/>
        <v>0</v>
      </c>
      <c r="H338" s="11">
        <f t="shared" si="69"/>
        <v>0</v>
      </c>
      <c r="I338" s="11">
        <f t="shared" si="69"/>
        <v>0</v>
      </c>
      <c r="J338" s="11">
        <f t="shared" si="69"/>
        <v>0</v>
      </c>
      <c r="K338" s="11">
        <f t="shared" si="69"/>
        <v>0</v>
      </c>
      <c r="L338" s="11">
        <f t="shared" si="69"/>
        <v>0</v>
      </c>
      <c r="M338" s="11">
        <f t="shared" si="69"/>
        <v>0</v>
      </c>
      <c r="N338" s="11">
        <f t="shared" si="69"/>
        <v>0</v>
      </c>
      <c r="O338" s="11">
        <f t="shared" si="68"/>
        <v>0</v>
      </c>
      <c r="P338" s="11">
        <f t="shared" si="68"/>
        <v>0</v>
      </c>
      <c r="Q338" s="11">
        <f t="shared" si="68"/>
        <v>0</v>
      </c>
      <c r="R338" s="11">
        <f t="shared" si="72"/>
        <v>0</v>
      </c>
    </row>
    <row r="339" spans="1:18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165457</v>
      </c>
      <c r="B339" s="9">
        <f t="shared" si="71"/>
        <v>165457</v>
      </c>
      <c r="C339" s="9">
        <f t="shared" si="73"/>
        <v>165487</v>
      </c>
      <c r="D339" s="3">
        <f t="shared" si="74"/>
        <v>31</v>
      </c>
      <c r="E339" s="4">
        <f>'New Lease Yearly'!K349</f>
        <v>0</v>
      </c>
      <c r="F339" s="3">
        <f t="shared" si="75"/>
        <v>0</v>
      </c>
      <c r="G339" s="11">
        <f t="shared" si="70"/>
        <v>0</v>
      </c>
      <c r="H339" s="11">
        <f t="shared" si="69"/>
        <v>0</v>
      </c>
      <c r="I339" s="11">
        <f t="shared" si="69"/>
        <v>0</v>
      </c>
      <c r="J339" s="11">
        <f t="shared" si="69"/>
        <v>0</v>
      </c>
      <c r="K339" s="11">
        <f t="shared" si="69"/>
        <v>0</v>
      </c>
      <c r="L339" s="11">
        <f t="shared" si="69"/>
        <v>0</v>
      </c>
      <c r="M339" s="11">
        <f t="shared" si="69"/>
        <v>0</v>
      </c>
      <c r="N339" s="11">
        <f t="shared" si="69"/>
        <v>0</v>
      </c>
      <c r="O339" s="11">
        <f t="shared" si="68"/>
        <v>0</v>
      </c>
      <c r="P339" s="11">
        <f t="shared" si="68"/>
        <v>0</v>
      </c>
      <c r="Q339" s="11">
        <f t="shared" si="68"/>
        <v>0</v>
      </c>
      <c r="R339" s="11">
        <f t="shared" si="72"/>
        <v>0</v>
      </c>
    </row>
    <row r="340" spans="1:18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165822</v>
      </c>
      <c r="B340" s="9">
        <f t="shared" si="71"/>
        <v>165822</v>
      </c>
      <c r="C340" s="9">
        <f t="shared" si="73"/>
        <v>165852</v>
      </c>
      <c r="D340" s="3">
        <f t="shared" si="74"/>
        <v>31</v>
      </c>
      <c r="E340" s="4">
        <f>'New Lease Yearly'!K350</f>
        <v>0</v>
      </c>
      <c r="F340" s="3">
        <f t="shared" si="75"/>
        <v>0</v>
      </c>
      <c r="G340" s="11">
        <f t="shared" si="70"/>
        <v>0</v>
      </c>
      <c r="H340" s="11">
        <f t="shared" si="69"/>
        <v>0</v>
      </c>
      <c r="I340" s="11">
        <f t="shared" si="69"/>
        <v>0</v>
      </c>
      <c r="J340" s="11">
        <f t="shared" si="69"/>
        <v>0</v>
      </c>
      <c r="K340" s="11">
        <f t="shared" si="69"/>
        <v>0</v>
      </c>
      <c r="L340" s="11">
        <f t="shared" si="69"/>
        <v>0</v>
      </c>
      <c r="M340" s="11">
        <f t="shared" si="69"/>
        <v>0</v>
      </c>
      <c r="N340" s="11">
        <f t="shared" si="69"/>
        <v>0</v>
      </c>
      <c r="O340" s="11">
        <f t="shared" si="68"/>
        <v>0</v>
      </c>
      <c r="P340" s="11">
        <f t="shared" si="68"/>
        <v>0</v>
      </c>
      <c r="Q340" s="11">
        <f t="shared" si="68"/>
        <v>0</v>
      </c>
      <c r="R340" s="11">
        <f t="shared" si="72"/>
        <v>0</v>
      </c>
    </row>
    <row r="341" spans="1:18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166187</v>
      </c>
      <c r="B341" s="9">
        <f t="shared" si="71"/>
        <v>166187</v>
      </c>
      <c r="C341" s="9">
        <f t="shared" si="73"/>
        <v>166217</v>
      </c>
      <c r="D341" s="3">
        <f t="shared" si="74"/>
        <v>31</v>
      </c>
      <c r="E341" s="4">
        <f>'New Lease Yearly'!K351</f>
        <v>0</v>
      </c>
      <c r="F341" s="3">
        <f t="shared" si="75"/>
        <v>0</v>
      </c>
      <c r="G341" s="11">
        <f t="shared" si="70"/>
        <v>0</v>
      </c>
      <c r="H341" s="11">
        <f t="shared" si="69"/>
        <v>0</v>
      </c>
      <c r="I341" s="11">
        <f t="shared" si="69"/>
        <v>0</v>
      </c>
      <c r="J341" s="11">
        <f t="shared" si="69"/>
        <v>0</v>
      </c>
      <c r="K341" s="11">
        <f t="shared" si="69"/>
        <v>0</v>
      </c>
      <c r="L341" s="11">
        <f t="shared" si="69"/>
        <v>0</v>
      </c>
      <c r="M341" s="11">
        <f t="shared" si="69"/>
        <v>0</v>
      </c>
      <c r="N341" s="11">
        <f t="shared" si="69"/>
        <v>0</v>
      </c>
      <c r="O341" s="11">
        <f t="shared" si="69"/>
        <v>0</v>
      </c>
      <c r="P341" s="11">
        <f t="shared" si="69"/>
        <v>0</v>
      </c>
      <c r="Q341" s="11">
        <f t="shared" si="69"/>
        <v>0</v>
      </c>
      <c r="R341" s="11">
        <f t="shared" si="72"/>
        <v>0</v>
      </c>
    </row>
    <row r="342" spans="1:18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166552</v>
      </c>
      <c r="B342" s="9">
        <f t="shared" si="71"/>
        <v>166552</v>
      </c>
      <c r="C342" s="9">
        <f t="shared" si="73"/>
        <v>166582</v>
      </c>
      <c r="D342" s="3">
        <f t="shared" si="74"/>
        <v>31</v>
      </c>
      <c r="E342" s="4">
        <f>'New Lease Yearly'!K352</f>
        <v>0</v>
      </c>
      <c r="F342" s="3">
        <f t="shared" si="75"/>
        <v>0</v>
      </c>
      <c r="G342" s="11">
        <f t="shared" si="70"/>
        <v>0</v>
      </c>
      <c r="H342" s="11">
        <f t="shared" si="70"/>
        <v>0</v>
      </c>
      <c r="I342" s="11">
        <f t="shared" si="70"/>
        <v>0</v>
      </c>
      <c r="J342" s="11">
        <f t="shared" si="70"/>
        <v>0</v>
      </c>
      <c r="K342" s="11">
        <f t="shared" si="70"/>
        <v>0</v>
      </c>
      <c r="L342" s="11">
        <f t="shared" si="70"/>
        <v>0</v>
      </c>
      <c r="M342" s="11">
        <f t="shared" si="70"/>
        <v>0</v>
      </c>
      <c r="N342" s="11">
        <f t="shared" si="70"/>
        <v>0</v>
      </c>
      <c r="O342" s="11">
        <f t="shared" si="70"/>
        <v>0</v>
      </c>
      <c r="P342" s="11">
        <f t="shared" si="70"/>
        <v>0</v>
      </c>
      <c r="Q342" s="11">
        <f t="shared" si="70"/>
        <v>0</v>
      </c>
      <c r="R342" s="11">
        <f t="shared" si="72"/>
        <v>0</v>
      </c>
    </row>
    <row r="343" spans="1:18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166918</v>
      </c>
      <c r="B343" s="9">
        <f t="shared" si="71"/>
        <v>166918</v>
      </c>
      <c r="C343" s="9">
        <f t="shared" si="73"/>
        <v>166948</v>
      </c>
      <c r="D343" s="3">
        <f t="shared" si="74"/>
        <v>31</v>
      </c>
      <c r="E343" s="4">
        <f>'New Lease Yearly'!K353</f>
        <v>0</v>
      </c>
      <c r="F343" s="3">
        <f t="shared" si="75"/>
        <v>0</v>
      </c>
      <c r="G343" s="11">
        <f t="shared" si="70"/>
        <v>0</v>
      </c>
      <c r="H343" s="11">
        <f t="shared" si="70"/>
        <v>0</v>
      </c>
      <c r="I343" s="11">
        <f t="shared" si="70"/>
        <v>0</v>
      </c>
      <c r="J343" s="11">
        <f t="shared" si="70"/>
        <v>0</v>
      </c>
      <c r="K343" s="11">
        <f t="shared" si="70"/>
        <v>0</v>
      </c>
      <c r="L343" s="11">
        <f t="shared" si="70"/>
        <v>0</v>
      </c>
      <c r="M343" s="11">
        <f t="shared" si="70"/>
        <v>0</v>
      </c>
      <c r="N343" s="11">
        <f t="shared" si="70"/>
        <v>0</v>
      </c>
      <c r="O343" s="11">
        <f t="shared" si="70"/>
        <v>0</v>
      </c>
      <c r="P343" s="11">
        <f t="shared" si="70"/>
        <v>0</v>
      </c>
      <c r="Q343" s="11">
        <f t="shared" si="70"/>
        <v>0</v>
      </c>
      <c r="R343" s="11">
        <f t="shared" si="72"/>
        <v>0</v>
      </c>
    </row>
    <row r="344" spans="1:18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167283</v>
      </c>
      <c r="B344" s="9">
        <f t="shared" si="71"/>
        <v>167283</v>
      </c>
      <c r="C344" s="9">
        <f t="shared" si="73"/>
        <v>167313</v>
      </c>
      <c r="D344" s="3">
        <f t="shared" si="74"/>
        <v>31</v>
      </c>
      <c r="E344" s="4">
        <f>'New Lease Yearly'!K354</f>
        <v>0</v>
      </c>
      <c r="F344" s="3">
        <f t="shared" si="75"/>
        <v>0</v>
      </c>
      <c r="G344" s="11">
        <f t="shared" si="70"/>
        <v>0</v>
      </c>
      <c r="H344" s="11">
        <f t="shared" si="70"/>
        <v>0</v>
      </c>
      <c r="I344" s="11">
        <f t="shared" si="70"/>
        <v>0</v>
      </c>
      <c r="J344" s="11">
        <f t="shared" si="70"/>
        <v>0</v>
      </c>
      <c r="K344" s="11">
        <f t="shared" si="70"/>
        <v>0</v>
      </c>
      <c r="L344" s="11">
        <f t="shared" si="70"/>
        <v>0</v>
      </c>
      <c r="M344" s="11">
        <f t="shared" si="70"/>
        <v>0</v>
      </c>
      <c r="N344" s="11">
        <f t="shared" si="70"/>
        <v>0</v>
      </c>
      <c r="O344" s="11">
        <f t="shared" si="70"/>
        <v>0</v>
      </c>
      <c r="P344" s="11">
        <f t="shared" si="70"/>
        <v>0</v>
      </c>
      <c r="Q344" s="11">
        <f t="shared" si="70"/>
        <v>0</v>
      </c>
      <c r="R344" s="11">
        <f t="shared" si="72"/>
        <v>0</v>
      </c>
    </row>
    <row r="345" spans="1:18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167648</v>
      </c>
      <c r="B345" s="9">
        <f t="shared" si="71"/>
        <v>167648</v>
      </c>
      <c r="C345" s="9">
        <f t="shared" si="73"/>
        <v>167678</v>
      </c>
      <c r="D345" s="3">
        <f t="shared" si="74"/>
        <v>31</v>
      </c>
      <c r="E345" s="4">
        <f>'New Lease Yearly'!K355</f>
        <v>0</v>
      </c>
      <c r="F345" s="3">
        <f t="shared" si="75"/>
        <v>0</v>
      </c>
      <c r="G345" s="11">
        <f t="shared" si="70"/>
        <v>0</v>
      </c>
      <c r="H345" s="11">
        <f t="shared" si="70"/>
        <v>0</v>
      </c>
      <c r="I345" s="11">
        <f t="shared" si="70"/>
        <v>0</v>
      </c>
      <c r="J345" s="11">
        <f t="shared" si="70"/>
        <v>0</v>
      </c>
      <c r="K345" s="11">
        <f t="shared" si="70"/>
        <v>0</v>
      </c>
      <c r="L345" s="11">
        <f t="shared" si="70"/>
        <v>0</v>
      </c>
      <c r="M345" s="11">
        <f t="shared" si="70"/>
        <v>0</v>
      </c>
      <c r="N345" s="11">
        <f t="shared" si="70"/>
        <v>0</v>
      </c>
      <c r="O345" s="11">
        <f t="shared" si="70"/>
        <v>0</v>
      </c>
      <c r="P345" s="11">
        <f t="shared" si="70"/>
        <v>0</v>
      </c>
      <c r="Q345" s="11">
        <f t="shared" si="70"/>
        <v>0</v>
      </c>
      <c r="R345" s="11">
        <f t="shared" si="72"/>
        <v>0</v>
      </c>
    </row>
    <row r="346" spans="1:18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168013</v>
      </c>
      <c r="B346" s="9">
        <f t="shared" si="71"/>
        <v>168013</v>
      </c>
      <c r="C346" s="9">
        <f t="shared" si="73"/>
        <v>168043</v>
      </c>
      <c r="D346" s="3">
        <f t="shared" si="74"/>
        <v>31</v>
      </c>
      <c r="E346" s="4">
        <f>'New Lease Yearly'!K356</f>
        <v>0</v>
      </c>
      <c r="F346" s="3">
        <f t="shared" si="75"/>
        <v>0</v>
      </c>
      <c r="G346" s="11">
        <f t="shared" si="70"/>
        <v>0</v>
      </c>
      <c r="H346" s="11">
        <f t="shared" si="70"/>
        <v>0</v>
      </c>
      <c r="I346" s="11">
        <f t="shared" si="70"/>
        <v>0</v>
      </c>
      <c r="J346" s="11">
        <f t="shared" si="70"/>
        <v>0</v>
      </c>
      <c r="K346" s="11">
        <f t="shared" si="70"/>
        <v>0</v>
      </c>
      <c r="L346" s="11">
        <f t="shared" si="70"/>
        <v>0</v>
      </c>
      <c r="M346" s="11">
        <f t="shared" si="70"/>
        <v>0</v>
      </c>
      <c r="N346" s="11">
        <f t="shared" si="70"/>
        <v>0</v>
      </c>
      <c r="O346" s="11">
        <f t="shared" si="70"/>
        <v>0</v>
      </c>
      <c r="P346" s="11">
        <f t="shared" si="70"/>
        <v>0</v>
      </c>
      <c r="Q346" s="11">
        <f t="shared" si="70"/>
        <v>0</v>
      </c>
      <c r="R346" s="11">
        <f t="shared" si="72"/>
        <v>0</v>
      </c>
    </row>
    <row r="347" spans="1:18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168379</v>
      </c>
      <c r="B347" s="9">
        <f t="shared" si="71"/>
        <v>168379</v>
      </c>
      <c r="C347" s="9">
        <f t="shared" si="73"/>
        <v>168409</v>
      </c>
      <c r="D347" s="3">
        <f t="shared" si="74"/>
        <v>31</v>
      </c>
      <c r="E347" s="4">
        <f>'New Lease Yearly'!K357</f>
        <v>0</v>
      </c>
      <c r="F347" s="3">
        <f t="shared" si="75"/>
        <v>0</v>
      </c>
      <c r="G347" s="11">
        <f t="shared" si="70"/>
        <v>0</v>
      </c>
      <c r="H347" s="11">
        <f t="shared" si="70"/>
        <v>0</v>
      </c>
      <c r="I347" s="11">
        <f t="shared" si="70"/>
        <v>0</v>
      </c>
      <c r="J347" s="11">
        <f t="shared" si="70"/>
        <v>0</v>
      </c>
      <c r="K347" s="11">
        <f t="shared" si="70"/>
        <v>0</v>
      </c>
      <c r="L347" s="11">
        <f t="shared" si="70"/>
        <v>0</v>
      </c>
      <c r="M347" s="11">
        <f t="shared" si="70"/>
        <v>0</v>
      </c>
      <c r="N347" s="11">
        <f t="shared" si="70"/>
        <v>0</v>
      </c>
      <c r="O347" s="11">
        <f t="shared" si="70"/>
        <v>0</v>
      </c>
      <c r="P347" s="11">
        <f t="shared" si="70"/>
        <v>0</v>
      </c>
      <c r="Q347" s="11">
        <f t="shared" si="70"/>
        <v>0</v>
      </c>
      <c r="R347" s="11">
        <f t="shared" si="72"/>
        <v>0</v>
      </c>
    </row>
    <row r="348" spans="1:18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168744</v>
      </c>
      <c r="B348" s="9">
        <f t="shared" si="71"/>
        <v>168744</v>
      </c>
      <c r="C348" s="9">
        <f t="shared" si="73"/>
        <v>168774</v>
      </c>
      <c r="D348" s="3">
        <f t="shared" si="74"/>
        <v>31</v>
      </c>
      <c r="E348" s="4">
        <f>'New Lease Yearly'!K358</f>
        <v>0</v>
      </c>
      <c r="F348" s="3">
        <f t="shared" si="75"/>
        <v>0</v>
      </c>
      <c r="G348" s="11">
        <f t="shared" si="70"/>
        <v>0</v>
      </c>
      <c r="H348" s="11">
        <f t="shared" si="70"/>
        <v>0</v>
      </c>
      <c r="I348" s="11">
        <f t="shared" si="70"/>
        <v>0</v>
      </c>
      <c r="J348" s="11">
        <f t="shared" si="70"/>
        <v>0</v>
      </c>
      <c r="K348" s="11">
        <f t="shared" si="70"/>
        <v>0</v>
      </c>
      <c r="L348" s="11">
        <f t="shared" si="70"/>
        <v>0</v>
      </c>
      <c r="M348" s="11">
        <f t="shared" si="70"/>
        <v>0</v>
      </c>
      <c r="N348" s="11">
        <f t="shared" si="70"/>
        <v>0</v>
      </c>
      <c r="O348" s="11">
        <f t="shared" si="70"/>
        <v>0</v>
      </c>
      <c r="P348" s="11">
        <f t="shared" si="70"/>
        <v>0</v>
      </c>
      <c r="Q348" s="11">
        <f t="shared" si="70"/>
        <v>0</v>
      </c>
      <c r="R348" s="11">
        <f t="shared" si="72"/>
        <v>0</v>
      </c>
    </row>
    <row r="349" spans="1:18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169109</v>
      </c>
      <c r="B349" s="9">
        <f t="shared" si="71"/>
        <v>169109</v>
      </c>
      <c r="C349" s="9">
        <f t="shared" si="73"/>
        <v>169139</v>
      </c>
      <c r="D349" s="3">
        <f t="shared" si="74"/>
        <v>31</v>
      </c>
      <c r="E349" s="4">
        <f>'New Lease Yearly'!K359</f>
        <v>0</v>
      </c>
      <c r="F349" s="3">
        <f t="shared" si="75"/>
        <v>0</v>
      </c>
      <c r="G349" s="11">
        <f t="shared" si="70"/>
        <v>0</v>
      </c>
      <c r="H349" s="11">
        <f t="shared" si="70"/>
        <v>0</v>
      </c>
      <c r="I349" s="11">
        <f t="shared" si="70"/>
        <v>0</v>
      </c>
      <c r="J349" s="11">
        <f t="shared" si="70"/>
        <v>0</v>
      </c>
      <c r="K349" s="11">
        <f t="shared" si="70"/>
        <v>0</v>
      </c>
      <c r="L349" s="11">
        <f t="shared" si="70"/>
        <v>0</v>
      </c>
      <c r="M349" s="11">
        <f t="shared" si="70"/>
        <v>0</v>
      </c>
      <c r="N349" s="11">
        <f t="shared" si="70"/>
        <v>0</v>
      </c>
      <c r="O349" s="11">
        <f t="shared" si="70"/>
        <v>0</v>
      </c>
      <c r="P349" s="11">
        <f t="shared" si="70"/>
        <v>0</v>
      </c>
      <c r="Q349" s="11">
        <f t="shared" si="70"/>
        <v>0</v>
      </c>
      <c r="R349" s="11">
        <f t="shared" si="72"/>
        <v>0</v>
      </c>
    </row>
    <row r="350" spans="1:18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169474</v>
      </c>
      <c r="B350" s="9">
        <f t="shared" si="71"/>
        <v>169474</v>
      </c>
      <c r="C350" s="9">
        <f t="shared" si="73"/>
        <v>169504</v>
      </c>
      <c r="D350" s="3">
        <f t="shared" si="74"/>
        <v>31</v>
      </c>
      <c r="E350" s="4">
        <f>'New Lease Yearly'!K360</f>
        <v>0</v>
      </c>
      <c r="F350" s="3">
        <f t="shared" si="75"/>
        <v>0</v>
      </c>
      <c r="G350" s="11">
        <f t="shared" si="70"/>
        <v>0</v>
      </c>
      <c r="H350" s="11">
        <f t="shared" si="70"/>
        <v>0</v>
      </c>
      <c r="I350" s="11">
        <f t="shared" si="70"/>
        <v>0</v>
      </c>
      <c r="J350" s="11">
        <f t="shared" si="70"/>
        <v>0</v>
      </c>
      <c r="K350" s="11">
        <f t="shared" si="70"/>
        <v>0</v>
      </c>
      <c r="L350" s="11">
        <f t="shared" si="70"/>
        <v>0</v>
      </c>
      <c r="M350" s="11">
        <f t="shared" si="70"/>
        <v>0</v>
      </c>
      <c r="N350" s="11">
        <f t="shared" si="70"/>
        <v>0</v>
      </c>
      <c r="O350" s="11">
        <f t="shared" si="70"/>
        <v>0</v>
      </c>
      <c r="P350" s="11">
        <f t="shared" si="70"/>
        <v>0</v>
      </c>
      <c r="Q350" s="11">
        <f t="shared" si="70"/>
        <v>0</v>
      </c>
      <c r="R350" s="11">
        <f t="shared" si="72"/>
        <v>0</v>
      </c>
    </row>
    <row r="351" spans="1:18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169840</v>
      </c>
      <c r="B351" s="9">
        <f t="shared" si="71"/>
        <v>169840</v>
      </c>
      <c r="C351" s="9">
        <f t="shared" si="73"/>
        <v>169870</v>
      </c>
      <c r="D351" s="3">
        <f t="shared" si="74"/>
        <v>31</v>
      </c>
      <c r="E351" s="4">
        <f>'New Lease Yearly'!K361</f>
        <v>0</v>
      </c>
      <c r="F351" s="3">
        <f t="shared" si="75"/>
        <v>0</v>
      </c>
      <c r="G351" s="11">
        <f t="shared" si="70"/>
        <v>0</v>
      </c>
      <c r="H351" s="11">
        <f t="shared" si="70"/>
        <v>0</v>
      </c>
      <c r="I351" s="11">
        <f t="shared" si="70"/>
        <v>0</v>
      </c>
      <c r="J351" s="11">
        <f t="shared" si="70"/>
        <v>0</v>
      </c>
      <c r="K351" s="11">
        <f t="shared" si="70"/>
        <v>0</v>
      </c>
      <c r="L351" s="11">
        <f t="shared" si="70"/>
        <v>0</v>
      </c>
      <c r="M351" s="11">
        <f t="shared" si="70"/>
        <v>0</v>
      </c>
      <c r="N351" s="11">
        <f t="shared" si="70"/>
        <v>0</v>
      </c>
      <c r="O351" s="11">
        <f t="shared" si="70"/>
        <v>0</v>
      </c>
      <c r="P351" s="11">
        <f t="shared" si="70"/>
        <v>0</v>
      </c>
      <c r="Q351" s="11">
        <f t="shared" si="70"/>
        <v>0</v>
      </c>
      <c r="R351" s="11">
        <f t="shared" si="72"/>
        <v>0</v>
      </c>
    </row>
    <row r="352" spans="1:18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170205</v>
      </c>
      <c r="B352" s="9">
        <f t="shared" si="71"/>
        <v>170205</v>
      </c>
      <c r="C352" s="9">
        <f t="shared" si="73"/>
        <v>170235</v>
      </c>
      <c r="D352" s="3">
        <f t="shared" si="74"/>
        <v>31</v>
      </c>
      <c r="E352" s="4">
        <f>'New Lease Yearly'!K362</f>
        <v>0</v>
      </c>
      <c r="F352" s="3">
        <f t="shared" si="75"/>
        <v>0</v>
      </c>
      <c r="G352" s="11">
        <f t="shared" si="70"/>
        <v>0</v>
      </c>
      <c r="H352" s="11">
        <f t="shared" si="70"/>
        <v>0</v>
      </c>
      <c r="I352" s="11">
        <f t="shared" si="70"/>
        <v>0</v>
      </c>
      <c r="J352" s="11">
        <f t="shared" si="70"/>
        <v>0</v>
      </c>
      <c r="K352" s="11">
        <f t="shared" si="70"/>
        <v>0</v>
      </c>
      <c r="L352" s="11">
        <f t="shared" si="70"/>
        <v>0</v>
      </c>
      <c r="M352" s="11">
        <f t="shared" si="70"/>
        <v>0</v>
      </c>
      <c r="N352" s="11">
        <f t="shared" si="70"/>
        <v>0</v>
      </c>
      <c r="O352" s="11">
        <f t="shared" si="70"/>
        <v>0</v>
      </c>
      <c r="P352" s="11">
        <f t="shared" si="70"/>
        <v>0</v>
      </c>
      <c r="Q352" s="11">
        <f t="shared" si="70"/>
        <v>0</v>
      </c>
      <c r="R352" s="11">
        <f t="shared" si="72"/>
        <v>0</v>
      </c>
    </row>
    <row r="353" spans="1:18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170570</v>
      </c>
      <c r="B353" s="9">
        <f t="shared" si="71"/>
        <v>170570</v>
      </c>
      <c r="C353" s="9">
        <f t="shared" si="73"/>
        <v>170600</v>
      </c>
      <c r="D353" s="3">
        <f t="shared" si="74"/>
        <v>31</v>
      </c>
      <c r="E353" s="4">
        <f>'New Lease Yearly'!K363</f>
        <v>0</v>
      </c>
      <c r="F353" s="3">
        <f t="shared" si="75"/>
        <v>0</v>
      </c>
      <c r="G353" s="11">
        <f t="shared" si="70"/>
        <v>0</v>
      </c>
      <c r="H353" s="11">
        <f t="shared" si="70"/>
        <v>0</v>
      </c>
      <c r="I353" s="11">
        <f t="shared" si="70"/>
        <v>0</v>
      </c>
      <c r="J353" s="11">
        <f t="shared" si="70"/>
        <v>0</v>
      </c>
      <c r="K353" s="11">
        <f t="shared" si="70"/>
        <v>0</v>
      </c>
      <c r="L353" s="11">
        <f t="shared" si="70"/>
        <v>0</v>
      </c>
      <c r="M353" s="11">
        <f t="shared" si="70"/>
        <v>0</v>
      </c>
      <c r="N353" s="11">
        <f t="shared" si="70"/>
        <v>0</v>
      </c>
      <c r="O353" s="11">
        <f t="shared" si="70"/>
        <v>0</v>
      </c>
      <c r="P353" s="11">
        <f t="shared" si="70"/>
        <v>0</v>
      </c>
      <c r="Q353" s="11">
        <f t="shared" si="70"/>
        <v>0</v>
      </c>
      <c r="R353" s="11">
        <f t="shared" si="72"/>
        <v>0</v>
      </c>
    </row>
    <row r="354" spans="1:18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170935</v>
      </c>
      <c r="B354" s="9">
        <f t="shared" si="71"/>
        <v>170935</v>
      </c>
      <c r="C354" s="9">
        <f t="shared" si="73"/>
        <v>170965</v>
      </c>
      <c r="D354" s="3">
        <f t="shared" si="74"/>
        <v>31</v>
      </c>
      <c r="E354" s="4">
        <f>'New Lease Yearly'!K364</f>
        <v>0</v>
      </c>
      <c r="F354" s="3">
        <f t="shared" si="75"/>
        <v>0</v>
      </c>
      <c r="G354" s="11">
        <f t="shared" si="70"/>
        <v>0</v>
      </c>
      <c r="H354" s="11">
        <f t="shared" si="70"/>
        <v>0</v>
      </c>
      <c r="I354" s="11">
        <f t="shared" si="70"/>
        <v>0</v>
      </c>
      <c r="J354" s="11">
        <f t="shared" si="70"/>
        <v>0</v>
      </c>
      <c r="K354" s="11">
        <f t="shared" si="70"/>
        <v>0</v>
      </c>
      <c r="L354" s="11">
        <f t="shared" si="70"/>
        <v>0</v>
      </c>
      <c r="M354" s="11">
        <f t="shared" si="70"/>
        <v>0</v>
      </c>
      <c r="N354" s="11">
        <f t="shared" si="70"/>
        <v>0</v>
      </c>
      <c r="O354" s="11">
        <f t="shared" si="70"/>
        <v>0</v>
      </c>
      <c r="P354" s="11">
        <f t="shared" si="70"/>
        <v>0</v>
      </c>
      <c r="Q354" s="11">
        <f t="shared" si="70"/>
        <v>0</v>
      </c>
      <c r="R354" s="11">
        <f t="shared" si="72"/>
        <v>0</v>
      </c>
    </row>
    <row r="355" spans="1:18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171301</v>
      </c>
      <c r="B355" s="9">
        <f t="shared" si="71"/>
        <v>171301</v>
      </c>
      <c r="C355" s="9">
        <f t="shared" si="73"/>
        <v>171331</v>
      </c>
      <c r="D355" s="3">
        <f t="shared" si="74"/>
        <v>31</v>
      </c>
      <c r="E355" s="4">
        <f>'New Lease Yearly'!K365</f>
        <v>0</v>
      </c>
      <c r="F355" s="3">
        <f t="shared" si="75"/>
        <v>0</v>
      </c>
      <c r="G355" s="11">
        <f t="shared" si="70"/>
        <v>0</v>
      </c>
      <c r="H355" s="11">
        <f t="shared" si="70"/>
        <v>0</v>
      </c>
      <c r="I355" s="11">
        <f t="shared" si="70"/>
        <v>0</v>
      </c>
      <c r="J355" s="11">
        <f t="shared" si="70"/>
        <v>0</v>
      </c>
      <c r="K355" s="11">
        <f t="shared" si="70"/>
        <v>0</v>
      </c>
      <c r="L355" s="11">
        <f t="shared" si="70"/>
        <v>0</v>
      </c>
      <c r="M355" s="11">
        <f t="shared" si="70"/>
        <v>0</v>
      </c>
      <c r="N355" s="11">
        <f t="shared" si="70"/>
        <v>0</v>
      </c>
      <c r="O355" s="11">
        <f t="shared" si="70"/>
        <v>0</v>
      </c>
      <c r="P355" s="11">
        <f t="shared" si="70"/>
        <v>0</v>
      </c>
      <c r="Q355" s="11">
        <f t="shared" si="70"/>
        <v>0</v>
      </c>
      <c r="R355" s="11">
        <f t="shared" si="72"/>
        <v>0</v>
      </c>
    </row>
    <row r="356" spans="1:18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171666</v>
      </c>
      <c r="B356" s="9">
        <f t="shared" si="71"/>
        <v>171666</v>
      </c>
      <c r="C356" s="9">
        <f t="shared" si="73"/>
        <v>171696</v>
      </c>
      <c r="D356" s="3">
        <f t="shared" si="74"/>
        <v>31</v>
      </c>
      <c r="E356" s="4">
        <f>'New Lease Yearly'!K366</f>
        <v>0</v>
      </c>
      <c r="F356" s="3">
        <f t="shared" si="75"/>
        <v>0</v>
      </c>
      <c r="G356" s="11">
        <f t="shared" si="70"/>
        <v>0</v>
      </c>
      <c r="H356" s="11">
        <f t="shared" si="70"/>
        <v>0</v>
      </c>
      <c r="I356" s="11">
        <f t="shared" si="70"/>
        <v>0</v>
      </c>
      <c r="J356" s="11">
        <f t="shared" si="70"/>
        <v>0</v>
      </c>
      <c r="K356" s="11">
        <f t="shared" si="70"/>
        <v>0</v>
      </c>
      <c r="L356" s="11">
        <f t="shared" si="70"/>
        <v>0</v>
      </c>
      <c r="M356" s="11">
        <f t="shared" si="70"/>
        <v>0</v>
      </c>
      <c r="N356" s="11">
        <f t="shared" si="70"/>
        <v>0</v>
      </c>
      <c r="O356" s="11">
        <f t="shared" si="70"/>
        <v>0</v>
      </c>
      <c r="P356" s="11">
        <f t="shared" si="70"/>
        <v>0</v>
      </c>
      <c r="Q356" s="11">
        <f t="shared" si="70"/>
        <v>0</v>
      </c>
      <c r="R356" s="11">
        <f t="shared" si="72"/>
        <v>0</v>
      </c>
    </row>
    <row r="357" spans="1:18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172031</v>
      </c>
      <c r="B357" s="9">
        <f t="shared" si="71"/>
        <v>172031</v>
      </c>
      <c r="C357" s="9">
        <f t="shared" si="73"/>
        <v>172061</v>
      </c>
      <c r="D357" s="3">
        <f t="shared" si="74"/>
        <v>31</v>
      </c>
      <c r="E357" s="4">
        <f>'New Lease Yearly'!K367</f>
        <v>0</v>
      </c>
      <c r="F357" s="3">
        <f t="shared" si="75"/>
        <v>0</v>
      </c>
      <c r="G357" s="11">
        <f t="shared" si="70"/>
        <v>0</v>
      </c>
      <c r="H357" s="11">
        <f t="shared" si="70"/>
        <v>0</v>
      </c>
      <c r="I357" s="11">
        <f t="shared" si="70"/>
        <v>0</v>
      </c>
      <c r="J357" s="11">
        <f t="shared" si="70"/>
        <v>0</v>
      </c>
      <c r="K357" s="11">
        <f t="shared" si="70"/>
        <v>0</v>
      </c>
      <c r="L357" s="11">
        <f t="shared" si="70"/>
        <v>0</v>
      </c>
      <c r="M357" s="11">
        <f t="shared" si="70"/>
        <v>0</v>
      </c>
      <c r="N357" s="11">
        <f t="shared" si="70"/>
        <v>0</v>
      </c>
      <c r="O357" s="11">
        <f t="shared" si="70"/>
        <v>0</v>
      </c>
      <c r="P357" s="11">
        <f t="shared" si="70"/>
        <v>0</v>
      </c>
      <c r="Q357" s="11">
        <f t="shared" si="70"/>
        <v>0</v>
      </c>
      <c r="R357" s="11">
        <f t="shared" si="72"/>
        <v>0</v>
      </c>
    </row>
    <row r="358" spans="1:18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172396</v>
      </c>
      <c r="B358" s="9">
        <f t="shared" si="71"/>
        <v>172396</v>
      </c>
      <c r="C358" s="9">
        <f t="shared" si="73"/>
        <v>172426</v>
      </c>
      <c r="D358" s="3">
        <f t="shared" si="74"/>
        <v>31</v>
      </c>
      <c r="E358" s="4">
        <f>'New Lease Yearly'!K368</f>
        <v>0</v>
      </c>
      <c r="F358" s="3">
        <f t="shared" si="75"/>
        <v>0</v>
      </c>
      <c r="G358" s="11">
        <f t="shared" si="70"/>
        <v>0</v>
      </c>
      <c r="H358" s="11">
        <f t="shared" si="70"/>
        <v>0</v>
      </c>
      <c r="I358" s="11">
        <f t="shared" si="70"/>
        <v>0</v>
      </c>
      <c r="J358" s="11">
        <f t="shared" si="70"/>
        <v>0</v>
      </c>
      <c r="K358" s="11">
        <f t="shared" si="70"/>
        <v>0</v>
      </c>
      <c r="L358" s="11">
        <f t="shared" si="70"/>
        <v>0</v>
      </c>
      <c r="M358" s="11">
        <f t="shared" si="70"/>
        <v>0</v>
      </c>
      <c r="N358" s="11">
        <f t="shared" si="70"/>
        <v>0</v>
      </c>
      <c r="O358" s="11">
        <f t="shared" si="70"/>
        <v>0</v>
      </c>
      <c r="P358" s="11">
        <f t="shared" si="70"/>
        <v>0</v>
      </c>
      <c r="Q358" s="11">
        <f t="shared" si="70"/>
        <v>0</v>
      </c>
      <c r="R358" s="11">
        <f t="shared" si="72"/>
        <v>0</v>
      </c>
    </row>
    <row r="359" spans="1:18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172762</v>
      </c>
      <c r="B359" s="9">
        <f t="shared" si="71"/>
        <v>172762</v>
      </c>
      <c r="C359" s="9">
        <f t="shared" si="73"/>
        <v>172792</v>
      </c>
      <c r="D359" s="3">
        <f t="shared" si="74"/>
        <v>31</v>
      </c>
      <c r="E359" s="4">
        <f>'New Lease Yearly'!K369</f>
        <v>0</v>
      </c>
      <c r="F359" s="3">
        <f t="shared" si="75"/>
        <v>0</v>
      </c>
      <c r="G359" s="11">
        <f t="shared" si="70"/>
        <v>0</v>
      </c>
      <c r="H359" s="11">
        <f t="shared" si="70"/>
        <v>0</v>
      </c>
      <c r="I359" s="11">
        <f t="shared" si="70"/>
        <v>0</v>
      </c>
      <c r="J359" s="11">
        <f t="shared" si="70"/>
        <v>0</v>
      </c>
      <c r="K359" s="11">
        <f t="shared" si="70"/>
        <v>0</v>
      </c>
      <c r="L359" s="11">
        <f t="shared" si="70"/>
        <v>0</v>
      </c>
      <c r="M359" s="11">
        <f t="shared" si="70"/>
        <v>0</v>
      </c>
      <c r="N359" s="11">
        <f t="shared" si="70"/>
        <v>0</v>
      </c>
      <c r="O359" s="11">
        <f t="shared" si="70"/>
        <v>0</v>
      </c>
      <c r="P359" s="11">
        <f t="shared" si="70"/>
        <v>0</v>
      </c>
      <c r="Q359" s="11">
        <f t="shared" si="70"/>
        <v>0</v>
      </c>
      <c r="R359" s="11">
        <f t="shared" si="72"/>
        <v>0</v>
      </c>
    </row>
    <row r="360" spans="1:18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173127</v>
      </c>
      <c r="B360" s="9">
        <f t="shared" si="71"/>
        <v>173127</v>
      </c>
      <c r="C360" s="9">
        <f t="shared" si="73"/>
        <v>173157</v>
      </c>
      <c r="D360" s="3">
        <f t="shared" si="74"/>
        <v>31</v>
      </c>
      <c r="E360" s="4">
        <f>'New Lease Yearly'!K370</f>
        <v>0</v>
      </c>
      <c r="F360" s="3">
        <f t="shared" si="75"/>
        <v>0</v>
      </c>
      <c r="G360" s="11">
        <f t="shared" si="70"/>
        <v>0</v>
      </c>
      <c r="H360" s="11">
        <f t="shared" si="70"/>
        <v>0</v>
      </c>
      <c r="I360" s="11">
        <f t="shared" si="70"/>
        <v>0</v>
      </c>
      <c r="J360" s="11">
        <f t="shared" si="70"/>
        <v>0</v>
      </c>
      <c r="K360" s="11">
        <f t="shared" si="70"/>
        <v>0</v>
      </c>
      <c r="L360" s="11">
        <f t="shared" si="70"/>
        <v>0</v>
      </c>
      <c r="M360" s="11">
        <f t="shared" si="70"/>
        <v>0</v>
      </c>
      <c r="N360" s="11">
        <f t="shared" si="70"/>
        <v>0</v>
      </c>
      <c r="O360" s="11">
        <f t="shared" si="70"/>
        <v>0</v>
      </c>
      <c r="P360" s="11">
        <f t="shared" si="70"/>
        <v>0</v>
      </c>
      <c r="Q360" s="11">
        <f t="shared" si="70"/>
        <v>0</v>
      </c>
      <c r="R360" s="11">
        <f t="shared" si="72"/>
        <v>0</v>
      </c>
    </row>
    <row r="361" spans="1:18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173492</v>
      </c>
      <c r="B361" s="9">
        <f t="shared" si="71"/>
        <v>173492</v>
      </c>
      <c r="C361" s="9">
        <f t="shared" si="73"/>
        <v>173522</v>
      </c>
      <c r="D361" s="3">
        <f t="shared" si="74"/>
        <v>31</v>
      </c>
      <c r="E361" s="4">
        <f>'New Lease Yearly'!K371</f>
        <v>0</v>
      </c>
      <c r="F361" s="3">
        <f t="shared" si="75"/>
        <v>0</v>
      </c>
      <c r="G361" s="11">
        <f t="shared" si="70"/>
        <v>0</v>
      </c>
      <c r="H361" s="11">
        <f t="shared" si="70"/>
        <v>0</v>
      </c>
      <c r="I361" s="11">
        <f t="shared" si="70"/>
        <v>0</v>
      </c>
      <c r="J361" s="11">
        <f t="shared" si="70"/>
        <v>0</v>
      </c>
      <c r="K361" s="11">
        <f t="shared" si="70"/>
        <v>0</v>
      </c>
      <c r="L361" s="11">
        <f t="shared" si="70"/>
        <v>0</v>
      </c>
      <c r="M361" s="11">
        <f t="shared" si="70"/>
        <v>0</v>
      </c>
      <c r="N361" s="11">
        <f t="shared" si="70"/>
        <v>0</v>
      </c>
      <c r="O361" s="11">
        <f t="shared" si="70"/>
        <v>0</v>
      </c>
      <c r="P361" s="11">
        <f t="shared" si="70"/>
        <v>0</v>
      </c>
      <c r="Q361" s="11">
        <f t="shared" si="70"/>
        <v>0</v>
      </c>
      <c r="R361" s="11">
        <f t="shared" si="72"/>
        <v>0</v>
      </c>
    </row>
    <row r="362" spans="1:18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173857</v>
      </c>
      <c r="B362" s="9">
        <f t="shared" si="71"/>
        <v>173857</v>
      </c>
      <c r="C362" s="9">
        <f t="shared" si="73"/>
        <v>173887</v>
      </c>
      <c r="D362" s="3">
        <f t="shared" si="74"/>
        <v>31</v>
      </c>
      <c r="E362" s="4">
        <f>'New Lease Yearly'!K372</f>
        <v>0</v>
      </c>
      <c r="F362" s="3">
        <f t="shared" si="75"/>
        <v>0</v>
      </c>
      <c r="G362" s="11">
        <f t="shared" ref="G362:Q385" si="76">$E363/($A363-$A362+1)*((((EOMONTH(DATE(YEAR($A362),MONTH($A362)+G$4,DAY($A362)),0)))-DATE(YEAR($A362),MONTH(EOMONTH($A362,-1)+G$4)+G$4,1))+1)</f>
        <v>0</v>
      </c>
      <c r="H362" s="11">
        <f t="shared" si="76"/>
        <v>0</v>
      </c>
      <c r="I362" s="11">
        <f t="shared" si="76"/>
        <v>0</v>
      </c>
      <c r="J362" s="11">
        <f t="shared" si="76"/>
        <v>0</v>
      </c>
      <c r="K362" s="11">
        <f t="shared" si="76"/>
        <v>0</v>
      </c>
      <c r="L362" s="11">
        <f t="shared" si="76"/>
        <v>0</v>
      </c>
      <c r="M362" s="11">
        <f t="shared" si="76"/>
        <v>0</v>
      </c>
      <c r="N362" s="11">
        <f t="shared" si="76"/>
        <v>0</v>
      </c>
      <c r="O362" s="11">
        <f t="shared" si="76"/>
        <v>0</v>
      </c>
      <c r="P362" s="11">
        <f t="shared" si="76"/>
        <v>0</v>
      </c>
      <c r="Q362" s="11">
        <f t="shared" si="76"/>
        <v>0</v>
      </c>
      <c r="R362" s="11">
        <f t="shared" si="72"/>
        <v>0</v>
      </c>
    </row>
    <row r="363" spans="1:18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174223</v>
      </c>
      <c r="B363" s="9">
        <f t="shared" si="71"/>
        <v>174223</v>
      </c>
      <c r="C363" s="9">
        <f t="shared" si="73"/>
        <v>174253</v>
      </c>
      <c r="D363" s="3">
        <f t="shared" si="74"/>
        <v>31</v>
      </c>
      <c r="E363" s="4">
        <f>'New Lease Yearly'!K373</f>
        <v>0</v>
      </c>
      <c r="F363" s="3">
        <f t="shared" si="75"/>
        <v>0</v>
      </c>
      <c r="G363" s="11">
        <f t="shared" si="76"/>
        <v>0</v>
      </c>
      <c r="H363" s="11">
        <f t="shared" si="76"/>
        <v>0</v>
      </c>
      <c r="I363" s="11">
        <f t="shared" si="76"/>
        <v>0</v>
      </c>
      <c r="J363" s="11">
        <f t="shared" si="76"/>
        <v>0</v>
      </c>
      <c r="K363" s="11">
        <f t="shared" si="76"/>
        <v>0</v>
      </c>
      <c r="L363" s="11">
        <f t="shared" si="76"/>
        <v>0</v>
      </c>
      <c r="M363" s="11">
        <f t="shared" si="76"/>
        <v>0</v>
      </c>
      <c r="N363" s="11">
        <f t="shared" si="76"/>
        <v>0</v>
      </c>
      <c r="O363" s="11">
        <f t="shared" si="76"/>
        <v>0</v>
      </c>
      <c r="P363" s="11">
        <f t="shared" si="76"/>
        <v>0</v>
      </c>
      <c r="Q363" s="11">
        <f t="shared" si="76"/>
        <v>0</v>
      </c>
      <c r="R363" s="11">
        <f t="shared" si="72"/>
        <v>0</v>
      </c>
    </row>
    <row r="364" spans="1:18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174588</v>
      </c>
      <c r="B364" s="9">
        <f t="shared" si="71"/>
        <v>174588</v>
      </c>
      <c r="C364" s="9">
        <f t="shared" si="73"/>
        <v>174618</v>
      </c>
      <c r="D364" s="3">
        <f t="shared" si="74"/>
        <v>31</v>
      </c>
      <c r="E364" s="4">
        <f>'New Lease Yearly'!K374</f>
        <v>0</v>
      </c>
      <c r="F364" s="3">
        <f t="shared" si="75"/>
        <v>0</v>
      </c>
      <c r="G364" s="11">
        <f t="shared" si="76"/>
        <v>0</v>
      </c>
      <c r="H364" s="11">
        <f t="shared" si="76"/>
        <v>0</v>
      </c>
      <c r="I364" s="11">
        <f t="shared" si="76"/>
        <v>0</v>
      </c>
      <c r="J364" s="11">
        <f t="shared" si="76"/>
        <v>0</v>
      </c>
      <c r="K364" s="11">
        <f t="shared" si="76"/>
        <v>0</v>
      </c>
      <c r="L364" s="11">
        <f t="shared" si="76"/>
        <v>0</v>
      </c>
      <c r="M364" s="11">
        <f t="shared" si="76"/>
        <v>0</v>
      </c>
      <c r="N364" s="11">
        <f t="shared" si="76"/>
        <v>0</v>
      </c>
      <c r="O364" s="11">
        <f t="shared" si="76"/>
        <v>0</v>
      </c>
      <c r="P364" s="11">
        <f t="shared" si="76"/>
        <v>0</v>
      </c>
      <c r="Q364" s="11">
        <f t="shared" si="76"/>
        <v>0</v>
      </c>
      <c r="R364" s="11">
        <f t="shared" si="72"/>
        <v>0</v>
      </c>
    </row>
    <row r="365" spans="1:18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174953</v>
      </c>
      <c r="B365" s="9">
        <f t="shared" si="71"/>
        <v>174953</v>
      </c>
      <c r="C365" s="9">
        <f t="shared" si="73"/>
        <v>174983</v>
      </c>
      <c r="D365" s="3">
        <f t="shared" si="74"/>
        <v>31</v>
      </c>
      <c r="E365" s="4">
        <f>'New Lease Yearly'!K375</f>
        <v>0</v>
      </c>
      <c r="F365" s="3">
        <f t="shared" si="75"/>
        <v>0</v>
      </c>
      <c r="G365" s="11">
        <f t="shared" si="76"/>
        <v>0</v>
      </c>
      <c r="H365" s="11">
        <f t="shared" si="76"/>
        <v>0</v>
      </c>
      <c r="I365" s="11">
        <f t="shared" si="76"/>
        <v>0</v>
      </c>
      <c r="J365" s="11">
        <f t="shared" si="76"/>
        <v>0</v>
      </c>
      <c r="K365" s="11">
        <f t="shared" si="76"/>
        <v>0</v>
      </c>
      <c r="L365" s="11">
        <f t="shared" si="76"/>
        <v>0</v>
      </c>
      <c r="M365" s="11">
        <f t="shared" si="76"/>
        <v>0</v>
      </c>
      <c r="N365" s="11">
        <f t="shared" si="76"/>
        <v>0</v>
      </c>
      <c r="O365" s="11">
        <f t="shared" si="76"/>
        <v>0</v>
      </c>
      <c r="P365" s="11">
        <f t="shared" si="76"/>
        <v>0</v>
      </c>
      <c r="Q365" s="11">
        <f t="shared" si="76"/>
        <v>0</v>
      </c>
      <c r="R365" s="11">
        <f t="shared" si="72"/>
        <v>0</v>
      </c>
    </row>
    <row r="366" spans="1:18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175318</v>
      </c>
      <c r="B366" s="9">
        <f t="shared" si="71"/>
        <v>175318</v>
      </c>
      <c r="C366" s="9">
        <f t="shared" si="73"/>
        <v>175348</v>
      </c>
      <c r="D366" s="3">
        <f t="shared" si="74"/>
        <v>31</v>
      </c>
      <c r="E366" s="4">
        <f>'New Lease Yearly'!K376</f>
        <v>0</v>
      </c>
      <c r="F366" s="3">
        <f t="shared" si="75"/>
        <v>0</v>
      </c>
      <c r="G366" s="11">
        <f t="shared" si="76"/>
        <v>0</v>
      </c>
      <c r="H366" s="11">
        <f t="shared" si="76"/>
        <v>0</v>
      </c>
      <c r="I366" s="11">
        <f t="shared" si="76"/>
        <v>0</v>
      </c>
      <c r="J366" s="11">
        <f t="shared" si="76"/>
        <v>0</v>
      </c>
      <c r="K366" s="11">
        <f t="shared" si="76"/>
        <v>0</v>
      </c>
      <c r="L366" s="11">
        <f t="shared" si="76"/>
        <v>0</v>
      </c>
      <c r="M366" s="11">
        <f t="shared" si="76"/>
        <v>0</v>
      </c>
      <c r="N366" s="11">
        <f t="shared" si="76"/>
        <v>0</v>
      </c>
      <c r="O366" s="11">
        <f t="shared" si="76"/>
        <v>0</v>
      </c>
      <c r="P366" s="11">
        <f t="shared" si="76"/>
        <v>0</v>
      </c>
      <c r="Q366" s="11">
        <f t="shared" si="76"/>
        <v>0</v>
      </c>
      <c r="R366" s="11">
        <f t="shared" si="72"/>
        <v>0</v>
      </c>
    </row>
    <row r="367" spans="1:18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175684</v>
      </c>
      <c r="B367" s="9">
        <f t="shared" si="71"/>
        <v>175684</v>
      </c>
      <c r="C367" s="9">
        <f t="shared" si="73"/>
        <v>175714</v>
      </c>
      <c r="D367" s="3">
        <f t="shared" si="74"/>
        <v>31</v>
      </c>
      <c r="E367" s="4">
        <f>'New Lease Yearly'!K377</f>
        <v>0</v>
      </c>
      <c r="F367" s="3">
        <f t="shared" si="75"/>
        <v>0</v>
      </c>
      <c r="G367" s="11">
        <f t="shared" si="76"/>
        <v>0</v>
      </c>
      <c r="H367" s="11">
        <f t="shared" si="76"/>
        <v>0</v>
      </c>
      <c r="I367" s="11">
        <f t="shared" si="76"/>
        <v>0</v>
      </c>
      <c r="J367" s="11">
        <f t="shared" si="76"/>
        <v>0</v>
      </c>
      <c r="K367" s="11">
        <f t="shared" si="76"/>
        <v>0</v>
      </c>
      <c r="L367" s="11">
        <f t="shared" si="76"/>
        <v>0</v>
      </c>
      <c r="M367" s="11">
        <f t="shared" si="76"/>
        <v>0</v>
      </c>
      <c r="N367" s="11">
        <f t="shared" si="76"/>
        <v>0</v>
      </c>
      <c r="O367" s="11">
        <f t="shared" si="76"/>
        <v>0</v>
      </c>
      <c r="P367" s="11">
        <f t="shared" si="76"/>
        <v>0</v>
      </c>
      <c r="Q367" s="11">
        <f t="shared" si="76"/>
        <v>0</v>
      </c>
      <c r="R367" s="11">
        <f t="shared" si="72"/>
        <v>0</v>
      </c>
    </row>
    <row r="368" spans="1:18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176049</v>
      </c>
      <c r="B368" s="9">
        <f t="shared" si="71"/>
        <v>176049</v>
      </c>
      <c r="C368" s="9">
        <f t="shared" si="73"/>
        <v>176079</v>
      </c>
      <c r="D368" s="3">
        <f t="shared" si="74"/>
        <v>31</v>
      </c>
      <c r="E368" s="4">
        <f>'New Lease Yearly'!K378</f>
        <v>0</v>
      </c>
      <c r="F368" s="3">
        <f t="shared" si="75"/>
        <v>0</v>
      </c>
      <c r="G368" s="11">
        <f t="shared" si="76"/>
        <v>0</v>
      </c>
      <c r="H368" s="11">
        <f t="shared" si="76"/>
        <v>0</v>
      </c>
      <c r="I368" s="11">
        <f t="shared" si="76"/>
        <v>0</v>
      </c>
      <c r="J368" s="11">
        <f t="shared" si="76"/>
        <v>0</v>
      </c>
      <c r="K368" s="11">
        <f t="shared" si="76"/>
        <v>0</v>
      </c>
      <c r="L368" s="11">
        <f t="shared" si="76"/>
        <v>0</v>
      </c>
      <c r="M368" s="11">
        <f t="shared" si="76"/>
        <v>0</v>
      </c>
      <c r="N368" s="11">
        <f t="shared" si="76"/>
        <v>0</v>
      </c>
      <c r="O368" s="11">
        <f t="shared" si="76"/>
        <v>0</v>
      </c>
      <c r="P368" s="11">
        <f t="shared" si="76"/>
        <v>0</v>
      </c>
      <c r="Q368" s="11">
        <f t="shared" si="76"/>
        <v>0</v>
      </c>
      <c r="R368" s="11">
        <f t="shared" si="72"/>
        <v>0</v>
      </c>
    </row>
    <row r="369" spans="1:18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176414</v>
      </c>
      <c r="B369" s="9">
        <f t="shared" si="71"/>
        <v>176414</v>
      </c>
      <c r="C369" s="9">
        <f t="shared" si="73"/>
        <v>176444</v>
      </c>
      <c r="D369" s="3">
        <f t="shared" si="74"/>
        <v>31</v>
      </c>
      <c r="E369" s="4">
        <f>'New Lease Yearly'!K379</f>
        <v>0</v>
      </c>
      <c r="F369" s="3">
        <f t="shared" si="75"/>
        <v>0</v>
      </c>
      <c r="G369" s="11">
        <f t="shared" si="76"/>
        <v>0</v>
      </c>
      <c r="H369" s="11">
        <f t="shared" si="76"/>
        <v>0</v>
      </c>
      <c r="I369" s="11">
        <f t="shared" si="76"/>
        <v>0</v>
      </c>
      <c r="J369" s="11">
        <f t="shared" si="76"/>
        <v>0</v>
      </c>
      <c r="K369" s="11">
        <f t="shared" si="76"/>
        <v>0</v>
      </c>
      <c r="L369" s="11">
        <f t="shared" si="76"/>
        <v>0</v>
      </c>
      <c r="M369" s="11">
        <f t="shared" si="76"/>
        <v>0</v>
      </c>
      <c r="N369" s="11">
        <f t="shared" si="76"/>
        <v>0</v>
      </c>
      <c r="O369" s="11">
        <f t="shared" si="76"/>
        <v>0</v>
      </c>
      <c r="P369" s="11">
        <f t="shared" si="76"/>
        <v>0</v>
      </c>
      <c r="Q369" s="11">
        <f t="shared" si="76"/>
        <v>0</v>
      </c>
      <c r="R369" s="11">
        <f t="shared" si="72"/>
        <v>0</v>
      </c>
    </row>
    <row r="370" spans="1:18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176779</v>
      </c>
      <c r="B370" s="9">
        <f t="shared" si="71"/>
        <v>176779</v>
      </c>
      <c r="C370" s="9">
        <f t="shared" si="73"/>
        <v>176809</v>
      </c>
      <c r="D370" s="3">
        <f t="shared" si="74"/>
        <v>31</v>
      </c>
      <c r="E370" s="4">
        <f>'New Lease Yearly'!K380</f>
        <v>0</v>
      </c>
      <c r="F370" s="3">
        <f t="shared" si="75"/>
        <v>0</v>
      </c>
      <c r="G370" s="11">
        <f t="shared" si="76"/>
        <v>0</v>
      </c>
      <c r="H370" s="11">
        <f t="shared" si="76"/>
        <v>0</v>
      </c>
      <c r="I370" s="11">
        <f t="shared" si="76"/>
        <v>0</v>
      </c>
      <c r="J370" s="11">
        <f t="shared" si="76"/>
        <v>0</v>
      </c>
      <c r="K370" s="11">
        <f t="shared" si="76"/>
        <v>0</v>
      </c>
      <c r="L370" s="11">
        <f t="shared" si="76"/>
        <v>0</v>
      </c>
      <c r="M370" s="11">
        <f t="shared" si="76"/>
        <v>0</v>
      </c>
      <c r="N370" s="11">
        <f t="shared" si="76"/>
        <v>0</v>
      </c>
      <c r="O370" s="11">
        <f t="shared" si="76"/>
        <v>0</v>
      </c>
      <c r="P370" s="11">
        <f t="shared" si="76"/>
        <v>0</v>
      </c>
      <c r="Q370" s="11">
        <f t="shared" si="76"/>
        <v>0</v>
      </c>
      <c r="R370" s="11">
        <f t="shared" si="72"/>
        <v>0</v>
      </c>
    </row>
    <row r="371" spans="1:18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177145</v>
      </c>
      <c r="B371" s="9">
        <f t="shared" si="71"/>
        <v>177145</v>
      </c>
      <c r="C371" s="9">
        <f t="shared" si="73"/>
        <v>177175</v>
      </c>
      <c r="D371" s="3">
        <f t="shared" si="74"/>
        <v>31</v>
      </c>
      <c r="E371" s="4">
        <f>'New Lease Yearly'!K381</f>
        <v>0</v>
      </c>
      <c r="F371" s="3">
        <f t="shared" si="75"/>
        <v>0</v>
      </c>
      <c r="G371" s="11">
        <f t="shared" si="76"/>
        <v>0</v>
      </c>
      <c r="H371" s="11">
        <f t="shared" si="76"/>
        <v>0</v>
      </c>
      <c r="I371" s="11">
        <f t="shared" si="76"/>
        <v>0</v>
      </c>
      <c r="J371" s="11">
        <f t="shared" si="76"/>
        <v>0</v>
      </c>
      <c r="K371" s="11">
        <f t="shared" si="76"/>
        <v>0</v>
      </c>
      <c r="L371" s="11">
        <f t="shared" si="76"/>
        <v>0</v>
      </c>
      <c r="M371" s="11">
        <f t="shared" si="76"/>
        <v>0</v>
      </c>
      <c r="N371" s="11">
        <f t="shared" si="76"/>
        <v>0</v>
      </c>
      <c r="O371" s="11">
        <f t="shared" si="76"/>
        <v>0</v>
      </c>
      <c r="P371" s="11">
        <f t="shared" si="76"/>
        <v>0</v>
      </c>
      <c r="Q371" s="11">
        <f t="shared" si="76"/>
        <v>0</v>
      </c>
      <c r="R371" s="11">
        <f t="shared" si="72"/>
        <v>0</v>
      </c>
    </row>
    <row r="372" spans="1:18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177510</v>
      </c>
      <c r="B372" s="9">
        <f t="shared" si="71"/>
        <v>177510</v>
      </c>
      <c r="C372" s="9">
        <f t="shared" si="73"/>
        <v>177540</v>
      </c>
      <c r="D372" s="3">
        <f t="shared" si="74"/>
        <v>31</v>
      </c>
      <c r="E372" s="4">
        <f>'New Lease Yearly'!K382</f>
        <v>0</v>
      </c>
      <c r="F372" s="3">
        <f t="shared" si="75"/>
        <v>0</v>
      </c>
      <c r="G372" s="11">
        <f t="shared" si="76"/>
        <v>0</v>
      </c>
      <c r="H372" s="11">
        <f t="shared" si="76"/>
        <v>0</v>
      </c>
      <c r="I372" s="11">
        <f t="shared" si="76"/>
        <v>0</v>
      </c>
      <c r="J372" s="11">
        <f t="shared" si="76"/>
        <v>0</v>
      </c>
      <c r="K372" s="11">
        <f t="shared" si="76"/>
        <v>0</v>
      </c>
      <c r="L372" s="11">
        <f t="shared" si="76"/>
        <v>0</v>
      </c>
      <c r="M372" s="11">
        <f t="shared" si="76"/>
        <v>0</v>
      </c>
      <c r="N372" s="11">
        <f t="shared" si="76"/>
        <v>0</v>
      </c>
      <c r="O372" s="11">
        <f t="shared" si="76"/>
        <v>0</v>
      </c>
      <c r="P372" s="11">
        <f t="shared" si="76"/>
        <v>0</v>
      </c>
      <c r="Q372" s="11">
        <f t="shared" si="76"/>
        <v>0</v>
      </c>
      <c r="R372" s="11">
        <f t="shared" si="72"/>
        <v>0</v>
      </c>
    </row>
    <row r="373" spans="1:18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177875</v>
      </c>
      <c r="B373" s="9">
        <f t="shared" si="71"/>
        <v>177875</v>
      </c>
      <c r="C373" s="9">
        <f t="shared" si="73"/>
        <v>177905</v>
      </c>
      <c r="D373" s="3">
        <f t="shared" si="74"/>
        <v>31</v>
      </c>
      <c r="E373" s="4">
        <f>'New Lease Yearly'!K383</f>
        <v>0</v>
      </c>
      <c r="F373" s="3">
        <f t="shared" si="75"/>
        <v>0</v>
      </c>
      <c r="G373" s="11">
        <f t="shared" si="76"/>
        <v>0</v>
      </c>
      <c r="H373" s="11">
        <f t="shared" si="76"/>
        <v>0</v>
      </c>
      <c r="I373" s="11">
        <f t="shared" si="76"/>
        <v>0</v>
      </c>
      <c r="J373" s="11">
        <f t="shared" si="76"/>
        <v>0</v>
      </c>
      <c r="K373" s="11">
        <f t="shared" si="76"/>
        <v>0</v>
      </c>
      <c r="L373" s="11">
        <f t="shared" si="76"/>
        <v>0</v>
      </c>
      <c r="M373" s="11">
        <f t="shared" si="76"/>
        <v>0</v>
      </c>
      <c r="N373" s="11">
        <f t="shared" si="76"/>
        <v>0</v>
      </c>
      <c r="O373" s="11">
        <f t="shared" si="76"/>
        <v>0</v>
      </c>
      <c r="P373" s="11">
        <f t="shared" si="76"/>
        <v>0</v>
      </c>
      <c r="Q373" s="11">
        <f t="shared" si="76"/>
        <v>0</v>
      </c>
      <c r="R373" s="11">
        <f t="shared" si="72"/>
        <v>0</v>
      </c>
    </row>
    <row r="374" spans="1:18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178240</v>
      </c>
      <c r="B374" s="9">
        <f t="shared" si="71"/>
        <v>178240</v>
      </c>
      <c r="C374" s="9">
        <f t="shared" si="73"/>
        <v>178270</v>
      </c>
      <c r="D374" s="3">
        <f t="shared" si="74"/>
        <v>31</v>
      </c>
      <c r="E374" s="4">
        <f>'New Lease Yearly'!K384</f>
        <v>0</v>
      </c>
      <c r="F374" s="3">
        <f t="shared" si="75"/>
        <v>0</v>
      </c>
      <c r="G374" s="11">
        <f t="shared" si="76"/>
        <v>0</v>
      </c>
      <c r="H374" s="11">
        <f t="shared" si="76"/>
        <v>0</v>
      </c>
      <c r="I374" s="11">
        <f t="shared" si="76"/>
        <v>0</v>
      </c>
      <c r="J374" s="11">
        <f t="shared" si="76"/>
        <v>0</v>
      </c>
      <c r="K374" s="11">
        <f t="shared" si="76"/>
        <v>0</v>
      </c>
      <c r="L374" s="11">
        <f t="shared" si="76"/>
        <v>0</v>
      </c>
      <c r="M374" s="11">
        <f t="shared" si="76"/>
        <v>0</v>
      </c>
      <c r="N374" s="11">
        <f t="shared" si="76"/>
        <v>0</v>
      </c>
      <c r="O374" s="11">
        <f t="shared" si="76"/>
        <v>0</v>
      </c>
      <c r="P374" s="11">
        <f t="shared" si="76"/>
        <v>0</v>
      </c>
      <c r="Q374" s="11">
        <f t="shared" si="76"/>
        <v>0</v>
      </c>
      <c r="R374" s="11">
        <f t="shared" si="72"/>
        <v>0</v>
      </c>
    </row>
    <row r="375" spans="1:18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178606</v>
      </c>
      <c r="B375" s="9">
        <f t="shared" si="71"/>
        <v>178606</v>
      </c>
      <c r="C375" s="9">
        <f t="shared" si="73"/>
        <v>178636</v>
      </c>
      <c r="D375" s="3">
        <f t="shared" si="74"/>
        <v>31</v>
      </c>
      <c r="E375" s="4">
        <f>'New Lease Yearly'!K385</f>
        <v>0</v>
      </c>
      <c r="F375" s="3">
        <f t="shared" si="75"/>
        <v>0</v>
      </c>
      <c r="G375" s="11">
        <f t="shared" si="76"/>
        <v>0</v>
      </c>
      <c r="H375" s="11">
        <f t="shared" si="76"/>
        <v>0</v>
      </c>
      <c r="I375" s="11">
        <f t="shared" si="76"/>
        <v>0</v>
      </c>
      <c r="J375" s="11">
        <f t="shared" si="76"/>
        <v>0</v>
      </c>
      <c r="K375" s="11">
        <f t="shared" si="76"/>
        <v>0</v>
      </c>
      <c r="L375" s="11">
        <f t="shared" si="76"/>
        <v>0</v>
      </c>
      <c r="M375" s="11">
        <f t="shared" si="76"/>
        <v>0</v>
      </c>
      <c r="N375" s="11">
        <f t="shared" si="76"/>
        <v>0</v>
      </c>
      <c r="O375" s="11">
        <f t="shared" si="76"/>
        <v>0</v>
      </c>
      <c r="P375" s="11">
        <f t="shared" si="76"/>
        <v>0</v>
      </c>
      <c r="Q375" s="11">
        <f t="shared" si="76"/>
        <v>0</v>
      </c>
      <c r="R375" s="11">
        <f t="shared" si="72"/>
        <v>0</v>
      </c>
    </row>
    <row r="376" spans="1:18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178971</v>
      </c>
      <c r="B376" s="9">
        <f t="shared" si="71"/>
        <v>178971</v>
      </c>
      <c r="C376" s="9">
        <f t="shared" si="73"/>
        <v>179001</v>
      </c>
      <c r="D376" s="3">
        <f t="shared" si="74"/>
        <v>31</v>
      </c>
      <c r="E376" s="4">
        <f>'New Lease Yearly'!K386</f>
        <v>0</v>
      </c>
      <c r="F376" s="3">
        <f t="shared" si="75"/>
        <v>0</v>
      </c>
      <c r="G376" s="11">
        <f t="shared" si="76"/>
        <v>0</v>
      </c>
      <c r="H376" s="11">
        <f t="shared" si="76"/>
        <v>0</v>
      </c>
      <c r="I376" s="11">
        <f t="shared" si="76"/>
        <v>0</v>
      </c>
      <c r="J376" s="11">
        <f t="shared" si="76"/>
        <v>0</v>
      </c>
      <c r="K376" s="11">
        <f t="shared" si="76"/>
        <v>0</v>
      </c>
      <c r="L376" s="11">
        <f t="shared" si="76"/>
        <v>0</v>
      </c>
      <c r="M376" s="11">
        <f t="shared" si="76"/>
        <v>0</v>
      </c>
      <c r="N376" s="11">
        <f t="shared" si="76"/>
        <v>0</v>
      </c>
      <c r="O376" s="11">
        <f t="shared" si="76"/>
        <v>0</v>
      </c>
      <c r="P376" s="11">
        <f t="shared" si="76"/>
        <v>0</v>
      </c>
      <c r="Q376" s="11">
        <f t="shared" si="76"/>
        <v>0</v>
      </c>
      <c r="R376" s="11">
        <f t="shared" si="72"/>
        <v>0</v>
      </c>
    </row>
    <row r="377" spans="1:18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179336</v>
      </c>
      <c r="B377" s="9">
        <f t="shared" si="71"/>
        <v>179336</v>
      </c>
      <c r="C377" s="9">
        <f t="shared" si="73"/>
        <v>179366</v>
      </c>
      <c r="D377" s="3">
        <f t="shared" si="74"/>
        <v>31</v>
      </c>
      <c r="E377" s="4">
        <f>'New Lease Yearly'!K387</f>
        <v>0</v>
      </c>
      <c r="F377" s="3">
        <f t="shared" si="75"/>
        <v>0</v>
      </c>
      <c r="G377" s="11">
        <f t="shared" si="76"/>
        <v>0</v>
      </c>
      <c r="H377" s="11">
        <f t="shared" si="76"/>
        <v>0</v>
      </c>
      <c r="I377" s="11">
        <f t="shared" si="76"/>
        <v>0</v>
      </c>
      <c r="J377" s="11">
        <f t="shared" si="76"/>
        <v>0</v>
      </c>
      <c r="K377" s="11">
        <f t="shared" si="76"/>
        <v>0</v>
      </c>
      <c r="L377" s="11">
        <f t="shared" si="76"/>
        <v>0</v>
      </c>
      <c r="M377" s="11">
        <f t="shared" si="76"/>
        <v>0</v>
      </c>
      <c r="N377" s="11">
        <f t="shared" si="76"/>
        <v>0</v>
      </c>
      <c r="O377" s="11">
        <f t="shared" si="76"/>
        <v>0</v>
      </c>
      <c r="P377" s="11">
        <f t="shared" si="76"/>
        <v>0</v>
      </c>
      <c r="Q377" s="11">
        <f t="shared" si="76"/>
        <v>0</v>
      </c>
      <c r="R377" s="11">
        <f t="shared" si="72"/>
        <v>0</v>
      </c>
    </row>
    <row r="378" spans="1:18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179701</v>
      </c>
      <c r="B378" s="9">
        <f t="shared" si="71"/>
        <v>179701</v>
      </c>
      <c r="C378" s="9">
        <f t="shared" si="73"/>
        <v>179731</v>
      </c>
      <c r="D378" s="3">
        <f t="shared" si="74"/>
        <v>31</v>
      </c>
      <c r="E378" s="4">
        <f>'New Lease Yearly'!K388</f>
        <v>0</v>
      </c>
      <c r="F378" s="3">
        <f t="shared" si="75"/>
        <v>0</v>
      </c>
      <c r="G378" s="11">
        <f t="shared" si="76"/>
        <v>0</v>
      </c>
      <c r="H378" s="11">
        <f t="shared" si="76"/>
        <v>0</v>
      </c>
      <c r="I378" s="11">
        <f t="shared" si="76"/>
        <v>0</v>
      </c>
      <c r="J378" s="11">
        <f t="shared" si="76"/>
        <v>0</v>
      </c>
      <c r="K378" s="11">
        <f t="shared" si="76"/>
        <v>0</v>
      </c>
      <c r="L378" s="11">
        <f t="shared" si="76"/>
        <v>0</v>
      </c>
      <c r="M378" s="11">
        <f t="shared" si="76"/>
        <v>0</v>
      </c>
      <c r="N378" s="11">
        <f t="shared" si="76"/>
        <v>0</v>
      </c>
      <c r="O378" s="11">
        <f t="shared" si="76"/>
        <v>0</v>
      </c>
      <c r="P378" s="11">
        <f t="shared" si="76"/>
        <v>0</v>
      </c>
      <c r="Q378" s="11">
        <f t="shared" si="76"/>
        <v>0</v>
      </c>
      <c r="R378" s="11">
        <f t="shared" si="72"/>
        <v>0</v>
      </c>
    </row>
    <row r="379" spans="1:18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180067</v>
      </c>
      <c r="B379" s="9">
        <f t="shared" si="71"/>
        <v>180067</v>
      </c>
      <c r="C379" s="9">
        <f t="shared" si="73"/>
        <v>180097</v>
      </c>
      <c r="D379" s="3">
        <f t="shared" si="74"/>
        <v>31</v>
      </c>
      <c r="E379" s="4">
        <f>'New Lease Yearly'!K389</f>
        <v>0</v>
      </c>
      <c r="F379" s="3">
        <f t="shared" si="75"/>
        <v>0</v>
      </c>
      <c r="G379" s="11">
        <f t="shared" si="76"/>
        <v>0</v>
      </c>
      <c r="H379" s="11">
        <f t="shared" si="76"/>
        <v>0</v>
      </c>
      <c r="I379" s="11">
        <f t="shared" si="76"/>
        <v>0</v>
      </c>
      <c r="J379" s="11">
        <f t="shared" si="76"/>
        <v>0</v>
      </c>
      <c r="K379" s="11">
        <f t="shared" si="76"/>
        <v>0</v>
      </c>
      <c r="L379" s="11">
        <f t="shared" si="76"/>
        <v>0</v>
      </c>
      <c r="M379" s="11">
        <f t="shared" si="76"/>
        <v>0</v>
      </c>
      <c r="N379" s="11">
        <f t="shared" si="76"/>
        <v>0</v>
      </c>
      <c r="O379" s="11">
        <f t="shared" si="76"/>
        <v>0</v>
      </c>
      <c r="P379" s="11">
        <f t="shared" si="76"/>
        <v>0</v>
      </c>
      <c r="Q379" s="11">
        <f t="shared" si="76"/>
        <v>0</v>
      </c>
      <c r="R379" s="11">
        <f t="shared" si="72"/>
        <v>0</v>
      </c>
    </row>
    <row r="380" spans="1:18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180432</v>
      </c>
      <c r="B380" s="9">
        <f t="shared" si="71"/>
        <v>180432</v>
      </c>
      <c r="C380" s="9">
        <f t="shared" si="73"/>
        <v>180462</v>
      </c>
      <c r="D380" s="3">
        <f t="shared" si="74"/>
        <v>31</v>
      </c>
      <c r="E380" s="4">
        <f>'New Lease Yearly'!K390</f>
        <v>0</v>
      </c>
      <c r="F380" s="3">
        <f t="shared" si="75"/>
        <v>0</v>
      </c>
      <c r="G380" s="11">
        <f t="shared" si="76"/>
        <v>0</v>
      </c>
      <c r="H380" s="11">
        <f t="shared" si="76"/>
        <v>0</v>
      </c>
      <c r="I380" s="11">
        <f t="shared" si="76"/>
        <v>0</v>
      </c>
      <c r="J380" s="11">
        <f t="shared" si="76"/>
        <v>0</v>
      </c>
      <c r="K380" s="11">
        <f t="shared" si="76"/>
        <v>0</v>
      </c>
      <c r="L380" s="11">
        <f t="shared" si="76"/>
        <v>0</v>
      </c>
      <c r="M380" s="11">
        <f t="shared" si="76"/>
        <v>0</v>
      </c>
      <c r="N380" s="11">
        <f t="shared" si="76"/>
        <v>0</v>
      </c>
      <c r="O380" s="11">
        <f t="shared" si="76"/>
        <v>0</v>
      </c>
      <c r="P380" s="11">
        <f t="shared" si="76"/>
        <v>0</v>
      </c>
      <c r="Q380" s="11">
        <f t="shared" si="76"/>
        <v>0</v>
      </c>
      <c r="R380" s="11">
        <f t="shared" si="72"/>
        <v>0</v>
      </c>
    </row>
    <row r="381" spans="1:18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180797</v>
      </c>
      <c r="B381" s="9">
        <f t="shared" si="71"/>
        <v>180797</v>
      </c>
      <c r="C381" s="9">
        <f t="shared" si="73"/>
        <v>180827</v>
      </c>
      <c r="D381" s="3">
        <f t="shared" si="74"/>
        <v>31</v>
      </c>
      <c r="E381" s="4">
        <f>'New Lease Yearly'!K391</f>
        <v>0</v>
      </c>
      <c r="F381" s="3">
        <f t="shared" si="75"/>
        <v>0</v>
      </c>
      <c r="G381" s="11">
        <f t="shared" si="76"/>
        <v>0</v>
      </c>
      <c r="H381" s="11">
        <f t="shared" si="76"/>
        <v>0</v>
      </c>
      <c r="I381" s="11">
        <f t="shared" si="76"/>
        <v>0</v>
      </c>
      <c r="J381" s="11">
        <f t="shared" si="76"/>
        <v>0</v>
      </c>
      <c r="K381" s="11">
        <f t="shared" si="76"/>
        <v>0</v>
      </c>
      <c r="L381" s="11">
        <f t="shared" si="76"/>
        <v>0</v>
      </c>
      <c r="M381" s="11">
        <f t="shared" si="76"/>
        <v>0</v>
      </c>
      <c r="N381" s="11">
        <f t="shared" si="76"/>
        <v>0</v>
      </c>
      <c r="O381" s="11">
        <f t="shared" si="76"/>
        <v>0</v>
      </c>
      <c r="P381" s="11">
        <f t="shared" si="76"/>
        <v>0</v>
      </c>
      <c r="Q381" s="11">
        <f t="shared" si="76"/>
        <v>0</v>
      </c>
      <c r="R381" s="11">
        <f t="shared" si="72"/>
        <v>0</v>
      </c>
    </row>
    <row r="382" spans="1:18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181162</v>
      </c>
      <c r="B382" s="9">
        <f t="shared" si="71"/>
        <v>181162</v>
      </c>
      <c r="C382" s="9">
        <f t="shared" si="73"/>
        <v>181192</v>
      </c>
      <c r="D382" s="3">
        <f t="shared" si="74"/>
        <v>31</v>
      </c>
      <c r="E382" s="4">
        <f>'New Lease Yearly'!K392</f>
        <v>0</v>
      </c>
      <c r="F382" s="3">
        <f t="shared" si="75"/>
        <v>0</v>
      </c>
      <c r="G382" s="11">
        <f t="shared" si="76"/>
        <v>0</v>
      </c>
      <c r="H382" s="11">
        <f t="shared" si="76"/>
        <v>0</v>
      </c>
      <c r="I382" s="11">
        <f t="shared" si="76"/>
        <v>0</v>
      </c>
      <c r="J382" s="11">
        <f t="shared" si="76"/>
        <v>0</v>
      </c>
      <c r="K382" s="11">
        <f t="shared" si="76"/>
        <v>0</v>
      </c>
      <c r="L382" s="11">
        <f t="shared" si="76"/>
        <v>0</v>
      </c>
      <c r="M382" s="11">
        <f t="shared" si="76"/>
        <v>0</v>
      </c>
      <c r="N382" s="11">
        <f t="shared" si="76"/>
        <v>0</v>
      </c>
      <c r="O382" s="11">
        <f t="shared" si="76"/>
        <v>0</v>
      </c>
      <c r="P382" s="11">
        <f t="shared" si="76"/>
        <v>0</v>
      </c>
      <c r="Q382" s="11">
        <f t="shared" si="76"/>
        <v>0</v>
      </c>
      <c r="R382" s="11">
        <f t="shared" si="72"/>
        <v>0</v>
      </c>
    </row>
    <row r="383" spans="1:18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181528</v>
      </c>
      <c r="B383" s="9">
        <f t="shared" si="71"/>
        <v>181528</v>
      </c>
      <c r="C383" s="9">
        <f t="shared" si="73"/>
        <v>181558</v>
      </c>
      <c r="D383" s="3">
        <f t="shared" si="74"/>
        <v>31</v>
      </c>
      <c r="E383" s="4">
        <f>'New Lease Yearly'!K393</f>
        <v>0</v>
      </c>
      <c r="F383" s="3">
        <f t="shared" si="75"/>
        <v>0</v>
      </c>
      <c r="G383" s="11">
        <f t="shared" si="76"/>
        <v>0</v>
      </c>
      <c r="H383" s="11">
        <f t="shared" si="76"/>
        <v>0</v>
      </c>
      <c r="I383" s="11">
        <f t="shared" si="76"/>
        <v>0</v>
      </c>
      <c r="J383" s="11">
        <f t="shared" si="76"/>
        <v>0</v>
      </c>
      <c r="K383" s="11">
        <f t="shared" si="76"/>
        <v>0</v>
      </c>
      <c r="L383" s="11">
        <f t="shared" si="76"/>
        <v>0</v>
      </c>
      <c r="M383" s="11">
        <f t="shared" si="76"/>
        <v>0</v>
      </c>
      <c r="N383" s="11">
        <f t="shared" si="76"/>
        <v>0</v>
      </c>
      <c r="O383" s="11">
        <f t="shared" si="76"/>
        <v>0</v>
      </c>
      <c r="P383" s="11">
        <f t="shared" si="76"/>
        <v>0</v>
      </c>
      <c r="Q383" s="11">
        <f t="shared" si="76"/>
        <v>0</v>
      </c>
      <c r="R383" s="11">
        <f t="shared" si="72"/>
        <v>0</v>
      </c>
    </row>
    <row r="384" spans="1:18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181893</v>
      </c>
      <c r="B384" s="9">
        <f t="shared" si="71"/>
        <v>181893</v>
      </c>
      <c r="C384" s="9">
        <f t="shared" si="73"/>
        <v>181923</v>
      </c>
      <c r="D384" s="3">
        <f t="shared" si="74"/>
        <v>31</v>
      </c>
      <c r="E384" s="4">
        <f>'New Lease Yearly'!K394</f>
        <v>0</v>
      </c>
      <c r="F384" s="3">
        <f t="shared" si="75"/>
        <v>0</v>
      </c>
      <c r="G384" s="11">
        <f t="shared" si="76"/>
        <v>0</v>
      </c>
      <c r="H384" s="11">
        <f t="shared" si="76"/>
        <v>0</v>
      </c>
      <c r="I384" s="11">
        <f t="shared" si="76"/>
        <v>0</v>
      </c>
      <c r="J384" s="11">
        <f t="shared" si="76"/>
        <v>0</v>
      </c>
      <c r="K384" s="11">
        <f t="shared" si="76"/>
        <v>0</v>
      </c>
      <c r="L384" s="11">
        <f t="shared" si="76"/>
        <v>0</v>
      </c>
      <c r="M384" s="11">
        <f t="shared" si="76"/>
        <v>0</v>
      </c>
      <c r="N384" s="11">
        <f t="shared" si="76"/>
        <v>0</v>
      </c>
      <c r="O384" s="11">
        <f t="shared" si="76"/>
        <v>0</v>
      </c>
      <c r="P384" s="11">
        <f t="shared" si="76"/>
        <v>0</v>
      </c>
      <c r="Q384" s="11">
        <f t="shared" si="76"/>
        <v>0</v>
      </c>
      <c r="R384" s="11">
        <f t="shared" si="72"/>
        <v>0</v>
      </c>
    </row>
    <row r="385" spans="1:18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182258</v>
      </c>
      <c r="B385" s="9">
        <f t="shared" si="71"/>
        <v>182258</v>
      </c>
      <c r="C385" s="9">
        <f t="shared" si="73"/>
        <v>182288</v>
      </c>
      <c r="D385" s="3">
        <f t="shared" si="74"/>
        <v>31</v>
      </c>
      <c r="E385" s="4">
        <f>'New Lease Yearly'!K395</f>
        <v>0</v>
      </c>
      <c r="F385" s="3">
        <f t="shared" si="75"/>
        <v>0</v>
      </c>
      <c r="G385" s="11">
        <f t="shared" si="76"/>
        <v>0</v>
      </c>
      <c r="H385" s="11">
        <f t="shared" si="76"/>
        <v>0</v>
      </c>
      <c r="I385" s="11">
        <f t="shared" ref="I385:Q413" si="77">$E386/($A386-$A385+1)*((((EOMONTH(DATE(YEAR($A385),MONTH($A385)+I$4,DAY($A385)),0)))-DATE(YEAR($A385),MONTH(EOMONTH($A385,-1)+I$4)+I$4,1))+1)</f>
        <v>0</v>
      </c>
      <c r="J385" s="11">
        <f t="shared" si="77"/>
        <v>0</v>
      </c>
      <c r="K385" s="11">
        <f t="shared" si="77"/>
        <v>0</v>
      </c>
      <c r="L385" s="11">
        <f t="shared" si="77"/>
        <v>0</v>
      </c>
      <c r="M385" s="11">
        <f t="shared" si="77"/>
        <v>0</v>
      </c>
      <c r="N385" s="11">
        <f t="shared" si="77"/>
        <v>0</v>
      </c>
      <c r="O385" s="11">
        <f t="shared" si="77"/>
        <v>0</v>
      </c>
      <c r="P385" s="11">
        <f t="shared" si="77"/>
        <v>0</v>
      </c>
      <c r="Q385" s="11">
        <f t="shared" si="77"/>
        <v>0</v>
      </c>
      <c r="R385" s="11">
        <f t="shared" si="72"/>
        <v>0</v>
      </c>
    </row>
    <row r="386" spans="1:18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182623</v>
      </c>
      <c r="B386" s="9">
        <f t="shared" si="71"/>
        <v>182623</v>
      </c>
      <c r="C386" s="9">
        <f t="shared" si="73"/>
        <v>182653</v>
      </c>
      <c r="D386" s="3">
        <f t="shared" si="74"/>
        <v>31</v>
      </c>
      <c r="E386" s="4">
        <f>'New Lease Yearly'!K396</f>
        <v>0</v>
      </c>
      <c r="F386" s="3">
        <f t="shared" si="75"/>
        <v>0</v>
      </c>
      <c r="G386" s="11">
        <f t="shared" ref="G386:K449" si="78">$E387/($A387-$A386+1)*((((EOMONTH(DATE(YEAR($A386),MONTH($A386)+G$4,DAY($A386)),0)))-DATE(YEAR($A386),MONTH(EOMONTH($A386,-1)+G$4)+G$4,1))+1)</f>
        <v>0</v>
      </c>
      <c r="H386" s="11">
        <f t="shared" si="78"/>
        <v>0</v>
      </c>
      <c r="I386" s="11">
        <f t="shared" si="77"/>
        <v>0</v>
      </c>
      <c r="J386" s="11">
        <f t="shared" si="77"/>
        <v>0</v>
      </c>
      <c r="K386" s="11">
        <f t="shared" si="77"/>
        <v>0</v>
      </c>
      <c r="L386" s="11">
        <f t="shared" si="77"/>
        <v>0</v>
      </c>
      <c r="M386" s="11">
        <f t="shared" si="77"/>
        <v>0</v>
      </c>
      <c r="N386" s="11">
        <f t="shared" si="77"/>
        <v>0</v>
      </c>
      <c r="O386" s="11">
        <f t="shared" si="77"/>
        <v>0</v>
      </c>
      <c r="P386" s="11">
        <f t="shared" si="77"/>
        <v>0</v>
      </c>
      <c r="Q386" s="11">
        <f t="shared" si="77"/>
        <v>0</v>
      </c>
      <c r="R386" s="11">
        <f t="shared" si="72"/>
        <v>0</v>
      </c>
    </row>
    <row r="387" spans="1:18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182989</v>
      </c>
      <c r="B387" s="9">
        <f t="shared" si="71"/>
        <v>182989</v>
      </c>
      <c r="C387" s="9">
        <f t="shared" si="73"/>
        <v>183019</v>
      </c>
      <c r="D387" s="3">
        <f t="shared" si="74"/>
        <v>31</v>
      </c>
      <c r="E387" s="4">
        <f>'New Lease Yearly'!K397</f>
        <v>0</v>
      </c>
      <c r="F387" s="3">
        <f t="shared" si="75"/>
        <v>0</v>
      </c>
      <c r="G387" s="11">
        <f t="shared" si="78"/>
        <v>0</v>
      </c>
      <c r="H387" s="11">
        <f t="shared" si="78"/>
        <v>0</v>
      </c>
      <c r="I387" s="11">
        <f t="shared" si="77"/>
        <v>0</v>
      </c>
      <c r="J387" s="11">
        <f t="shared" si="77"/>
        <v>0</v>
      </c>
      <c r="K387" s="11">
        <f t="shared" si="77"/>
        <v>0</v>
      </c>
      <c r="L387" s="11">
        <f t="shared" si="77"/>
        <v>0</v>
      </c>
      <c r="M387" s="11">
        <f t="shared" si="77"/>
        <v>0</v>
      </c>
      <c r="N387" s="11">
        <f t="shared" si="77"/>
        <v>0</v>
      </c>
      <c r="O387" s="11">
        <f t="shared" si="77"/>
        <v>0</v>
      </c>
      <c r="P387" s="11">
        <f t="shared" si="77"/>
        <v>0</v>
      </c>
      <c r="Q387" s="11">
        <f t="shared" si="77"/>
        <v>0</v>
      </c>
      <c r="R387" s="11">
        <f t="shared" si="72"/>
        <v>0</v>
      </c>
    </row>
    <row r="388" spans="1:18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183354</v>
      </c>
      <c r="B388" s="9">
        <f t="shared" si="71"/>
        <v>183354</v>
      </c>
      <c r="C388" s="9">
        <f t="shared" si="73"/>
        <v>183384</v>
      </c>
      <c r="D388" s="3">
        <f t="shared" si="74"/>
        <v>31</v>
      </c>
      <c r="E388" s="4">
        <f>'New Lease Yearly'!K398</f>
        <v>0</v>
      </c>
      <c r="F388" s="3">
        <f t="shared" si="75"/>
        <v>0</v>
      </c>
      <c r="G388" s="11">
        <f t="shared" si="78"/>
        <v>0</v>
      </c>
      <c r="H388" s="11">
        <f t="shared" si="78"/>
        <v>0</v>
      </c>
      <c r="I388" s="11">
        <f t="shared" si="77"/>
        <v>0</v>
      </c>
      <c r="J388" s="11">
        <f t="shared" si="77"/>
        <v>0</v>
      </c>
      <c r="K388" s="11">
        <f t="shared" si="77"/>
        <v>0</v>
      </c>
      <c r="L388" s="11">
        <f t="shared" si="77"/>
        <v>0</v>
      </c>
      <c r="M388" s="11">
        <f t="shared" si="77"/>
        <v>0</v>
      </c>
      <c r="N388" s="11">
        <f t="shared" si="77"/>
        <v>0</v>
      </c>
      <c r="O388" s="11">
        <f t="shared" si="77"/>
        <v>0</v>
      </c>
      <c r="P388" s="11">
        <f t="shared" si="77"/>
        <v>0</v>
      </c>
      <c r="Q388" s="11">
        <f t="shared" si="77"/>
        <v>0</v>
      </c>
      <c r="R388" s="11">
        <f t="shared" si="72"/>
        <v>0</v>
      </c>
    </row>
    <row r="389" spans="1:18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183719</v>
      </c>
      <c r="B389" s="9">
        <f t="shared" si="71"/>
        <v>183719</v>
      </c>
      <c r="C389" s="9">
        <f t="shared" si="73"/>
        <v>183749</v>
      </c>
      <c r="D389" s="3">
        <f t="shared" si="74"/>
        <v>31</v>
      </c>
      <c r="E389" s="4">
        <f>'New Lease Yearly'!K399</f>
        <v>0</v>
      </c>
      <c r="F389" s="3">
        <f t="shared" si="75"/>
        <v>0</v>
      </c>
      <c r="G389" s="11">
        <f t="shared" si="78"/>
        <v>0</v>
      </c>
      <c r="H389" s="11">
        <f t="shared" si="78"/>
        <v>0</v>
      </c>
      <c r="I389" s="11">
        <f t="shared" si="77"/>
        <v>0</v>
      </c>
      <c r="J389" s="11">
        <f t="shared" si="77"/>
        <v>0</v>
      </c>
      <c r="K389" s="11">
        <f t="shared" si="77"/>
        <v>0</v>
      </c>
      <c r="L389" s="11">
        <f t="shared" si="77"/>
        <v>0</v>
      </c>
      <c r="M389" s="11">
        <f t="shared" si="77"/>
        <v>0</v>
      </c>
      <c r="N389" s="11">
        <f t="shared" si="77"/>
        <v>0</v>
      </c>
      <c r="O389" s="11">
        <f t="shared" si="77"/>
        <v>0</v>
      </c>
      <c r="P389" s="11">
        <f t="shared" si="77"/>
        <v>0</v>
      </c>
      <c r="Q389" s="11">
        <f t="shared" si="77"/>
        <v>0</v>
      </c>
      <c r="R389" s="11">
        <f t="shared" si="72"/>
        <v>0</v>
      </c>
    </row>
    <row r="390" spans="1:18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184084</v>
      </c>
      <c r="B390" s="9">
        <f t="shared" ref="B390:B453" si="79">EOMONTH(A390,-1)+1</f>
        <v>184084</v>
      </c>
      <c r="C390" s="9">
        <f t="shared" si="73"/>
        <v>184114</v>
      </c>
      <c r="D390" s="3">
        <f t="shared" si="74"/>
        <v>31</v>
      </c>
      <c r="E390" s="4">
        <f>'New Lease Yearly'!K400</f>
        <v>0</v>
      </c>
      <c r="F390" s="3">
        <f t="shared" si="75"/>
        <v>0</v>
      </c>
      <c r="G390" s="11">
        <f t="shared" si="78"/>
        <v>0</v>
      </c>
      <c r="H390" s="11">
        <f t="shared" si="78"/>
        <v>0</v>
      </c>
      <c r="I390" s="11">
        <f t="shared" si="77"/>
        <v>0</v>
      </c>
      <c r="J390" s="11">
        <f t="shared" si="77"/>
        <v>0</v>
      </c>
      <c r="K390" s="11">
        <f t="shared" si="77"/>
        <v>0</v>
      </c>
      <c r="L390" s="11">
        <f t="shared" si="77"/>
        <v>0</v>
      </c>
      <c r="M390" s="11">
        <f t="shared" si="77"/>
        <v>0</v>
      </c>
      <c r="N390" s="11">
        <f t="shared" si="77"/>
        <v>0</v>
      </c>
      <c r="O390" s="11">
        <f t="shared" si="77"/>
        <v>0</v>
      </c>
      <c r="P390" s="11">
        <f t="shared" si="77"/>
        <v>0</v>
      </c>
      <c r="Q390" s="11">
        <f t="shared" si="77"/>
        <v>0</v>
      </c>
      <c r="R390" s="11">
        <f t="shared" ref="R390:R453" si="80">$E391/($A391-$A390+1)*IF((((EOMONTH(DATE(YEAR($A390),MONTH($A390)+R$4,DAY($A390)),0))))&lt;$A390,$A390-DATE(YEAR($A390),MONTH(EOMONTH($A390,-1)+R$4)+R$4,1)+1,$A390-1-EOMONTH($A390,-1)+1)</f>
        <v>0</v>
      </c>
    </row>
    <row r="391" spans="1:18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184450</v>
      </c>
      <c r="B391" s="9">
        <f t="shared" si="79"/>
        <v>184450</v>
      </c>
      <c r="C391" s="9">
        <f t="shared" ref="C391:C454" si="81">EOMONTH(A391,0)</f>
        <v>184480</v>
      </c>
      <c r="D391" s="3">
        <f t="shared" ref="D391:D454" si="82">C391-B391+1</f>
        <v>31</v>
      </c>
      <c r="E391" s="4">
        <f>'New Lease Yearly'!K401</f>
        <v>0</v>
      </c>
      <c r="F391" s="3">
        <f t="shared" si="75"/>
        <v>0</v>
      </c>
      <c r="G391" s="11">
        <f t="shared" si="78"/>
        <v>0</v>
      </c>
      <c r="H391" s="11">
        <f t="shared" si="78"/>
        <v>0</v>
      </c>
      <c r="I391" s="11">
        <f t="shared" si="77"/>
        <v>0</v>
      </c>
      <c r="J391" s="11">
        <f t="shared" si="77"/>
        <v>0</v>
      </c>
      <c r="K391" s="11">
        <f t="shared" si="77"/>
        <v>0</v>
      </c>
      <c r="L391" s="11">
        <f t="shared" si="77"/>
        <v>0</v>
      </c>
      <c r="M391" s="11">
        <f t="shared" si="77"/>
        <v>0</v>
      </c>
      <c r="N391" s="11">
        <f t="shared" si="77"/>
        <v>0</v>
      </c>
      <c r="O391" s="11">
        <f t="shared" si="77"/>
        <v>0</v>
      </c>
      <c r="P391" s="11">
        <f t="shared" si="77"/>
        <v>0</v>
      </c>
      <c r="Q391" s="11">
        <f t="shared" si="77"/>
        <v>0</v>
      </c>
      <c r="R391" s="11">
        <f t="shared" si="80"/>
        <v>0</v>
      </c>
    </row>
    <row r="392" spans="1:18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184815</v>
      </c>
      <c r="B392" s="9">
        <f t="shared" si="79"/>
        <v>184815</v>
      </c>
      <c r="C392" s="9">
        <f t="shared" si="81"/>
        <v>184845</v>
      </c>
      <c r="D392" s="3">
        <f t="shared" si="82"/>
        <v>31</v>
      </c>
      <c r="E392" s="4">
        <f>'New Lease Yearly'!K402</f>
        <v>0</v>
      </c>
      <c r="F392" s="3">
        <f t="shared" ref="F392:F455" si="83">E393/(A393-A392+1)*(EOMONTH(A392,0)-A392+1)+R391</f>
        <v>0</v>
      </c>
      <c r="G392" s="11">
        <f t="shared" si="78"/>
        <v>0</v>
      </c>
      <c r="H392" s="11">
        <f t="shared" si="78"/>
        <v>0</v>
      </c>
      <c r="I392" s="11">
        <f t="shared" si="77"/>
        <v>0</v>
      </c>
      <c r="J392" s="11">
        <f t="shared" si="77"/>
        <v>0</v>
      </c>
      <c r="K392" s="11">
        <f t="shared" si="77"/>
        <v>0</v>
      </c>
      <c r="L392" s="11">
        <f t="shared" si="77"/>
        <v>0</v>
      </c>
      <c r="M392" s="11">
        <f t="shared" si="77"/>
        <v>0</v>
      </c>
      <c r="N392" s="11">
        <f t="shared" si="77"/>
        <v>0</v>
      </c>
      <c r="O392" s="11">
        <f t="shared" si="77"/>
        <v>0</v>
      </c>
      <c r="P392" s="11">
        <f t="shared" si="77"/>
        <v>0</v>
      </c>
      <c r="Q392" s="11">
        <f t="shared" si="77"/>
        <v>0</v>
      </c>
      <c r="R392" s="11">
        <f t="shared" si="80"/>
        <v>0</v>
      </c>
    </row>
    <row r="393" spans="1:18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185180</v>
      </c>
      <c r="B393" s="9">
        <f t="shared" si="79"/>
        <v>185180</v>
      </c>
      <c r="C393" s="9">
        <f t="shared" si="81"/>
        <v>185210</v>
      </c>
      <c r="D393" s="3">
        <f t="shared" si="82"/>
        <v>31</v>
      </c>
      <c r="E393" s="4">
        <f>'New Lease Yearly'!K403</f>
        <v>0</v>
      </c>
      <c r="F393" s="3">
        <f t="shared" si="83"/>
        <v>0</v>
      </c>
      <c r="G393" s="11">
        <f t="shared" si="78"/>
        <v>0</v>
      </c>
      <c r="H393" s="11">
        <f t="shared" si="78"/>
        <v>0</v>
      </c>
      <c r="I393" s="11">
        <f t="shared" si="77"/>
        <v>0</v>
      </c>
      <c r="J393" s="11">
        <f t="shared" si="77"/>
        <v>0</v>
      </c>
      <c r="K393" s="11">
        <f t="shared" si="77"/>
        <v>0</v>
      </c>
      <c r="L393" s="11">
        <f t="shared" si="77"/>
        <v>0</v>
      </c>
      <c r="M393" s="11">
        <f t="shared" si="77"/>
        <v>0</v>
      </c>
      <c r="N393" s="11">
        <f t="shared" si="77"/>
        <v>0</v>
      </c>
      <c r="O393" s="11">
        <f t="shared" si="77"/>
        <v>0</v>
      </c>
      <c r="P393" s="11">
        <f t="shared" si="77"/>
        <v>0</v>
      </c>
      <c r="Q393" s="11">
        <f t="shared" si="77"/>
        <v>0</v>
      </c>
      <c r="R393" s="11">
        <f t="shared" si="80"/>
        <v>0</v>
      </c>
    </row>
    <row r="394" spans="1:18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185545</v>
      </c>
      <c r="B394" s="9">
        <f t="shared" si="79"/>
        <v>185545</v>
      </c>
      <c r="C394" s="9">
        <f t="shared" si="81"/>
        <v>185575</v>
      </c>
      <c r="D394" s="3">
        <f t="shared" si="82"/>
        <v>31</v>
      </c>
      <c r="E394" s="4">
        <f>'New Lease Yearly'!K404</f>
        <v>0</v>
      </c>
      <c r="F394" s="3">
        <f t="shared" si="83"/>
        <v>0</v>
      </c>
      <c r="G394" s="11">
        <f t="shared" si="78"/>
        <v>0</v>
      </c>
      <c r="H394" s="11">
        <f t="shared" si="78"/>
        <v>0</v>
      </c>
      <c r="I394" s="11">
        <f t="shared" si="77"/>
        <v>0</v>
      </c>
      <c r="J394" s="11">
        <f t="shared" si="77"/>
        <v>0</v>
      </c>
      <c r="K394" s="11">
        <f t="shared" si="77"/>
        <v>0</v>
      </c>
      <c r="L394" s="11">
        <f t="shared" si="77"/>
        <v>0</v>
      </c>
      <c r="M394" s="11">
        <f t="shared" si="77"/>
        <v>0</v>
      </c>
      <c r="N394" s="11">
        <f t="shared" si="77"/>
        <v>0</v>
      </c>
      <c r="O394" s="11">
        <f t="shared" si="77"/>
        <v>0</v>
      </c>
      <c r="P394" s="11">
        <f t="shared" si="77"/>
        <v>0</v>
      </c>
      <c r="Q394" s="11">
        <f t="shared" si="77"/>
        <v>0</v>
      </c>
      <c r="R394" s="11">
        <f t="shared" si="80"/>
        <v>0</v>
      </c>
    </row>
    <row r="395" spans="1:18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185911</v>
      </c>
      <c r="B395" s="9">
        <f t="shared" si="79"/>
        <v>185911</v>
      </c>
      <c r="C395" s="9">
        <f t="shared" si="81"/>
        <v>185941</v>
      </c>
      <c r="D395" s="3">
        <f t="shared" si="82"/>
        <v>31</v>
      </c>
      <c r="E395" s="4">
        <f>'New Lease Yearly'!K405</f>
        <v>0</v>
      </c>
      <c r="F395" s="3">
        <f t="shared" si="83"/>
        <v>0</v>
      </c>
      <c r="G395" s="11">
        <f t="shared" si="78"/>
        <v>0</v>
      </c>
      <c r="H395" s="11">
        <f t="shared" si="78"/>
        <v>0</v>
      </c>
      <c r="I395" s="11">
        <f t="shared" si="77"/>
        <v>0</v>
      </c>
      <c r="J395" s="11">
        <f t="shared" si="77"/>
        <v>0</v>
      </c>
      <c r="K395" s="11">
        <f t="shared" si="77"/>
        <v>0</v>
      </c>
      <c r="L395" s="11">
        <f t="shared" si="77"/>
        <v>0</v>
      </c>
      <c r="M395" s="11">
        <f t="shared" si="77"/>
        <v>0</v>
      </c>
      <c r="N395" s="11">
        <f t="shared" si="77"/>
        <v>0</v>
      </c>
      <c r="O395" s="11">
        <f t="shared" si="77"/>
        <v>0</v>
      </c>
      <c r="P395" s="11">
        <f t="shared" si="77"/>
        <v>0</v>
      </c>
      <c r="Q395" s="11">
        <f t="shared" si="77"/>
        <v>0</v>
      </c>
      <c r="R395" s="11">
        <f t="shared" si="80"/>
        <v>0</v>
      </c>
    </row>
    <row r="396" spans="1:18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186276</v>
      </c>
      <c r="B396" s="9">
        <f t="shared" si="79"/>
        <v>186276</v>
      </c>
      <c r="C396" s="9">
        <f t="shared" si="81"/>
        <v>186306</v>
      </c>
      <c r="D396" s="3">
        <f t="shared" si="82"/>
        <v>31</v>
      </c>
      <c r="E396" s="4">
        <f>'New Lease Yearly'!K406</f>
        <v>0</v>
      </c>
      <c r="F396" s="3">
        <f t="shared" si="83"/>
        <v>0</v>
      </c>
      <c r="G396" s="11">
        <f t="shared" si="78"/>
        <v>0</v>
      </c>
      <c r="H396" s="11">
        <f t="shared" si="78"/>
        <v>0</v>
      </c>
      <c r="I396" s="11">
        <f t="shared" si="77"/>
        <v>0</v>
      </c>
      <c r="J396" s="11">
        <f t="shared" si="77"/>
        <v>0</v>
      </c>
      <c r="K396" s="11">
        <f t="shared" si="77"/>
        <v>0</v>
      </c>
      <c r="L396" s="11">
        <f t="shared" si="77"/>
        <v>0</v>
      </c>
      <c r="M396" s="11">
        <f t="shared" si="77"/>
        <v>0</v>
      </c>
      <c r="N396" s="11">
        <f t="shared" si="77"/>
        <v>0</v>
      </c>
      <c r="O396" s="11">
        <f t="shared" si="77"/>
        <v>0</v>
      </c>
      <c r="P396" s="11">
        <f t="shared" si="77"/>
        <v>0</v>
      </c>
      <c r="Q396" s="11">
        <f t="shared" si="77"/>
        <v>0</v>
      </c>
      <c r="R396" s="11">
        <f t="shared" si="80"/>
        <v>0</v>
      </c>
    </row>
    <row r="397" spans="1:18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186641</v>
      </c>
      <c r="B397" s="9">
        <f t="shared" si="79"/>
        <v>186641</v>
      </c>
      <c r="C397" s="9">
        <f t="shared" si="81"/>
        <v>186671</v>
      </c>
      <c r="D397" s="3">
        <f t="shared" si="82"/>
        <v>31</v>
      </c>
      <c r="E397" s="4">
        <f>'New Lease Yearly'!K407</f>
        <v>0</v>
      </c>
      <c r="F397" s="3">
        <f t="shared" si="83"/>
        <v>0</v>
      </c>
      <c r="G397" s="11">
        <f t="shared" si="78"/>
        <v>0</v>
      </c>
      <c r="H397" s="11">
        <f t="shared" si="78"/>
        <v>0</v>
      </c>
      <c r="I397" s="11">
        <f t="shared" si="77"/>
        <v>0</v>
      </c>
      <c r="J397" s="11">
        <f t="shared" si="77"/>
        <v>0</v>
      </c>
      <c r="K397" s="11">
        <f t="shared" si="77"/>
        <v>0</v>
      </c>
      <c r="L397" s="11">
        <f t="shared" si="77"/>
        <v>0</v>
      </c>
      <c r="M397" s="11">
        <f t="shared" si="77"/>
        <v>0</v>
      </c>
      <c r="N397" s="11">
        <f t="shared" si="77"/>
        <v>0</v>
      </c>
      <c r="O397" s="11">
        <f t="shared" si="77"/>
        <v>0</v>
      </c>
      <c r="P397" s="11">
        <f t="shared" si="77"/>
        <v>0</v>
      </c>
      <c r="Q397" s="11">
        <f t="shared" si="77"/>
        <v>0</v>
      </c>
      <c r="R397" s="11">
        <f t="shared" si="80"/>
        <v>0</v>
      </c>
    </row>
    <row r="398" spans="1:18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187006</v>
      </c>
      <c r="B398" s="9">
        <f t="shared" si="79"/>
        <v>187006</v>
      </c>
      <c r="C398" s="9">
        <f t="shared" si="81"/>
        <v>187036</v>
      </c>
      <c r="D398" s="3">
        <f t="shared" si="82"/>
        <v>31</v>
      </c>
      <c r="E398" s="4">
        <f>'New Lease Yearly'!K408</f>
        <v>0</v>
      </c>
      <c r="F398" s="3">
        <f t="shared" si="83"/>
        <v>0</v>
      </c>
      <c r="G398" s="11">
        <f t="shared" si="78"/>
        <v>0</v>
      </c>
      <c r="H398" s="11">
        <f t="shared" si="78"/>
        <v>0</v>
      </c>
      <c r="I398" s="11">
        <f t="shared" si="77"/>
        <v>0</v>
      </c>
      <c r="J398" s="11">
        <f t="shared" si="77"/>
        <v>0</v>
      </c>
      <c r="K398" s="11">
        <f t="shared" si="77"/>
        <v>0</v>
      </c>
      <c r="L398" s="11">
        <f t="shared" si="77"/>
        <v>0</v>
      </c>
      <c r="M398" s="11">
        <f t="shared" si="77"/>
        <v>0</v>
      </c>
      <c r="N398" s="11">
        <f t="shared" si="77"/>
        <v>0</v>
      </c>
      <c r="O398" s="11">
        <f t="shared" si="77"/>
        <v>0</v>
      </c>
      <c r="P398" s="11">
        <f t="shared" si="77"/>
        <v>0</v>
      </c>
      <c r="Q398" s="11">
        <f t="shared" si="77"/>
        <v>0</v>
      </c>
      <c r="R398" s="11">
        <f t="shared" si="80"/>
        <v>0</v>
      </c>
    </row>
    <row r="399" spans="1:18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187372</v>
      </c>
      <c r="B399" s="9">
        <f t="shared" si="79"/>
        <v>187372</v>
      </c>
      <c r="C399" s="9">
        <f t="shared" si="81"/>
        <v>187402</v>
      </c>
      <c r="D399" s="3">
        <f t="shared" si="82"/>
        <v>31</v>
      </c>
      <c r="E399" s="4">
        <f>'New Lease Yearly'!K409</f>
        <v>0</v>
      </c>
      <c r="F399" s="3">
        <f t="shared" si="83"/>
        <v>0</v>
      </c>
      <c r="G399" s="11">
        <f t="shared" si="78"/>
        <v>0</v>
      </c>
      <c r="H399" s="11">
        <f t="shared" si="78"/>
        <v>0</v>
      </c>
      <c r="I399" s="11">
        <f t="shared" si="77"/>
        <v>0</v>
      </c>
      <c r="J399" s="11">
        <f t="shared" si="77"/>
        <v>0</v>
      </c>
      <c r="K399" s="11">
        <f t="shared" si="77"/>
        <v>0</v>
      </c>
      <c r="L399" s="11">
        <f t="shared" si="77"/>
        <v>0</v>
      </c>
      <c r="M399" s="11">
        <f t="shared" si="77"/>
        <v>0</v>
      </c>
      <c r="N399" s="11">
        <f t="shared" si="77"/>
        <v>0</v>
      </c>
      <c r="O399" s="11">
        <f t="shared" si="77"/>
        <v>0</v>
      </c>
      <c r="P399" s="11">
        <f t="shared" si="77"/>
        <v>0</v>
      </c>
      <c r="Q399" s="11">
        <f t="shared" si="77"/>
        <v>0</v>
      </c>
      <c r="R399" s="11">
        <f t="shared" si="80"/>
        <v>0</v>
      </c>
    </row>
    <row r="400" spans="1:18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187737</v>
      </c>
      <c r="B400" s="9">
        <f t="shared" si="79"/>
        <v>187737</v>
      </c>
      <c r="C400" s="9">
        <f t="shared" si="81"/>
        <v>187767</v>
      </c>
      <c r="D400" s="3">
        <f t="shared" si="82"/>
        <v>31</v>
      </c>
      <c r="E400" s="4">
        <f>'New Lease Yearly'!K410</f>
        <v>0</v>
      </c>
      <c r="F400" s="3">
        <f t="shared" si="83"/>
        <v>0</v>
      </c>
      <c r="G400" s="11">
        <f t="shared" si="78"/>
        <v>0</v>
      </c>
      <c r="H400" s="11">
        <f t="shared" si="78"/>
        <v>0</v>
      </c>
      <c r="I400" s="11">
        <f t="shared" si="77"/>
        <v>0</v>
      </c>
      <c r="J400" s="11">
        <f t="shared" si="77"/>
        <v>0</v>
      </c>
      <c r="K400" s="11">
        <f t="shared" si="77"/>
        <v>0</v>
      </c>
      <c r="L400" s="11">
        <f t="shared" si="77"/>
        <v>0</v>
      </c>
      <c r="M400" s="11">
        <f t="shared" si="77"/>
        <v>0</v>
      </c>
      <c r="N400" s="11">
        <f t="shared" si="77"/>
        <v>0</v>
      </c>
      <c r="O400" s="11">
        <f t="shared" si="77"/>
        <v>0</v>
      </c>
      <c r="P400" s="11">
        <f t="shared" si="77"/>
        <v>0</v>
      </c>
      <c r="Q400" s="11">
        <f t="shared" si="77"/>
        <v>0</v>
      </c>
      <c r="R400" s="11">
        <f t="shared" si="80"/>
        <v>0</v>
      </c>
    </row>
    <row r="401" spans="1:18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188102</v>
      </c>
      <c r="B401" s="9">
        <f t="shared" si="79"/>
        <v>188102</v>
      </c>
      <c r="C401" s="9">
        <f t="shared" si="81"/>
        <v>188132</v>
      </c>
      <c r="D401" s="3">
        <f t="shared" si="82"/>
        <v>31</v>
      </c>
      <c r="E401" s="4">
        <f>'New Lease Yearly'!K411</f>
        <v>0</v>
      </c>
      <c r="F401" s="3">
        <f t="shared" si="83"/>
        <v>0</v>
      </c>
      <c r="G401" s="11">
        <f t="shared" si="78"/>
        <v>0</v>
      </c>
      <c r="H401" s="11">
        <f t="shared" si="78"/>
        <v>0</v>
      </c>
      <c r="I401" s="11">
        <f t="shared" si="77"/>
        <v>0</v>
      </c>
      <c r="J401" s="11">
        <f t="shared" si="77"/>
        <v>0</v>
      </c>
      <c r="K401" s="11">
        <f t="shared" si="77"/>
        <v>0</v>
      </c>
      <c r="L401" s="11">
        <f t="shared" si="77"/>
        <v>0</v>
      </c>
      <c r="M401" s="11">
        <f t="shared" si="77"/>
        <v>0</v>
      </c>
      <c r="N401" s="11">
        <f t="shared" si="77"/>
        <v>0</v>
      </c>
      <c r="O401" s="11">
        <f t="shared" si="77"/>
        <v>0</v>
      </c>
      <c r="P401" s="11">
        <f t="shared" si="77"/>
        <v>0</v>
      </c>
      <c r="Q401" s="11">
        <f t="shared" si="77"/>
        <v>0</v>
      </c>
      <c r="R401" s="11">
        <f t="shared" si="80"/>
        <v>0</v>
      </c>
    </row>
    <row r="402" spans="1:18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188467</v>
      </c>
      <c r="B402" s="9">
        <f t="shared" si="79"/>
        <v>188467</v>
      </c>
      <c r="C402" s="9">
        <f t="shared" si="81"/>
        <v>188497</v>
      </c>
      <c r="D402" s="3">
        <f t="shared" si="82"/>
        <v>31</v>
      </c>
      <c r="E402" s="4">
        <f>'New Lease Yearly'!K412</f>
        <v>0</v>
      </c>
      <c r="F402" s="3">
        <f t="shared" si="83"/>
        <v>0</v>
      </c>
      <c r="G402" s="11">
        <f t="shared" si="78"/>
        <v>0</v>
      </c>
      <c r="H402" s="11">
        <f t="shared" si="78"/>
        <v>0</v>
      </c>
      <c r="I402" s="11">
        <f t="shared" si="77"/>
        <v>0</v>
      </c>
      <c r="J402" s="11">
        <f t="shared" si="77"/>
        <v>0</v>
      </c>
      <c r="K402" s="11">
        <f t="shared" si="77"/>
        <v>0</v>
      </c>
      <c r="L402" s="11">
        <f t="shared" si="77"/>
        <v>0</v>
      </c>
      <c r="M402" s="11">
        <f t="shared" si="77"/>
        <v>0</v>
      </c>
      <c r="N402" s="11">
        <f t="shared" si="77"/>
        <v>0</v>
      </c>
      <c r="O402" s="11">
        <f t="shared" si="77"/>
        <v>0</v>
      </c>
      <c r="P402" s="11">
        <f t="shared" si="77"/>
        <v>0</v>
      </c>
      <c r="Q402" s="11">
        <f t="shared" si="77"/>
        <v>0</v>
      </c>
      <c r="R402" s="11">
        <f t="shared" si="80"/>
        <v>0</v>
      </c>
    </row>
    <row r="403" spans="1:18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188833</v>
      </c>
      <c r="B403" s="9">
        <f t="shared" si="79"/>
        <v>188833</v>
      </c>
      <c r="C403" s="9">
        <f t="shared" si="81"/>
        <v>188863</v>
      </c>
      <c r="D403" s="3">
        <f t="shared" si="82"/>
        <v>31</v>
      </c>
      <c r="E403" s="4">
        <f>'New Lease Yearly'!K413</f>
        <v>0</v>
      </c>
      <c r="F403" s="3">
        <f t="shared" si="83"/>
        <v>0</v>
      </c>
      <c r="G403" s="11">
        <f t="shared" si="78"/>
        <v>0</v>
      </c>
      <c r="H403" s="11">
        <f t="shared" si="78"/>
        <v>0</v>
      </c>
      <c r="I403" s="11">
        <f t="shared" si="77"/>
        <v>0</v>
      </c>
      <c r="J403" s="11">
        <f t="shared" si="77"/>
        <v>0</v>
      </c>
      <c r="K403" s="11">
        <f t="shared" si="77"/>
        <v>0</v>
      </c>
      <c r="L403" s="11">
        <f t="shared" si="77"/>
        <v>0</v>
      </c>
      <c r="M403" s="11">
        <f t="shared" si="77"/>
        <v>0</v>
      </c>
      <c r="N403" s="11">
        <f t="shared" si="77"/>
        <v>0</v>
      </c>
      <c r="O403" s="11">
        <f t="shared" si="77"/>
        <v>0</v>
      </c>
      <c r="P403" s="11">
        <f t="shared" si="77"/>
        <v>0</v>
      </c>
      <c r="Q403" s="11">
        <f t="shared" si="77"/>
        <v>0</v>
      </c>
      <c r="R403" s="11">
        <f t="shared" si="80"/>
        <v>0</v>
      </c>
    </row>
    <row r="404" spans="1:18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189198</v>
      </c>
      <c r="B404" s="9">
        <f t="shared" si="79"/>
        <v>189198</v>
      </c>
      <c r="C404" s="9">
        <f t="shared" si="81"/>
        <v>189228</v>
      </c>
      <c r="D404" s="3">
        <f t="shared" si="82"/>
        <v>31</v>
      </c>
      <c r="E404" s="4">
        <f>'New Lease Yearly'!K414</f>
        <v>0</v>
      </c>
      <c r="F404" s="3">
        <f t="shared" si="83"/>
        <v>0</v>
      </c>
      <c r="G404" s="11">
        <f t="shared" si="78"/>
        <v>0</v>
      </c>
      <c r="H404" s="11">
        <f t="shared" si="78"/>
        <v>0</v>
      </c>
      <c r="I404" s="11">
        <f t="shared" si="77"/>
        <v>0</v>
      </c>
      <c r="J404" s="11">
        <f t="shared" si="77"/>
        <v>0</v>
      </c>
      <c r="K404" s="11">
        <f t="shared" si="77"/>
        <v>0</v>
      </c>
      <c r="L404" s="11">
        <f t="shared" si="77"/>
        <v>0</v>
      </c>
      <c r="M404" s="11">
        <f t="shared" si="77"/>
        <v>0</v>
      </c>
      <c r="N404" s="11">
        <f t="shared" si="77"/>
        <v>0</v>
      </c>
      <c r="O404" s="11">
        <f t="shared" si="77"/>
        <v>0</v>
      </c>
      <c r="P404" s="11">
        <f t="shared" si="77"/>
        <v>0</v>
      </c>
      <c r="Q404" s="11">
        <f t="shared" si="77"/>
        <v>0</v>
      </c>
      <c r="R404" s="11">
        <f t="shared" si="80"/>
        <v>0</v>
      </c>
    </row>
    <row r="405" spans="1:18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189563</v>
      </c>
      <c r="B405" s="9">
        <f t="shared" si="79"/>
        <v>189563</v>
      </c>
      <c r="C405" s="9">
        <f t="shared" si="81"/>
        <v>189593</v>
      </c>
      <c r="D405" s="3">
        <f t="shared" si="82"/>
        <v>31</v>
      </c>
      <c r="E405" s="4">
        <f>'New Lease Yearly'!K415</f>
        <v>0</v>
      </c>
      <c r="F405" s="3">
        <f t="shared" si="83"/>
        <v>0</v>
      </c>
      <c r="G405" s="11">
        <f t="shared" si="78"/>
        <v>0</v>
      </c>
      <c r="H405" s="11">
        <f t="shared" si="78"/>
        <v>0</v>
      </c>
      <c r="I405" s="11">
        <f t="shared" si="77"/>
        <v>0</v>
      </c>
      <c r="J405" s="11">
        <f t="shared" si="77"/>
        <v>0</v>
      </c>
      <c r="K405" s="11">
        <f t="shared" si="77"/>
        <v>0</v>
      </c>
      <c r="L405" s="11">
        <f t="shared" si="77"/>
        <v>0</v>
      </c>
      <c r="M405" s="11">
        <f t="shared" si="77"/>
        <v>0</v>
      </c>
      <c r="N405" s="11">
        <f t="shared" si="77"/>
        <v>0</v>
      </c>
      <c r="O405" s="11">
        <f t="shared" si="77"/>
        <v>0</v>
      </c>
      <c r="P405" s="11">
        <f t="shared" si="77"/>
        <v>0</v>
      </c>
      <c r="Q405" s="11">
        <f t="shared" si="77"/>
        <v>0</v>
      </c>
      <c r="R405" s="11">
        <f t="shared" si="80"/>
        <v>0</v>
      </c>
    </row>
    <row r="406" spans="1:18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189928</v>
      </c>
      <c r="B406" s="9">
        <f t="shared" si="79"/>
        <v>189928</v>
      </c>
      <c r="C406" s="9">
        <f t="shared" si="81"/>
        <v>189958</v>
      </c>
      <c r="D406" s="3">
        <f t="shared" si="82"/>
        <v>31</v>
      </c>
      <c r="E406" s="4">
        <f>'New Lease Yearly'!K416</f>
        <v>0</v>
      </c>
      <c r="F406" s="3">
        <f t="shared" si="83"/>
        <v>0</v>
      </c>
      <c r="G406" s="11">
        <f t="shared" si="78"/>
        <v>0</v>
      </c>
      <c r="H406" s="11">
        <f t="shared" si="78"/>
        <v>0</v>
      </c>
      <c r="I406" s="11">
        <f t="shared" si="77"/>
        <v>0</v>
      </c>
      <c r="J406" s="11">
        <f t="shared" si="77"/>
        <v>0</v>
      </c>
      <c r="K406" s="11">
        <f t="shared" si="77"/>
        <v>0</v>
      </c>
      <c r="L406" s="11">
        <f t="shared" si="77"/>
        <v>0</v>
      </c>
      <c r="M406" s="11">
        <f t="shared" si="77"/>
        <v>0</v>
      </c>
      <c r="N406" s="11">
        <f t="shared" si="77"/>
        <v>0</v>
      </c>
      <c r="O406" s="11">
        <f t="shared" si="77"/>
        <v>0</v>
      </c>
      <c r="P406" s="11">
        <f t="shared" si="77"/>
        <v>0</v>
      </c>
      <c r="Q406" s="11">
        <f t="shared" si="77"/>
        <v>0</v>
      </c>
      <c r="R406" s="11">
        <f t="shared" si="80"/>
        <v>0</v>
      </c>
    </row>
    <row r="407" spans="1:18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190294</v>
      </c>
      <c r="B407" s="9">
        <f t="shared" si="79"/>
        <v>190294</v>
      </c>
      <c r="C407" s="9">
        <f t="shared" si="81"/>
        <v>190324</v>
      </c>
      <c r="D407" s="3">
        <f t="shared" si="82"/>
        <v>31</v>
      </c>
      <c r="E407" s="4">
        <f>'New Lease Yearly'!K417</f>
        <v>0</v>
      </c>
      <c r="F407" s="3">
        <f t="shared" si="83"/>
        <v>0</v>
      </c>
      <c r="G407" s="11">
        <f t="shared" si="78"/>
        <v>0</v>
      </c>
      <c r="H407" s="11">
        <f t="shared" si="78"/>
        <v>0</v>
      </c>
      <c r="I407" s="11">
        <f t="shared" si="77"/>
        <v>0</v>
      </c>
      <c r="J407" s="11">
        <f t="shared" si="77"/>
        <v>0</v>
      </c>
      <c r="K407" s="11">
        <f t="shared" si="77"/>
        <v>0</v>
      </c>
      <c r="L407" s="11">
        <f t="shared" si="77"/>
        <v>0</v>
      </c>
      <c r="M407" s="11">
        <f t="shared" si="77"/>
        <v>0</v>
      </c>
      <c r="N407" s="11">
        <f t="shared" si="77"/>
        <v>0</v>
      </c>
      <c r="O407" s="11">
        <f t="shared" si="77"/>
        <v>0</v>
      </c>
      <c r="P407" s="11">
        <f t="shared" si="77"/>
        <v>0</v>
      </c>
      <c r="Q407" s="11">
        <f t="shared" si="77"/>
        <v>0</v>
      </c>
      <c r="R407" s="11">
        <f t="shared" si="80"/>
        <v>0</v>
      </c>
    </row>
    <row r="408" spans="1:18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190659</v>
      </c>
      <c r="B408" s="9">
        <f t="shared" si="79"/>
        <v>190659</v>
      </c>
      <c r="C408" s="9">
        <f t="shared" si="81"/>
        <v>190689</v>
      </c>
      <c r="D408" s="3">
        <f t="shared" si="82"/>
        <v>31</v>
      </c>
      <c r="E408" s="4">
        <f>'New Lease Yearly'!K418</f>
        <v>0</v>
      </c>
      <c r="F408" s="3">
        <f t="shared" si="83"/>
        <v>0</v>
      </c>
      <c r="G408" s="11">
        <f t="shared" si="78"/>
        <v>0</v>
      </c>
      <c r="H408" s="11">
        <f t="shared" si="78"/>
        <v>0</v>
      </c>
      <c r="I408" s="11">
        <f t="shared" si="77"/>
        <v>0</v>
      </c>
      <c r="J408" s="11">
        <f t="shared" si="77"/>
        <v>0</v>
      </c>
      <c r="K408" s="11">
        <f t="shared" si="77"/>
        <v>0</v>
      </c>
      <c r="L408" s="11">
        <f t="shared" si="77"/>
        <v>0</v>
      </c>
      <c r="M408" s="11">
        <f t="shared" si="77"/>
        <v>0</v>
      </c>
      <c r="N408" s="11">
        <f t="shared" si="77"/>
        <v>0</v>
      </c>
      <c r="O408" s="11">
        <f t="shared" si="77"/>
        <v>0</v>
      </c>
      <c r="P408" s="11">
        <f t="shared" si="77"/>
        <v>0</v>
      </c>
      <c r="Q408" s="11">
        <f t="shared" si="77"/>
        <v>0</v>
      </c>
      <c r="R408" s="11">
        <f t="shared" si="80"/>
        <v>0</v>
      </c>
    </row>
    <row r="409" spans="1:18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191024</v>
      </c>
      <c r="B409" s="9">
        <f t="shared" si="79"/>
        <v>191024</v>
      </c>
      <c r="C409" s="9">
        <f t="shared" si="81"/>
        <v>191054</v>
      </c>
      <c r="D409" s="3">
        <f t="shared" si="82"/>
        <v>31</v>
      </c>
      <c r="E409" s="4">
        <f>'New Lease Yearly'!K419</f>
        <v>0</v>
      </c>
      <c r="F409" s="3">
        <f t="shared" si="83"/>
        <v>0</v>
      </c>
      <c r="G409" s="11">
        <f t="shared" si="78"/>
        <v>0</v>
      </c>
      <c r="H409" s="11">
        <f t="shared" si="78"/>
        <v>0</v>
      </c>
      <c r="I409" s="11">
        <f t="shared" si="77"/>
        <v>0</v>
      </c>
      <c r="J409" s="11">
        <f t="shared" si="77"/>
        <v>0</v>
      </c>
      <c r="K409" s="11">
        <f t="shared" si="77"/>
        <v>0</v>
      </c>
      <c r="L409" s="11">
        <f t="shared" si="77"/>
        <v>0</v>
      </c>
      <c r="M409" s="11">
        <f t="shared" si="77"/>
        <v>0</v>
      </c>
      <c r="N409" s="11">
        <f t="shared" si="77"/>
        <v>0</v>
      </c>
      <c r="O409" s="11">
        <f t="shared" si="77"/>
        <v>0</v>
      </c>
      <c r="P409" s="11">
        <f t="shared" si="77"/>
        <v>0</v>
      </c>
      <c r="Q409" s="11">
        <f t="shared" si="77"/>
        <v>0</v>
      </c>
      <c r="R409" s="11">
        <f t="shared" si="80"/>
        <v>0</v>
      </c>
    </row>
    <row r="410" spans="1:18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191389</v>
      </c>
      <c r="B410" s="9">
        <f t="shared" si="79"/>
        <v>191389</v>
      </c>
      <c r="C410" s="9">
        <f t="shared" si="81"/>
        <v>191419</v>
      </c>
      <c r="D410" s="3">
        <f t="shared" si="82"/>
        <v>31</v>
      </c>
      <c r="E410" s="4">
        <f>'New Lease Yearly'!K420</f>
        <v>0</v>
      </c>
      <c r="F410" s="3">
        <f t="shared" si="83"/>
        <v>0</v>
      </c>
      <c r="G410" s="11">
        <f t="shared" si="78"/>
        <v>0</v>
      </c>
      <c r="H410" s="11">
        <f t="shared" si="78"/>
        <v>0</v>
      </c>
      <c r="I410" s="11">
        <f t="shared" si="77"/>
        <v>0</v>
      </c>
      <c r="J410" s="11">
        <f t="shared" si="77"/>
        <v>0</v>
      </c>
      <c r="K410" s="11">
        <f t="shared" si="77"/>
        <v>0</v>
      </c>
      <c r="L410" s="11">
        <f t="shared" si="77"/>
        <v>0</v>
      </c>
      <c r="M410" s="11">
        <f t="shared" si="77"/>
        <v>0</v>
      </c>
      <c r="N410" s="11">
        <f t="shared" si="77"/>
        <v>0</v>
      </c>
      <c r="O410" s="11">
        <f t="shared" si="77"/>
        <v>0</v>
      </c>
      <c r="P410" s="11">
        <f t="shared" si="77"/>
        <v>0</v>
      </c>
      <c r="Q410" s="11">
        <f t="shared" si="77"/>
        <v>0</v>
      </c>
      <c r="R410" s="11">
        <f t="shared" si="80"/>
        <v>0</v>
      </c>
    </row>
    <row r="411" spans="1:18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191755</v>
      </c>
      <c r="B411" s="9">
        <f t="shared" si="79"/>
        <v>191755</v>
      </c>
      <c r="C411" s="9">
        <f t="shared" si="81"/>
        <v>191785</v>
      </c>
      <c r="D411" s="3">
        <f t="shared" si="82"/>
        <v>31</v>
      </c>
      <c r="E411" s="4">
        <f>'New Lease Yearly'!K421</f>
        <v>0</v>
      </c>
      <c r="F411" s="3">
        <f t="shared" si="83"/>
        <v>0</v>
      </c>
      <c r="G411" s="11">
        <f t="shared" si="78"/>
        <v>0</v>
      </c>
      <c r="H411" s="11">
        <f t="shared" si="78"/>
        <v>0</v>
      </c>
      <c r="I411" s="11">
        <f t="shared" si="77"/>
        <v>0</v>
      </c>
      <c r="J411" s="11">
        <f t="shared" si="77"/>
        <v>0</v>
      </c>
      <c r="K411" s="11">
        <f t="shared" si="77"/>
        <v>0</v>
      </c>
      <c r="L411" s="11">
        <f t="shared" si="77"/>
        <v>0</v>
      </c>
      <c r="M411" s="11">
        <f t="shared" si="77"/>
        <v>0</v>
      </c>
      <c r="N411" s="11">
        <f t="shared" si="77"/>
        <v>0</v>
      </c>
      <c r="O411" s="11">
        <f t="shared" si="77"/>
        <v>0</v>
      </c>
      <c r="P411" s="11">
        <f t="shared" si="77"/>
        <v>0</v>
      </c>
      <c r="Q411" s="11">
        <f t="shared" si="77"/>
        <v>0</v>
      </c>
      <c r="R411" s="11">
        <f t="shared" si="80"/>
        <v>0</v>
      </c>
    </row>
    <row r="412" spans="1:18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192120</v>
      </c>
      <c r="B412" s="9">
        <f t="shared" si="79"/>
        <v>192120</v>
      </c>
      <c r="C412" s="9">
        <f t="shared" si="81"/>
        <v>192150</v>
      </c>
      <c r="D412" s="3">
        <f t="shared" si="82"/>
        <v>31</v>
      </c>
      <c r="E412" s="4">
        <f>'New Lease Yearly'!K422</f>
        <v>0</v>
      </c>
      <c r="F412" s="3">
        <f t="shared" si="83"/>
        <v>0</v>
      </c>
      <c r="G412" s="11">
        <f t="shared" si="78"/>
        <v>0</v>
      </c>
      <c r="H412" s="11">
        <f t="shared" si="78"/>
        <v>0</v>
      </c>
      <c r="I412" s="11">
        <f t="shared" si="77"/>
        <v>0</v>
      </c>
      <c r="J412" s="11">
        <f t="shared" si="77"/>
        <v>0</v>
      </c>
      <c r="K412" s="11">
        <f t="shared" si="77"/>
        <v>0</v>
      </c>
      <c r="L412" s="11">
        <f t="shared" si="77"/>
        <v>0</v>
      </c>
      <c r="M412" s="11">
        <f t="shared" si="77"/>
        <v>0</v>
      </c>
      <c r="N412" s="11">
        <f t="shared" si="77"/>
        <v>0</v>
      </c>
      <c r="O412" s="11">
        <f t="shared" si="77"/>
        <v>0</v>
      </c>
      <c r="P412" s="11">
        <f t="shared" si="77"/>
        <v>0</v>
      </c>
      <c r="Q412" s="11">
        <f t="shared" si="77"/>
        <v>0</v>
      </c>
      <c r="R412" s="11">
        <f t="shared" si="80"/>
        <v>0</v>
      </c>
    </row>
    <row r="413" spans="1:18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192485</v>
      </c>
      <c r="B413" s="9">
        <f t="shared" si="79"/>
        <v>192485</v>
      </c>
      <c r="C413" s="9">
        <f t="shared" si="81"/>
        <v>192515</v>
      </c>
      <c r="D413" s="3">
        <f t="shared" si="82"/>
        <v>31</v>
      </c>
      <c r="E413" s="4">
        <f>'New Lease Yearly'!K423</f>
        <v>0</v>
      </c>
      <c r="F413" s="3">
        <f t="shared" si="83"/>
        <v>0</v>
      </c>
      <c r="G413" s="11">
        <f t="shared" si="78"/>
        <v>0</v>
      </c>
      <c r="H413" s="11">
        <f t="shared" si="78"/>
        <v>0</v>
      </c>
      <c r="I413" s="11">
        <f t="shared" si="77"/>
        <v>0</v>
      </c>
      <c r="J413" s="11">
        <f t="shared" si="77"/>
        <v>0</v>
      </c>
      <c r="K413" s="11">
        <f t="shared" si="77"/>
        <v>0</v>
      </c>
      <c r="L413" s="11">
        <f t="shared" ref="L413:Q455" si="84">$E414/($A414-$A413+1)*((((EOMONTH(DATE(YEAR($A413),MONTH($A413)+L$4,DAY($A413)),0)))-DATE(YEAR($A413),MONTH(EOMONTH($A413,-1)+L$4)+L$4,1))+1)</f>
        <v>0</v>
      </c>
      <c r="M413" s="11">
        <f t="shared" si="84"/>
        <v>0</v>
      </c>
      <c r="N413" s="11">
        <f t="shared" si="84"/>
        <v>0</v>
      </c>
      <c r="O413" s="11">
        <f t="shared" si="84"/>
        <v>0</v>
      </c>
      <c r="P413" s="11">
        <f t="shared" si="84"/>
        <v>0</v>
      </c>
      <c r="Q413" s="11">
        <f t="shared" si="84"/>
        <v>0</v>
      </c>
      <c r="R413" s="11">
        <f t="shared" si="80"/>
        <v>0</v>
      </c>
    </row>
    <row r="414" spans="1:18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192850</v>
      </c>
      <c r="B414" s="9">
        <f t="shared" si="79"/>
        <v>192850</v>
      </c>
      <c r="C414" s="9">
        <f t="shared" si="81"/>
        <v>192880</v>
      </c>
      <c r="D414" s="3">
        <f t="shared" si="82"/>
        <v>31</v>
      </c>
      <c r="E414" s="4">
        <f>'New Lease Yearly'!K424</f>
        <v>0</v>
      </c>
      <c r="F414" s="3">
        <f t="shared" si="83"/>
        <v>0</v>
      </c>
      <c r="G414" s="11">
        <f t="shared" si="78"/>
        <v>0</v>
      </c>
      <c r="H414" s="11">
        <f t="shared" si="78"/>
        <v>0</v>
      </c>
      <c r="I414" s="11">
        <f t="shared" si="78"/>
        <v>0</v>
      </c>
      <c r="J414" s="11">
        <f t="shared" si="78"/>
        <v>0</v>
      </c>
      <c r="K414" s="11">
        <f t="shared" si="78"/>
        <v>0</v>
      </c>
      <c r="L414" s="11">
        <f t="shared" si="84"/>
        <v>0</v>
      </c>
      <c r="M414" s="11">
        <f t="shared" si="84"/>
        <v>0</v>
      </c>
      <c r="N414" s="11">
        <f t="shared" si="84"/>
        <v>0</v>
      </c>
      <c r="O414" s="11">
        <f t="shared" si="84"/>
        <v>0</v>
      </c>
      <c r="P414" s="11">
        <f t="shared" si="84"/>
        <v>0</v>
      </c>
      <c r="Q414" s="11">
        <f t="shared" si="84"/>
        <v>0</v>
      </c>
      <c r="R414" s="11">
        <f t="shared" si="80"/>
        <v>0</v>
      </c>
    </row>
    <row r="415" spans="1:18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193216</v>
      </c>
      <c r="B415" s="9">
        <f t="shared" si="79"/>
        <v>193216</v>
      </c>
      <c r="C415" s="9">
        <f t="shared" si="81"/>
        <v>193246</v>
      </c>
      <c r="D415" s="3">
        <f t="shared" si="82"/>
        <v>31</v>
      </c>
      <c r="E415" s="4">
        <f>'New Lease Yearly'!K425</f>
        <v>0</v>
      </c>
      <c r="F415" s="3">
        <f t="shared" si="83"/>
        <v>0</v>
      </c>
      <c r="G415" s="11">
        <f t="shared" si="78"/>
        <v>0</v>
      </c>
      <c r="H415" s="11">
        <f t="shared" si="78"/>
        <v>0</v>
      </c>
      <c r="I415" s="11">
        <f t="shared" si="78"/>
        <v>0</v>
      </c>
      <c r="J415" s="11">
        <f t="shared" si="78"/>
        <v>0</v>
      </c>
      <c r="K415" s="11">
        <f t="shared" si="78"/>
        <v>0</v>
      </c>
      <c r="L415" s="11">
        <f t="shared" si="84"/>
        <v>0</v>
      </c>
      <c r="M415" s="11">
        <f t="shared" si="84"/>
        <v>0</v>
      </c>
      <c r="N415" s="11">
        <f t="shared" si="84"/>
        <v>0</v>
      </c>
      <c r="O415" s="11">
        <f t="shared" si="84"/>
        <v>0</v>
      </c>
      <c r="P415" s="11">
        <f t="shared" si="84"/>
        <v>0</v>
      </c>
      <c r="Q415" s="11">
        <f t="shared" si="84"/>
        <v>0</v>
      </c>
      <c r="R415" s="11">
        <f t="shared" si="80"/>
        <v>0</v>
      </c>
    </row>
    <row r="416" spans="1:18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193581</v>
      </c>
      <c r="B416" s="9">
        <f t="shared" si="79"/>
        <v>193581</v>
      </c>
      <c r="C416" s="9">
        <f t="shared" si="81"/>
        <v>193611</v>
      </c>
      <c r="D416" s="3">
        <f t="shared" si="82"/>
        <v>31</v>
      </c>
      <c r="E416" s="4">
        <f>'New Lease Yearly'!K426</f>
        <v>0</v>
      </c>
      <c r="F416" s="3">
        <f t="shared" si="83"/>
        <v>0</v>
      </c>
      <c r="G416" s="11">
        <f t="shared" si="78"/>
        <v>0</v>
      </c>
      <c r="H416" s="11">
        <f t="shared" si="78"/>
        <v>0</v>
      </c>
      <c r="I416" s="11">
        <f t="shared" si="78"/>
        <v>0</v>
      </c>
      <c r="J416" s="11">
        <f t="shared" si="78"/>
        <v>0</v>
      </c>
      <c r="K416" s="11">
        <f t="shared" si="78"/>
        <v>0</v>
      </c>
      <c r="L416" s="11">
        <f t="shared" si="84"/>
        <v>0</v>
      </c>
      <c r="M416" s="11">
        <f t="shared" si="84"/>
        <v>0</v>
      </c>
      <c r="N416" s="11">
        <f t="shared" si="84"/>
        <v>0</v>
      </c>
      <c r="O416" s="11">
        <f t="shared" si="84"/>
        <v>0</v>
      </c>
      <c r="P416" s="11">
        <f t="shared" si="84"/>
        <v>0</v>
      </c>
      <c r="Q416" s="11">
        <f t="shared" si="84"/>
        <v>0</v>
      </c>
      <c r="R416" s="11">
        <f t="shared" si="80"/>
        <v>0</v>
      </c>
    </row>
    <row r="417" spans="1:18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193946</v>
      </c>
      <c r="B417" s="9">
        <f t="shared" si="79"/>
        <v>193946</v>
      </c>
      <c r="C417" s="9">
        <f t="shared" si="81"/>
        <v>193976</v>
      </c>
      <c r="D417" s="3">
        <f t="shared" si="82"/>
        <v>31</v>
      </c>
      <c r="E417" s="4">
        <f>'New Lease Yearly'!K427</f>
        <v>0</v>
      </c>
      <c r="F417" s="3">
        <f t="shared" si="83"/>
        <v>0</v>
      </c>
      <c r="G417" s="11">
        <f t="shared" si="78"/>
        <v>0</v>
      </c>
      <c r="H417" s="11">
        <f t="shared" si="78"/>
        <v>0</v>
      </c>
      <c r="I417" s="11">
        <f t="shared" si="78"/>
        <v>0</v>
      </c>
      <c r="J417" s="11">
        <f t="shared" si="78"/>
        <v>0</v>
      </c>
      <c r="K417" s="11">
        <f t="shared" si="78"/>
        <v>0</v>
      </c>
      <c r="L417" s="11">
        <f t="shared" si="84"/>
        <v>0</v>
      </c>
      <c r="M417" s="11">
        <f t="shared" si="84"/>
        <v>0</v>
      </c>
      <c r="N417" s="11">
        <f t="shared" si="84"/>
        <v>0</v>
      </c>
      <c r="O417" s="11">
        <f t="shared" si="84"/>
        <v>0</v>
      </c>
      <c r="P417" s="11">
        <f t="shared" si="84"/>
        <v>0</v>
      </c>
      <c r="Q417" s="11">
        <f t="shared" si="84"/>
        <v>0</v>
      </c>
      <c r="R417" s="11">
        <f t="shared" si="80"/>
        <v>0</v>
      </c>
    </row>
    <row r="418" spans="1:18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194311</v>
      </c>
      <c r="B418" s="9">
        <f t="shared" si="79"/>
        <v>194311</v>
      </c>
      <c r="C418" s="9">
        <f t="shared" si="81"/>
        <v>194341</v>
      </c>
      <c r="D418" s="3">
        <f t="shared" si="82"/>
        <v>31</v>
      </c>
      <c r="E418" s="4">
        <f>'New Lease Yearly'!K428</f>
        <v>0</v>
      </c>
      <c r="F418" s="3">
        <f t="shared" si="83"/>
        <v>0</v>
      </c>
      <c r="G418" s="11">
        <f t="shared" si="78"/>
        <v>0</v>
      </c>
      <c r="H418" s="11">
        <f t="shared" si="78"/>
        <v>0</v>
      </c>
      <c r="I418" s="11">
        <f t="shared" si="78"/>
        <v>0</v>
      </c>
      <c r="J418" s="11">
        <f t="shared" si="78"/>
        <v>0</v>
      </c>
      <c r="K418" s="11">
        <f t="shared" si="78"/>
        <v>0</v>
      </c>
      <c r="L418" s="11">
        <f t="shared" si="84"/>
        <v>0</v>
      </c>
      <c r="M418" s="11">
        <f t="shared" si="84"/>
        <v>0</v>
      </c>
      <c r="N418" s="11">
        <f t="shared" si="84"/>
        <v>0</v>
      </c>
      <c r="O418" s="11">
        <f t="shared" si="84"/>
        <v>0</v>
      </c>
      <c r="P418" s="11">
        <f t="shared" si="84"/>
        <v>0</v>
      </c>
      <c r="Q418" s="11">
        <f t="shared" si="84"/>
        <v>0</v>
      </c>
      <c r="R418" s="11">
        <f t="shared" si="80"/>
        <v>0</v>
      </c>
    </row>
    <row r="419" spans="1:18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194677</v>
      </c>
      <c r="B419" s="9">
        <f t="shared" si="79"/>
        <v>194677</v>
      </c>
      <c r="C419" s="9">
        <f t="shared" si="81"/>
        <v>194707</v>
      </c>
      <c r="D419" s="3">
        <f t="shared" si="82"/>
        <v>31</v>
      </c>
      <c r="E419" s="4">
        <f>'New Lease Yearly'!K429</f>
        <v>0</v>
      </c>
      <c r="F419" s="3">
        <f t="shared" si="83"/>
        <v>0</v>
      </c>
      <c r="G419" s="11">
        <f t="shared" si="78"/>
        <v>0</v>
      </c>
      <c r="H419" s="11">
        <f t="shared" si="78"/>
        <v>0</v>
      </c>
      <c r="I419" s="11">
        <f t="shared" si="78"/>
        <v>0</v>
      </c>
      <c r="J419" s="11">
        <f t="shared" si="78"/>
        <v>0</v>
      </c>
      <c r="K419" s="11">
        <f t="shared" si="78"/>
        <v>0</v>
      </c>
      <c r="L419" s="11">
        <f t="shared" si="84"/>
        <v>0</v>
      </c>
      <c r="M419" s="11">
        <f t="shared" si="84"/>
        <v>0</v>
      </c>
      <c r="N419" s="11">
        <f t="shared" si="84"/>
        <v>0</v>
      </c>
      <c r="O419" s="11">
        <f t="shared" si="84"/>
        <v>0</v>
      </c>
      <c r="P419" s="11">
        <f t="shared" si="84"/>
        <v>0</v>
      </c>
      <c r="Q419" s="11">
        <f t="shared" si="84"/>
        <v>0</v>
      </c>
      <c r="R419" s="11">
        <f t="shared" si="80"/>
        <v>0</v>
      </c>
    </row>
    <row r="420" spans="1:18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195042</v>
      </c>
      <c r="B420" s="9">
        <f t="shared" si="79"/>
        <v>195042</v>
      </c>
      <c r="C420" s="9">
        <f t="shared" si="81"/>
        <v>195072</v>
      </c>
      <c r="D420" s="3">
        <f t="shared" si="82"/>
        <v>31</v>
      </c>
      <c r="E420" s="4">
        <f>'New Lease Yearly'!K430</f>
        <v>0</v>
      </c>
      <c r="F420" s="3">
        <f t="shared" si="83"/>
        <v>0</v>
      </c>
      <c r="G420" s="11">
        <f t="shared" si="78"/>
        <v>0</v>
      </c>
      <c r="H420" s="11">
        <f t="shared" si="78"/>
        <v>0</v>
      </c>
      <c r="I420" s="11">
        <f t="shared" si="78"/>
        <v>0</v>
      </c>
      <c r="J420" s="11">
        <f t="shared" si="78"/>
        <v>0</v>
      </c>
      <c r="K420" s="11">
        <f t="shared" si="78"/>
        <v>0</v>
      </c>
      <c r="L420" s="11">
        <f t="shared" si="84"/>
        <v>0</v>
      </c>
      <c r="M420" s="11">
        <f t="shared" si="84"/>
        <v>0</v>
      </c>
      <c r="N420" s="11">
        <f t="shared" si="84"/>
        <v>0</v>
      </c>
      <c r="O420" s="11">
        <f t="shared" si="84"/>
        <v>0</v>
      </c>
      <c r="P420" s="11">
        <f t="shared" si="84"/>
        <v>0</v>
      </c>
      <c r="Q420" s="11">
        <f t="shared" si="84"/>
        <v>0</v>
      </c>
      <c r="R420" s="11">
        <f t="shared" si="80"/>
        <v>0</v>
      </c>
    </row>
    <row r="421" spans="1:18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195407</v>
      </c>
      <c r="B421" s="9">
        <f t="shared" si="79"/>
        <v>195407</v>
      </c>
      <c r="C421" s="9">
        <f t="shared" si="81"/>
        <v>195437</v>
      </c>
      <c r="D421" s="3">
        <f t="shared" si="82"/>
        <v>31</v>
      </c>
      <c r="E421" s="4">
        <f>'New Lease Yearly'!K431</f>
        <v>0</v>
      </c>
      <c r="F421" s="3">
        <f t="shared" si="83"/>
        <v>0</v>
      </c>
      <c r="G421" s="11">
        <f t="shared" si="78"/>
        <v>0</v>
      </c>
      <c r="H421" s="11">
        <f t="shared" si="78"/>
        <v>0</v>
      </c>
      <c r="I421" s="11">
        <f t="shared" si="78"/>
        <v>0</v>
      </c>
      <c r="J421" s="11">
        <f t="shared" si="78"/>
        <v>0</v>
      </c>
      <c r="K421" s="11">
        <f t="shared" si="78"/>
        <v>0</v>
      </c>
      <c r="L421" s="11">
        <f t="shared" si="84"/>
        <v>0</v>
      </c>
      <c r="M421" s="11">
        <f t="shared" si="84"/>
        <v>0</v>
      </c>
      <c r="N421" s="11">
        <f t="shared" si="84"/>
        <v>0</v>
      </c>
      <c r="O421" s="11">
        <f t="shared" si="84"/>
        <v>0</v>
      </c>
      <c r="P421" s="11">
        <f t="shared" si="84"/>
        <v>0</v>
      </c>
      <c r="Q421" s="11">
        <f t="shared" si="84"/>
        <v>0</v>
      </c>
      <c r="R421" s="11">
        <f t="shared" si="80"/>
        <v>0</v>
      </c>
    </row>
    <row r="422" spans="1:18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195772</v>
      </c>
      <c r="B422" s="9">
        <f t="shared" si="79"/>
        <v>195772</v>
      </c>
      <c r="C422" s="9">
        <f t="shared" si="81"/>
        <v>195802</v>
      </c>
      <c r="D422" s="3">
        <f t="shared" si="82"/>
        <v>31</v>
      </c>
      <c r="E422" s="4">
        <f>'New Lease Yearly'!K432</f>
        <v>0</v>
      </c>
      <c r="F422" s="3">
        <f t="shared" si="83"/>
        <v>0</v>
      </c>
      <c r="G422" s="11">
        <f t="shared" si="78"/>
        <v>0</v>
      </c>
      <c r="H422" s="11">
        <f t="shared" si="78"/>
        <v>0</v>
      </c>
      <c r="I422" s="11">
        <f t="shared" si="78"/>
        <v>0</v>
      </c>
      <c r="J422" s="11">
        <f t="shared" si="78"/>
        <v>0</v>
      </c>
      <c r="K422" s="11">
        <f t="shared" si="78"/>
        <v>0</v>
      </c>
      <c r="L422" s="11">
        <f t="shared" si="84"/>
        <v>0</v>
      </c>
      <c r="M422" s="11">
        <f t="shared" si="84"/>
        <v>0</v>
      </c>
      <c r="N422" s="11">
        <f t="shared" si="84"/>
        <v>0</v>
      </c>
      <c r="O422" s="11">
        <f t="shared" si="84"/>
        <v>0</v>
      </c>
      <c r="P422" s="11">
        <f t="shared" si="84"/>
        <v>0</v>
      </c>
      <c r="Q422" s="11">
        <f t="shared" si="84"/>
        <v>0</v>
      </c>
      <c r="R422" s="11">
        <f t="shared" si="80"/>
        <v>0</v>
      </c>
    </row>
    <row r="423" spans="1:18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196138</v>
      </c>
      <c r="B423" s="9">
        <f t="shared" si="79"/>
        <v>196138</v>
      </c>
      <c r="C423" s="9">
        <f t="shared" si="81"/>
        <v>196168</v>
      </c>
      <c r="D423" s="3">
        <f t="shared" si="82"/>
        <v>31</v>
      </c>
      <c r="E423" s="4">
        <f>'New Lease Yearly'!K433</f>
        <v>0</v>
      </c>
      <c r="F423" s="3">
        <f t="shared" si="83"/>
        <v>0</v>
      </c>
      <c r="G423" s="11">
        <f t="shared" si="78"/>
        <v>0</v>
      </c>
      <c r="H423" s="11">
        <f t="shared" si="78"/>
        <v>0</v>
      </c>
      <c r="I423" s="11">
        <f t="shared" si="78"/>
        <v>0</v>
      </c>
      <c r="J423" s="11">
        <f t="shared" si="78"/>
        <v>0</v>
      </c>
      <c r="K423" s="11">
        <f t="shared" si="78"/>
        <v>0</v>
      </c>
      <c r="L423" s="11">
        <f t="shared" si="84"/>
        <v>0</v>
      </c>
      <c r="M423" s="11">
        <f t="shared" si="84"/>
        <v>0</v>
      </c>
      <c r="N423" s="11">
        <f t="shared" si="84"/>
        <v>0</v>
      </c>
      <c r="O423" s="11">
        <f t="shared" si="84"/>
        <v>0</v>
      </c>
      <c r="P423" s="11">
        <f t="shared" si="84"/>
        <v>0</v>
      </c>
      <c r="Q423" s="11">
        <f t="shared" si="84"/>
        <v>0</v>
      </c>
      <c r="R423" s="11">
        <f t="shared" si="80"/>
        <v>0</v>
      </c>
    </row>
    <row r="424" spans="1:18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196503</v>
      </c>
      <c r="B424" s="9">
        <f t="shared" si="79"/>
        <v>196503</v>
      </c>
      <c r="C424" s="9">
        <f t="shared" si="81"/>
        <v>196533</v>
      </c>
      <c r="D424" s="3">
        <f t="shared" si="82"/>
        <v>31</v>
      </c>
      <c r="E424" s="4">
        <f>'New Lease Yearly'!K434</f>
        <v>0</v>
      </c>
      <c r="F424" s="3">
        <f t="shared" si="83"/>
        <v>0</v>
      </c>
      <c r="G424" s="11">
        <f t="shared" si="78"/>
        <v>0</v>
      </c>
      <c r="H424" s="11">
        <f t="shared" si="78"/>
        <v>0</v>
      </c>
      <c r="I424" s="11">
        <f t="shared" si="78"/>
        <v>0</v>
      </c>
      <c r="J424" s="11">
        <f t="shared" si="78"/>
        <v>0</v>
      </c>
      <c r="K424" s="11">
        <f t="shared" si="78"/>
        <v>0</v>
      </c>
      <c r="L424" s="11">
        <f t="shared" si="84"/>
        <v>0</v>
      </c>
      <c r="M424" s="11">
        <f t="shared" si="84"/>
        <v>0</v>
      </c>
      <c r="N424" s="11">
        <f t="shared" si="84"/>
        <v>0</v>
      </c>
      <c r="O424" s="11">
        <f t="shared" si="84"/>
        <v>0</v>
      </c>
      <c r="P424" s="11">
        <f t="shared" si="84"/>
        <v>0</v>
      </c>
      <c r="Q424" s="11">
        <f t="shared" si="84"/>
        <v>0</v>
      </c>
      <c r="R424" s="11">
        <f t="shared" si="80"/>
        <v>0</v>
      </c>
    </row>
    <row r="425" spans="1:18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196868</v>
      </c>
      <c r="B425" s="9">
        <f t="shared" si="79"/>
        <v>196868</v>
      </c>
      <c r="C425" s="9">
        <f t="shared" si="81"/>
        <v>196898</v>
      </c>
      <c r="D425" s="3">
        <f t="shared" si="82"/>
        <v>31</v>
      </c>
      <c r="E425" s="4">
        <f>'New Lease Yearly'!K435</f>
        <v>0</v>
      </c>
      <c r="F425" s="3">
        <f t="shared" si="83"/>
        <v>0</v>
      </c>
      <c r="G425" s="11">
        <f t="shared" si="78"/>
        <v>0</v>
      </c>
      <c r="H425" s="11">
        <f t="shared" si="78"/>
        <v>0</v>
      </c>
      <c r="I425" s="11">
        <f t="shared" si="78"/>
        <v>0</v>
      </c>
      <c r="J425" s="11">
        <f t="shared" si="78"/>
        <v>0</v>
      </c>
      <c r="K425" s="11">
        <f t="shared" si="78"/>
        <v>0</v>
      </c>
      <c r="L425" s="11">
        <f t="shared" si="84"/>
        <v>0</v>
      </c>
      <c r="M425" s="11">
        <f t="shared" si="84"/>
        <v>0</v>
      </c>
      <c r="N425" s="11">
        <f t="shared" si="84"/>
        <v>0</v>
      </c>
      <c r="O425" s="11">
        <f t="shared" si="84"/>
        <v>0</v>
      </c>
      <c r="P425" s="11">
        <f t="shared" si="84"/>
        <v>0</v>
      </c>
      <c r="Q425" s="11">
        <f t="shared" si="84"/>
        <v>0</v>
      </c>
      <c r="R425" s="11">
        <f t="shared" si="80"/>
        <v>0</v>
      </c>
    </row>
    <row r="426" spans="1:18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197233</v>
      </c>
      <c r="B426" s="9">
        <f t="shared" si="79"/>
        <v>197233</v>
      </c>
      <c r="C426" s="9">
        <f t="shared" si="81"/>
        <v>197263</v>
      </c>
      <c r="D426" s="3">
        <f t="shared" si="82"/>
        <v>31</v>
      </c>
      <c r="E426" s="4">
        <f>'New Lease Yearly'!K436</f>
        <v>0</v>
      </c>
      <c r="F426" s="3">
        <f t="shared" si="83"/>
        <v>0</v>
      </c>
      <c r="G426" s="11">
        <f t="shared" si="78"/>
        <v>0</v>
      </c>
      <c r="H426" s="11">
        <f t="shared" si="78"/>
        <v>0</v>
      </c>
      <c r="I426" s="11">
        <f t="shared" si="78"/>
        <v>0</v>
      </c>
      <c r="J426" s="11">
        <f t="shared" si="78"/>
        <v>0</v>
      </c>
      <c r="K426" s="11">
        <f t="shared" si="78"/>
        <v>0</v>
      </c>
      <c r="L426" s="11">
        <f t="shared" si="84"/>
        <v>0</v>
      </c>
      <c r="M426" s="11">
        <f t="shared" si="84"/>
        <v>0</v>
      </c>
      <c r="N426" s="11">
        <f t="shared" si="84"/>
        <v>0</v>
      </c>
      <c r="O426" s="11">
        <f t="shared" si="84"/>
        <v>0</v>
      </c>
      <c r="P426" s="11">
        <f t="shared" si="84"/>
        <v>0</v>
      </c>
      <c r="Q426" s="11">
        <f t="shared" si="84"/>
        <v>0</v>
      </c>
      <c r="R426" s="11">
        <f t="shared" si="80"/>
        <v>0</v>
      </c>
    </row>
    <row r="427" spans="1:18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197599</v>
      </c>
      <c r="B427" s="9">
        <f t="shared" si="79"/>
        <v>197599</v>
      </c>
      <c r="C427" s="9">
        <f t="shared" si="81"/>
        <v>197629</v>
      </c>
      <c r="D427" s="3">
        <f t="shared" si="82"/>
        <v>31</v>
      </c>
      <c r="E427" s="4">
        <f>'New Lease Yearly'!K437</f>
        <v>0</v>
      </c>
      <c r="F427" s="3">
        <f t="shared" si="83"/>
        <v>0</v>
      </c>
      <c r="G427" s="11">
        <f t="shared" si="78"/>
        <v>0</v>
      </c>
      <c r="H427" s="11">
        <f t="shared" si="78"/>
        <v>0</v>
      </c>
      <c r="I427" s="11">
        <f t="shared" si="78"/>
        <v>0</v>
      </c>
      <c r="J427" s="11">
        <f t="shared" si="78"/>
        <v>0</v>
      </c>
      <c r="K427" s="11">
        <f t="shared" si="78"/>
        <v>0</v>
      </c>
      <c r="L427" s="11">
        <f t="shared" si="84"/>
        <v>0</v>
      </c>
      <c r="M427" s="11">
        <f t="shared" si="84"/>
        <v>0</v>
      </c>
      <c r="N427" s="11">
        <f t="shared" si="84"/>
        <v>0</v>
      </c>
      <c r="O427" s="11">
        <f t="shared" si="84"/>
        <v>0</v>
      </c>
      <c r="P427" s="11">
        <f t="shared" si="84"/>
        <v>0</v>
      </c>
      <c r="Q427" s="11">
        <f t="shared" si="84"/>
        <v>0</v>
      </c>
      <c r="R427" s="11">
        <f t="shared" si="80"/>
        <v>0</v>
      </c>
    </row>
    <row r="428" spans="1:18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197964</v>
      </c>
      <c r="B428" s="9">
        <f t="shared" si="79"/>
        <v>197964</v>
      </c>
      <c r="C428" s="9">
        <f t="shared" si="81"/>
        <v>197994</v>
      </c>
      <c r="D428" s="3">
        <f t="shared" si="82"/>
        <v>31</v>
      </c>
      <c r="E428" s="4">
        <f>'New Lease Yearly'!K438</f>
        <v>0</v>
      </c>
      <c r="F428" s="3">
        <f t="shared" si="83"/>
        <v>0</v>
      </c>
      <c r="G428" s="11">
        <f t="shared" si="78"/>
        <v>0</v>
      </c>
      <c r="H428" s="11">
        <f t="shared" si="78"/>
        <v>0</v>
      </c>
      <c r="I428" s="11">
        <f t="shared" si="78"/>
        <v>0</v>
      </c>
      <c r="J428" s="11">
        <f t="shared" si="78"/>
        <v>0</v>
      </c>
      <c r="K428" s="11">
        <f t="shared" si="78"/>
        <v>0</v>
      </c>
      <c r="L428" s="11">
        <f t="shared" si="84"/>
        <v>0</v>
      </c>
      <c r="M428" s="11">
        <f t="shared" si="84"/>
        <v>0</v>
      </c>
      <c r="N428" s="11">
        <f t="shared" si="84"/>
        <v>0</v>
      </c>
      <c r="O428" s="11">
        <f t="shared" si="84"/>
        <v>0</v>
      </c>
      <c r="P428" s="11">
        <f t="shared" si="84"/>
        <v>0</v>
      </c>
      <c r="Q428" s="11">
        <f t="shared" si="84"/>
        <v>0</v>
      </c>
      <c r="R428" s="11">
        <f t="shared" si="80"/>
        <v>0</v>
      </c>
    </row>
    <row r="429" spans="1:18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198329</v>
      </c>
      <c r="B429" s="9">
        <f t="shared" si="79"/>
        <v>198329</v>
      </c>
      <c r="C429" s="9">
        <f t="shared" si="81"/>
        <v>198359</v>
      </c>
      <c r="D429" s="3">
        <f t="shared" si="82"/>
        <v>31</v>
      </c>
      <c r="E429" s="4">
        <f>'New Lease Yearly'!K439</f>
        <v>0</v>
      </c>
      <c r="F429" s="3">
        <f t="shared" si="83"/>
        <v>0</v>
      </c>
      <c r="G429" s="11">
        <f t="shared" si="78"/>
        <v>0</v>
      </c>
      <c r="H429" s="11">
        <f t="shared" si="78"/>
        <v>0</v>
      </c>
      <c r="I429" s="11">
        <f t="shared" si="78"/>
        <v>0</v>
      </c>
      <c r="J429" s="11">
        <f t="shared" si="78"/>
        <v>0</v>
      </c>
      <c r="K429" s="11">
        <f t="shared" si="78"/>
        <v>0</v>
      </c>
      <c r="L429" s="11">
        <f t="shared" si="84"/>
        <v>0</v>
      </c>
      <c r="M429" s="11">
        <f t="shared" si="84"/>
        <v>0</v>
      </c>
      <c r="N429" s="11">
        <f t="shared" si="84"/>
        <v>0</v>
      </c>
      <c r="O429" s="11">
        <f t="shared" si="84"/>
        <v>0</v>
      </c>
      <c r="P429" s="11">
        <f t="shared" si="84"/>
        <v>0</v>
      </c>
      <c r="Q429" s="11">
        <f t="shared" si="84"/>
        <v>0</v>
      </c>
      <c r="R429" s="11">
        <f t="shared" si="80"/>
        <v>0</v>
      </c>
    </row>
    <row r="430" spans="1:18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198694</v>
      </c>
      <c r="B430" s="9">
        <f t="shared" si="79"/>
        <v>198694</v>
      </c>
      <c r="C430" s="9">
        <f t="shared" si="81"/>
        <v>198724</v>
      </c>
      <c r="D430" s="3">
        <f t="shared" si="82"/>
        <v>31</v>
      </c>
      <c r="E430" s="4">
        <f>'New Lease Yearly'!K440</f>
        <v>0</v>
      </c>
      <c r="F430" s="3">
        <f t="shared" si="83"/>
        <v>0</v>
      </c>
      <c r="G430" s="11">
        <f t="shared" si="78"/>
        <v>0</v>
      </c>
      <c r="H430" s="11">
        <f t="shared" si="78"/>
        <v>0</v>
      </c>
      <c r="I430" s="11">
        <f t="shared" si="78"/>
        <v>0</v>
      </c>
      <c r="J430" s="11">
        <f t="shared" si="78"/>
        <v>0</v>
      </c>
      <c r="K430" s="11">
        <f t="shared" si="78"/>
        <v>0</v>
      </c>
      <c r="L430" s="11">
        <f t="shared" si="84"/>
        <v>0</v>
      </c>
      <c r="M430" s="11">
        <f t="shared" si="84"/>
        <v>0</v>
      </c>
      <c r="N430" s="11">
        <f t="shared" si="84"/>
        <v>0</v>
      </c>
      <c r="O430" s="11">
        <f t="shared" si="84"/>
        <v>0</v>
      </c>
      <c r="P430" s="11">
        <f t="shared" si="84"/>
        <v>0</v>
      </c>
      <c r="Q430" s="11">
        <f t="shared" si="84"/>
        <v>0</v>
      </c>
      <c r="R430" s="11">
        <f t="shared" si="80"/>
        <v>0</v>
      </c>
    </row>
    <row r="431" spans="1:18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199060</v>
      </c>
      <c r="B431" s="9">
        <f t="shared" si="79"/>
        <v>199060</v>
      </c>
      <c r="C431" s="9">
        <f t="shared" si="81"/>
        <v>199090</v>
      </c>
      <c r="D431" s="3">
        <f t="shared" si="82"/>
        <v>31</v>
      </c>
      <c r="E431" s="4">
        <f>'New Lease Yearly'!K441</f>
        <v>0</v>
      </c>
      <c r="F431" s="3">
        <f t="shared" si="83"/>
        <v>0</v>
      </c>
      <c r="G431" s="11">
        <f t="shared" si="78"/>
        <v>0</v>
      </c>
      <c r="H431" s="11">
        <f t="shared" si="78"/>
        <v>0</v>
      </c>
      <c r="I431" s="11">
        <f t="shared" si="78"/>
        <v>0</v>
      </c>
      <c r="J431" s="11">
        <f t="shared" si="78"/>
        <v>0</v>
      </c>
      <c r="K431" s="11">
        <f t="shared" si="78"/>
        <v>0</v>
      </c>
      <c r="L431" s="11">
        <f t="shared" si="84"/>
        <v>0</v>
      </c>
      <c r="M431" s="11">
        <f t="shared" si="84"/>
        <v>0</v>
      </c>
      <c r="N431" s="11">
        <f t="shared" si="84"/>
        <v>0</v>
      </c>
      <c r="O431" s="11">
        <f t="shared" si="84"/>
        <v>0</v>
      </c>
      <c r="P431" s="11">
        <f t="shared" si="84"/>
        <v>0</v>
      </c>
      <c r="Q431" s="11">
        <f t="shared" si="84"/>
        <v>0</v>
      </c>
      <c r="R431" s="11">
        <f t="shared" si="80"/>
        <v>0</v>
      </c>
    </row>
    <row r="432" spans="1:18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199425</v>
      </c>
      <c r="B432" s="9">
        <f t="shared" si="79"/>
        <v>199425</v>
      </c>
      <c r="C432" s="9">
        <f t="shared" si="81"/>
        <v>199455</v>
      </c>
      <c r="D432" s="3">
        <f t="shared" si="82"/>
        <v>31</v>
      </c>
      <c r="E432" s="4">
        <f>'New Lease Yearly'!K442</f>
        <v>0</v>
      </c>
      <c r="F432" s="3">
        <f t="shared" si="83"/>
        <v>0</v>
      </c>
      <c r="G432" s="11">
        <f t="shared" si="78"/>
        <v>0</v>
      </c>
      <c r="H432" s="11">
        <f t="shared" si="78"/>
        <v>0</v>
      </c>
      <c r="I432" s="11">
        <f t="shared" si="78"/>
        <v>0</v>
      </c>
      <c r="J432" s="11">
        <f t="shared" si="78"/>
        <v>0</v>
      </c>
      <c r="K432" s="11">
        <f t="shared" si="78"/>
        <v>0</v>
      </c>
      <c r="L432" s="11">
        <f t="shared" si="84"/>
        <v>0</v>
      </c>
      <c r="M432" s="11">
        <f t="shared" si="84"/>
        <v>0</v>
      </c>
      <c r="N432" s="11">
        <f t="shared" si="84"/>
        <v>0</v>
      </c>
      <c r="O432" s="11">
        <f t="shared" si="84"/>
        <v>0</v>
      </c>
      <c r="P432" s="11">
        <f t="shared" si="84"/>
        <v>0</v>
      </c>
      <c r="Q432" s="11">
        <f t="shared" si="84"/>
        <v>0</v>
      </c>
      <c r="R432" s="11">
        <f t="shared" si="80"/>
        <v>0</v>
      </c>
    </row>
    <row r="433" spans="1:18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199790</v>
      </c>
      <c r="B433" s="9">
        <f t="shared" si="79"/>
        <v>199790</v>
      </c>
      <c r="C433" s="9">
        <f t="shared" si="81"/>
        <v>199820</v>
      </c>
      <c r="D433" s="3">
        <f t="shared" si="82"/>
        <v>31</v>
      </c>
      <c r="E433" s="4">
        <f>'New Lease Yearly'!K443</f>
        <v>0</v>
      </c>
      <c r="F433" s="3">
        <f t="shared" si="83"/>
        <v>0</v>
      </c>
      <c r="G433" s="11">
        <f t="shared" si="78"/>
        <v>0</v>
      </c>
      <c r="H433" s="11">
        <f t="shared" si="78"/>
        <v>0</v>
      </c>
      <c r="I433" s="11">
        <f t="shared" si="78"/>
        <v>0</v>
      </c>
      <c r="J433" s="11">
        <f t="shared" si="78"/>
        <v>0</v>
      </c>
      <c r="K433" s="11">
        <f t="shared" si="78"/>
        <v>0</v>
      </c>
      <c r="L433" s="11">
        <f t="shared" si="84"/>
        <v>0</v>
      </c>
      <c r="M433" s="11">
        <f t="shared" si="84"/>
        <v>0</v>
      </c>
      <c r="N433" s="11">
        <f t="shared" si="84"/>
        <v>0</v>
      </c>
      <c r="O433" s="11">
        <f t="shared" si="84"/>
        <v>0</v>
      </c>
      <c r="P433" s="11">
        <f t="shared" si="84"/>
        <v>0</v>
      </c>
      <c r="Q433" s="11">
        <f t="shared" si="84"/>
        <v>0</v>
      </c>
      <c r="R433" s="11">
        <f t="shared" si="80"/>
        <v>0</v>
      </c>
    </row>
    <row r="434" spans="1:18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200155</v>
      </c>
      <c r="B434" s="9">
        <f t="shared" si="79"/>
        <v>200155</v>
      </c>
      <c r="C434" s="9">
        <f t="shared" si="81"/>
        <v>200185</v>
      </c>
      <c r="D434" s="3">
        <f t="shared" si="82"/>
        <v>31</v>
      </c>
      <c r="E434" s="4">
        <f>'New Lease Yearly'!K444</f>
        <v>0</v>
      </c>
      <c r="F434" s="3">
        <f t="shared" si="83"/>
        <v>0</v>
      </c>
      <c r="G434" s="11">
        <f t="shared" si="78"/>
        <v>0</v>
      </c>
      <c r="H434" s="11">
        <f t="shared" si="78"/>
        <v>0</v>
      </c>
      <c r="I434" s="11">
        <f t="shared" si="78"/>
        <v>0</v>
      </c>
      <c r="J434" s="11">
        <f t="shared" si="78"/>
        <v>0</v>
      </c>
      <c r="K434" s="11">
        <f t="shared" si="78"/>
        <v>0</v>
      </c>
      <c r="L434" s="11">
        <f t="shared" si="84"/>
        <v>0</v>
      </c>
      <c r="M434" s="11">
        <f t="shared" si="84"/>
        <v>0</v>
      </c>
      <c r="N434" s="11">
        <f t="shared" si="84"/>
        <v>0</v>
      </c>
      <c r="O434" s="11">
        <f t="shared" si="84"/>
        <v>0</v>
      </c>
      <c r="P434" s="11">
        <f t="shared" si="84"/>
        <v>0</v>
      </c>
      <c r="Q434" s="11">
        <f t="shared" si="84"/>
        <v>0</v>
      </c>
      <c r="R434" s="11">
        <f t="shared" si="80"/>
        <v>0</v>
      </c>
    </row>
    <row r="435" spans="1:18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200521</v>
      </c>
      <c r="B435" s="9">
        <f t="shared" si="79"/>
        <v>200521</v>
      </c>
      <c r="C435" s="9">
        <f t="shared" si="81"/>
        <v>200551</v>
      </c>
      <c r="D435" s="3">
        <f t="shared" si="82"/>
        <v>31</v>
      </c>
      <c r="E435" s="4">
        <f>'New Lease Yearly'!K445</f>
        <v>0</v>
      </c>
      <c r="F435" s="3">
        <f t="shared" si="83"/>
        <v>0</v>
      </c>
      <c r="G435" s="11">
        <f t="shared" si="78"/>
        <v>0</v>
      </c>
      <c r="H435" s="11">
        <f t="shared" si="78"/>
        <v>0</v>
      </c>
      <c r="I435" s="11">
        <f t="shared" si="78"/>
        <v>0</v>
      </c>
      <c r="J435" s="11">
        <f t="shared" si="78"/>
        <v>0</v>
      </c>
      <c r="K435" s="11">
        <f t="shared" si="78"/>
        <v>0</v>
      </c>
      <c r="L435" s="11">
        <f t="shared" si="84"/>
        <v>0</v>
      </c>
      <c r="M435" s="11">
        <f t="shared" si="84"/>
        <v>0</v>
      </c>
      <c r="N435" s="11">
        <f t="shared" si="84"/>
        <v>0</v>
      </c>
      <c r="O435" s="11">
        <f t="shared" si="84"/>
        <v>0</v>
      </c>
      <c r="P435" s="11">
        <f t="shared" si="84"/>
        <v>0</v>
      </c>
      <c r="Q435" s="11">
        <f t="shared" si="84"/>
        <v>0</v>
      </c>
      <c r="R435" s="11">
        <f t="shared" si="80"/>
        <v>0</v>
      </c>
    </row>
    <row r="436" spans="1:18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200886</v>
      </c>
      <c r="B436" s="9">
        <f t="shared" si="79"/>
        <v>200886</v>
      </c>
      <c r="C436" s="9">
        <f t="shared" si="81"/>
        <v>200916</v>
      </c>
      <c r="D436" s="3">
        <f t="shared" si="82"/>
        <v>31</v>
      </c>
      <c r="E436" s="4">
        <f>'New Lease Yearly'!K446</f>
        <v>0</v>
      </c>
      <c r="F436" s="3">
        <f t="shared" si="83"/>
        <v>0</v>
      </c>
      <c r="G436" s="11">
        <f t="shared" si="78"/>
        <v>0</v>
      </c>
      <c r="H436" s="11">
        <f t="shared" si="78"/>
        <v>0</v>
      </c>
      <c r="I436" s="11">
        <f t="shared" si="78"/>
        <v>0</v>
      </c>
      <c r="J436" s="11">
        <f t="shared" si="78"/>
        <v>0</v>
      </c>
      <c r="K436" s="11">
        <f t="shared" si="78"/>
        <v>0</v>
      </c>
      <c r="L436" s="11">
        <f t="shared" si="84"/>
        <v>0</v>
      </c>
      <c r="M436" s="11">
        <f t="shared" si="84"/>
        <v>0</v>
      </c>
      <c r="N436" s="11">
        <f t="shared" si="84"/>
        <v>0</v>
      </c>
      <c r="O436" s="11">
        <f t="shared" si="84"/>
        <v>0</v>
      </c>
      <c r="P436" s="11">
        <f t="shared" si="84"/>
        <v>0</v>
      </c>
      <c r="Q436" s="11">
        <f t="shared" si="84"/>
        <v>0</v>
      </c>
      <c r="R436" s="11">
        <f t="shared" si="80"/>
        <v>0</v>
      </c>
    </row>
    <row r="437" spans="1:18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201251</v>
      </c>
      <c r="B437" s="9">
        <f t="shared" si="79"/>
        <v>201251</v>
      </c>
      <c r="C437" s="9">
        <f t="shared" si="81"/>
        <v>201281</v>
      </c>
      <c r="D437" s="3">
        <f t="shared" si="82"/>
        <v>31</v>
      </c>
      <c r="E437" s="4">
        <f>'New Lease Yearly'!K447</f>
        <v>0</v>
      </c>
      <c r="F437" s="3">
        <f t="shared" si="83"/>
        <v>0</v>
      </c>
      <c r="G437" s="11">
        <f t="shared" si="78"/>
        <v>0</v>
      </c>
      <c r="H437" s="11">
        <f t="shared" si="78"/>
        <v>0</v>
      </c>
      <c r="I437" s="11">
        <f t="shared" si="78"/>
        <v>0</v>
      </c>
      <c r="J437" s="11">
        <f t="shared" si="78"/>
        <v>0</v>
      </c>
      <c r="K437" s="11">
        <f t="shared" si="78"/>
        <v>0</v>
      </c>
      <c r="L437" s="11">
        <f t="shared" si="84"/>
        <v>0</v>
      </c>
      <c r="M437" s="11">
        <f t="shared" si="84"/>
        <v>0</v>
      </c>
      <c r="N437" s="11">
        <f t="shared" si="84"/>
        <v>0</v>
      </c>
      <c r="O437" s="11">
        <f t="shared" si="84"/>
        <v>0</v>
      </c>
      <c r="P437" s="11">
        <f t="shared" si="84"/>
        <v>0</v>
      </c>
      <c r="Q437" s="11">
        <f t="shared" si="84"/>
        <v>0</v>
      </c>
      <c r="R437" s="11">
        <f t="shared" si="80"/>
        <v>0</v>
      </c>
    </row>
    <row r="438" spans="1:18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201616</v>
      </c>
      <c r="B438" s="9">
        <f t="shared" si="79"/>
        <v>201616</v>
      </c>
      <c r="C438" s="9">
        <f t="shared" si="81"/>
        <v>201646</v>
      </c>
      <c r="D438" s="3">
        <f t="shared" si="82"/>
        <v>31</v>
      </c>
      <c r="E438" s="4">
        <f>'New Lease Yearly'!K448</f>
        <v>0</v>
      </c>
      <c r="F438" s="3">
        <f t="shared" si="83"/>
        <v>0</v>
      </c>
      <c r="G438" s="11">
        <f t="shared" si="78"/>
        <v>0</v>
      </c>
      <c r="H438" s="11">
        <f t="shared" si="78"/>
        <v>0</v>
      </c>
      <c r="I438" s="11">
        <f t="shared" si="78"/>
        <v>0</v>
      </c>
      <c r="J438" s="11">
        <f t="shared" si="78"/>
        <v>0</v>
      </c>
      <c r="K438" s="11">
        <f t="shared" si="78"/>
        <v>0</v>
      </c>
      <c r="L438" s="11">
        <f t="shared" si="84"/>
        <v>0</v>
      </c>
      <c r="M438" s="11">
        <f t="shared" si="84"/>
        <v>0</v>
      </c>
      <c r="N438" s="11">
        <f t="shared" si="84"/>
        <v>0</v>
      </c>
      <c r="O438" s="11">
        <f t="shared" si="84"/>
        <v>0</v>
      </c>
      <c r="P438" s="11">
        <f t="shared" si="84"/>
        <v>0</v>
      </c>
      <c r="Q438" s="11">
        <f t="shared" si="84"/>
        <v>0</v>
      </c>
      <c r="R438" s="11">
        <f t="shared" si="80"/>
        <v>0</v>
      </c>
    </row>
    <row r="439" spans="1:18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201982</v>
      </c>
      <c r="B439" s="9">
        <f t="shared" si="79"/>
        <v>201982</v>
      </c>
      <c r="C439" s="9">
        <f t="shared" si="81"/>
        <v>202012</v>
      </c>
      <c r="D439" s="3">
        <f t="shared" si="82"/>
        <v>31</v>
      </c>
      <c r="E439" s="4">
        <f>'New Lease Yearly'!K449</f>
        <v>0</v>
      </c>
      <c r="F439" s="3">
        <f t="shared" si="83"/>
        <v>0</v>
      </c>
      <c r="G439" s="11">
        <f t="shared" si="78"/>
        <v>0</v>
      </c>
      <c r="H439" s="11">
        <f t="shared" si="78"/>
        <v>0</v>
      </c>
      <c r="I439" s="11">
        <f t="shared" si="78"/>
        <v>0</v>
      </c>
      <c r="J439" s="11">
        <f t="shared" si="78"/>
        <v>0</v>
      </c>
      <c r="K439" s="11">
        <f t="shared" si="78"/>
        <v>0</v>
      </c>
      <c r="L439" s="11">
        <f t="shared" si="84"/>
        <v>0</v>
      </c>
      <c r="M439" s="11">
        <f t="shared" si="84"/>
        <v>0</v>
      </c>
      <c r="N439" s="11">
        <f t="shared" si="84"/>
        <v>0</v>
      </c>
      <c r="O439" s="11">
        <f t="shared" si="84"/>
        <v>0</v>
      </c>
      <c r="P439" s="11">
        <f t="shared" si="84"/>
        <v>0</v>
      </c>
      <c r="Q439" s="11">
        <f t="shared" si="84"/>
        <v>0</v>
      </c>
      <c r="R439" s="11">
        <f t="shared" si="80"/>
        <v>0</v>
      </c>
    </row>
    <row r="440" spans="1:18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202347</v>
      </c>
      <c r="B440" s="9">
        <f t="shared" si="79"/>
        <v>202347</v>
      </c>
      <c r="C440" s="9">
        <f t="shared" si="81"/>
        <v>202377</v>
      </c>
      <c r="D440" s="3">
        <f t="shared" si="82"/>
        <v>31</v>
      </c>
      <c r="E440" s="4">
        <f>'New Lease Yearly'!K450</f>
        <v>0</v>
      </c>
      <c r="F440" s="3">
        <f t="shared" si="83"/>
        <v>0</v>
      </c>
      <c r="G440" s="11">
        <f t="shared" si="78"/>
        <v>0</v>
      </c>
      <c r="H440" s="11">
        <f t="shared" si="78"/>
        <v>0</v>
      </c>
      <c r="I440" s="11">
        <f t="shared" si="78"/>
        <v>0</v>
      </c>
      <c r="J440" s="11">
        <f t="shared" si="78"/>
        <v>0</v>
      </c>
      <c r="K440" s="11">
        <f t="shared" si="78"/>
        <v>0</v>
      </c>
      <c r="L440" s="11">
        <f t="shared" si="84"/>
        <v>0</v>
      </c>
      <c r="M440" s="11">
        <f t="shared" si="84"/>
        <v>0</v>
      </c>
      <c r="N440" s="11">
        <f t="shared" si="84"/>
        <v>0</v>
      </c>
      <c r="O440" s="11">
        <f t="shared" si="84"/>
        <v>0</v>
      </c>
      <c r="P440" s="11">
        <f t="shared" si="84"/>
        <v>0</v>
      </c>
      <c r="Q440" s="11">
        <f t="shared" si="84"/>
        <v>0</v>
      </c>
      <c r="R440" s="11">
        <f t="shared" si="80"/>
        <v>0</v>
      </c>
    </row>
    <row r="441" spans="1:18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202712</v>
      </c>
      <c r="B441" s="9">
        <f t="shared" si="79"/>
        <v>202712</v>
      </c>
      <c r="C441" s="9">
        <f t="shared" si="81"/>
        <v>202742</v>
      </c>
      <c r="D441" s="3">
        <f t="shared" si="82"/>
        <v>31</v>
      </c>
      <c r="E441" s="4">
        <f>'New Lease Yearly'!K451</f>
        <v>0</v>
      </c>
      <c r="F441" s="3">
        <f t="shared" si="83"/>
        <v>0</v>
      </c>
      <c r="G441" s="11">
        <f t="shared" si="78"/>
        <v>0</v>
      </c>
      <c r="H441" s="11">
        <f t="shared" si="78"/>
        <v>0</v>
      </c>
      <c r="I441" s="11">
        <f t="shared" si="78"/>
        <v>0</v>
      </c>
      <c r="J441" s="11">
        <f t="shared" si="78"/>
        <v>0</v>
      </c>
      <c r="K441" s="11">
        <f t="shared" si="78"/>
        <v>0</v>
      </c>
      <c r="L441" s="11">
        <f t="shared" si="84"/>
        <v>0</v>
      </c>
      <c r="M441" s="11">
        <f t="shared" si="84"/>
        <v>0</v>
      </c>
      <c r="N441" s="11">
        <f t="shared" si="84"/>
        <v>0</v>
      </c>
      <c r="O441" s="11">
        <f t="shared" si="84"/>
        <v>0</v>
      </c>
      <c r="P441" s="11">
        <f t="shared" si="84"/>
        <v>0</v>
      </c>
      <c r="Q441" s="11">
        <f t="shared" si="84"/>
        <v>0</v>
      </c>
      <c r="R441" s="11">
        <f t="shared" si="80"/>
        <v>0</v>
      </c>
    </row>
    <row r="442" spans="1:18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203077</v>
      </c>
      <c r="B442" s="9">
        <f t="shared" si="79"/>
        <v>203077</v>
      </c>
      <c r="C442" s="9">
        <f t="shared" si="81"/>
        <v>203107</v>
      </c>
      <c r="D442" s="3">
        <f t="shared" si="82"/>
        <v>31</v>
      </c>
      <c r="E442" s="4">
        <f>'New Lease Yearly'!K452</f>
        <v>0</v>
      </c>
      <c r="F442" s="3">
        <f t="shared" si="83"/>
        <v>0</v>
      </c>
      <c r="G442" s="11">
        <f t="shared" si="78"/>
        <v>0</v>
      </c>
      <c r="H442" s="11">
        <f t="shared" si="78"/>
        <v>0</v>
      </c>
      <c r="I442" s="11">
        <f t="shared" si="78"/>
        <v>0</v>
      </c>
      <c r="J442" s="11">
        <f t="shared" si="78"/>
        <v>0</v>
      </c>
      <c r="K442" s="11">
        <f t="shared" si="78"/>
        <v>0</v>
      </c>
      <c r="L442" s="11">
        <f t="shared" si="84"/>
        <v>0</v>
      </c>
      <c r="M442" s="11">
        <f t="shared" si="84"/>
        <v>0</v>
      </c>
      <c r="N442" s="11">
        <f t="shared" si="84"/>
        <v>0</v>
      </c>
      <c r="O442" s="11">
        <f t="shared" si="84"/>
        <v>0</v>
      </c>
      <c r="P442" s="11">
        <f t="shared" si="84"/>
        <v>0</v>
      </c>
      <c r="Q442" s="11">
        <f t="shared" si="84"/>
        <v>0</v>
      </c>
      <c r="R442" s="11">
        <f t="shared" si="80"/>
        <v>0</v>
      </c>
    </row>
    <row r="443" spans="1:18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203443</v>
      </c>
      <c r="B443" s="9">
        <f t="shared" si="79"/>
        <v>203443</v>
      </c>
      <c r="C443" s="9">
        <f t="shared" si="81"/>
        <v>203473</v>
      </c>
      <c r="D443" s="3">
        <f t="shared" si="82"/>
        <v>31</v>
      </c>
      <c r="E443" s="4">
        <f>'New Lease Yearly'!K453</f>
        <v>0</v>
      </c>
      <c r="F443" s="3">
        <f t="shared" si="83"/>
        <v>0</v>
      </c>
      <c r="G443" s="11">
        <f t="shared" si="78"/>
        <v>0</v>
      </c>
      <c r="H443" s="11">
        <f t="shared" si="78"/>
        <v>0</v>
      </c>
      <c r="I443" s="11">
        <f t="shared" si="78"/>
        <v>0</v>
      </c>
      <c r="J443" s="11">
        <f t="shared" si="78"/>
        <v>0</v>
      </c>
      <c r="K443" s="11">
        <f t="shared" si="78"/>
        <v>0</v>
      </c>
      <c r="L443" s="11">
        <f t="shared" si="84"/>
        <v>0</v>
      </c>
      <c r="M443" s="11">
        <f t="shared" si="84"/>
        <v>0</v>
      </c>
      <c r="N443" s="11">
        <f t="shared" si="84"/>
        <v>0</v>
      </c>
      <c r="O443" s="11">
        <f t="shared" si="84"/>
        <v>0</v>
      </c>
      <c r="P443" s="11">
        <f t="shared" si="84"/>
        <v>0</v>
      </c>
      <c r="Q443" s="11">
        <f t="shared" si="84"/>
        <v>0</v>
      </c>
      <c r="R443" s="11">
        <f t="shared" si="80"/>
        <v>0</v>
      </c>
    </row>
    <row r="444" spans="1:18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203808</v>
      </c>
      <c r="B444" s="9">
        <f t="shared" si="79"/>
        <v>203808</v>
      </c>
      <c r="C444" s="9">
        <f t="shared" si="81"/>
        <v>203838</v>
      </c>
      <c r="D444" s="3">
        <f t="shared" si="82"/>
        <v>31</v>
      </c>
      <c r="E444" s="4">
        <f>'New Lease Yearly'!K454</f>
        <v>0</v>
      </c>
      <c r="F444" s="3">
        <f t="shared" si="83"/>
        <v>0</v>
      </c>
      <c r="G444" s="11">
        <f t="shared" si="78"/>
        <v>0</v>
      </c>
      <c r="H444" s="11">
        <f t="shared" si="78"/>
        <v>0</v>
      </c>
      <c r="I444" s="11">
        <f t="shared" si="78"/>
        <v>0</v>
      </c>
      <c r="J444" s="11">
        <f t="shared" si="78"/>
        <v>0</v>
      </c>
      <c r="K444" s="11">
        <f t="shared" si="78"/>
        <v>0</v>
      </c>
      <c r="L444" s="11">
        <f t="shared" si="84"/>
        <v>0</v>
      </c>
      <c r="M444" s="11">
        <f t="shared" si="84"/>
        <v>0</v>
      </c>
      <c r="N444" s="11">
        <f t="shared" si="84"/>
        <v>0</v>
      </c>
      <c r="O444" s="11">
        <f t="shared" si="84"/>
        <v>0</v>
      </c>
      <c r="P444" s="11">
        <f t="shared" si="84"/>
        <v>0</v>
      </c>
      <c r="Q444" s="11">
        <f t="shared" si="84"/>
        <v>0</v>
      </c>
      <c r="R444" s="11">
        <f t="shared" si="80"/>
        <v>0</v>
      </c>
    </row>
    <row r="445" spans="1:18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204173</v>
      </c>
      <c r="B445" s="9">
        <f t="shared" si="79"/>
        <v>204173</v>
      </c>
      <c r="C445" s="9">
        <f t="shared" si="81"/>
        <v>204203</v>
      </c>
      <c r="D445" s="3">
        <f t="shared" si="82"/>
        <v>31</v>
      </c>
      <c r="E445" s="4">
        <f>'New Lease Yearly'!K455</f>
        <v>0</v>
      </c>
      <c r="F445" s="3">
        <f t="shared" si="83"/>
        <v>0</v>
      </c>
      <c r="G445" s="11">
        <f t="shared" si="78"/>
        <v>0</v>
      </c>
      <c r="H445" s="11">
        <f t="shared" si="78"/>
        <v>0</v>
      </c>
      <c r="I445" s="11">
        <f t="shared" si="78"/>
        <v>0</v>
      </c>
      <c r="J445" s="11">
        <f t="shared" si="78"/>
        <v>0</v>
      </c>
      <c r="K445" s="11">
        <f t="shared" si="78"/>
        <v>0</v>
      </c>
      <c r="L445" s="11">
        <f t="shared" si="84"/>
        <v>0</v>
      </c>
      <c r="M445" s="11">
        <f t="shared" si="84"/>
        <v>0</v>
      </c>
      <c r="N445" s="11">
        <f t="shared" si="84"/>
        <v>0</v>
      </c>
      <c r="O445" s="11">
        <f t="shared" si="84"/>
        <v>0</v>
      </c>
      <c r="P445" s="11">
        <f t="shared" si="84"/>
        <v>0</v>
      </c>
      <c r="Q445" s="11">
        <f t="shared" si="84"/>
        <v>0</v>
      </c>
      <c r="R445" s="11">
        <f t="shared" si="80"/>
        <v>0</v>
      </c>
    </row>
    <row r="446" spans="1:18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204538</v>
      </c>
      <c r="B446" s="9">
        <f t="shared" si="79"/>
        <v>204538</v>
      </c>
      <c r="C446" s="9">
        <f t="shared" si="81"/>
        <v>204568</v>
      </c>
      <c r="D446" s="3">
        <f t="shared" si="82"/>
        <v>31</v>
      </c>
      <c r="E446" s="4">
        <f>'New Lease Yearly'!K456</f>
        <v>0</v>
      </c>
      <c r="F446" s="3">
        <f t="shared" si="83"/>
        <v>0</v>
      </c>
      <c r="G446" s="11">
        <f t="shared" si="78"/>
        <v>0</v>
      </c>
      <c r="H446" s="11">
        <f t="shared" si="78"/>
        <v>0</v>
      </c>
      <c r="I446" s="11">
        <f t="shared" si="78"/>
        <v>0</v>
      </c>
      <c r="J446" s="11">
        <f t="shared" si="78"/>
        <v>0</v>
      </c>
      <c r="K446" s="11">
        <f t="shared" si="78"/>
        <v>0</v>
      </c>
      <c r="L446" s="11">
        <f t="shared" si="84"/>
        <v>0</v>
      </c>
      <c r="M446" s="11">
        <f t="shared" si="84"/>
        <v>0</v>
      </c>
      <c r="N446" s="11">
        <f t="shared" si="84"/>
        <v>0</v>
      </c>
      <c r="O446" s="11">
        <f t="shared" si="84"/>
        <v>0</v>
      </c>
      <c r="P446" s="11">
        <f t="shared" si="84"/>
        <v>0</v>
      </c>
      <c r="Q446" s="11">
        <f t="shared" si="84"/>
        <v>0</v>
      </c>
      <c r="R446" s="11">
        <f t="shared" si="80"/>
        <v>0</v>
      </c>
    </row>
    <row r="447" spans="1:18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204904</v>
      </c>
      <c r="B447" s="9">
        <f t="shared" si="79"/>
        <v>204904</v>
      </c>
      <c r="C447" s="9">
        <f t="shared" si="81"/>
        <v>204934</v>
      </c>
      <c r="D447" s="3">
        <f t="shared" si="82"/>
        <v>31</v>
      </c>
      <c r="E447" s="4">
        <f>'New Lease Yearly'!K457</f>
        <v>0</v>
      </c>
      <c r="F447" s="3">
        <f t="shared" si="83"/>
        <v>0</v>
      </c>
      <c r="G447" s="11">
        <f t="shared" si="78"/>
        <v>0</v>
      </c>
      <c r="H447" s="11">
        <f t="shared" si="78"/>
        <v>0</v>
      </c>
      <c r="I447" s="11">
        <f t="shared" si="78"/>
        <v>0</v>
      </c>
      <c r="J447" s="11">
        <f t="shared" si="78"/>
        <v>0</v>
      </c>
      <c r="K447" s="11">
        <f t="shared" si="78"/>
        <v>0</v>
      </c>
      <c r="L447" s="11">
        <f t="shared" si="84"/>
        <v>0</v>
      </c>
      <c r="M447" s="11">
        <f t="shared" si="84"/>
        <v>0</v>
      </c>
      <c r="N447" s="11">
        <f t="shared" si="84"/>
        <v>0</v>
      </c>
      <c r="O447" s="11">
        <f t="shared" si="84"/>
        <v>0</v>
      </c>
      <c r="P447" s="11">
        <f t="shared" si="84"/>
        <v>0</v>
      </c>
      <c r="Q447" s="11">
        <f t="shared" si="84"/>
        <v>0</v>
      </c>
      <c r="R447" s="11">
        <f t="shared" si="80"/>
        <v>0</v>
      </c>
    </row>
    <row r="448" spans="1:18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205269</v>
      </c>
      <c r="B448" s="9">
        <f t="shared" si="79"/>
        <v>205269</v>
      </c>
      <c r="C448" s="9">
        <f t="shared" si="81"/>
        <v>205299</v>
      </c>
      <c r="D448" s="3">
        <f t="shared" si="82"/>
        <v>31</v>
      </c>
      <c r="E448" s="4">
        <f>'New Lease Yearly'!K458</f>
        <v>0</v>
      </c>
      <c r="F448" s="3">
        <f t="shared" si="83"/>
        <v>0</v>
      </c>
      <c r="G448" s="11">
        <f t="shared" si="78"/>
        <v>0</v>
      </c>
      <c r="H448" s="11">
        <f t="shared" si="78"/>
        <v>0</v>
      </c>
      <c r="I448" s="11">
        <f t="shared" si="78"/>
        <v>0</v>
      </c>
      <c r="J448" s="11">
        <f t="shared" si="78"/>
        <v>0</v>
      </c>
      <c r="K448" s="11">
        <f t="shared" si="78"/>
        <v>0</v>
      </c>
      <c r="L448" s="11">
        <f t="shared" si="84"/>
        <v>0</v>
      </c>
      <c r="M448" s="11">
        <f t="shared" si="84"/>
        <v>0</v>
      </c>
      <c r="N448" s="11">
        <f t="shared" si="84"/>
        <v>0</v>
      </c>
      <c r="O448" s="11">
        <f t="shared" si="84"/>
        <v>0</v>
      </c>
      <c r="P448" s="11">
        <f t="shared" si="84"/>
        <v>0</v>
      </c>
      <c r="Q448" s="11">
        <f t="shared" si="84"/>
        <v>0</v>
      </c>
      <c r="R448" s="11">
        <f t="shared" si="80"/>
        <v>0</v>
      </c>
    </row>
    <row r="449" spans="1:18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205634</v>
      </c>
      <c r="B449" s="9">
        <f t="shared" si="79"/>
        <v>205634</v>
      </c>
      <c r="C449" s="9">
        <f t="shared" si="81"/>
        <v>205664</v>
      </c>
      <c r="D449" s="3">
        <f t="shared" si="82"/>
        <v>31</v>
      </c>
      <c r="E449" s="4">
        <f>'New Lease Yearly'!K459</f>
        <v>0</v>
      </c>
      <c r="F449" s="3">
        <f t="shared" si="83"/>
        <v>0</v>
      </c>
      <c r="G449" s="11">
        <f t="shared" si="78"/>
        <v>0</v>
      </c>
      <c r="H449" s="11">
        <f t="shared" si="78"/>
        <v>0</v>
      </c>
      <c r="I449" s="11">
        <f t="shared" si="78"/>
        <v>0</v>
      </c>
      <c r="J449" s="11">
        <f t="shared" si="78"/>
        <v>0</v>
      </c>
      <c r="K449" s="11">
        <f t="shared" si="78"/>
        <v>0</v>
      </c>
      <c r="L449" s="11">
        <f t="shared" si="84"/>
        <v>0</v>
      </c>
      <c r="M449" s="11">
        <f t="shared" si="84"/>
        <v>0</v>
      </c>
      <c r="N449" s="11">
        <f t="shared" si="84"/>
        <v>0</v>
      </c>
      <c r="O449" s="11">
        <f t="shared" si="84"/>
        <v>0</v>
      </c>
      <c r="P449" s="11">
        <f t="shared" si="84"/>
        <v>0</v>
      </c>
      <c r="Q449" s="11">
        <f t="shared" si="84"/>
        <v>0</v>
      </c>
      <c r="R449" s="11">
        <f t="shared" si="80"/>
        <v>0</v>
      </c>
    </row>
    <row r="450" spans="1:18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205999</v>
      </c>
      <c r="B450" s="9">
        <f t="shared" si="79"/>
        <v>205999</v>
      </c>
      <c r="C450" s="9">
        <f t="shared" si="81"/>
        <v>206029</v>
      </c>
      <c r="D450" s="3">
        <f t="shared" si="82"/>
        <v>31</v>
      </c>
      <c r="E450" s="4">
        <f>'New Lease Yearly'!K460</f>
        <v>0</v>
      </c>
      <c r="F450" s="3">
        <f t="shared" si="83"/>
        <v>0</v>
      </c>
      <c r="G450" s="11">
        <f t="shared" ref="G450:N484" si="85">$E451/($A451-$A450+1)*((((EOMONTH(DATE(YEAR($A450),MONTH($A450)+G$4,DAY($A450)),0)))-DATE(YEAR($A450),MONTH(EOMONTH($A450,-1)+G$4)+G$4,1))+1)</f>
        <v>0</v>
      </c>
      <c r="H450" s="11">
        <f t="shared" si="85"/>
        <v>0</v>
      </c>
      <c r="I450" s="11">
        <f t="shared" si="85"/>
        <v>0</v>
      </c>
      <c r="J450" s="11">
        <f t="shared" si="85"/>
        <v>0</v>
      </c>
      <c r="K450" s="11">
        <f t="shared" si="85"/>
        <v>0</v>
      </c>
      <c r="L450" s="11">
        <f t="shared" si="84"/>
        <v>0</v>
      </c>
      <c r="M450" s="11">
        <f t="shared" si="84"/>
        <v>0</v>
      </c>
      <c r="N450" s="11">
        <f t="shared" si="84"/>
        <v>0</v>
      </c>
      <c r="O450" s="11">
        <f t="shared" si="84"/>
        <v>0</v>
      </c>
      <c r="P450" s="11">
        <f t="shared" si="84"/>
        <v>0</v>
      </c>
      <c r="Q450" s="11">
        <f t="shared" si="84"/>
        <v>0</v>
      </c>
      <c r="R450" s="11">
        <f t="shared" si="80"/>
        <v>0</v>
      </c>
    </row>
    <row r="451" spans="1:18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206365</v>
      </c>
      <c r="B451" s="9">
        <f t="shared" si="79"/>
        <v>206365</v>
      </c>
      <c r="C451" s="9">
        <f t="shared" si="81"/>
        <v>206395</v>
      </c>
      <c r="D451" s="3">
        <f t="shared" si="82"/>
        <v>31</v>
      </c>
      <c r="E451" s="4">
        <f>'New Lease Yearly'!K461</f>
        <v>0</v>
      </c>
      <c r="F451" s="3">
        <f t="shared" si="83"/>
        <v>0</v>
      </c>
      <c r="G451" s="11">
        <f t="shared" si="85"/>
        <v>0</v>
      </c>
      <c r="H451" s="11">
        <f t="shared" si="85"/>
        <v>0</v>
      </c>
      <c r="I451" s="11">
        <f t="shared" si="85"/>
        <v>0</v>
      </c>
      <c r="J451" s="11">
        <f t="shared" si="85"/>
        <v>0</v>
      </c>
      <c r="K451" s="11">
        <f t="shared" si="85"/>
        <v>0</v>
      </c>
      <c r="L451" s="11">
        <f t="shared" si="84"/>
        <v>0</v>
      </c>
      <c r="M451" s="11">
        <f t="shared" si="84"/>
        <v>0</v>
      </c>
      <c r="N451" s="11">
        <f t="shared" si="84"/>
        <v>0</v>
      </c>
      <c r="O451" s="11">
        <f t="shared" si="84"/>
        <v>0</v>
      </c>
      <c r="P451" s="11">
        <f t="shared" si="84"/>
        <v>0</v>
      </c>
      <c r="Q451" s="11">
        <f t="shared" si="84"/>
        <v>0</v>
      </c>
      <c r="R451" s="11">
        <f t="shared" si="80"/>
        <v>0</v>
      </c>
    </row>
    <row r="452" spans="1:18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206730</v>
      </c>
      <c r="B452" s="9">
        <f t="shared" si="79"/>
        <v>206730</v>
      </c>
      <c r="C452" s="9">
        <f t="shared" si="81"/>
        <v>206760</v>
      </c>
      <c r="D452" s="3">
        <f t="shared" si="82"/>
        <v>31</v>
      </c>
      <c r="E452" s="4">
        <f>'New Lease Yearly'!K462</f>
        <v>0</v>
      </c>
      <c r="F452" s="3">
        <f t="shared" si="83"/>
        <v>0</v>
      </c>
      <c r="G452" s="11">
        <f t="shared" si="85"/>
        <v>0</v>
      </c>
      <c r="H452" s="11">
        <f t="shared" si="85"/>
        <v>0</v>
      </c>
      <c r="I452" s="11">
        <f t="shared" si="85"/>
        <v>0</v>
      </c>
      <c r="J452" s="11">
        <f t="shared" si="85"/>
        <v>0</v>
      </c>
      <c r="K452" s="11">
        <f t="shared" si="85"/>
        <v>0</v>
      </c>
      <c r="L452" s="11">
        <f t="shared" si="84"/>
        <v>0</v>
      </c>
      <c r="M452" s="11">
        <f t="shared" si="84"/>
        <v>0</v>
      </c>
      <c r="N452" s="11">
        <f t="shared" si="84"/>
        <v>0</v>
      </c>
      <c r="O452" s="11">
        <f t="shared" si="84"/>
        <v>0</v>
      </c>
      <c r="P452" s="11">
        <f t="shared" si="84"/>
        <v>0</v>
      </c>
      <c r="Q452" s="11">
        <f t="shared" si="84"/>
        <v>0</v>
      </c>
      <c r="R452" s="11">
        <f t="shared" si="80"/>
        <v>0</v>
      </c>
    </row>
    <row r="453" spans="1:18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207095</v>
      </c>
      <c r="B453" s="9">
        <f t="shared" si="79"/>
        <v>207095</v>
      </c>
      <c r="C453" s="9">
        <f t="shared" si="81"/>
        <v>207125</v>
      </c>
      <c r="D453" s="3">
        <f t="shared" si="82"/>
        <v>31</v>
      </c>
      <c r="E453" s="4">
        <f>'New Lease Yearly'!K463</f>
        <v>0</v>
      </c>
      <c r="F453" s="3">
        <f t="shared" si="83"/>
        <v>0</v>
      </c>
      <c r="G453" s="11">
        <f t="shared" si="85"/>
        <v>0</v>
      </c>
      <c r="H453" s="11">
        <f t="shared" si="85"/>
        <v>0</v>
      </c>
      <c r="I453" s="11">
        <f t="shared" si="85"/>
        <v>0</v>
      </c>
      <c r="J453" s="11">
        <f t="shared" si="85"/>
        <v>0</v>
      </c>
      <c r="K453" s="11">
        <f t="shared" si="85"/>
        <v>0</v>
      </c>
      <c r="L453" s="11">
        <f t="shared" si="84"/>
        <v>0</v>
      </c>
      <c r="M453" s="11">
        <f t="shared" si="84"/>
        <v>0</v>
      </c>
      <c r="N453" s="11">
        <f t="shared" si="84"/>
        <v>0</v>
      </c>
      <c r="O453" s="11">
        <f t="shared" si="84"/>
        <v>0</v>
      </c>
      <c r="P453" s="11">
        <f t="shared" si="84"/>
        <v>0</v>
      </c>
      <c r="Q453" s="11">
        <f t="shared" si="84"/>
        <v>0</v>
      </c>
      <c r="R453" s="11">
        <f t="shared" si="80"/>
        <v>0</v>
      </c>
    </row>
    <row r="454" spans="1:18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207460</v>
      </c>
      <c r="B454" s="9">
        <f t="shared" ref="B454:B517" si="86">EOMONTH(A454,-1)+1</f>
        <v>207460</v>
      </c>
      <c r="C454" s="9">
        <f t="shared" si="81"/>
        <v>207490</v>
      </c>
      <c r="D454" s="3">
        <f t="shared" si="82"/>
        <v>31</v>
      </c>
      <c r="E454" s="4">
        <f>'New Lease Yearly'!K464</f>
        <v>0</v>
      </c>
      <c r="F454" s="3">
        <f t="shared" si="83"/>
        <v>0</v>
      </c>
      <c r="G454" s="11">
        <f t="shared" si="85"/>
        <v>0</v>
      </c>
      <c r="H454" s="11">
        <f t="shared" si="85"/>
        <v>0</v>
      </c>
      <c r="I454" s="11">
        <f t="shared" si="85"/>
        <v>0</v>
      </c>
      <c r="J454" s="11">
        <f t="shared" si="85"/>
        <v>0</v>
      </c>
      <c r="K454" s="11">
        <f t="shared" si="85"/>
        <v>0</v>
      </c>
      <c r="L454" s="11">
        <f t="shared" si="84"/>
        <v>0</v>
      </c>
      <c r="M454" s="11">
        <f t="shared" si="84"/>
        <v>0</v>
      </c>
      <c r="N454" s="11">
        <f t="shared" si="84"/>
        <v>0</v>
      </c>
      <c r="O454" s="11">
        <f t="shared" si="84"/>
        <v>0</v>
      </c>
      <c r="P454" s="11">
        <f t="shared" si="84"/>
        <v>0</v>
      </c>
      <c r="Q454" s="11">
        <f t="shared" si="84"/>
        <v>0</v>
      </c>
      <c r="R454" s="11">
        <f t="shared" ref="R454:R517" si="87">$E455/($A455-$A454+1)*IF((((EOMONTH(DATE(YEAR($A454),MONTH($A454)+R$4,DAY($A454)),0))))&lt;$A454,$A454-DATE(YEAR($A454),MONTH(EOMONTH($A454,-1)+R$4)+R$4,1)+1,$A454-1-EOMONTH($A454,-1)+1)</f>
        <v>0</v>
      </c>
    </row>
    <row r="455" spans="1:18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207826</v>
      </c>
      <c r="B455" s="9">
        <f t="shared" si="86"/>
        <v>207826</v>
      </c>
      <c r="C455" s="9">
        <f t="shared" ref="C455:C518" si="88">EOMONTH(A455,0)</f>
        <v>207856</v>
      </c>
      <c r="D455" s="3">
        <f t="shared" ref="D455:D518" si="89">C455-B455+1</f>
        <v>31</v>
      </c>
      <c r="E455" s="4">
        <f>'New Lease Yearly'!K465</f>
        <v>0</v>
      </c>
      <c r="F455" s="3">
        <f t="shared" si="83"/>
        <v>0</v>
      </c>
      <c r="G455" s="11">
        <f t="shared" si="85"/>
        <v>0</v>
      </c>
      <c r="H455" s="11">
        <f t="shared" si="85"/>
        <v>0</v>
      </c>
      <c r="I455" s="11">
        <f t="shared" si="85"/>
        <v>0</v>
      </c>
      <c r="J455" s="11">
        <f t="shared" si="85"/>
        <v>0</v>
      </c>
      <c r="K455" s="11">
        <f t="shared" si="85"/>
        <v>0</v>
      </c>
      <c r="L455" s="11">
        <f t="shared" si="84"/>
        <v>0</v>
      </c>
      <c r="M455" s="11">
        <f t="shared" si="84"/>
        <v>0</v>
      </c>
      <c r="N455" s="11">
        <f t="shared" si="84"/>
        <v>0</v>
      </c>
      <c r="O455" s="11">
        <f t="shared" ref="O455:Q518" si="90">$E456/($A456-$A455+1)*((((EOMONTH(DATE(YEAR($A455),MONTH($A455)+O$4,DAY($A455)),0)))-DATE(YEAR($A455),MONTH(EOMONTH($A455,-1)+O$4)+O$4,1))+1)</f>
        <v>0</v>
      </c>
      <c r="P455" s="11">
        <f t="shared" si="90"/>
        <v>0</v>
      </c>
      <c r="Q455" s="11">
        <f t="shared" si="90"/>
        <v>0</v>
      </c>
      <c r="R455" s="11">
        <f t="shared" si="87"/>
        <v>0</v>
      </c>
    </row>
    <row r="456" spans="1:18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208191</v>
      </c>
      <c r="B456" s="9">
        <f t="shared" si="86"/>
        <v>208191</v>
      </c>
      <c r="C456" s="9">
        <f t="shared" si="88"/>
        <v>208221</v>
      </c>
      <c r="D456" s="3">
        <f t="shared" si="89"/>
        <v>31</v>
      </c>
      <c r="E456" s="4">
        <f>'New Lease Yearly'!K466</f>
        <v>0</v>
      </c>
      <c r="F456" s="3">
        <f t="shared" ref="F456:F519" si="91">E457/(A457-A456+1)*(EOMONTH(A456,0)-A456+1)+R455</f>
        <v>0</v>
      </c>
      <c r="G456" s="11">
        <f t="shared" si="85"/>
        <v>0</v>
      </c>
      <c r="H456" s="11">
        <f t="shared" si="85"/>
        <v>0</v>
      </c>
      <c r="I456" s="11">
        <f t="shared" si="85"/>
        <v>0</v>
      </c>
      <c r="J456" s="11">
        <f t="shared" si="85"/>
        <v>0</v>
      </c>
      <c r="K456" s="11">
        <f t="shared" si="85"/>
        <v>0</v>
      </c>
      <c r="L456" s="11">
        <f t="shared" si="85"/>
        <v>0</v>
      </c>
      <c r="M456" s="11">
        <f t="shared" si="85"/>
        <v>0</v>
      </c>
      <c r="N456" s="11">
        <f t="shared" si="85"/>
        <v>0</v>
      </c>
      <c r="O456" s="11">
        <f t="shared" si="90"/>
        <v>0</v>
      </c>
      <c r="P456" s="11">
        <f t="shared" si="90"/>
        <v>0</v>
      </c>
      <c r="Q456" s="11">
        <f t="shared" si="90"/>
        <v>0</v>
      </c>
      <c r="R456" s="11">
        <f t="shared" si="87"/>
        <v>0</v>
      </c>
    </row>
    <row r="457" spans="1:18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208556</v>
      </c>
      <c r="B457" s="9">
        <f t="shared" si="86"/>
        <v>208556</v>
      </c>
      <c r="C457" s="9">
        <f t="shared" si="88"/>
        <v>208586</v>
      </c>
      <c r="D457" s="3">
        <f t="shared" si="89"/>
        <v>31</v>
      </c>
      <c r="E457" s="4">
        <f>'New Lease Yearly'!K467</f>
        <v>0</v>
      </c>
      <c r="F457" s="3">
        <f t="shared" si="91"/>
        <v>0</v>
      </c>
      <c r="G457" s="11">
        <f t="shared" si="85"/>
        <v>0</v>
      </c>
      <c r="H457" s="11">
        <f t="shared" si="85"/>
        <v>0</v>
      </c>
      <c r="I457" s="11">
        <f t="shared" si="85"/>
        <v>0</v>
      </c>
      <c r="J457" s="11">
        <f t="shared" si="85"/>
        <v>0</v>
      </c>
      <c r="K457" s="11">
        <f t="shared" si="85"/>
        <v>0</v>
      </c>
      <c r="L457" s="11">
        <f t="shared" si="85"/>
        <v>0</v>
      </c>
      <c r="M457" s="11">
        <f t="shared" si="85"/>
        <v>0</v>
      </c>
      <c r="N457" s="11">
        <f t="shared" si="85"/>
        <v>0</v>
      </c>
      <c r="O457" s="11">
        <f t="shared" si="90"/>
        <v>0</v>
      </c>
      <c r="P457" s="11">
        <f t="shared" si="90"/>
        <v>0</v>
      </c>
      <c r="Q457" s="11">
        <f t="shared" si="90"/>
        <v>0</v>
      </c>
      <c r="R457" s="11">
        <f t="shared" si="87"/>
        <v>0</v>
      </c>
    </row>
    <row r="458" spans="1:18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208921</v>
      </c>
      <c r="B458" s="9">
        <f t="shared" si="86"/>
        <v>208921</v>
      </c>
      <c r="C458" s="9">
        <f t="shared" si="88"/>
        <v>208951</v>
      </c>
      <c r="D458" s="3">
        <f t="shared" si="89"/>
        <v>31</v>
      </c>
      <c r="E458" s="4">
        <f>'New Lease Yearly'!K468</f>
        <v>0</v>
      </c>
      <c r="F458" s="3">
        <f t="shared" si="91"/>
        <v>0</v>
      </c>
      <c r="G458" s="11">
        <f t="shared" si="85"/>
        <v>0</v>
      </c>
      <c r="H458" s="11">
        <f t="shared" si="85"/>
        <v>0</v>
      </c>
      <c r="I458" s="11">
        <f t="shared" si="85"/>
        <v>0</v>
      </c>
      <c r="J458" s="11">
        <f t="shared" si="85"/>
        <v>0</v>
      </c>
      <c r="K458" s="11">
        <f t="shared" si="85"/>
        <v>0</v>
      </c>
      <c r="L458" s="11">
        <f t="shared" si="85"/>
        <v>0</v>
      </c>
      <c r="M458" s="11">
        <f t="shared" si="85"/>
        <v>0</v>
      </c>
      <c r="N458" s="11">
        <f t="shared" si="85"/>
        <v>0</v>
      </c>
      <c r="O458" s="11">
        <f t="shared" si="90"/>
        <v>0</v>
      </c>
      <c r="P458" s="11">
        <f t="shared" si="90"/>
        <v>0</v>
      </c>
      <c r="Q458" s="11">
        <f t="shared" si="90"/>
        <v>0</v>
      </c>
      <c r="R458" s="11">
        <f t="shared" si="87"/>
        <v>0</v>
      </c>
    </row>
    <row r="459" spans="1:18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209287</v>
      </c>
      <c r="B459" s="9">
        <f t="shared" si="86"/>
        <v>209287</v>
      </c>
      <c r="C459" s="9">
        <f t="shared" si="88"/>
        <v>209317</v>
      </c>
      <c r="D459" s="3">
        <f t="shared" si="89"/>
        <v>31</v>
      </c>
      <c r="E459" s="4">
        <f>'New Lease Yearly'!K469</f>
        <v>0</v>
      </c>
      <c r="F459" s="3">
        <f t="shared" si="91"/>
        <v>0</v>
      </c>
      <c r="G459" s="11">
        <f t="shared" si="85"/>
        <v>0</v>
      </c>
      <c r="H459" s="11">
        <f t="shared" si="85"/>
        <v>0</v>
      </c>
      <c r="I459" s="11">
        <f t="shared" si="85"/>
        <v>0</v>
      </c>
      <c r="J459" s="11">
        <f t="shared" si="85"/>
        <v>0</v>
      </c>
      <c r="K459" s="11">
        <f t="shared" si="85"/>
        <v>0</v>
      </c>
      <c r="L459" s="11">
        <f t="shared" si="85"/>
        <v>0</v>
      </c>
      <c r="M459" s="11">
        <f t="shared" si="85"/>
        <v>0</v>
      </c>
      <c r="N459" s="11">
        <f t="shared" si="85"/>
        <v>0</v>
      </c>
      <c r="O459" s="11">
        <f t="shared" si="90"/>
        <v>0</v>
      </c>
      <c r="P459" s="11">
        <f t="shared" si="90"/>
        <v>0</v>
      </c>
      <c r="Q459" s="11">
        <f t="shared" si="90"/>
        <v>0</v>
      </c>
      <c r="R459" s="11">
        <f t="shared" si="87"/>
        <v>0</v>
      </c>
    </row>
    <row r="460" spans="1:18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209652</v>
      </c>
      <c r="B460" s="9">
        <f t="shared" si="86"/>
        <v>209652</v>
      </c>
      <c r="C460" s="9">
        <f t="shared" si="88"/>
        <v>209682</v>
      </c>
      <c r="D460" s="3">
        <f t="shared" si="89"/>
        <v>31</v>
      </c>
      <c r="E460" s="4">
        <f>'New Lease Yearly'!K470</f>
        <v>0</v>
      </c>
      <c r="F460" s="3">
        <f t="shared" si="91"/>
        <v>0</v>
      </c>
      <c r="G460" s="11">
        <f t="shared" si="85"/>
        <v>0</v>
      </c>
      <c r="H460" s="11">
        <f t="shared" si="85"/>
        <v>0</v>
      </c>
      <c r="I460" s="11">
        <f t="shared" si="85"/>
        <v>0</v>
      </c>
      <c r="J460" s="11">
        <f t="shared" si="85"/>
        <v>0</v>
      </c>
      <c r="K460" s="11">
        <f t="shared" si="85"/>
        <v>0</v>
      </c>
      <c r="L460" s="11">
        <f t="shared" si="85"/>
        <v>0</v>
      </c>
      <c r="M460" s="11">
        <f t="shared" si="85"/>
        <v>0</v>
      </c>
      <c r="N460" s="11">
        <f t="shared" si="85"/>
        <v>0</v>
      </c>
      <c r="O460" s="11">
        <f t="shared" si="90"/>
        <v>0</v>
      </c>
      <c r="P460" s="11">
        <f t="shared" si="90"/>
        <v>0</v>
      </c>
      <c r="Q460" s="11">
        <f t="shared" si="90"/>
        <v>0</v>
      </c>
      <c r="R460" s="11">
        <f t="shared" si="87"/>
        <v>0</v>
      </c>
    </row>
    <row r="461" spans="1:18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210017</v>
      </c>
      <c r="B461" s="9">
        <f t="shared" si="86"/>
        <v>210017</v>
      </c>
      <c r="C461" s="9">
        <f t="shared" si="88"/>
        <v>210047</v>
      </c>
      <c r="D461" s="3">
        <f t="shared" si="89"/>
        <v>31</v>
      </c>
      <c r="E461" s="4">
        <f>'New Lease Yearly'!K471</f>
        <v>0</v>
      </c>
      <c r="F461" s="3">
        <f t="shared" si="91"/>
        <v>0</v>
      </c>
      <c r="G461" s="11">
        <f t="shared" si="85"/>
        <v>0</v>
      </c>
      <c r="H461" s="11">
        <f t="shared" si="85"/>
        <v>0</v>
      </c>
      <c r="I461" s="11">
        <f t="shared" si="85"/>
        <v>0</v>
      </c>
      <c r="J461" s="11">
        <f t="shared" si="85"/>
        <v>0</v>
      </c>
      <c r="K461" s="11">
        <f t="shared" si="85"/>
        <v>0</v>
      </c>
      <c r="L461" s="11">
        <f t="shared" si="85"/>
        <v>0</v>
      </c>
      <c r="M461" s="11">
        <f t="shared" si="85"/>
        <v>0</v>
      </c>
      <c r="N461" s="11">
        <f t="shared" si="85"/>
        <v>0</v>
      </c>
      <c r="O461" s="11">
        <f t="shared" si="90"/>
        <v>0</v>
      </c>
      <c r="P461" s="11">
        <f t="shared" si="90"/>
        <v>0</v>
      </c>
      <c r="Q461" s="11">
        <f t="shared" si="90"/>
        <v>0</v>
      </c>
      <c r="R461" s="11">
        <f t="shared" si="87"/>
        <v>0</v>
      </c>
    </row>
    <row r="462" spans="1:18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210382</v>
      </c>
      <c r="B462" s="9">
        <f t="shared" si="86"/>
        <v>210382</v>
      </c>
      <c r="C462" s="9">
        <f t="shared" si="88"/>
        <v>210412</v>
      </c>
      <c r="D462" s="3">
        <f t="shared" si="89"/>
        <v>31</v>
      </c>
      <c r="E462" s="4">
        <f>'New Lease Yearly'!K472</f>
        <v>0</v>
      </c>
      <c r="F462" s="3">
        <f t="shared" si="91"/>
        <v>0</v>
      </c>
      <c r="G462" s="11">
        <f t="shared" si="85"/>
        <v>0</v>
      </c>
      <c r="H462" s="11">
        <f t="shared" si="85"/>
        <v>0</v>
      </c>
      <c r="I462" s="11">
        <f t="shared" si="85"/>
        <v>0</v>
      </c>
      <c r="J462" s="11">
        <f t="shared" si="85"/>
        <v>0</v>
      </c>
      <c r="K462" s="11">
        <f t="shared" si="85"/>
        <v>0</v>
      </c>
      <c r="L462" s="11">
        <f t="shared" si="85"/>
        <v>0</v>
      </c>
      <c r="M462" s="11">
        <f t="shared" si="85"/>
        <v>0</v>
      </c>
      <c r="N462" s="11">
        <f t="shared" si="85"/>
        <v>0</v>
      </c>
      <c r="O462" s="11">
        <f t="shared" si="90"/>
        <v>0</v>
      </c>
      <c r="P462" s="11">
        <f t="shared" si="90"/>
        <v>0</v>
      </c>
      <c r="Q462" s="11">
        <f t="shared" si="90"/>
        <v>0</v>
      </c>
      <c r="R462" s="11">
        <f t="shared" si="87"/>
        <v>0</v>
      </c>
    </row>
    <row r="463" spans="1:18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210748</v>
      </c>
      <c r="B463" s="9">
        <f t="shared" si="86"/>
        <v>210748</v>
      </c>
      <c r="C463" s="9">
        <f t="shared" si="88"/>
        <v>210778</v>
      </c>
      <c r="D463" s="3">
        <f t="shared" si="89"/>
        <v>31</v>
      </c>
      <c r="E463" s="4">
        <f>'New Lease Yearly'!K473</f>
        <v>0</v>
      </c>
      <c r="F463" s="3">
        <f t="shared" si="91"/>
        <v>0</v>
      </c>
      <c r="G463" s="11">
        <f t="shared" si="85"/>
        <v>0</v>
      </c>
      <c r="H463" s="11">
        <f t="shared" si="85"/>
        <v>0</v>
      </c>
      <c r="I463" s="11">
        <f t="shared" si="85"/>
        <v>0</v>
      </c>
      <c r="J463" s="11">
        <f t="shared" si="85"/>
        <v>0</v>
      </c>
      <c r="K463" s="11">
        <f t="shared" si="85"/>
        <v>0</v>
      </c>
      <c r="L463" s="11">
        <f t="shared" si="85"/>
        <v>0</v>
      </c>
      <c r="M463" s="11">
        <f t="shared" si="85"/>
        <v>0</v>
      </c>
      <c r="N463" s="11">
        <f t="shared" si="85"/>
        <v>0</v>
      </c>
      <c r="O463" s="11">
        <f t="shared" si="90"/>
        <v>0</v>
      </c>
      <c r="P463" s="11">
        <f t="shared" si="90"/>
        <v>0</v>
      </c>
      <c r="Q463" s="11">
        <f t="shared" si="90"/>
        <v>0</v>
      </c>
      <c r="R463" s="11">
        <f t="shared" si="87"/>
        <v>0</v>
      </c>
    </row>
    <row r="464" spans="1:18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211113</v>
      </c>
      <c r="B464" s="9">
        <f t="shared" si="86"/>
        <v>211113</v>
      </c>
      <c r="C464" s="9">
        <f t="shared" si="88"/>
        <v>211143</v>
      </c>
      <c r="D464" s="3">
        <f t="shared" si="89"/>
        <v>31</v>
      </c>
      <c r="E464" s="4">
        <f>'New Lease Yearly'!K474</f>
        <v>0</v>
      </c>
      <c r="F464" s="3">
        <f t="shared" si="91"/>
        <v>0</v>
      </c>
      <c r="G464" s="11">
        <f t="shared" si="85"/>
        <v>0</v>
      </c>
      <c r="H464" s="11">
        <f t="shared" si="85"/>
        <v>0</v>
      </c>
      <c r="I464" s="11">
        <f t="shared" si="85"/>
        <v>0</v>
      </c>
      <c r="J464" s="11">
        <f t="shared" si="85"/>
        <v>0</v>
      </c>
      <c r="K464" s="11">
        <f t="shared" si="85"/>
        <v>0</v>
      </c>
      <c r="L464" s="11">
        <f t="shared" si="85"/>
        <v>0</v>
      </c>
      <c r="M464" s="11">
        <f t="shared" si="85"/>
        <v>0</v>
      </c>
      <c r="N464" s="11">
        <f t="shared" si="85"/>
        <v>0</v>
      </c>
      <c r="O464" s="11">
        <f t="shared" si="90"/>
        <v>0</v>
      </c>
      <c r="P464" s="11">
        <f t="shared" si="90"/>
        <v>0</v>
      </c>
      <c r="Q464" s="11">
        <f t="shared" si="90"/>
        <v>0</v>
      </c>
      <c r="R464" s="11">
        <f t="shared" si="87"/>
        <v>0</v>
      </c>
    </row>
    <row r="465" spans="1:18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211478</v>
      </c>
      <c r="B465" s="9">
        <f t="shared" si="86"/>
        <v>211478</v>
      </c>
      <c r="C465" s="9">
        <f t="shared" si="88"/>
        <v>211508</v>
      </c>
      <c r="D465" s="3">
        <f t="shared" si="89"/>
        <v>31</v>
      </c>
      <c r="E465" s="4">
        <f>'New Lease Yearly'!K475</f>
        <v>0</v>
      </c>
      <c r="F465" s="3">
        <f t="shared" si="91"/>
        <v>0</v>
      </c>
      <c r="G465" s="11">
        <f t="shared" si="85"/>
        <v>0</v>
      </c>
      <c r="H465" s="11">
        <f t="shared" si="85"/>
        <v>0</v>
      </c>
      <c r="I465" s="11">
        <f t="shared" si="85"/>
        <v>0</v>
      </c>
      <c r="J465" s="11">
        <f t="shared" si="85"/>
        <v>0</v>
      </c>
      <c r="K465" s="11">
        <f t="shared" si="85"/>
        <v>0</v>
      </c>
      <c r="L465" s="11">
        <f t="shared" si="85"/>
        <v>0</v>
      </c>
      <c r="M465" s="11">
        <f t="shared" si="85"/>
        <v>0</v>
      </c>
      <c r="N465" s="11">
        <f t="shared" si="85"/>
        <v>0</v>
      </c>
      <c r="O465" s="11">
        <f t="shared" si="90"/>
        <v>0</v>
      </c>
      <c r="P465" s="11">
        <f t="shared" si="90"/>
        <v>0</v>
      </c>
      <c r="Q465" s="11">
        <f t="shared" si="90"/>
        <v>0</v>
      </c>
      <c r="R465" s="11">
        <f t="shared" si="87"/>
        <v>0</v>
      </c>
    </row>
    <row r="466" spans="1:18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211843</v>
      </c>
      <c r="B466" s="9">
        <f t="shared" si="86"/>
        <v>211843</v>
      </c>
      <c r="C466" s="9">
        <f t="shared" si="88"/>
        <v>211873</v>
      </c>
      <c r="D466" s="3">
        <f t="shared" si="89"/>
        <v>31</v>
      </c>
      <c r="E466" s="4">
        <f>'New Lease Yearly'!K476</f>
        <v>0</v>
      </c>
      <c r="F466" s="3">
        <f t="shared" si="91"/>
        <v>0</v>
      </c>
      <c r="G466" s="11">
        <f t="shared" si="85"/>
        <v>0</v>
      </c>
      <c r="H466" s="11">
        <f t="shared" si="85"/>
        <v>0</v>
      </c>
      <c r="I466" s="11">
        <f t="shared" si="85"/>
        <v>0</v>
      </c>
      <c r="J466" s="11">
        <f t="shared" si="85"/>
        <v>0</v>
      </c>
      <c r="K466" s="11">
        <f t="shared" si="85"/>
        <v>0</v>
      </c>
      <c r="L466" s="11">
        <f t="shared" si="85"/>
        <v>0</v>
      </c>
      <c r="M466" s="11">
        <f t="shared" si="85"/>
        <v>0</v>
      </c>
      <c r="N466" s="11">
        <f t="shared" si="85"/>
        <v>0</v>
      </c>
      <c r="O466" s="11">
        <f t="shared" si="90"/>
        <v>0</v>
      </c>
      <c r="P466" s="11">
        <f t="shared" si="90"/>
        <v>0</v>
      </c>
      <c r="Q466" s="11">
        <f t="shared" si="90"/>
        <v>0</v>
      </c>
      <c r="R466" s="11">
        <f t="shared" si="87"/>
        <v>0</v>
      </c>
    </row>
    <row r="467" spans="1:18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212209</v>
      </c>
      <c r="B467" s="9">
        <f t="shared" si="86"/>
        <v>212209</v>
      </c>
      <c r="C467" s="9">
        <f t="shared" si="88"/>
        <v>212239</v>
      </c>
      <c r="D467" s="3">
        <f t="shared" si="89"/>
        <v>31</v>
      </c>
      <c r="E467" s="4">
        <f>'New Lease Yearly'!K477</f>
        <v>0</v>
      </c>
      <c r="F467" s="3">
        <f t="shared" si="91"/>
        <v>0</v>
      </c>
      <c r="G467" s="11">
        <f t="shared" si="85"/>
        <v>0</v>
      </c>
      <c r="H467" s="11">
        <f t="shared" si="85"/>
        <v>0</v>
      </c>
      <c r="I467" s="11">
        <f t="shared" si="85"/>
        <v>0</v>
      </c>
      <c r="J467" s="11">
        <f t="shared" si="85"/>
        <v>0</v>
      </c>
      <c r="K467" s="11">
        <f t="shared" si="85"/>
        <v>0</v>
      </c>
      <c r="L467" s="11">
        <f t="shared" si="85"/>
        <v>0</v>
      </c>
      <c r="M467" s="11">
        <f t="shared" si="85"/>
        <v>0</v>
      </c>
      <c r="N467" s="11">
        <f t="shared" si="85"/>
        <v>0</v>
      </c>
      <c r="O467" s="11">
        <f t="shared" si="90"/>
        <v>0</v>
      </c>
      <c r="P467" s="11">
        <f t="shared" si="90"/>
        <v>0</v>
      </c>
      <c r="Q467" s="11">
        <f t="shared" si="90"/>
        <v>0</v>
      </c>
      <c r="R467" s="11">
        <f t="shared" si="87"/>
        <v>0</v>
      </c>
    </row>
    <row r="468" spans="1:18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212574</v>
      </c>
      <c r="B468" s="9">
        <f t="shared" si="86"/>
        <v>212574</v>
      </c>
      <c r="C468" s="9">
        <f t="shared" si="88"/>
        <v>212604</v>
      </c>
      <c r="D468" s="3">
        <f t="shared" si="89"/>
        <v>31</v>
      </c>
      <c r="E468" s="4">
        <f>'New Lease Yearly'!K478</f>
        <v>0</v>
      </c>
      <c r="F468" s="3">
        <f t="shared" si="91"/>
        <v>0</v>
      </c>
      <c r="G468" s="11">
        <f t="shared" si="85"/>
        <v>0</v>
      </c>
      <c r="H468" s="11">
        <f t="shared" si="85"/>
        <v>0</v>
      </c>
      <c r="I468" s="11">
        <f t="shared" si="85"/>
        <v>0</v>
      </c>
      <c r="J468" s="11">
        <f t="shared" si="85"/>
        <v>0</v>
      </c>
      <c r="K468" s="11">
        <f t="shared" si="85"/>
        <v>0</v>
      </c>
      <c r="L468" s="11">
        <f t="shared" si="85"/>
        <v>0</v>
      </c>
      <c r="M468" s="11">
        <f t="shared" si="85"/>
        <v>0</v>
      </c>
      <c r="N468" s="11">
        <f t="shared" si="85"/>
        <v>0</v>
      </c>
      <c r="O468" s="11">
        <f t="shared" si="90"/>
        <v>0</v>
      </c>
      <c r="P468" s="11">
        <f t="shared" si="90"/>
        <v>0</v>
      </c>
      <c r="Q468" s="11">
        <f t="shared" si="90"/>
        <v>0</v>
      </c>
      <c r="R468" s="11">
        <f t="shared" si="87"/>
        <v>0</v>
      </c>
    </row>
    <row r="469" spans="1:18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212939</v>
      </c>
      <c r="B469" s="9">
        <f t="shared" si="86"/>
        <v>212939</v>
      </c>
      <c r="C469" s="9">
        <f t="shared" si="88"/>
        <v>212969</v>
      </c>
      <c r="D469" s="3">
        <f t="shared" si="89"/>
        <v>31</v>
      </c>
      <c r="E469" s="4">
        <f>'New Lease Yearly'!K479</f>
        <v>0</v>
      </c>
      <c r="F469" s="3">
        <f t="shared" si="91"/>
        <v>0</v>
      </c>
      <c r="G469" s="11">
        <f t="shared" si="85"/>
        <v>0</v>
      </c>
      <c r="H469" s="11">
        <f t="shared" si="85"/>
        <v>0</v>
      </c>
      <c r="I469" s="11">
        <f t="shared" si="85"/>
        <v>0</v>
      </c>
      <c r="J469" s="11">
        <f t="shared" si="85"/>
        <v>0</v>
      </c>
      <c r="K469" s="11">
        <f t="shared" si="85"/>
        <v>0</v>
      </c>
      <c r="L469" s="11">
        <f t="shared" si="85"/>
        <v>0</v>
      </c>
      <c r="M469" s="11">
        <f t="shared" si="85"/>
        <v>0</v>
      </c>
      <c r="N469" s="11">
        <f t="shared" si="85"/>
        <v>0</v>
      </c>
      <c r="O469" s="11">
        <f t="shared" si="90"/>
        <v>0</v>
      </c>
      <c r="P469" s="11">
        <f t="shared" si="90"/>
        <v>0</v>
      </c>
      <c r="Q469" s="11">
        <f t="shared" si="90"/>
        <v>0</v>
      </c>
      <c r="R469" s="11">
        <f t="shared" si="87"/>
        <v>0</v>
      </c>
    </row>
    <row r="470" spans="1:18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213304</v>
      </c>
      <c r="B470" s="9">
        <f t="shared" si="86"/>
        <v>213304</v>
      </c>
      <c r="C470" s="9">
        <f t="shared" si="88"/>
        <v>213334</v>
      </c>
      <c r="D470" s="3">
        <f t="shared" si="89"/>
        <v>31</v>
      </c>
      <c r="E470" s="4">
        <f>'New Lease Yearly'!K480</f>
        <v>0</v>
      </c>
      <c r="F470" s="3">
        <f t="shared" si="91"/>
        <v>0</v>
      </c>
      <c r="G470" s="11">
        <f t="shared" si="85"/>
        <v>0</v>
      </c>
      <c r="H470" s="11">
        <f t="shared" si="85"/>
        <v>0</v>
      </c>
      <c r="I470" s="11">
        <f t="shared" si="85"/>
        <v>0</v>
      </c>
      <c r="J470" s="11">
        <f t="shared" si="85"/>
        <v>0</v>
      </c>
      <c r="K470" s="11">
        <f t="shared" si="85"/>
        <v>0</v>
      </c>
      <c r="L470" s="11">
        <f t="shared" si="85"/>
        <v>0</v>
      </c>
      <c r="M470" s="11">
        <f t="shared" si="85"/>
        <v>0</v>
      </c>
      <c r="N470" s="11">
        <f t="shared" si="85"/>
        <v>0</v>
      </c>
      <c r="O470" s="11">
        <f t="shared" si="90"/>
        <v>0</v>
      </c>
      <c r="P470" s="11">
        <f t="shared" si="90"/>
        <v>0</v>
      </c>
      <c r="Q470" s="11">
        <f t="shared" si="90"/>
        <v>0</v>
      </c>
      <c r="R470" s="11">
        <f t="shared" si="87"/>
        <v>0</v>
      </c>
    </row>
    <row r="471" spans="1:18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213670</v>
      </c>
      <c r="B471" s="9">
        <f t="shared" si="86"/>
        <v>213670</v>
      </c>
      <c r="C471" s="9">
        <f t="shared" si="88"/>
        <v>213700</v>
      </c>
      <c r="D471" s="3">
        <f t="shared" si="89"/>
        <v>31</v>
      </c>
      <c r="E471" s="4">
        <f>'New Lease Yearly'!K481</f>
        <v>0</v>
      </c>
      <c r="F471" s="3">
        <f t="shared" si="91"/>
        <v>0</v>
      </c>
      <c r="G471" s="11">
        <f t="shared" si="85"/>
        <v>0</v>
      </c>
      <c r="H471" s="11">
        <f t="shared" si="85"/>
        <v>0</v>
      </c>
      <c r="I471" s="11">
        <f t="shared" si="85"/>
        <v>0</v>
      </c>
      <c r="J471" s="11">
        <f t="shared" si="85"/>
        <v>0</v>
      </c>
      <c r="K471" s="11">
        <f t="shared" si="85"/>
        <v>0</v>
      </c>
      <c r="L471" s="11">
        <f t="shared" si="85"/>
        <v>0</v>
      </c>
      <c r="M471" s="11">
        <f t="shared" si="85"/>
        <v>0</v>
      </c>
      <c r="N471" s="11">
        <f t="shared" si="85"/>
        <v>0</v>
      </c>
      <c r="O471" s="11">
        <f t="shared" si="90"/>
        <v>0</v>
      </c>
      <c r="P471" s="11">
        <f t="shared" si="90"/>
        <v>0</v>
      </c>
      <c r="Q471" s="11">
        <f t="shared" si="90"/>
        <v>0</v>
      </c>
      <c r="R471" s="11">
        <f t="shared" si="87"/>
        <v>0</v>
      </c>
    </row>
    <row r="472" spans="1:18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214035</v>
      </c>
      <c r="B472" s="9">
        <f t="shared" si="86"/>
        <v>214035</v>
      </c>
      <c r="C472" s="9">
        <f t="shared" si="88"/>
        <v>214065</v>
      </c>
      <c r="D472" s="3">
        <f t="shared" si="89"/>
        <v>31</v>
      </c>
      <c r="E472" s="4">
        <f>'New Lease Yearly'!K482</f>
        <v>0</v>
      </c>
      <c r="F472" s="3">
        <f t="shared" si="91"/>
        <v>0</v>
      </c>
      <c r="G472" s="11">
        <f t="shared" si="85"/>
        <v>0</v>
      </c>
      <c r="H472" s="11">
        <f t="shared" si="85"/>
        <v>0</v>
      </c>
      <c r="I472" s="11">
        <f t="shared" si="85"/>
        <v>0</v>
      </c>
      <c r="J472" s="11">
        <f t="shared" si="85"/>
        <v>0</v>
      </c>
      <c r="K472" s="11">
        <f t="shared" si="85"/>
        <v>0</v>
      </c>
      <c r="L472" s="11">
        <f t="shared" si="85"/>
        <v>0</v>
      </c>
      <c r="M472" s="11">
        <f t="shared" si="85"/>
        <v>0</v>
      </c>
      <c r="N472" s="11">
        <f t="shared" si="85"/>
        <v>0</v>
      </c>
      <c r="O472" s="11">
        <f t="shared" si="90"/>
        <v>0</v>
      </c>
      <c r="P472" s="11">
        <f t="shared" si="90"/>
        <v>0</v>
      </c>
      <c r="Q472" s="11">
        <f t="shared" si="90"/>
        <v>0</v>
      </c>
      <c r="R472" s="11">
        <f t="shared" si="87"/>
        <v>0</v>
      </c>
    </row>
    <row r="473" spans="1:18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214400</v>
      </c>
      <c r="B473" s="9">
        <f t="shared" si="86"/>
        <v>214400</v>
      </c>
      <c r="C473" s="9">
        <f t="shared" si="88"/>
        <v>214430</v>
      </c>
      <c r="D473" s="3">
        <f t="shared" si="89"/>
        <v>31</v>
      </c>
      <c r="E473" s="4">
        <f>'New Lease Yearly'!K483</f>
        <v>0</v>
      </c>
      <c r="F473" s="3">
        <f t="shared" si="91"/>
        <v>0</v>
      </c>
      <c r="G473" s="11">
        <f t="shared" si="85"/>
        <v>0</v>
      </c>
      <c r="H473" s="11">
        <f t="shared" si="85"/>
        <v>0</v>
      </c>
      <c r="I473" s="11">
        <f t="shared" si="85"/>
        <v>0</v>
      </c>
      <c r="J473" s="11">
        <f t="shared" si="85"/>
        <v>0</v>
      </c>
      <c r="K473" s="11">
        <f t="shared" si="85"/>
        <v>0</v>
      </c>
      <c r="L473" s="11">
        <f t="shared" si="85"/>
        <v>0</v>
      </c>
      <c r="M473" s="11">
        <f t="shared" si="85"/>
        <v>0</v>
      </c>
      <c r="N473" s="11">
        <f t="shared" si="85"/>
        <v>0</v>
      </c>
      <c r="O473" s="11">
        <f t="shared" si="90"/>
        <v>0</v>
      </c>
      <c r="P473" s="11">
        <f t="shared" si="90"/>
        <v>0</v>
      </c>
      <c r="Q473" s="11">
        <f t="shared" si="90"/>
        <v>0</v>
      </c>
      <c r="R473" s="11">
        <f t="shared" si="87"/>
        <v>0</v>
      </c>
    </row>
    <row r="474" spans="1:18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214765</v>
      </c>
      <c r="B474" s="9">
        <f t="shared" si="86"/>
        <v>214765</v>
      </c>
      <c r="C474" s="9">
        <f t="shared" si="88"/>
        <v>214795</v>
      </c>
      <c r="D474" s="3">
        <f t="shared" si="89"/>
        <v>31</v>
      </c>
      <c r="E474" s="4">
        <f>'New Lease Yearly'!K484</f>
        <v>0</v>
      </c>
      <c r="F474" s="3">
        <f t="shared" si="91"/>
        <v>0</v>
      </c>
      <c r="G474" s="11">
        <f t="shared" si="85"/>
        <v>0</v>
      </c>
      <c r="H474" s="11">
        <f t="shared" si="85"/>
        <v>0</v>
      </c>
      <c r="I474" s="11">
        <f t="shared" si="85"/>
        <v>0</v>
      </c>
      <c r="J474" s="11">
        <f t="shared" si="85"/>
        <v>0</v>
      </c>
      <c r="K474" s="11">
        <f t="shared" si="85"/>
        <v>0</v>
      </c>
      <c r="L474" s="11">
        <f t="shared" si="85"/>
        <v>0</v>
      </c>
      <c r="M474" s="11">
        <f t="shared" si="85"/>
        <v>0</v>
      </c>
      <c r="N474" s="11">
        <f t="shared" si="85"/>
        <v>0</v>
      </c>
      <c r="O474" s="11">
        <f t="shared" si="90"/>
        <v>0</v>
      </c>
      <c r="P474" s="11">
        <f t="shared" si="90"/>
        <v>0</v>
      </c>
      <c r="Q474" s="11">
        <f t="shared" si="90"/>
        <v>0</v>
      </c>
      <c r="R474" s="11">
        <f t="shared" si="87"/>
        <v>0</v>
      </c>
    </row>
    <row r="475" spans="1:18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215131</v>
      </c>
      <c r="B475" s="9">
        <f t="shared" si="86"/>
        <v>215131</v>
      </c>
      <c r="C475" s="9">
        <f t="shared" si="88"/>
        <v>215161</v>
      </c>
      <c r="D475" s="3">
        <f t="shared" si="89"/>
        <v>31</v>
      </c>
      <c r="E475" s="4">
        <f>'New Lease Yearly'!K485</f>
        <v>0</v>
      </c>
      <c r="F475" s="3">
        <f t="shared" si="91"/>
        <v>0</v>
      </c>
      <c r="G475" s="11">
        <f t="shared" si="85"/>
        <v>0</v>
      </c>
      <c r="H475" s="11">
        <f t="shared" si="85"/>
        <v>0</v>
      </c>
      <c r="I475" s="11">
        <f t="shared" si="85"/>
        <v>0</v>
      </c>
      <c r="J475" s="11">
        <f t="shared" si="85"/>
        <v>0</v>
      </c>
      <c r="K475" s="11">
        <f t="shared" si="85"/>
        <v>0</v>
      </c>
      <c r="L475" s="11">
        <f t="shared" si="85"/>
        <v>0</v>
      </c>
      <c r="M475" s="11">
        <f t="shared" si="85"/>
        <v>0</v>
      </c>
      <c r="N475" s="11">
        <f t="shared" si="85"/>
        <v>0</v>
      </c>
      <c r="O475" s="11">
        <f t="shared" si="90"/>
        <v>0</v>
      </c>
      <c r="P475" s="11">
        <f t="shared" si="90"/>
        <v>0</v>
      </c>
      <c r="Q475" s="11">
        <f t="shared" si="90"/>
        <v>0</v>
      </c>
      <c r="R475" s="11">
        <f t="shared" si="87"/>
        <v>0</v>
      </c>
    </row>
    <row r="476" spans="1:18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215496</v>
      </c>
      <c r="B476" s="9">
        <f t="shared" si="86"/>
        <v>215496</v>
      </c>
      <c r="C476" s="9">
        <f t="shared" si="88"/>
        <v>215526</v>
      </c>
      <c r="D476" s="3">
        <f t="shared" si="89"/>
        <v>31</v>
      </c>
      <c r="E476" s="4">
        <f>'New Lease Yearly'!K486</f>
        <v>0</v>
      </c>
      <c r="F476" s="3">
        <f t="shared" si="91"/>
        <v>0</v>
      </c>
      <c r="G476" s="11">
        <f t="shared" si="85"/>
        <v>0</v>
      </c>
      <c r="H476" s="11">
        <f t="shared" si="85"/>
        <v>0</v>
      </c>
      <c r="I476" s="11">
        <f t="shared" si="85"/>
        <v>0</v>
      </c>
      <c r="J476" s="11">
        <f t="shared" si="85"/>
        <v>0</v>
      </c>
      <c r="K476" s="11">
        <f t="shared" si="85"/>
        <v>0</v>
      </c>
      <c r="L476" s="11">
        <f t="shared" si="85"/>
        <v>0</v>
      </c>
      <c r="M476" s="11">
        <f t="shared" si="85"/>
        <v>0</v>
      </c>
      <c r="N476" s="11">
        <f t="shared" si="85"/>
        <v>0</v>
      </c>
      <c r="O476" s="11">
        <f t="shared" si="90"/>
        <v>0</v>
      </c>
      <c r="P476" s="11">
        <f t="shared" si="90"/>
        <v>0</v>
      </c>
      <c r="Q476" s="11">
        <f t="shared" si="90"/>
        <v>0</v>
      </c>
      <c r="R476" s="11">
        <f t="shared" si="87"/>
        <v>0</v>
      </c>
    </row>
    <row r="477" spans="1:18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215861</v>
      </c>
      <c r="B477" s="9">
        <f t="shared" si="86"/>
        <v>215861</v>
      </c>
      <c r="C477" s="9">
        <f t="shared" si="88"/>
        <v>215891</v>
      </c>
      <c r="D477" s="3">
        <f t="shared" si="89"/>
        <v>31</v>
      </c>
      <c r="E477" s="4">
        <f>'New Lease Yearly'!K487</f>
        <v>0</v>
      </c>
      <c r="F477" s="3">
        <f t="shared" si="91"/>
        <v>0</v>
      </c>
      <c r="G477" s="11">
        <f t="shared" si="85"/>
        <v>0</v>
      </c>
      <c r="H477" s="11">
        <f t="shared" si="85"/>
        <v>0</v>
      </c>
      <c r="I477" s="11">
        <f t="shared" si="85"/>
        <v>0</v>
      </c>
      <c r="J477" s="11">
        <f t="shared" si="85"/>
        <v>0</v>
      </c>
      <c r="K477" s="11">
        <f t="shared" si="85"/>
        <v>0</v>
      </c>
      <c r="L477" s="11">
        <f t="shared" si="85"/>
        <v>0</v>
      </c>
      <c r="M477" s="11">
        <f t="shared" si="85"/>
        <v>0</v>
      </c>
      <c r="N477" s="11">
        <f t="shared" si="85"/>
        <v>0</v>
      </c>
      <c r="O477" s="11">
        <f t="shared" si="90"/>
        <v>0</v>
      </c>
      <c r="P477" s="11">
        <f t="shared" si="90"/>
        <v>0</v>
      </c>
      <c r="Q477" s="11">
        <f t="shared" si="90"/>
        <v>0</v>
      </c>
      <c r="R477" s="11">
        <f t="shared" si="87"/>
        <v>0</v>
      </c>
    </row>
    <row r="478" spans="1:18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216226</v>
      </c>
      <c r="B478" s="9">
        <f t="shared" si="86"/>
        <v>216226</v>
      </c>
      <c r="C478" s="9">
        <f t="shared" si="88"/>
        <v>216256</v>
      </c>
      <c r="D478" s="3">
        <f t="shared" si="89"/>
        <v>31</v>
      </c>
      <c r="E478" s="4">
        <f>'New Lease Yearly'!K488</f>
        <v>0</v>
      </c>
      <c r="F478" s="3">
        <f t="shared" si="91"/>
        <v>0</v>
      </c>
      <c r="G478" s="11">
        <f t="shared" si="85"/>
        <v>0</v>
      </c>
      <c r="H478" s="11">
        <f t="shared" si="85"/>
        <v>0</v>
      </c>
      <c r="I478" s="11">
        <f t="shared" si="85"/>
        <v>0</v>
      </c>
      <c r="J478" s="11">
        <f t="shared" si="85"/>
        <v>0</v>
      </c>
      <c r="K478" s="11">
        <f t="shared" si="85"/>
        <v>0</v>
      </c>
      <c r="L478" s="11">
        <f t="shared" si="85"/>
        <v>0</v>
      </c>
      <c r="M478" s="11">
        <f t="shared" si="85"/>
        <v>0</v>
      </c>
      <c r="N478" s="11">
        <f t="shared" si="85"/>
        <v>0</v>
      </c>
      <c r="O478" s="11">
        <f t="shared" si="90"/>
        <v>0</v>
      </c>
      <c r="P478" s="11">
        <f t="shared" si="90"/>
        <v>0</v>
      </c>
      <c r="Q478" s="11">
        <f t="shared" si="90"/>
        <v>0</v>
      </c>
      <c r="R478" s="11">
        <f t="shared" si="87"/>
        <v>0</v>
      </c>
    </row>
    <row r="479" spans="1:18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216592</v>
      </c>
      <c r="B479" s="9">
        <f t="shared" si="86"/>
        <v>216592</v>
      </c>
      <c r="C479" s="9">
        <f t="shared" si="88"/>
        <v>216622</v>
      </c>
      <c r="D479" s="3">
        <f t="shared" si="89"/>
        <v>31</v>
      </c>
      <c r="E479" s="4">
        <f>'New Lease Yearly'!K489</f>
        <v>0</v>
      </c>
      <c r="F479" s="3">
        <f t="shared" si="91"/>
        <v>0</v>
      </c>
      <c r="G479" s="11">
        <f t="shared" si="85"/>
        <v>0</v>
      </c>
      <c r="H479" s="11">
        <f t="shared" si="85"/>
        <v>0</v>
      </c>
      <c r="I479" s="11">
        <f t="shared" si="85"/>
        <v>0</v>
      </c>
      <c r="J479" s="11">
        <f t="shared" si="85"/>
        <v>0</v>
      </c>
      <c r="K479" s="11">
        <f t="shared" si="85"/>
        <v>0</v>
      </c>
      <c r="L479" s="11">
        <f t="shared" si="85"/>
        <v>0</v>
      </c>
      <c r="M479" s="11">
        <f t="shared" si="85"/>
        <v>0</v>
      </c>
      <c r="N479" s="11">
        <f t="shared" si="85"/>
        <v>0</v>
      </c>
      <c r="O479" s="11">
        <f t="shared" si="90"/>
        <v>0</v>
      </c>
      <c r="P479" s="11">
        <f t="shared" si="90"/>
        <v>0</v>
      </c>
      <c r="Q479" s="11">
        <f t="shared" si="90"/>
        <v>0</v>
      </c>
      <c r="R479" s="11">
        <f t="shared" si="87"/>
        <v>0</v>
      </c>
    </row>
    <row r="480" spans="1:18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216957</v>
      </c>
      <c r="B480" s="9">
        <f t="shared" si="86"/>
        <v>216957</v>
      </c>
      <c r="C480" s="9">
        <f t="shared" si="88"/>
        <v>216987</v>
      </c>
      <c r="D480" s="3">
        <f t="shared" si="89"/>
        <v>31</v>
      </c>
      <c r="E480" s="4">
        <f>'New Lease Yearly'!K490</f>
        <v>0</v>
      </c>
      <c r="F480" s="3">
        <f t="shared" si="91"/>
        <v>0</v>
      </c>
      <c r="G480" s="11">
        <f t="shared" si="85"/>
        <v>0</v>
      </c>
      <c r="H480" s="11">
        <f t="shared" si="85"/>
        <v>0</v>
      </c>
      <c r="I480" s="11">
        <f t="shared" si="85"/>
        <v>0</v>
      </c>
      <c r="J480" s="11">
        <f t="shared" si="85"/>
        <v>0</v>
      </c>
      <c r="K480" s="11">
        <f t="shared" si="85"/>
        <v>0</v>
      </c>
      <c r="L480" s="11">
        <f t="shared" si="85"/>
        <v>0</v>
      </c>
      <c r="M480" s="11">
        <f t="shared" si="85"/>
        <v>0</v>
      </c>
      <c r="N480" s="11">
        <f t="shared" si="85"/>
        <v>0</v>
      </c>
      <c r="O480" s="11">
        <f t="shared" si="90"/>
        <v>0</v>
      </c>
      <c r="P480" s="11">
        <f t="shared" si="90"/>
        <v>0</v>
      </c>
      <c r="Q480" s="11">
        <f t="shared" si="90"/>
        <v>0</v>
      </c>
      <c r="R480" s="11">
        <f t="shared" si="87"/>
        <v>0</v>
      </c>
    </row>
    <row r="481" spans="1:18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217322</v>
      </c>
      <c r="B481" s="9">
        <f t="shared" si="86"/>
        <v>217322</v>
      </c>
      <c r="C481" s="9">
        <f t="shared" si="88"/>
        <v>217352</v>
      </c>
      <c r="D481" s="3">
        <f t="shared" si="89"/>
        <v>31</v>
      </c>
      <c r="E481" s="4">
        <f>'New Lease Yearly'!K491</f>
        <v>0</v>
      </c>
      <c r="F481" s="3">
        <f t="shared" si="91"/>
        <v>0</v>
      </c>
      <c r="G481" s="11">
        <f t="shared" si="85"/>
        <v>0</v>
      </c>
      <c r="H481" s="11">
        <f t="shared" si="85"/>
        <v>0</v>
      </c>
      <c r="I481" s="11">
        <f t="shared" si="85"/>
        <v>0</v>
      </c>
      <c r="J481" s="11">
        <f t="shared" si="85"/>
        <v>0</v>
      </c>
      <c r="K481" s="11">
        <f t="shared" si="85"/>
        <v>0</v>
      </c>
      <c r="L481" s="11">
        <f t="shared" si="85"/>
        <v>0</v>
      </c>
      <c r="M481" s="11">
        <f t="shared" si="85"/>
        <v>0</v>
      </c>
      <c r="N481" s="11">
        <f t="shared" si="85"/>
        <v>0</v>
      </c>
      <c r="O481" s="11">
        <f t="shared" si="90"/>
        <v>0</v>
      </c>
      <c r="P481" s="11">
        <f t="shared" si="90"/>
        <v>0</v>
      </c>
      <c r="Q481" s="11">
        <f t="shared" si="90"/>
        <v>0</v>
      </c>
      <c r="R481" s="11">
        <f t="shared" si="87"/>
        <v>0</v>
      </c>
    </row>
    <row r="482" spans="1:18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217687</v>
      </c>
      <c r="B482" s="9">
        <f t="shared" si="86"/>
        <v>217687</v>
      </c>
      <c r="C482" s="9">
        <f t="shared" si="88"/>
        <v>217717</v>
      </c>
      <c r="D482" s="3">
        <f t="shared" si="89"/>
        <v>31</v>
      </c>
      <c r="E482" s="4">
        <f>'New Lease Yearly'!K492</f>
        <v>0</v>
      </c>
      <c r="F482" s="3">
        <f t="shared" si="91"/>
        <v>0</v>
      </c>
      <c r="G482" s="11">
        <f t="shared" si="85"/>
        <v>0</v>
      </c>
      <c r="H482" s="11">
        <f t="shared" si="85"/>
        <v>0</v>
      </c>
      <c r="I482" s="11">
        <f t="shared" si="85"/>
        <v>0</v>
      </c>
      <c r="J482" s="11">
        <f t="shared" si="85"/>
        <v>0</v>
      </c>
      <c r="K482" s="11">
        <f t="shared" si="85"/>
        <v>0</v>
      </c>
      <c r="L482" s="11">
        <f t="shared" si="85"/>
        <v>0</v>
      </c>
      <c r="M482" s="11">
        <f t="shared" si="85"/>
        <v>0</v>
      </c>
      <c r="N482" s="11">
        <f t="shared" si="85"/>
        <v>0</v>
      </c>
      <c r="O482" s="11">
        <f t="shared" si="90"/>
        <v>0</v>
      </c>
      <c r="P482" s="11">
        <f t="shared" si="90"/>
        <v>0</v>
      </c>
      <c r="Q482" s="11">
        <f t="shared" si="90"/>
        <v>0</v>
      </c>
      <c r="R482" s="11">
        <f t="shared" si="87"/>
        <v>0</v>
      </c>
    </row>
    <row r="483" spans="1:18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218053</v>
      </c>
      <c r="B483" s="9">
        <f t="shared" si="86"/>
        <v>218053</v>
      </c>
      <c r="C483" s="9">
        <f t="shared" si="88"/>
        <v>218083</v>
      </c>
      <c r="D483" s="3">
        <f t="shared" si="89"/>
        <v>31</v>
      </c>
      <c r="E483" s="4">
        <f>'New Lease Yearly'!K493</f>
        <v>0</v>
      </c>
      <c r="F483" s="3">
        <f t="shared" si="91"/>
        <v>0</v>
      </c>
      <c r="G483" s="11">
        <f t="shared" si="85"/>
        <v>0</v>
      </c>
      <c r="H483" s="11">
        <f t="shared" si="85"/>
        <v>0</v>
      </c>
      <c r="I483" s="11">
        <f t="shared" si="85"/>
        <v>0</v>
      </c>
      <c r="J483" s="11">
        <f t="shared" si="85"/>
        <v>0</v>
      </c>
      <c r="K483" s="11">
        <f t="shared" si="85"/>
        <v>0</v>
      </c>
      <c r="L483" s="11">
        <f t="shared" si="85"/>
        <v>0</v>
      </c>
      <c r="M483" s="11">
        <f t="shared" si="85"/>
        <v>0</v>
      </c>
      <c r="N483" s="11">
        <f t="shared" si="85"/>
        <v>0</v>
      </c>
      <c r="O483" s="11">
        <f t="shared" si="90"/>
        <v>0</v>
      </c>
      <c r="P483" s="11">
        <f t="shared" si="90"/>
        <v>0</v>
      </c>
      <c r="Q483" s="11">
        <f t="shared" si="90"/>
        <v>0</v>
      </c>
      <c r="R483" s="11">
        <f t="shared" si="87"/>
        <v>0</v>
      </c>
    </row>
    <row r="484" spans="1:18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218418</v>
      </c>
      <c r="B484" s="9">
        <f t="shared" si="86"/>
        <v>218418</v>
      </c>
      <c r="C484" s="9">
        <f t="shared" si="88"/>
        <v>218448</v>
      </c>
      <c r="D484" s="3">
        <f t="shared" si="89"/>
        <v>31</v>
      </c>
      <c r="E484" s="4">
        <f>'New Lease Yearly'!K494</f>
        <v>0</v>
      </c>
      <c r="F484" s="3">
        <f t="shared" si="91"/>
        <v>0</v>
      </c>
      <c r="G484" s="11">
        <f t="shared" si="85"/>
        <v>0</v>
      </c>
      <c r="H484" s="11">
        <f t="shared" ref="H484:Q519" si="92">$E485/($A485-$A484+1)*((((EOMONTH(DATE(YEAR($A484),MONTH($A484)+H$4,DAY($A484)),0)))-DATE(YEAR($A484),MONTH(EOMONTH($A484,-1)+H$4)+H$4,1))+1)</f>
        <v>0</v>
      </c>
      <c r="I484" s="11">
        <f t="shared" si="92"/>
        <v>0</v>
      </c>
      <c r="J484" s="11">
        <f t="shared" si="92"/>
        <v>0</v>
      </c>
      <c r="K484" s="11">
        <f t="shared" si="92"/>
        <v>0</v>
      </c>
      <c r="L484" s="11">
        <f t="shared" si="92"/>
        <v>0</v>
      </c>
      <c r="M484" s="11">
        <f t="shared" si="92"/>
        <v>0</v>
      </c>
      <c r="N484" s="11">
        <f t="shared" si="92"/>
        <v>0</v>
      </c>
      <c r="O484" s="11">
        <f t="shared" si="90"/>
        <v>0</v>
      </c>
      <c r="P484" s="11">
        <f t="shared" si="90"/>
        <v>0</v>
      </c>
      <c r="Q484" s="11">
        <f t="shared" si="90"/>
        <v>0</v>
      </c>
      <c r="R484" s="11">
        <f t="shared" si="87"/>
        <v>0</v>
      </c>
    </row>
    <row r="485" spans="1:18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218783</v>
      </c>
      <c r="B485" s="9">
        <f t="shared" si="86"/>
        <v>218783</v>
      </c>
      <c r="C485" s="9">
        <f t="shared" si="88"/>
        <v>218813</v>
      </c>
      <c r="D485" s="3">
        <f t="shared" si="89"/>
        <v>31</v>
      </c>
      <c r="E485" s="4">
        <f>'New Lease Yearly'!K495</f>
        <v>0</v>
      </c>
      <c r="F485" s="3">
        <f t="shared" si="91"/>
        <v>0</v>
      </c>
      <c r="G485" s="11">
        <f t="shared" ref="G485:Q539" si="93">$E486/($A486-$A485+1)*((((EOMONTH(DATE(YEAR($A485),MONTH($A485)+G$4,DAY($A485)),0)))-DATE(YEAR($A485),MONTH(EOMONTH($A485,-1)+G$4)+G$4,1))+1)</f>
        <v>0</v>
      </c>
      <c r="H485" s="11">
        <f t="shared" si="92"/>
        <v>0</v>
      </c>
      <c r="I485" s="11">
        <f t="shared" si="92"/>
        <v>0</v>
      </c>
      <c r="J485" s="11">
        <f t="shared" si="92"/>
        <v>0</v>
      </c>
      <c r="K485" s="11">
        <f t="shared" si="92"/>
        <v>0</v>
      </c>
      <c r="L485" s="11">
        <f t="shared" si="92"/>
        <v>0</v>
      </c>
      <c r="M485" s="11">
        <f t="shared" si="92"/>
        <v>0</v>
      </c>
      <c r="N485" s="11">
        <f t="shared" si="92"/>
        <v>0</v>
      </c>
      <c r="O485" s="11">
        <f t="shared" si="90"/>
        <v>0</v>
      </c>
      <c r="P485" s="11">
        <f t="shared" si="90"/>
        <v>0</v>
      </c>
      <c r="Q485" s="11">
        <f t="shared" si="90"/>
        <v>0</v>
      </c>
      <c r="R485" s="11">
        <f t="shared" si="87"/>
        <v>0</v>
      </c>
    </row>
    <row r="486" spans="1:18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219148</v>
      </c>
      <c r="B486" s="9">
        <f t="shared" si="86"/>
        <v>219148</v>
      </c>
      <c r="C486" s="9">
        <f t="shared" si="88"/>
        <v>219178</v>
      </c>
      <c r="D486" s="3">
        <f t="shared" si="89"/>
        <v>31</v>
      </c>
      <c r="E486" s="4">
        <f>'New Lease Yearly'!K496</f>
        <v>0</v>
      </c>
      <c r="F486" s="3">
        <f t="shared" si="91"/>
        <v>0</v>
      </c>
      <c r="G486" s="11">
        <f t="shared" si="93"/>
        <v>0</v>
      </c>
      <c r="H486" s="11">
        <f t="shared" si="92"/>
        <v>0</v>
      </c>
      <c r="I486" s="11">
        <f t="shared" si="92"/>
        <v>0</v>
      </c>
      <c r="J486" s="11">
        <f t="shared" si="92"/>
        <v>0</v>
      </c>
      <c r="K486" s="11">
        <f t="shared" si="92"/>
        <v>0</v>
      </c>
      <c r="L486" s="11">
        <f t="shared" si="92"/>
        <v>0</v>
      </c>
      <c r="M486" s="11">
        <f t="shared" si="92"/>
        <v>0</v>
      </c>
      <c r="N486" s="11">
        <f t="shared" si="92"/>
        <v>0</v>
      </c>
      <c r="O486" s="11">
        <f t="shared" si="90"/>
        <v>0</v>
      </c>
      <c r="P486" s="11">
        <f t="shared" si="90"/>
        <v>0</v>
      </c>
      <c r="Q486" s="11">
        <f t="shared" si="90"/>
        <v>0</v>
      </c>
      <c r="R486" s="11">
        <f t="shared" si="87"/>
        <v>0</v>
      </c>
    </row>
    <row r="487" spans="1:18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219513</v>
      </c>
      <c r="B487" s="9">
        <f t="shared" si="86"/>
        <v>219513</v>
      </c>
      <c r="C487" s="9">
        <f t="shared" si="88"/>
        <v>219543</v>
      </c>
      <c r="D487" s="3">
        <f t="shared" si="89"/>
        <v>31</v>
      </c>
      <c r="E487" s="4">
        <f>'New Lease Yearly'!K497</f>
        <v>0</v>
      </c>
      <c r="F487" s="3">
        <f t="shared" si="91"/>
        <v>0</v>
      </c>
      <c r="G487" s="11">
        <f t="shared" si="93"/>
        <v>0</v>
      </c>
      <c r="H487" s="11">
        <f t="shared" si="92"/>
        <v>0</v>
      </c>
      <c r="I487" s="11">
        <f t="shared" si="92"/>
        <v>0</v>
      </c>
      <c r="J487" s="11">
        <f t="shared" si="92"/>
        <v>0</v>
      </c>
      <c r="K487" s="11">
        <f t="shared" si="92"/>
        <v>0</v>
      </c>
      <c r="L487" s="11">
        <f t="shared" si="92"/>
        <v>0</v>
      </c>
      <c r="M487" s="11">
        <f t="shared" si="92"/>
        <v>0</v>
      </c>
      <c r="N487" s="11">
        <f t="shared" si="92"/>
        <v>0</v>
      </c>
      <c r="O487" s="11">
        <f t="shared" si="90"/>
        <v>0</v>
      </c>
      <c r="P487" s="11">
        <f t="shared" si="90"/>
        <v>0</v>
      </c>
      <c r="Q487" s="11">
        <f t="shared" si="90"/>
        <v>0</v>
      </c>
      <c r="R487" s="11">
        <f t="shared" si="87"/>
        <v>0</v>
      </c>
    </row>
    <row r="488" spans="1:18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219878</v>
      </c>
      <c r="B488" s="9">
        <f t="shared" si="86"/>
        <v>219878</v>
      </c>
      <c r="C488" s="9">
        <f t="shared" si="88"/>
        <v>219908</v>
      </c>
      <c r="D488" s="3">
        <f t="shared" si="89"/>
        <v>31</v>
      </c>
      <c r="E488" s="4">
        <f>'New Lease Yearly'!K498</f>
        <v>0</v>
      </c>
      <c r="F488" s="3">
        <f t="shared" si="91"/>
        <v>0</v>
      </c>
      <c r="G488" s="11">
        <f t="shared" si="93"/>
        <v>0</v>
      </c>
      <c r="H488" s="11">
        <f t="shared" si="92"/>
        <v>0</v>
      </c>
      <c r="I488" s="11">
        <f t="shared" si="92"/>
        <v>0</v>
      </c>
      <c r="J488" s="11">
        <f t="shared" si="92"/>
        <v>0</v>
      </c>
      <c r="K488" s="11">
        <f t="shared" si="92"/>
        <v>0</v>
      </c>
      <c r="L488" s="11">
        <f t="shared" si="92"/>
        <v>0</v>
      </c>
      <c r="M488" s="11">
        <f t="shared" si="92"/>
        <v>0</v>
      </c>
      <c r="N488" s="11">
        <f t="shared" si="92"/>
        <v>0</v>
      </c>
      <c r="O488" s="11">
        <f t="shared" si="90"/>
        <v>0</v>
      </c>
      <c r="P488" s="11">
        <f t="shared" si="90"/>
        <v>0</v>
      </c>
      <c r="Q488" s="11">
        <f t="shared" si="90"/>
        <v>0</v>
      </c>
      <c r="R488" s="11">
        <f t="shared" si="87"/>
        <v>0</v>
      </c>
    </row>
    <row r="489" spans="1:18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220243</v>
      </c>
      <c r="B489" s="9">
        <f t="shared" si="86"/>
        <v>220243</v>
      </c>
      <c r="C489" s="9">
        <f t="shared" si="88"/>
        <v>220273</v>
      </c>
      <c r="D489" s="3">
        <f t="shared" si="89"/>
        <v>31</v>
      </c>
      <c r="E489" s="4">
        <f>'New Lease Yearly'!K499</f>
        <v>0</v>
      </c>
      <c r="F489" s="3">
        <f t="shared" si="91"/>
        <v>0</v>
      </c>
      <c r="G489" s="11">
        <f t="shared" si="93"/>
        <v>0</v>
      </c>
      <c r="H489" s="11">
        <f t="shared" si="92"/>
        <v>0</v>
      </c>
      <c r="I489" s="11">
        <f t="shared" si="92"/>
        <v>0</v>
      </c>
      <c r="J489" s="11">
        <f t="shared" si="92"/>
        <v>0</v>
      </c>
      <c r="K489" s="11">
        <f t="shared" si="92"/>
        <v>0</v>
      </c>
      <c r="L489" s="11">
        <f t="shared" si="92"/>
        <v>0</v>
      </c>
      <c r="M489" s="11">
        <f t="shared" si="92"/>
        <v>0</v>
      </c>
      <c r="N489" s="11">
        <f t="shared" si="92"/>
        <v>0</v>
      </c>
      <c r="O489" s="11">
        <f t="shared" si="90"/>
        <v>0</v>
      </c>
      <c r="P489" s="11">
        <f t="shared" si="90"/>
        <v>0</v>
      </c>
      <c r="Q489" s="11">
        <f t="shared" si="90"/>
        <v>0</v>
      </c>
      <c r="R489" s="11">
        <f t="shared" si="87"/>
        <v>0</v>
      </c>
    </row>
    <row r="490" spans="1:18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220608</v>
      </c>
      <c r="B490" s="9">
        <f t="shared" si="86"/>
        <v>220608</v>
      </c>
      <c r="C490" s="9">
        <f t="shared" si="88"/>
        <v>220638</v>
      </c>
      <c r="D490" s="3">
        <f t="shared" si="89"/>
        <v>31</v>
      </c>
      <c r="E490" s="4">
        <f>'New Lease Yearly'!K500</f>
        <v>0</v>
      </c>
      <c r="F490" s="3">
        <f t="shared" si="91"/>
        <v>0</v>
      </c>
      <c r="G490" s="11">
        <f t="shared" si="93"/>
        <v>0</v>
      </c>
      <c r="H490" s="11">
        <f t="shared" si="92"/>
        <v>0</v>
      </c>
      <c r="I490" s="11">
        <f t="shared" si="92"/>
        <v>0</v>
      </c>
      <c r="J490" s="11">
        <f t="shared" si="92"/>
        <v>0</v>
      </c>
      <c r="K490" s="11">
        <f t="shared" si="92"/>
        <v>0</v>
      </c>
      <c r="L490" s="11">
        <f t="shared" si="92"/>
        <v>0</v>
      </c>
      <c r="M490" s="11">
        <f t="shared" si="92"/>
        <v>0</v>
      </c>
      <c r="N490" s="11">
        <f t="shared" si="92"/>
        <v>0</v>
      </c>
      <c r="O490" s="11">
        <f t="shared" si="90"/>
        <v>0</v>
      </c>
      <c r="P490" s="11">
        <f t="shared" si="90"/>
        <v>0</v>
      </c>
      <c r="Q490" s="11">
        <f t="shared" si="90"/>
        <v>0</v>
      </c>
      <c r="R490" s="11">
        <f t="shared" si="87"/>
        <v>0</v>
      </c>
    </row>
    <row r="491" spans="1:18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220974</v>
      </c>
      <c r="B491" s="9">
        <f t="shared" si="86"/>
        <v>220974</v>
      </c>
      <c r="C491" s="9">
        <f t="shared" si="88"/>
        <v>221004</v>
      </c>
      <c r="D491" s="3">
        <f t="shared" si="89"/>
        <v>31</v>
      </c>
      <c r="E491" s="4">
        <f>'New Lease Yearly'!K501</f>
        <v>0</v>
      </c>
      <c r="F491" s="3">
        <f t="shared" si="91"/>
        <v>0</v>
      </c>
      <c r="G491" s="11">
        <f t="shared" si="93"/>
        <v>0</v>
      </c>
      <c r="H491" s="11">
        <f t="shared" si="92"/>
        <v>0</v>
      </c>
      <c r="I491" s="11">
        <f t="shared" si="92"/>
        <v>0</v>
      </c>
      <c r="J491" s="11">
        <f t="shared" si="92"/>
        <v>0</v>
      </c>
      <c r="K491" s="11">
        <f t="shared" si="92"/>
        <v>0</v>
      </c>
      <c r="L491" s="11">
        <f t="shared" si="92"/>
        <v>0</v>
      </c>
      <c r="M491" s="11">
        <f t="shared" si="92"/>
        <v>0</v>
      </c>
      <c r="N491" s="11">
        <f t="shared" si="92"/>
        <v>0</v>
      </c>
      <c r="O491" s="11">
        <f t="shared" si="90"/>
        <v>0</v>
      </c>
      <c r="P491" s="11">
        <f t="shared" si="90"/>
        <v>0</v>
      </c>
      <c r="Q491" s="11">
        <f t="shared" si="90"/>
        <v>0</v>
      </c>
      <c r="R491" s="11">
        <f t="shared" si="87"/>
        <v>0</v>
      </c>
    </row>
    <row r="492" spans="1:18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221339</v>
      </c>
      <c r="B492" s="9">
        <f t="shared" si="86"/>
        <v>221339</v>
      </c>
      <c r="C492" s="9">
        <f t="shared" si="88"/>
        <v>221369</v>
      </c>
      <c r="D492" s="3">
        <f t="shared" si="89"/>
        <v>31</v>
      </c>
      <c r="E492" s="4">
        <f>'New Lease Yearly'!K502</f>
        <v>0</v>
      </c>
      <c r="F492" s="3">
        <f t="shared" si="91"/>
        <v>0</v>
      </c>
      <c r="G492" s="11">
        <f t="shared" si="93"/>
        <v>0</v>
      </c>
      <c r="H492" s="11">
        <f t="shared" si="92"/>
        <v>0</v>
      </c>
      <c r="I492" s="11">
        <f t="shared" si="92"/>
        <v>0</v>
      </c>
      <c r="J492" s="11">
        <f t="shared" si="92"/>
        <v>0</v>
      </c>
      <c r="K492" s="11">
        <f t="shared" si="92"/>
        <v>0</v>
      </c>
      <c r="L492" s="11">
        <f t="shared" si="92"/>
        <v>0</v>
      </c>
      <c r="M492" s="11">
        <f t="shared" si="92"/>
        <v>0</v>
      </c>
      <c r="N492" s="11">
        <f t="shared" si="92"/>
        <v>0</v>
      </c>
      <c r="O492" s="11">
        <f t="shared" si="90"/>
        <v>0</v>
      </c>
      <c r="P492" s="11">
        <f t="shared" si="90"/>
        <v>0</v>
      </c>
      <c r="Q492" s="11">
        <f t="shared" si="90"/>
        <v>0</v>
      </c>
      <c r="R492" s="11">
        <f t="shared" si="87"/>
        <v>0</v>
      </c>
    </row>
    <row r="493" spans="1:18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221704</v>
      </c>
      <c r="B493" s="9">
        <f t="shared" si="86"/>
        <v>221704</v>
      </c>
      <c r="C493" s="9">
        <f t="shared" si="88"/>
        <v>221734</v>
      </c>
      <c r="D493" s="3">
        <f t="shared" si="89"/>
        <v>31</v>
      </c>
      <c r="E493" s="4">
        <f>'New Lease Yearly'!K503</f>
        <v>0</v>
      </c>
      <c r="F493" s="3">
        <f t="shared" si="91"/>
        <v>0</v>
      </c>
      <c r="G493" s="11">
        <f t="shared" si="93"/>
        <v>0</v>
      </c>
      <c r="H493" s="11">
        <f t="shared" si="92"/>
        <v>0</v>
      </c>
      <c r="I493" s="11">
        <f t="shared" si="92"/>
        <v>0</v>
      </c>
      <c r="J493" s="11">
        <f t="shared" si="92"/>
        <v>0</v>
      </c>
      <c r="K493" s="11">
        <f t="shared" si="92"/>
        <v>0</v>
      </c>
      <c r="L493" s="11">
        <f t="shared" si="92"/>
        <v>0</v>
      </c>
      <c r="M493" s="11">
        <f t="shared" si="92"/>
        <v>0</v>
      </c>
      <c r="N493" s="11">
        <f t="shared" si="92"/>
        <v>0</v>
      </c>
      <c r="O493" s="11">
        <f t="shared" si="90"/>
        <v>0</v>
      </c>
      <c r="P493" s="11">
        <f t="shared" si="90"/>
        <v>0</v>
      </c>
      <c r="Q493" s="11">
        <f t="shared" si="90"/>
        <v>0</v>
      </c>
      <c r="R493" s="11">
        <f t="shared" si="87"/>
        <v>0</v>
      </c>
    </row>
    <row r="494" spans="1:18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222069</v>
      </c>
      <c r="B494" s="9">
        <f t="shared" si="86"/>
        <v>222069</v>
      </c>
      <c r="C494" s="9">
        <f t="shared" si="88"/>
        <v>222099</v>
      </c>
      <c r="D494" s="3">
        <f t="shared" si="89"/>
        <v>31</v>
      </c>
      <c r="E494" s="4">
        <f>'New Lease Yearly'!K504</f>
        <v>0</v>
      </c>
      <c r="F494" s="3">
        <f t="shared" si="91"/>
        <v>0</v>
      </c>
      <c r="G494" s="11">
        <f t="shared" si="93"/>
        <v>0</v>
      </c>
      <c r="H494" s="11">
        <f t="shared" si="92"/>
        <v>0</v>
      </c>
      <c r="I494" s="11">
        <f t="shared" si="92"/>
        <v>0</v>
      </c>
      <c r="J494" s="11">
        <f t="shared" si="92"/>
        <v>0</v>
      </c>
      <c r="K494" s="11">
        <f t="shared" si="92"/>
        <v>0</v>
      </c>
      <c r="L494" s="11">
        <f t="shared" si="92"/>
        <v>0</v>
      </c>
      <c r="M494" s="11">
        <f t="shared" si="92"/>
        <v>0</v>
      </c>
      <c r="N494" s="11">
        <f t="shared" si="92"/>
        <v>0</v>
      </c>
      <c r="O494" s="11">
        <f t="shared" si="90"/>
        <v>0</v>
      </c>
      <c r="P494" s="11">
        <f t="shared" si="90"/>
        <v>0</v>
      </c>
      <c r="Q494" s="11">
        <f t="shared" si="90"/>
        <v>0</v>
      </c>
      <c r="R494" s="11">
        <f t="shared" si="87"/>
        <v>0</v>
      </c>
    </row>
    <row r="495" spans="1:18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222435</v>
      </c>
      <c r="B495" s="9">
        <f t="shared" si="86"/>
        <v>222435</v>
      </c>
      <c r="C495" s="9">
        <f t="shared" si="88"/>
        <v>222465</v>
      </c>
      <c r="D495" s="3">
        <f t="shared" si="89"/>
        <v>31</v>
      </c>
      <c r="E495" s="4">
        <f>'New Lease Yearly'!K505</f>
        <v>0</v>
      </c>
      <c r="F495" s="3">
        <f t="shared" si="91"/>
        <v>0</v>
      </c>
      <c r="G495" s="11">
        <f t="shared" si="93"/>
        <v>0</v>
      </c>
      <c r="H495" s="11">
        <f t="shared" si="92"/>
        <v>0</v>
      </c>
      <c r="I495" s="11">
        <f t="shared" si="92"/>
        <v>0</v>
      </c>
      <c r="J495" s="11">
        <f t="shared" si="92"/>
        <v>0</v>
      </c>
      <c r="K495" s="11">
        <f t="shared" si="92"/>
        <v>0</v>
      </c>
      <c r="L495" s="11">
        <f t="shared" si="92"/>
        <v>0</v>
      </c>
      <c r="M495" s="11">
        <f t="shared" si="92"/>
        <v>0</v>
      </c>
      <c r="N495" s="11">
        <f t="shared" si="92"/>
        <v>0</v>
      </c>
      <c r="O495" s="11">
        <f t="shared" si="90"/>
        <v>0</v>
      </c>
      <c r="P495" s="11">
        <f t="shared" si="90"/>
        <v>0</v>
      </c>
      <c r="Q495" s="11">
        <f t="shared" si="90"/>
        <v>0</v>
      </c>
      <c r="R495" s="11">
        <f t="shared" si="87"/>
        <v>0</v>
      </c>
    </row>
    <row r="496" spans="1:18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222800</v>
      </c>
      <c r="B496" s="9">
        <f t="shared" si="86"/>
        <v>222800</v>
      </c>
      <c r="C496" s="9">
        <f t="shared" si="88"/>
        <v>222830</v>
      </c>
      <c r="D496" s="3">
        <f t="shared" si="89"/>
        <v>31</v>
      </c>
      <c r="E496" s="4">
        <f>'New Lease Yearly'!K506</f>
        <v>0</v>
      </c>
      <c r="F496" s="3">
        <f t="shared" si="91"/>
        <v>0</v>
      </c>
      <c r="G496" s="11">
        <f t="shared" si="93"/>
        <v>0</v>
      </c>
      <c r="H496" s="11">
        <f t="shared" si="92"/>
        <v>0</v>
      </c>
      <c r="I496" s="11">
        <f t="shared" si="92"/>
        <v>0</v>
      </c>
      <c r="J496" s="11">
        <f t="shared" si="92"/>
        <v>0</v>
      </c>
      <c r="K496" s="11">
        <f t="shared" si="92"/>
        <v>0</v>
      </c>
      <c r="L496" s="11">
        <f t="shared" si="92"/>
        <v>0</v>
      </c>
      <c r="M496" s="11">
        <f t="shared" si="92"/>
        <v>0</v>
      </c>
      <c r="N496" s="11">
        <f t="shared" si="92"/>
        <v>0</v>
      </c>
      <c r="O496" s="11">
        <f t="shared" si="90"/>
        <v>0</v>
      </c>
      <c r="P496" s="11">
        <f t="shared" si="90"/>
        <v>0</v>
      </c>
      <c r="Q496" s="11">
        <f t="shared" si="90"/>
        <v>0</v>
      </c>
      <c r="R496" s="11">
        <f t="shared" si="87"/>
        <v>0</v>
      </c>
    </row>
    <row r="497" spans="1:18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223165</v>
      </c>
      <c r="B497" s="9">
        <f t="shared" si="86"/>
        <v>223165</v>
      </c>
      <c r="C497" s="9">
        <f t="shared" si="88"/>
        <v>223195</v>
      </c>
      <c r="D497" s="3">
        <f t="shared" si="89"/>
        <v>31</v>
      </c>
      <c r="E497" s="4">
        <f>'New Lease Yearly'!K507</f>
        <v>0</v>
      </c>
      <c r="F497" s="3">
        <f t="shared" si="91"/>
        <v>0</v>
      </c>
      <c r="G497" s="11">
        <f t="shared" si="93"/>
        <v>0</v>
      </c>
      <c r="H497" s="11">
        <f t="shared" si="92"/>
        <v>0</v>
      </c>
      <c r="I497" s="11">
        <f t="shared" si="92"/>
        <v>0</v>
      </c>
      <c r="J497" s="11">
        <f t="shared" si="92"/>
        <v>0</v>
      </c>
      <c r="K497" s="11">
        <f t="shared" si="92"/>
        <v>0</v>
      </c>
      <c r="L497" s="11">
        <f t="shared" si="92"/>
        <v>0</v>
      </c>
      <c r="M497" s="11">
        <f t="shared" si="92"/>
        <v>0</v>
      </c>
      <c r="N497" s="11">
        <f t="shared" si="92"/>
        <v>0</v>
      </c>
      <c r="O497" s="11">
        <f t="shared" si="90"/>
        <v>0</v>
      </c>
      <c r="P497" s="11">
        <f t="shared" si="90"/>
        <v>0</v>
      </c>
      <c r="Q497" s="11">
        <f t="shared" si="90"/>
        <v>0</v>
      </c>
      <c r="R497" s="11">
        <f t="shared" si="87"/>
        <v>0</v>
      </c>
    </row>
    <row r="498" spans="1:18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223530</v>
      </c>
      <c r="B498" s="9">
        <f t="shared" si="86"/>
        <v>223530</v>
      </c>
      <c r="C498" s="9">
        <f t="shared" si="88"/>
        <v>223560</v>
      </c>
      <c r="D498" s="3">
        <f t="shared" si="89"/>
        <v>31</v>
      </c>
      <c r="E498" s="4">
        <f>'New Lease Yearly'!K508</f>
        <v>0</v>
      </c>
      <c r="F498" s="3">
        <f t="shared" si="91"/>
        <v>0</v>
      </c>
      <c r="G498" s="11">
        <f t="shared" si="93"/>
        <v>0</v>
      </c>
      <c r="H498" s="11">
        <f t="shared" si="92"/>
        <v>0</v>
      </c>
      <c r="I498" s="11">
        <f t="shared" si="92"/>
        <v>0</v>
      </c>
      <c r="J498" s="11">
        <f t="shared" si="92"/>
        <v>0</v>
      </c>
      <c r="K498" s="11">
        <f t="shared" si="92"/>
        <v>0</v>
      </c>
      <c r="L498" s="11">
        <f t="shared" si="92"/>
        <v>0</v>
      </c>
      <c r="M498" s="11">
        <f t="shared" si="92"/>
        <v>0</v>
      </c>
      <c r="N498" s="11">
        <f t="shared" si="92"/>
        <v>0</v>
      </c>
      <c r="O498" s="11">
        <f t="shared" si="90"/>
        <v>0</v>
      </c>
      <c r="P498" s="11">
        <f t="shared" si="90"/>
        <v>0</v>
      </c>
      <c r="Q498" s="11">
        <f t="shared" si="90"/>
        <v>0</v>
      </c>
      <c r="R498" s="11">
        <f t="shared" si="87"/>
        <v>0</v>
      </c>
    </row>
    <row r="499" spans="1:18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223896</v>
      </c>
      <c r="B499" s="9">
        <f t="shared" si="86"/>
        <v>223896</v>
      </c>
      <c r="C499" s="9">
        <f t="shared" si="88"/>
        <v>223926</v>
      </c>
      <c r="D499" s="3">
        <f t="shared" si="89"/>
        <v>31</v>
      </c>
      <c r="E499" s="4">
        <f>'New Lease Yearly'!K509</f>
        <v>0</v>
      </c>
      <c r="F499" s="3">
        <f t="shared" si="91"/>
        <v>0</v>
      </c>
      <c r="G499" s="11">
        <f t="shared" si="93"/>
        <v>0</v>
      </c>
      <c r="H499" s="11">
        <f t="shared" si="92"/>
        <v>0</v>
      </c>
      <c r="I499" s="11">
        <f t="shared" si="92"/>
        <v>0</v>
      </c>
      <c r="J499" s="11">
        <f t="shared" si="92"/>
        <v>0</v>
      </c>
      <c r="K499" s="11">
        <f t="shared" si="92"/>
        <v>0</v>
      </c>
      <c r="L499" s="11">
        <f t="shared" si="92"/>
        <v>0</v>
      </c>
      <c r="M499" s="11">
        <f t="shared" si="92"/>
        <v>0</v>
      </c>
      <c r="N499" s="11">
        <f t="shared" si="92"/>
        <v>0</v>
      </c>
      <c r="O499" s="11">
        <f t="shared" si="90"/>
        <v>0</v>
      </c>
      <c r="P499" s="11">
        <f t="shared" si="90"/>
        <v>0</v>
      </c>
      <c r="Q499" s="11">
        <f t="shared" si="90"/>
        <v>0</v>
      </c>
      <c r="R499" s="11">
        <f t="shared" si="87"/>
        <v>0</v>
      </c>
    </row>
    <row r="500" spans="1:18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224261</v>
      </c>
      <c r="B500" s="9">
        <f t="shared" si="86"/>
        <v>224261</v>
      </c>
      <c r="C500" s="9">
        <f t="shared" si="88"/>
        <v>224291</v>
      </c>
      <c r="D500" s="3">
        <f t="shared" si="89"/>
        <v>31</v>
      </c>
      <c r="E500" s="4">
        <f>'New Lease Yearly'!K510</f>
        <v>0</v>
      </c>
      <c r="F500" s="3">
        <f t="shared" si="91"/>
        <v>0</v>
      </c>
      <c r="G500" s="11">
        <f t="shared" si="93"/>
        <v>0</v>
      </c>
      <c r="H500" s="11">
        <f t="shared" si="92"/>
        <v>0</v>
      </c>
      <c r="I500" s="11">
        <f t="shared" si="92"/>
        <v>0</v>
      </c>
      <c r="J500" s="11">
        <f t="shared" si="92"/>
        <v>0</v>
      </c>
      <c r="K500" s="11">
        <f t="shared" si="92"/>
        <v>0</v>
      </c>
      <c r="L500" s="11">
        <f t="shared" si="92"/>
        <v>0</v>
      </c>
      <c r="M500" s="11">
        <f t="shared" si="92"/>
        <v>0</v>
      </c>
      <c r="N500" s="11">
        <f t="shared" si="92"/>
        <v>0</v>
      </c>
      <c r="O500" s="11">
        <f t="shared" si="90"/>
        <v>0</v>
      </c>
      <c r="P500" s="11">
        <f t="shared" si="90"/>
        <v>0</v>
      </c>
      <c r="Q500" s="11">
        <f t="shared" si="90"/>
        <v>0</v>
      </c>
      <c r="R500" s="11">
        <f t="shared" si="87"/>
        <v>0</v>
      </c>
    </row>
    <row r="501" spans="1:18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224626</v>
      </c>
      <c r="B501" s="9">
        <f t="shared" si="86"/>
        <v>224626</v>
      </c>
      <c r="C501" s="9">
        <f t="shared" si="88"/>
        <v>224656</v>
      </c>
      <c r="D501" s="3">
        <f t="shared" si="89"/>
        <v>31</v>
      </c>
      <c r="E501" s="4">
        <f>'New Lease Yearly'!K511</f>
        <v>0</v>
      </c>
      <c r="F501" s="3">
        <f t="shared" si="91"/>
        <v>0</v>
      </c>
      <c r="G501" s="11">
        <f t="shared" si="93"/>
        <v>0</v>
      </c>
      <c r="H501" s="11">
        <f t="shared" si="92"/>
        <v>0</v>
      </c>
      <c r="I501" s="11">
        <f t="shared" si="92"/>
        <v>0</v>
      </c>
      <c r="J501" s="11">
        <f t="shared" si="92"/>
        <v>0</v>
      </c>
      <c r="K501" s="11">
        <f t="shared" si="92"/>
        <v>0</v>
      </c>
      <c r="L501" s="11">
        <f t="shared" si="92"/>
        <v>0</v>
      </c>
      <c r="M501" s="11">
        <f t="shared" si="92"/>
        <v>0</v>
      </c>
      <c r="N501" s="11">
        <f t="shared" si="92"/>
        <v>0</v>
      </c>
      <c r="O501" s="11">
        <f t="shared" si="90"/>
        <v>0</v>
      </c>
      <c r="P501" s="11">
        <f t="shared" si="90"/>
        <v>0</v>
      </c>
      <c r="Q501" s="11">
        <f t="shared" si="90"/>
        <v>0</v>
      </c>
      <c r="R501" s="11">
        <f t="shared" si="87"/>
        <v>0</v>
      </c>
    </row>
    <row r="502" spans="1:18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224991</v>
      </c>
      <c r="B502" s="9">
        <f t="shared" si="86"/>
        <v>224991</v>
      </c>
      <c r="C502" s="9">
        <f t="shared" si="88"/>
        <v>225021</v>
      </c>
      <c r="D502" s="3">
        <f t="shared" si="89"/>
        <v>31</v>
      </c>
      <c r="E502" s="4">
        <f>'New Lease Yearly'!K512</f>
        <v>0</v>
      </c>
      <c r="F502" s="3">
        <f t="shared" si="91"/>
        <v>0</v>
      </c>
      <c r="G502" s="11">
        <f t="shared" si="93"/>
        <v>0</v>
      </c>
      <c r="H502" s="11">
        <f t="shared" si="92"/>
        <v>0</v>
      </c>
      <c r="I502" s="11">
        <f t="shared" si="92"/>
        <v>0</v>
      </c>
      <c r="J502" s="11">
        <f t="shared" si="92"/>
        <v>0</v>
      </c>
      <c r="K502" s="11">
        <f t="shared" si="92"/>
        <v>0</v>
      </c>
      <c r="L502" s="11">
        <f t="shared" si="92"/>
        <v>0</v>
      </c>
      <c r="M502" s="11">
        <f t="shared" si="92"/>
        <v>0</v>
      </c>
      <c r="N502" s="11">
        <f t="shared" si="92"/>
        <v>0</v>
      </c>
      <c r="O502" s="11">
        <f t="shared" si="90"/>
        <v>0</v>
      </c>
      <c r="P502" s="11">
        <f t="shared" si="90"/>
        <v>0</v>
      </c>
      <c r="Q502" s="11">
        <f t="shared" si="90"/>
        <v>0</v>
      </c>
      <c r="R502" s="11">
        <f t="shared" si="87"/>
        <v>0</v>
      </c>
    </row>
    <row r="503" spans="1:18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225357</v>
      </c>
      <c r="B503" s="9">
        <f t="shared" si="86"/>
        <v>225357</v>
      </c>
      <c r="C503" s="9">
        <f t="shared" si="88"/>
        <v>225387</v>
      </c>
      <c r="D503" s="3">
        <f t="shared" si="89"/>
        <v>31</v>
      </c>
      <c r="E503" s="4">
        <f>'New Lease Yearly'!K513</f>
        <v>0</v>
      </c>
      <c r="F503" s="3">
        <f t="shared" si="91"/>
        <v>0</v>
      </c>
      <c r="G503" s="11">
        <f t="shared" si="93"/>
        <v>0</v>
      </c>
      <c r="H503" s="11">
        <f t="shared" si="92"/>
        <v>0</v>
      </c>
      <c r="I503" s="11">
        <f t="shared" si="92"/>
        <v>0</v>
      </c>
      <c r="J503" s="11">
        <f t="shared" si="92"/>
        <v>0</v>
      </c>
      <c r="K503" s="11">
        <f t="shared" si="92"/>
        <v>0</v>
      </c>
      <c r="L503" s="11">
        <f t="shared" si="92"/>
        <v>0</v>
      </c>
      <c r="M503" s="11">
        <f t="shared" si="92"/>
        <v>0</v>
      </c>
      <c r="N503" s="11">
        <f t="shared" si="92"/>
        <v>0</v>
      </c>
      <c r="O503" s="11">
        <f t="shared" si="90"/>
        <v>0</v>
      </c>
      <c r="P503" s="11">
        <f t="shared" si="90"/>
        <v>0</v>
      </c>
      <c r="Q503" s="11">
        <f t="shared" si="90"/>
        <v>0</v>
      </c>
      <c r="R503" s="11">
        <f t="shared" si="87"/>
        <v>0</v>
      </c>
    </row>
    <row r="504" spans="1:18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225722</v>
      </c>
      <c r="B504" s="9">
        <f t="shared" si="86"/>
        <v>225722</v>
      </c>
      <c r="C504" s="9">
        <f t="shared" si="88"/>
        <v>225752</v>
      </c>
      <c r="D504" s="3">
        <f t="shared" si="89"/>
        <v>31</v>
      </c>
      <c r="E504" s="4">
        <f>'New Lease Yearly'!K514</f>
        <v>0</v>
      </c>
      <c r="F504" s="3">
        <f t="shared" si="91"/>
        <v>0</v>
      </c>
      <c r="G504" s="11">
        <f t="shared" si="93"/>
        <v>0</v>
      </c>
      <c r="H504" s="11">
        <f t="shared" si="92"/>
        <v>0</v>
      </c>
      <c r="I504" s="11">
        <f t="shared" si="92"/>
        <v>0</v>
      </c>
      <c r="J504" s="11">
        <f t="shared" si="92"/>
        <v>0</v>
      </c>
      <c r="K504" s="11">
        <f t="shared" si="92"/>
        <v>0</v>
      </c>
      <c r="L504" s="11">
        <f t="shared" si="92"/>
        <v>0</v>
      </c>
      <c r="M504" s="11">
        <f t="shared" si="92"/>
        <v>0</v>
      </c>
      <c r="N504" s="11">
        <f t="shared" si="92"/>
        <v>0</v>
      </c>
      <c r="O504" s="11">
        <f t="shared" si="90"/>
        <v>0</v>
      </c>
      <c r="P504" s="11">
        <f t="shared" si="90"/>
        <v>0</v>
      </c>
      <c r="Q504" s="11">
        <f t="shared" si="90"/>
        <v>0</v>
      </c>
      <c r="R504" s="11">
        <f t="shared" si="87"/>
        <v>0</v>
      </c>
    </row>
    <row r="505" spans="1:18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226087</v>
      </c>
      <c r="B505" s="9">
        <f t="shared" si="86"/>
        <v>226087</v>
      </c>
      <c r="C505" s="9">
        <f t="shared" si="88"/>
        <v>226117</v>
      </c>
      <c r="D505" s="3">
        <f t="shared" si="89"/>
        <v>31</v>
      </c>
      <c r="E505" s="4">
        <f>'New Lease Yearly'!K515</f>
        <v>0</v>
      </c>
      <c r="F505" s="3">
        <f t="shared" si="91"/>
        <v>0</v>
      </c>
      <c r="G505" s="11">
        <f t="shared" si="93"/>
        <v>0</v>
      </c>
      <c r="H505" s="11">
        <f t="shared" si="92"/>
        <v>0</v>
      </c>
      <c r="I505" s="11">
        <f t="shared" si="92"/>
        <v>0</v>
      </c>
      <c r="J505" s="11">
        <f t="shared" si="92"/>
        <v>0</v>
      </c>
      <c r="K505" s="11">
        <f t="shared" si="92"/>
        <v>0</v>
      </c>
      <c r="L505" s="11">
        <f t="shared" si="92"/>
        <v>0</v>
      </c>
      <c r="M505" s="11">
        <f t="shared" si="92"/>
        <v>0</v>
      </c>
      <c r="N505" s="11">
        <f t="shared" si="92"/>
        <v>0</v>
      </c>
      <c r="O505" s="11">
        <f t="shared" si="90"/>
        <v>0</v>
      </c>
      <c r="P505" s="11">
        <f t="shared" si="90"/>
        <v>0</v>
      </c>
      <c r="Q505" s="11">
        <f t="shared" si="90"/>
        <v>0</v>
      </c>
      <c r="R505" s="11">
        <f t="shared" si="87"/>
        <v>0</v>
      </c>
    </row>
    <row r="506" spans="1:18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226452</v>
      </c>
      <c r="B506" s="9">
        <f t="shared" si="86"/>
        <v>226452</v>
      </c>
      <c r="C506" s="9">
        <f t="shared" si="88"/>
        <v>226482</v>
      </c>
      <c r="D506" s="3">
        <f t="shared" si="89"/>
        <v>31</v>
      </c>
      <c r="E506" s="4">
        <f>'New Lease Yearly'!K516</f>
        <v>0</v>
      </c>
      <c r="F506" s="3">
        <f t="shared" si="91"/>
        <v>0</v>
      </c>
      <c r="G506" s="11">
        <f t="shared" si="93"/>
        <v>0</v>
      </c>
      <c r="H506" s="11">
        <f t="shared" si="92"/>
        <v>0</v>
      </c>
      <c r="I506" s="11">
        <f t="shared" si="92"/>
        <v>0</v>
      </c>
      <c r="J506" s="11">
        <f t="shared" si="92"/>
        <v>0</v>
      </c>
      <c r="K506" s="11">
        <f t="shared" si="92"/>
        <v>0</v>
      </c>
      <c r="L506" s="11">
        <f t="shared" si="92"/>
        <v>0</v>
      </c>
      <c r="M506" s="11">
        <f t="shared" si="92"/>
        <v>0</v>
      </c>
      <c r="N506" s="11">
        <f t="shared" si="92"/>
        <v>0</v>
      </c>
      <c r="O506" s="11">
        <f t="shared" si="90"/>
        <v>0</v>
      </c>
      <c r="P506" s="11">
        <f t="shared" si="90"/>
        <v>0</v>
      </c>
      <c r="Q506" s="11">
        <f t="shared" si="90"/>
        <v>0</v>
      </c>
      <c r="R506" s="11">
        <f t="shared" si="87"/>
        <v>0</v>
      </c>
    </row>
    <row r="507" spans="1:18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226818</v>
      </c>
      <c r="B507" s="9">
        <f t="shared" si="86"/>
        <v>226818</v>
      </c>
      <c r="C507" s="9">
        <f t="shared" si="88"/>
        <v>226848</v>
      </c>
      <c r="D507" s="3">
        <f t="shared" si="89"/>
        <v>31</v>
      </c>
      <c r="E507" s="4">
        <f>'New Lease Yearly'!K517</f>
        <v>0</v>
      </c>
      <c r="F507" s="3">
        <f t="shared" si="91"/>
        <v>0</v>
      </c>
      <c r="G507" s="11">
        <f t="shared" si="93"/>
        <v>0</v>
      </c>
      <c r="H507" s="11">
        <f t="shared" si="92"/>
        <v>0</v>
      </c>
      <c r="I507" s="11">
        <f t="shared" si="92"/>
        <v>0</v>
      </c>
      <c r="J507" s="11">
        <f t="shared" si="92"/>
        <v>0</v>
      </c>
      <c r="K507" s="11">
        <f t="shared" si="92"/>
        <v>0</v>
      </c>
      <c r="L507" s="11">
        <f t="shared" si="92"/>
        <v>0</v>
      </c>
      <c r="M507" s="11">
        <f t="shared" si="92"/>
        <v>0</v>
      </c>
      <c r="N507" s="11">
        <f t="shared" si="92"/>
        <v>0</v>
      </c>
      <c r="O507" s="11">
        <f t="shared" si="90"/>
        <v>0</v>
      </c>
      <c r="P507" s="11">
        <f t="shared" si="90"/>
        <v>0</v>
      </c>
      <c r="Q507" s="11">
        <f t="shared" si="90"/>
        <v>0</v>
      </c>
      <c r="R507" s="11">
        <f t="shared" si="87"/>
        <v>0</v>
      </c>
    </row>
    <row r="508" spans="1:18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227183</v>
      </c>
      <c r="B508" s="9">
        <f t="shared" si="86"/>
        <v>227183</v>
      </c>
      <c r="C508" s="9">
        <f t="shared" si="88"/>
        <v>227213</v>
      </c>
      <c r="D508" s="3">
        <f t="shared" si="89"/>
        <v>31</v>
      </c>
      <c r="E508" s="4">
        <f>'New Lease Yearly'!K518</f>
        <v>0</v>
      </c>
      <c r="F508" s="3">
        <f t="shared" si="91"/>
        <v>0</v>
      </c>
      <c r="G508" s="11">
        <f t="shared" si="93"/>
        <v>0</v>
      </c>
      <c r="H508" s="11">
        <f t="shared" si="92"/>
        <v>0</v>
      </c>
      <c r="I508" s="11">
        <f t="shared" si="92"/>
        <v>0</v>
      </c>
      <c r="J508" s="11">
        <f t="shared" si="92"/>
        <v>0</v>
      </c>
      <c r="K508" s="11">
        <f t="shared" si="92"/>
        <v>0</v>
      </c>
      <c r="L508" s="11">
        <f t="shared" si="92"/>
        <v>0</v>
      </c>
      <c r="M508" s="11">
        <f t="shared" si="92"/>
        <v>0</v>
      </c>
      <c r="N508" s="11">
        <f t="shared" si="92"/>
        <v>0</v>
      </c>
      <c r="O508" s="11">
        <f t="shared" si="90"/>
        <v>0</v>
      </c>
      <c r="P508" s="11">
        <f t="shared" si="90"/>
        <v>0</v>
      </c>
      <c r="Q508" s="11">
        <f t="shared" si="90"/>
        <v>0</v>
      </c>
      <c r="R508" s="11">
        <f t="shared" si="87"/>
        <v>0</v>
      </c>
    </row>
    <row r="509" spans="1:18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227548</v>
      </c>
      <c r="B509" s="9">
        <f t="shared" si="86"/>
        <v>227548</v>
      </c>
      <c r="C509" s="9">
        <f t="shared" si="88"/>
        <v>227578</v>
      </c>
      <c r="D509" s="3">
        <f t="shared" si="89"/>
        <v>31</v>
      </c>
      <c r="E509" s="4">
        <f>'New Lease Yearly'!K519</f>
        <v>0</v>
      </c>
      <c r="F509" s="3">
        <f t="shared" si="91"/>
        <v>0</v>
      </c>
      <c r="G509" s="11">
        <f t="shared" si="93"/>
        <v>0</v>
      </c>
      <c r="H509" s="11">
        <f t="shared" si="92"/>
        <v>0</v>
      </c>
      <c r="I509" s="11">
        <f t="shared" si="92"/>
        <v>0</v>
      </c>
      <c r="J509" s="11">
        <f t="shared" si="92"/>
        <v>0</v>
      </c>
      <c r="K509" s="11">
        <f t="shared" si="92"/>
        <v>0</v>
      </c>
      <c r="L509" s="11">
        <f t="shared" si="92"/>
        <v>0</v>
      </c>
      <c r="M509" s="11">
        <f t="shared" si="92"/>
        <v>0</v>
      </c>
      <c r="N509" s="11">
        <f t="shared" si="92"/>
        <v>0</v>
      </c>
      <c r="O509" s="11">
        <f t="shared" si="90"/>
        <v>0</v>
      </c>
      <c r="P509" s="11">
        <f t="shared" si="90"/>
        <v>0</v>
      </c>
      <c r="Q509" s="11">
        <f t="shared" si="90"/>
        <v>0</v>
      </c>
      <c r="R509" s="11">
        <f t="shared" si="87"/>
        <v>0</v>
      </c>
    </row>
    <row r="510" spans="1:18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227913</v>
      </c>
      <c r="B510" s="9">
        <f t="shared" si="86"/>
        <v>227913</v>
      </c>
      <c r="C510" s="9">
        <f t="shared" si="88"/>
        <v>227943</v>
      </c>
      <c r="D510" s="3">
        <f t="shared" si="89"/>
        <v>31</v>
      </c>
      <c r="E510" s="4">
        <f>'New Lease Yearly'!K520</f>
        <v>0</v>
      </c>
      <c r="F510" s="3">
        <f t="shared" si="91"/>
        <v>0</v>
      </c>
      <c r="G510" s="11">
        <f t="shared" si="93"/>
        <v>0</v>
      </c>
      <c r="H510" s="11">
        <f t="shared" si="92"/>
        <v>0</v>
      </c>
      <c r="I510" s="11">
        <f t="shared" si="92"/>
        <v>0</v>
      </c>
      <c r="J510" s="11">
        <f t="shared" si="92"/>
        <v>0</v>
      </c>
      <c r="K510" s="11">
        <f t="shared" si="92"/>
        <v>0</v>
      </c>
      <c r="L510" s="11">
        <f t="shared" si="92"/>
        <v>0</v>
      </c>
      <c r="M510" s="11">
        <f t="shared" si="92"/>
        <v>0</v>
      </c>
      <c r="N510" s="11">
        <f t="shared" si="92"/>
        <v>0</v>
      </c>
      <c r="O510" s="11">
        <f t="shared" si="90"/>
        <v>0</v>
      </c>
      <c r="P510" s="11">
        <f t="shared" si="90"/>
        <v>0</v>
      </c>
      <c r="Q510" s="11">
        <f t="shared" si="90"/>
        <v>0</v>
      </c>
      <c r="R510" s="11">
        <f t="shared" si="87"/>
        <v>0</v>
      </c>
    </row>
    <row r="511" spans="1:18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228279</v>
      </c>
      <c r="B511" s="9">
        <f t="shared" si="86"/>
        <v>228279</v>
      </c>
      <c r="C511" s="9">
        <f t="shared" si="88"/>
        <v>228309</v>
      </c>
      <c r="D511" s="3">
        <f t="shared" si="89"/>
        <v>31</v>
      </c>
      <c r="E511" s="4">
        <f>'New Lease Yearly'!K521</f>
        <v>0</v>
      </c>
      <c r="F511" s="3">
        <f t="shared" si="91"/>
        <v>0</v>
      </c>
      <c r="G511" s="11">
        <f t="shared" si="93"/>
        <v>0</v>
      </c>
      <c r="H511" s="11">
        <f t="shared" si="92"/>
        <v>0</v>
      </c>
      <c r="I511" s="11">
        <f t="shared" si="92"/>
        <v>0</v>
      </c>
      <c r="J511" s="11">
        <f t="shared" si="92"/>
        <v>0</v>
      </c>
      <c r="K511" s="11">
        <f t="shared" si="92"/>
        <v>0</v>
      </c>
      <c r="L511" s="11">
        <f t="shared" si="92"/>
        <v>0</v>
      </c>
      <c r="M511" s="11">
        <f t="shared" si="92"/>
        <v>0</v>
      </c>
      <c r="N511" s="11">
        <f t="shared" si="92"/>
        <v>0</v>
      </c>
      <c r="O511" s="11">
        <f t="shared" si="90"/>
        <v>0</v>
      </c>
      <c r="P511" s="11">
        <f t="shared" si="90"/>
        <v>0</v>
      </c>
      <c r="Q511" s="11">
        <f t="shared" si="90"/>
        <v>0</v>
      </c>
      <c r="R511" s="11">
        <f t="shared" si="87"/>
        <v>0</v>
      </c>
    </row>
    <row r="512" spans="1:18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228644</v>
      </c>
      <c r="B512" s="9">
        <f t="shared" si="86"/>
        <v>228644</v>
      </c>
      <c r="C512" s="9">
        <f t="shared" si="88"/>
        <v>228674</v>
      </c>
      <c r="D512" s="3">
        <f t="shared" si="89"/>
        <v>31</v>
      </c>
      <c r="E512" s="4">
        <f>'New Lease Yearly'!K522</f>
        <v>0</v>
      </c>
      <c r="F512" s="3">
        <f t="shared" si="91"/>
        <v>0</v>
      </c>
      <c r="G512" s="11">
        <f t="shared" si="93"/>
        <v>0</v>
      </c>
      <c r="H512" s="11">
        <f t="shared" si="92"/>
        <v>0</v>
      </c>
      <c r="I512" s="11">
        <f t="shared" si="92"/>
        <v>0</v>
      </c>
      <c r="J512" s="11">
        <f t="shared" si="92"/>
        <v>0</v>
      </c>
      <c r="K512" s="11">
        <f t="shared" si="92"/>
        <v>0</v>
      </c>
      <c r="L512" s="11">
        <f t="shared" si="92"/>
        <v>0</v>
      </c>
      <c r="M512" s="11">
        <f t="shared" si="92"/>
        <v>0</v>
      </c>
      <c r="N512" s="11">
        <f t="shared" si="92"/>
        <v>0</v>
      </c>
      <c r="O512" s="11">
        <f t="shared" si="90"/>
        <v>0</v>
      </c>
      <c r="P512" s="11">
        <f t="shared" si="90"/>
        <v>0</v>
      </c>
      <c r="Q512" s="11">
        <f t="shared" si="90"/>
        <v>0</v>
      </c>
      <c r="R512" s="11">
        <f t="shared" si="87"/>
        <v>0</v>
      </c>
    </row>
    <row r="513" spans="1:18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229009</v>
      </c>
      <c r="B513" s="9">
        <f t="shared" si="86"/>
        <v>229009</v>
      </c>
      <c r="C513" s="9">
        <f t="shared" si="88"/>
        <v>229039</v>
      </c>
      <c r="D513" s="3">
        <f t="shared" si="89"/>
        <v>31</v>
      </c>
      <c r="E513" s="4">
        <f>'New Lease Yearly'!K523</f>
        <v>0</v>
      </c>
      <c r="F513" s="3">
        <f t="shared" si="91"/>
        <v>0</v>
      </c>
      <c r="G513" s="11">
        <f t="shared" si="93"/>
        <v>0</v>
      </c>
      <c r="H513" s="11">
        <f t="shared" si="92"/>
        <v>0</v>
      </c>
      <c r="I513" s="11">
        <f t="shared" si="92"/>
        <v>0</v>
      </c>
      <c r="J513" s="11">
        <f t="shared" si="92"/>
        <v>0</v>
      </c>
      <c r="K513" s="11">
        <f t="shared" si="92"/>
        <v>0</v>
      </c>
      <c r="L513" s="11">
        <f t="shared" si="92"/>
        <v>0</v>
      </c>
      <c r="M513" s="11">
        <f t="shared" si="92"/>
        <v>0</v>
      </c>
      <c r="N513" s="11">
        <f t="shared" si="92"/>
        <v>0</v>
      </c>
      <c r="O513" s="11">
        <f t="shared" si="90"/>
        <v>0</v>
      </c>
      <c r="P513" s="11">
        <f t="shared" si="90"/>
        <v>0</v>
      </c>
      <c r="Q513" s="11">
        <f t="shared" si="90"/>
        <v>0</v>
      </c>
      <c r="R513" s="11">
        <f t="shared" si="87"/>
        <v>0</v>
      </c>
    </row>
    <row r="514" spans="1:18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229374</v>
      </c>
      <c r="B514" s="9">
        <f t="shared" si="86"/>
        <v>229374</v>
      </c>
      <c r="C514" s="9">
        <f t="shared" si="88"/>
        <v>229404</v>
      </c>
      <c r="D514" s="3">
        <f t="shared" si="89"/>
        <v>31</v>
      </c>
      <c r="E514" s="4">
        <f>'New Lease Yearly'!K524</f>
        <v>0</v>
      </c>
      <c r="F514" s="3">
        <f t="shared" si="91"/>
        <v>0</v>
      </c>
      <c r="G514" s="11">
        <f t="shared" si="93"/>
        <v>0</v>
      </c>
      <c r="H514" s="11">
        <f t="shared" si="92"/>
        <v>0</v>
      </c>
      <c r="I514" s="11">
        <f t="shared" si="92"/>
        <v>0</v>
      </c>
      <c r="J514" s="11">
        <f t="shared" si="92"/>
        <v>0</v>
      </c>
      <c r="K514" s="11">
        <f t="shared" si="92"/>
        <v>0</v>
      </c>
      <c r="L514" s="11">
        <f t="shared" si="92"/>
        <v>0</v>
      </c>
      <c r="M514" s="11">
        <f t="shared" si="92"/>
        <v>0</v>
      </c>
      <c r="N514" s="11">
        <f t="shared" si="92"/>
        <v>0</v>
      </c>
      <c r="O514" s="11">
        <f t="shared" si="90"/>
        <v>0</v>
      </c>
      <c r="P514" s="11">
        <f t="shared" si="90"/>
        <v>0</v>
      </c>
      <c r="Q514" s="11">
        <f t="shared" si="90"/>
        <v>0</v>
      </c>
      <c r="R514" s="11">
        <f t="shared" si="87"/>
        <v>0</v>
      </c>
    </row>
    <row r="515" spans="1:18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229740</v>
      </c>
      <c r="B515" s="9">
        <f t="shared" si="86"/>
        <v>229740</v>
      </c>
      <c r="C515" s="9">
        <f t="shared" si="88"/>
        <v>229770</v>
      </c>
      <c r="D515" s="3">
        <f t="shared" si="89"/>
        <v>31</v>
      </c>
      <c r="E515" s="4">
        <f>'New Lease Yearly'!K525</f>
        <v>0</v>
      </c>
      <c r="F515" s="3">
        <f t="shared" si="91"/>
        <v>0</v>
      </c>
      <c r="G515" s="11">
        <f t="shared" si="93"/>
        <v>0</v>
      </c>
      <c r="H515" s="11">
        <f t="shared" si="92"/>
        <v>0</v>
      </c>
      <c r="I515" s="11">
        <f t="shared" si="92"/>
        <v>0</v>
      </c>
      <c r="J515" s="11">
        <f t="shared" si="92"/>
        <v>0</v>
      </c>
      <c r="K515" s="11">
        <f t="shared" si="92"/>
        <v>0</v>
      </c>
      <c r="L515" s="11">
        <f t="shared" si="92"/>
        <v>0</v>
      </c>
      <c r="M515" s="11">
        <f t="shared" si="92"/>
        <v>0</v>
      </c>
      <c r="N515" s="11">
        <f t="shared" si="92"/>
        <v>0</v>
      </c>
      <c r="O515" s="11">
        <f t="shared" si="90"/>
        <v>0</v>
      </c>
      <c r="P515" s="11">
        <f t="shared" si="90"/>
        <v>0</v>
      </c>
      <c r="Q515" s="11">
        <f t="shared" si="90"/>
        <v>0</v>
      </c>
      <c r="R515" s="11">
        <f t="shared" si="87"/>
        <v>0</v>
      </c>
    </row>
    <row r="516" spans="1:18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230105</v>
      </c>
      <c r="B516" s="9">
        <f t="shared" si="86"/>
        <v>230105</v>
      </c>
      <c r="C516" s="9">
        <f t="shared" si="88"/>
        <v>230135</v>
      </c>
      <c r="D516" s="3">
        <f t="shared" si="89"/>
        <v>31</v>
      </c>
      <c r="E516" s="4">
        <f>'New Lease Yearly'!K526</f>
        <v>0</v>
      </c>
      <c r="F516" s="3">
        <f t="shared" si="91"/>
        <v>0</v>
      </c>
      <c r="G516" s="11">
        <f t="shared" si="93"/>
        <v>0</v>
      </c>
      <c r="H516" s="11">
        <f t="shared" si="92"/>
        <v>0</v>
      </c>
      <c r="I516" s="11">
        <f t="shared" si="92"/>
        <v>0</v>
      </c>
      <c r="J516" s="11">
        <f t="shared" si="92"/>
        <v>0</v>
      </c>
      <c r="K516" s="11">
        <f t="shared" si="92"/>
        <v>0</v>
      </c>
      <c r="L516" s="11">
        <f t="shared" si="92"/>
        <v>0</v>
      </c>
      <c r="M516" s="11">
        <f t="shared" si="92"/>
        <v>0</v>
      </c>
      <c r="N516" s="11">
        <f t="shared" si="92"/>
        <v>0</v>
      </c>
      <c r="O516" s="11">
        <f t="shared" si="90"/>
        <v>0</v>
      </c>
      <c r="P516" s="11">
        <f t="shared" si="90"/>
        <v>0</v>
      </c>
      <c r="Q516" s="11">
        <f t="shared" si="90"/>
        <v>0</v>
      </c>
      <c r="R516" s="11">
        <f t="shared" si="87"/>
        <v>0</v>
      </c>
    </row>
    <row r="517" spans="1:18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230470</v>
      </c>
      <c r="B517" s="9">
        <f t="shared" si="86"/>
        <v>230470</v>
      </c>
      <c r="C517" s="9">
        <f t="shared" si="88"/>
        <v>230500</v>
      </c>
      <c r="D517" s="3">
        <f t="shared" si="89"/>
        <v>31</v>
      </c>
      <c r="E517" s="4">
        <f>'New Lease Yearly'!K527</f>
        <v>0</v>
      </c>
      <c r="F517" s="3">
        <f t="shared" si="91"/>
        <v>0</v>
      </c>
      <c r="G517" s="11">
        <f t="shared" si="93"/>
        <v>0</v>
      </c>
      <c r="H517" s="11">
        <f t="shared" si="92"/>
        <v>0</v>
      </c>
      <c r="I517" s="11">
        <f t="shared" si="92"/>
        <v>0</v>
      </c>
      <c r="J517" s="11">
        <f t="shared" si="92"/>
        <v>0</v>
      </c>
      <c r="K517" s="11">
        <f t="shared" si="92"/>
        <v>0</v>
      </c>
      <c r="L517" s="11">
        <f t="shared" si="92"/>
        <v>0</v>
      </c>
      <c r="M517" s="11">
        <f t="shared" si="92"/>
        <v>0</v>
      </c>
      <c r="N517" s="11">
        <f t="shared" si="92"/>
        <v>0</v>
      </c>
      <c r="O517" s="11">
        <f t="shared" si="90"/>
        <v>0</v>
      </c>
      <c r="P517" s="11">
        <f t="shared" si="90"/>
        <v>0</v>
      </c>
      <c r="Q517" s="11">
        <f t="shared" si="90"/>
        <v>0</v>
      </c>
      <c r="R517" s="11">
        <f t="shared" si="87"/>
        <v>0</v>
      </c>
    </row>
    <row r="518" spans="1:18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230835</v>
      </c>
      <c r="B518" s="9">
        <f t="shared" ref="B518:B581" si="94">EOMONTH(A518,-1)+1</f>
        <v>230835</v>
      </c>
      <c r="C518" s="9">
        <f t="shared" si="88"/>
        <v>230865</v>
      </c>
      <c r="D518" s="3">
        <f t="shared" si="89"/>
        <v>31</v>
      </c>
      <c r="E518" s="4">
        <f>'New Lease Yearly'!K528</f>
        <v>0</v>
      </c>
      <c r="F518" s="3">
        <f t="shared" si="91"/>
        <v>0</v>
      </c>
      <c r="G518" s="11">
        <f t="shared" si="93"/>
        <v>0</v>
      </c>
      <c r="H518" s="11">
        <f t="shared" si="92"/>
        <v>0</v>
      </c>
      <c r="I518" s="11">
        <f t="shared" si="92"/>
        <v>0</v>
      </c>
      <c r="J518" s="11">
        <f t="shared" si="92"/>
        <v>0</v>
      </c>
      <c r="K518" s="11">
        <f t="shared" si="92"/>
        <v>0</v>
      </c>
      <c r="L518" s="11">
        <f t="shared" si="92"/>
        <v>0</v>
      </c>
      <c r="M518" s="11">
        <f t="shared" si="92"/>
        <v>0</v>
      </c>
      <c r="N518" s="11">
        <f t="shared" si="92"/>
        <v>0</v>
      </c>
      <c r="O518" s="11">
        <f t="shared" si="90"/>
        <v>0</v>
      </c>
      <c r="P518" s="11">
        <f t="shared" si="90"/>
        <v>0</v>
      </c>
      <c r="Q518" s="11">
        <f t="shared" si="90"/>
        <v>0</v>
      </c>
      <c r="R518" s="11">
        <f t="shared" ref="R518:R581" si="95">$E519/($A519-$A518+1)*IF((((EOMONTH(DATE(YEAR($A518),MONTH($A518)+R$4,DAY($A518)),0))))&lt;$A518,$A518-DATE(YEAR($A518),MONTH(EOMONTH($A518,-1)+R$4)+R$4,1)+1,$A518-1-EOMONTH($A518,-1)+1)</f>
        <v>0</v>
      </c>
    </row>
    <row r="519" spans="1:18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231201</v>
      </c>
      <c r="B519" s="9">
        <f t="shared" si="94"/>
        <v>231201</v>
      </c>
      <c r="C519" s="9">
        <f t="shared" ref="C519:C582" si="96">EOMONTH(A519,0)</f>
        <v>231231</v>
      </c>
      <c r="D519" s="3">
        <f t="shared" ref="D519:D582" si="97">C519-B519+1</f>
        <v>31</v>
      </c>
      <c r="E519" s="4">
        <f>'New Lease Yearly'!K529</f>
        <v>0</v>
      </c>
      <c r="F519" s="3">
        <f t="shared" si="91"/>
        <v>0</v>
      </c>
      <c r="G519" s="11">
        <f t="shared" si="93"/>
        <v>0</v>
      </c>
      <c r="H519" s="11">
        <f t="shared" si="92"/>
        <v>0</v>
      </c>
      <c r="I519" s="11">
        <f t="shared" si="92"/>
        <v>0</v>
      </c>
      <c r="J519" s="11">
        <f t="shared" si="92"/>
        <v>0</v>
      </c>
      <c r="K519" s="11">
        <f t="shared" si="92"/>
        <v>0</v>
      </c>
      <c r="L519" s="11">
        <f t="shared" si="92"/>
        <v>0</v>
      </c>
      <c r="M519" s="11">
        <f t="shared" si="92"/>
        <v>0</v>
      </c>
      <c r="N519" s="11">
        <f t="shared" si="92"/>
        <v>0</v>
      </c>
      <c r="O519" s="11">
        <f t="shared" si="92"/>
        <v>0</v>
      </c>
      <c r="P519" s="11">
        <f t="shared" si="92"/>
        <v>0</v>
      </c>
      <c r="Q519" s="11">
        <f t="shared" si="92"/>
        <v>0</v>
      </c>
      <c r="R519" s="11">
        <f t="shared" si="95"/>
        <v>0</v>
      </c>
    </row>
    <row r="520" spans="1:18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231566</v>
      </c>
      <c r="B520" s="9">
        <f t="shared" si="94"/>
        <v>231566</v>
      </c>
      <c r="C520" s="9">
        <f t="shared" si="96"/>
        <v>231596</v>
      </c>
      <c r="D520" s="3">
        <f t="shared" si="97"/>
        <v>31</v>
      </c>
      <c r="E520" s="4">
        <f>'New Lease Yearly'!K530</f>
        <v>0</v>
      </c>
      <c r="F520" s="3">
        <f t="shared" ref="F520:F583" si="98">E521/(A521-A520+1)*(EOMONTH(A520,0)-A520+1)+R519</f>
        <v>0</v>
      </c>
      <c r="G520" s="11">
        <f t="shared" si="93"/>
        <v>0</v>
      </c>
      <c r="H520" s="11">
        <f t="shared" si="93"/>
        <v>0</v>
      </c>
      <c r="I520" s="11">
        <f t="shared" si="93"/>
        <v>0</v>
      </c>
      <c r="J520" s="11">
        <f t="shared" si="93"/>
        <v>0</v>
      </c>
      <c r="K520" s="11">
        <f t="shared" si="93"/>
        <v>0</v>
      </c>
      <c r="L520" s="11">
        <f t="shared" si="93"/>
        <v>0</v>
      </c>
      <c r="M520" s="11">
        <f t="shared" si="93"/>
        <v>0</v>
      </c>
      <c r="N520" s="11">
        <f t="shared" si="93"/>
        <v>0</v>
      </c>
      <c r="O520" s="11">
        <f t="shared" si="93"/>
        <v>0</v>
      </c>
      <c r="P520" s="11">
        <f t="shared" si="93"/>
        <v>0</v>
      </c>
      <c r="Q520" s="11">
        <f t="shared" si="93"/>
        <v>0</v>
      </c>
      <c r="R520" s="11">
        <f t="shared" si="95"/>
        <v>0</v>
      </c>
    </row>
    <row r="521" spans="1:18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231931</v>
      </c>
      <c r="B521" s="9">
        <f t="shared" si="94"/>
        <v>231931</v>
      </c>
      <c r="C521" s="9">
        <f t="shared" si="96"/>
        <v>231961</v>
      </c>
      <c r="D521" s="3">
        <f t="shared" si="97"/>
        <v>31</v>
      </c>
      <c r="E521" s="4">
        <f>'New Lease Yearly'!K531</f>
        <v>0</v>
      </c>
      <c r="F521" s="3">
        <f t="shared" si="98"/>
        <v>0</v>
      </c>
      <c r="G521" s="11">
        <f t="shared" si="93"/>
        <v>0</v>
      </c>
      <c r="H521" s="11">
        <f t="shared" si="93"/>
        <v>0</v>
      </c>
      <c r="I521" s="11">
        <f t="shared" si="93"/>
        <v>0</v>
      </c>
      <c r="J521" s="11">
        <f t="shared" si="93"/>
        <v>0</v>
      </c>
      <c r="K521" s="11">
        <f t="shared" si="93"/>
        <v>0</v>
      </c>
      <c r="L521" s="11">
        <f t="shared" si="93"/>
        <v>0</v>
      </c>
      <c r="M521" s="11">
        <f t="shared" si="93"/>
        <v>0</v>
      </c>
      <c r="N521" s="11">
        <f t="shared" si="93"/>
        <v>0</v>
      </c>
      <c r="O521" s="11">
        <f t="shared" si="93"/>
        <v>0</v>
      </c>
      <c r="P521" s="11">
        <f t="shared" si="93"/>
        <v>0</v>
      </c>
      <c r="Q521" s="11">
        <f t="shared" si="93"/>
        <v>0</v>
      </c>
      <c r="R521" s="11">
        <f t="shared" si="95"/>
        <v>0</v>
      </c>
    </row>
    <row r="522" spans="1:18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232296</v>
      </c>
      <c r="B522" s="9">
        <f t="shared" si="94"/>
        <v>232296</v>
      </c>
      <c r="C522" s="9">
        <f t="shared" si="96"/>
        <v>232326</v>
      </c>
      <c r="D522" s="3">
        <f t="shared" si="97"/>
        <v>31</v>
      </c>
      <c r="E522" s="4">
        <f>'New Lease Yearly'!K532</f>
        <v>0</v>
      </c>
      <c r="F522" s="3">
        <f t="shared" si="98"/>
        <v>0</v>
      </c>
      <c r="G522" s="11">
        <f t="shared" si="93"/>
        <v>0</v>
      </c>
      <c r="H522" s="11">
        <f t="shared" si="93"/>
        <v>0</v>
      </c>
      <c r="I522" s="11">
        <f t="shared" si="93"/>
        <v>0</v>
      </c>
      <c r="J522" s="11">
        <f t="shared" si="93"/>
        <v>0</v>
      </c>
      <c r="K522" s="11">
        <f t="shared" si="93"/>
        <v>0</v>
      </c>
      <c r="L522" s="11">
        <f t="shared" si="93"/>
        <v>0</v>
      </c>
      <c r="M522" s="11">
        <f t="shared" si="93"/>
        <v>0</v>
      </c>
      <c r="N522" s="11">
        <f t="shared" si="93"/>
        <v>0</v>
      </c>
      <c r="O522" s="11">
        <f t="shared" si="93"/>
        <v>0</v>
      </c>
      <c r="P522" s="11">
        <f t="shared" si="93"/>
        <v>0</v>
      </c>
      <c r="Q522" s="11">
        <f t="shared" si="93"/>
        <v>0</v>
      </c>
      <c r="R522" s="11">
        <f t="shared" si="95"/>
        <v>0</v>
      </c>
    </row>
    <row r="523" spans="1:18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232662</v>
      </c>
      <c r="B523" s="9">
        <f t="shared" si="94"/>
        <v>232662</v>
      </c>
      <c r="C523" s="9">
        <f t="shared" si="96"/>
        <v>232692</v>
      </c>
      <c r="D523" s="3">
        <f t="shared" si="97"/>
        <v>31</v>
      </c>
      <c r="E523" s="4">
        <f>'New Lease Yearly'!K533</f>
        <v>0</v>
      </c>
      <c r="F523" s="3">
        <f t="shared" si="98"/>
        <v>0</v>
      </c>
      <c r="G523" s="11">
        <f t="shared" si="93"/>
        <v>0</v>
      </c>
      <c r="H523" s="11">
        <f t="shared" si="93"/>
        <v>0</v>
      </c>
      <c r="I523" s="11">
        <f t="shared" si="93"/>
        <v>0</v>
      </c>
      <c r="J523" s="11">
        <f t="shared" si="93"/>
        <v>0</v>
      </c>
      <c r="K523" s="11">
        <f t="shared" si="93"/>
        <v>0</v>
      </c>
      <c r="L523" s="11">
        <f t="shared" si="93"/>
        <v>0</v>
      </c>
      <c r="M523" s="11">
        <f t="shared" si="93"/>
        <v>0</v>
      </c>
      <c r="N523" s="11">
        <f t="shared" si="93"/>
        <v>0</v>
      </c>
      <c r="O523" s="11">
        <f t="shared" si="93"/>
        <v>0</v>
      </c>
      <c r="P523" s="11">
        <f t="shared" si="93"/>
        <v>0</v>
      </c>
      <c r="Q523" s="11">
        <f t="shared" si="93"/>
        <v>0</v>
      </c>
      <c r="R523" s="11">
        <f t="shared" si="95"/>
        <v>0</v>
      </c>
    </row>
    <row r="524" spans="1:18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233027</v>
      </c>
      <c r="B524" s="9">
        <f t="shared" si="94"/>
        <v>233027</v>
      </c>
      <c r="C524" s="9">
        <f t="shared" si="96"/>
        <v>233057</v>
      </c>
      <c r="D524" s="3">
        <f t="shared" si="97"/>
        <v>31</v>
      </c>
      <c r="E524" s="4">
        <f>'New Lease Yearly'!K534</f>
        <v>0</v>
      </c>
      <c r="F524" s="3">
        <f t="shared" si="98"/>
        <v>0</v>
      </c>
      <c r="G524" s="11">
        <f t="shared" si="93"/>
        <v>0</v>
      </c>
      <c r="H524" s="11">
        <f t="shared" si="93"/>
        <v>0</v>
      </c>
      <c r="I524" s="11">
        <f t="shared" si="93"/>
        <v>0</v>
      </c>
      <c r="J524" s="11">
        <f t="shared" si="93"/>
        <v>0</v>
      </c>
      <c r="K524" s="11">
        <f t="shared" si="93"/>
        <v>0</v>
      </c>
      <c r="L524" s="11">
        <f t="shared" si="93"/>
        <v>0</v>
      </c>
      <c r="M524" s="11">
        <f t="shared" si="93"/>
        <v>0</v>
      </c>
      <c r="N524" s="11">
        <f t="shared" si="93"/>
        <v>0</v>
      </c>
      <c r="O524" s="11">
        <f t="shared" si="93"/>
        <v>0</v>
      </c>
      <c r="P524" s="11">
        <f t="shared" si="93"/>
        <v>0</v>
      </c>
      <c r="Q524" s="11">
        <f t="shared" si="93"/>
        <v>0</v>
      </c>
      <c r="R524" s="11">
        <f t="shared" si="95"/>
        <v>0</v>
      </c>
    </row>
    <row r="525" spans="1:18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233392</v>
      </c>
      <c r="B525" s="9">
        <f t="shared" si="94"/>
        <v>233392</v>
      </c>
      <c r="C525" s="9">
        <f t="shared" si="96"/>
        <v>233422</v>
      </c>
      <c r="D525" s="3">
        <f t="shared" si="97"/>
        <v>31</v>
      </c>
      <c r="E525" s="4">
        <f>'New Lease Yearly'!K535</f>
        <v>0</v>
      </c>
      <c r="F525" s="3">
        <f t="shared" si="98"/>
        <v>0</v>
      </c>
      <c r="G525" s="11">
        <f t="shared" si="93"/>
        <v>0</v>
      </c>
      <c r="H525" s="11">
        <f t="shared" si="93"/>
        <v>0</v>
      </c>
      <c r="I525" s="11">
        <f t="shared" si="93"/>
        <v>0</v>
      </c>
      <c r="J525" s="11">
        <f t="shared" si="93"/>
        <v>0</v>
      </c>
      <c r="K525" s="11">
        <f t="shared" si="93"/>
        <v>0</v>
      </c>
      <c r="L525" s="11">
        <f t="shared" si="93"/>
        <v>0</v>
      </c>
      <c r="M525" s="11">
        <f t="shared" si="93"/>
        <v>0</v>
      </c>
      <c r="N525" s="11">
        <f t="shared" si="93"/>
        <v>0</v>
      </c>
      <c r="O525" s="11">
        <f t="shared" si="93"/>
        <v>0</v>
      </c>
      <c r="P525" s="11">
        <f t="shared" si="93"/>
        <v>0</v>
      </c>
      <c r="Q525" s="11">
        <f t="shared" si="93"/>
        <v>0</v>
      </c>
      <c r="R525" s="11">
        <f t="shared" si="95"/>
        <v>0</v>
      </c>
    </row>
    <row r="526" spans="1:18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233757</v>
      </c>
      <c r="B526" s="9">
        <f t="shared" si="94"/>
        <v>233757</v>
      </c>
      <c r="C526" s="9">
        <f t="shared" si="96"/>
        <v>233787</v>
      </c>
      <c r="D526" s="3">
        <f t="shared" si="97"/>
        <v>31</v>
      </c>
      <c r="E526" s="4">
        <f>'New Lease Yearly'!K536</f>
        <v>0</v>
      </c>
      <c r="F526" s="3">
        <f t="shared" si="98"/>
        <v>0</v>
      </c>
      <c r="G526" s="11">
        <f t="shared" si="93"/>
        <v>0</v>
      </c>
      <c r="H526" s="11">
        <f t="shared" si="93"/>
        <v>0</v>
      </c>
      <c r="I526" s="11">
        <f t="shared" si="93"/>
        <v>0</v>
      </c>
      <c r="J526" s="11">
        <f t="shared" si="93"/>
        <v>0</v>
      </c>
      <c r="K526" s="11">
        <f t="shared" si="93"/>
        <v>0</v>
      </c>
      <c r="L526" s="11">
        <f t="shared" si="93"/>
        <v>0</v>
      </c>
      <c r="M526" s="11">
        <f t="shared" si="93"/>
        <v>0</v>
      </c>
      <c r="N526" s="11">
        <f t="shared" si="93"/>
        <v>0</v>
      </c>
      <c r="O526" s="11">
        <f t="shared" si="93"/>
        <v>0</v>
      </c>
      <c r="P526" s="11">
        <f t="shared" si="93"/>
        <v>0</v>
      </c>
      <c r="Q526" s="11">
        <f t="shared" si="93"/>
        <v>0</v>
      </c>
      <c r="R526" s="11">
        <f t="shared" si="95"/>
        <v>0</v>
      </c>
    </row>
    <row r="527" spans="1:18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234123</v>
      </c>
      <c r="B527" s="9">
        <f t="shared" si="94"/>
        <v>234123</v>
      </c>
      <c r="C527" s="9">
        <f t="shared" si="96"/>
        <v>234153</v>
      </c>
      <c r="D527" s="3">
        <f t="shared" si="97"/>
        <v>31</v>
      </c>
      <c r="E527" s="4">
        <f>'New Lease Yearly'!K537</f>
        <v>0</v>
      </c>
      <c r="F527" s="3">
        <f t="shared" si="98"/>
        <v>0</v>
      </c>
      <c r="G527" s="11">
        <f t="shared" si="93"/>
        <v>0</v>
      </c>
      <c r="H527" s="11">
        <f t="shared" si="93"/>
        <v>0</v>
      </c>
      <c r="I527" s="11">
        <f t="shared" si="93"/>
        <v>0</v>
      </c>
      <c r="J527" s="11">
        <f t="shared" si="93"/>
        <v>0</v>
      </c>
      <c r="K527" s="11">
        <f t="shared" si="93"/>
        <v>0</v>
      </c>
      <c r="L527" s="11">
        <f t="shared" si="93"/>
        <v>0</v>
      </c>
      <c r="M527" s="11">
        <f t="shared" si="93"/>
        <v>0</v>
      </c>
      <c r="N527" s="11">
        <f t="shared" si="93"/>
        <v>0</v>
      </c>
      <c r="O527" s="11">
        <f t="shared" si="93"/>
        <v>0</v>
      </c>
      <c r="P527" s="11">
        <f t="shared" si="93"/>
        <v>0</v>
      </c>
      <c r="Q527" s="11">
        <f t="shared" si="93"/>
        <v>0</v>
      </c>
      <c r="R527" s="11">
        <f t="shared" si="95"/>
        <v>0</v>
      </c>
    </row>
    <row r="528" spans="1:18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234488</v>
      </c>
      <c r="B528" s="9">
        <f t="shared" si="94"/>
        <v>234488</v>
      </c>
      <c r="C528" s="9">
        <f t="shared" si="96"/>
        <v>234518</v>
      </c>
      <c r="D528" s="3">
        <f t="shared" si="97"/>
        <v>31</v>
      </c>
      <c r="E528" s="4">
        <f>'New Lease Yearly'!K538</f>
        <v>0</v>
      </c>
      <c r="F528" s="3">
        <f t="shared" si="98"/>
        <v>0</v>
      </c>
      <c r="G528" s="11">
        <f t="shared" si="93"/>
        <v>0</v>
      </c>
      <c r="H528" s="11">
        <f t="shared" si="93"/>
        <v>0</v>
      </c>
      <c r="I528" s="11">
        <f t="shared" si="93"/>
        <v>0</v>
      </c>
      <c r="J528" s="11">
        <f t="shared" si="93"/>
        <v>0</v>
      </c>
      <c r="K528" s="11">
        <f t="shared" si="93"/>
        <v>0</v>
      </c>
      <c r="L528" s="11">
        <f t="shared" si="93"/>
        <v>0</v>
      </c>
      <c r="M528" s="11">
        <f t="shared" si="93"/>
        <v>0</v>
      </c>
      <c r="N528" s="11">
        <f t="shared" si="93"/>
        <v>0</v>
      </c>
      <c r="O528" s="11">
        <f t="shared" si="93"/>
        <v>0</v>
      </c>
      <c r="P528" s="11">
        <f t="shared" si="93"/>
        <v>0</v>
      </c>
      <c r="Q528" s="11">
        <f t="shared" si="93"/>
        <v>0</v>
      </c>
      <c r="R528" s="11">
        <f t="shared" si="95"/>
        <v>0</v>
      </c>
    </row>
    <row r="529" spans="1:18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234853</v>
      </c>
      <c r="B529" s="9">
        <f t="shared" si="94"/>
        <v>234853</v>
      </c>
      <c r="C529" s="9">
        <f t="shared" si="96"/>
        <v>234883</v>
      </c>
      <c r="D529" s="3">
        <f t="shared" si="97"/>
        <v>31</v>
      </c>
      <c r="E529" s="4">
        <f>'New Lease Yearly'!K539</f>
        <v>0</v>
      </c>
      <c r="F529" s="3">
        <f t="shared" si="98"/>
        <v>0</v>
      </c>
      <c r="G529" s="11">
        <f t="shared" si="93"/>
        <v>0</v>
      </c>
      <c r="H529" s="11">
        <f t="shared" si="93"/>
        <v>0</v>
      </c>
      <c r="I529" s="11">
        <f t="shared" si="93"/>
        <v>0</v>
      </c>
      <c r="J529" s="11">
        <f t="shared" si="93"/>
        <v>0</v>
      </c>
      <c r="K529" s="11">
        <f t="shared" si="93"/>
        <v>0</v>
      </c>
      <c r="L529" s="11">
        <f t="shared" si="93"/>
        <v>0</v>
      </c>
      <c r="M529" s="11">
        <f t="shared" si="93"/>
        <v>0</v>
      </c>
      <c r="N529" s="11">
        <f t="shared" si="93"/>
        <v>0</v>
      </c>
      <c r="O529" s="11">
        <f t="shared" si="93"/>
        <v>0</v>
      </c>
      <c r="P529" s="11">
        <f t="shared" si="93"/>
        <v>0</v>
      </c>
      <c r="Q529" s="11">
        <f t="shared" si="93"/>
        <v>0</v>
      </c>
      <c r="R529" s="11">
        <f t="shared" si="95"/>
        <v>0</v>
      </c>
    </row>
    <row r="530" spans="1:18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235218</v>
      </c>
      <c r="B530" s="9">
        <f t="shared" si="94"/>
        <v>235218</v>
      </c>
      <c r="C530" s="9">
        <f t="shared" si="96"/>
        <v>235248</v>
      </c>
      <c r="D530" s="3">
        <f t="shared" si="97"/>
        <v>31</v>
      </c>
      <c r="E530" s="4">
        <f>'New Lease Yearly'!K540</f>
        <v>0</v>
      </c>
      <c r="F530" s="3">
        <f t="shared" si="98"/>
        <v>0</v>
      </c>
      <c r="G530" s="11">
        <f t="shared" si="93"/>
        <v>0</v>
      </c>
      <c r="H530" s="11">
        <f t="shared" si="93"/>
        <v>0</v>
      </c>
      <c r="I530" s="11">
        <f t="shared" si="93"/>
        <v>0</v>
      </c>
      <c r="J530" s="11">
        <f t="shared" si="93"/>
        <v>0</v>
      </c>
      <c r="K530" s="11">
        <f t="shared" si="93"/>
        <v>0</v>
      </c>
      <c r="L530" s="11">
        <f t="shared" si="93"/>
        <v>0</v>
      </c>
      <c r="M530" s="11">
        <f t="shared" si="93"/>
        <v>0</v>
      </c>
      <c r="N530" s="11">
        <f t="shared" si="93"/>
        <v>0</v>
      </c>
      <c r="O530" s="11">
        <f t="shared" si="93"/>
        <v>0</v>
      </c>
      <c r="P530" s="11">
        <f t="shared" si="93"/>
        <v>0</v>
      </c>
      <c r="Q530" s="11">
        <f t="shared" si="93"/>
        <v>0</v>
      </c>
      <c r="R530" s="11">
        <f t="shared" si="95"/>
        <v>0</v>
      </c>
    </row>
    <row r="531" spans="1:18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235584</v>
      </c>
      <c r="B531" s="9">
        <f t="shared" si="94"/>
        <v>235584</v>
      </c>
      <c r="C531" s="9">
        <f t="shared" si="96"/>
        <v>235614</v>
      </c>
      <c r="D531" s="3">
        <f t="shared" si="97"/>
        <v>31</v>
      </c>
      <c r="E531" s="4">
        <f>'New Lease Yearly'!K541</f>
        <v>0</v>
      </c>
      <c r="F531" s="3">
        <f t="shared" si="98"/>
        <v>0</v>
      </c>
      <c r="G531" s="11">
        <f t="shared" si="93"/>
        <v>0</v>
      </c>
      <c r="H531" s="11">
        <f t="shared" si="93"/>
        <v>0</v>
      </c>
      <c r="I531" s="11">
        <f t="shared" si="93"/>
        <v>0</v>
      </c>
      <c r="J531" s="11">
        <f t="shared" si="93"/>
        <v>0</v>
      </c>
      <c r="K531" s="11">
        <f t="shared" si="93"/>
        <v>0</v>
      </c>
      <c r="L531" s="11">
        <f t="shared" si="93"/>
        <v>0</v>
      </c>
      <c r="M531" s="11">
        <f t="shared" si="93"/>
        <v>0</v>
      </c>
      <c r="N531" s="11">
        <f t="shared" si="93"/>
        <v>0</v>
      </c>
      <c r="O531" s="11">
        <f t="shared" si="93"/>
        <v>0</v>
      </c>
      <c r="P531" s="11">
        <f t="shared" si="93"/>
        <v>0</v>
      </c>
      <c r="Q531" s="11">
        <f t="shared" si="93"/>
        <v>0</v>
      </c>
      <c r="R531" s="11">
        <f t="shared" si="95"/>
        <v>0</v>
      </c>
    </row>
    <row r="532" spans="1:18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235949</v>
      </c>
      <c r="B532" s="9">
        <f t="shared" si="94"/>
        <v>235949</v>
      </c>
      <c r="C532" s="9">
        <f t="shared" si="96"/>
        <v>235979</v>
      </c>
      <c r="D532" s="3">
        <f t="shared" si="97"/>
        <v>31</v>
      </c>
      <c r="E532" s="4">
        <f>'New Lease Yearly'!K542</f>
        <v>0</v>
      </c>
      <c r="F532" s="3">
        <f t="shared" si="98"/>
        <v>0</v>
      </c>
      <c r="G532" s="11">
        <f t="shared" si="93"/>
        <v>0</v>
      </c>
      <c r="H532" s="11">
        <f t="shared" si="93"/>
        <v>0</v>
      </c>
      <c r="I532" s="11">
        <f t="shared" si="93"/>
        <v>0</v>
      </c>
      <c r="J532" s="11">
        <f t="shared" si="93"/>
        <v>0</v>
      </c>
      <c r="K532" s="11">
        <f t="shared" si="93"/>
        <v>0</v>
      </c>
      <c r="L532" s="11">
        <f t="shared" si="93"/>
        <v>0</v>
      </c>
      <c r="M532" s="11">
        <f t="shared" si="93"/>
        <v>0</v>
      </c>
      <c r="N532" s="11">
        <f t="shared" si="93"/>
        <v>0</v>
      </c>
      <c r="O532" s="11">
        <f t="shared" si="93"/>
        <v>0</v>
      </c>
      <c r="P532" s="11">
        <f t="shared" si="93"/>
        <v>0</v>
      </c>
      <c r="Q532" s="11">
        <f t="shared" si="93"/>
        <v>0</v>
      </c>
      <c r="R532" s="11">
        <f t="shared" si="95"/>
        <v>0</v>
      </c>
    </row>
    <row r="533" spans="1:18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236314</v>
      </c>
      <c r="B533" s="9">
        <f t="shared" si="94"/>
        <v>236314</v>
      </c>
      <c r="C533" s="9">
        <f t="shared" si="96"/>
        <v>236344</v>
      </c>
      <c r="D533" s="3">
        <f t="shared" si="97"/>
        <v>31</v>
      </c>
      <c r="E533" s="4">
        <f>'New Lease Yearly'!K543</f>
        <v>0</v>
      </c>
      <c r="F533" s="3">
        <f t="shared" si="98"/>
        <v>0</v>
      </c>
      <c r="G533" s="11">
        <f t="shared" si="93"/>
        <v>0</v>
      </c>
      <c r="H533" s="11">
        <f t="shared" si="93"/>
        <v>0</v>
      </c>
      <c r="I533" s="11">
        <f t="shared" si="93"/>
        <v>0</v>
      </c>
      <c r="J533" s="11">
        <f t="shared" si="93"/>
        <v>0</v>
      </c>
      <c r="K533" s="11">
        <f t="shared" si="93"/>
        <v>0</v>
      </c>
      <c r="L533" s="11">
        <f t="shared" si="93"/>
        <v>0</v>
      </c>
      <c r="M533" s="11">
        <f t="shared" si="93"/>
        <v>0</v>
      </c>
      <c r="N533" s="11">
        <f t="shared" si="93"/>
        <v>0</v>
      </c>
      <c r="O533" s="11">
        <f t="shared" si="93"/>
        <v>0</v>
      </c>
      <c r="P533" s="11">
        <f t="shared" si="93"/>
        <v>0</v>
      </c>
      <c r="Q533" s="11">
        <f t="shared" si="93"/>
        <v>0</v>
      </c>
      <c r="R533" s="11">
        <f t="shared" si="95"/>
        <v>0</v>
      </c>
    </row>
    <row r="534" spans="1:18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236679</v>
      </c>
      <c r="B534" s="9">
        <f t="shared" si="94"/>
        <v>236679</v>
      </c>
      <c r="C534" s="9">
        <f t="shared" si="96"/>
        <v>236709</v>
      </c>
      <c r="D534" s="3">
        <f t="shared" si="97"/>
        <v>31</v>
      </c>
      <c r="E534" s="4">
        <f>'New Lease Yearly'!K544</f>
        <v>0</v>
      </c>
      <c r="F534" s="3">
        <f t="shared" si="98"/>
        <v>0</v>
      </c>
      <c r="G534" s="11">
        <f t="shared" si="93"/>
        <v>0</v>
      </c>
      <c r="H534" s="11">
        <f t="shared" si="93"/>
        <v>0</v>
      </c>
      <c r="I534" s="11">
        <f t="shared" si="93"/>
        <v>0</v>
      </c>
      <c r="J534" s="11">
        <f t="shared" si="93"/>
        <v>0</v>
      </c>
      <c r="K534" s="11">
        <f t="shared" si="93"/>
        <v>0</v>
      </c>
      <c r="L534" s="11">
        <f t="shared" si="93"/>
        <v>0</v>
      </c>
      <c r="M534" s="11">
        <f t="shared" si="93"/>
        <v>0</v>
      </c>
      <c r="N534" s="11">
        <f t="shared" si="93"/>
        <v>0</v>
      </c>
      <c r="O534" s="11">
        <f t="shared" si="93"/>
        <v>0</v>
      </c>
      <c r="P534" s="11">
        <f t="shared" si="93"/>
        <v>0</v>
      </c>
      <c r="Q534" s="11">
        <f t="shared" si="93"/>
        <v>0</v>
      </c>
      <c r="R534" s="11">
        <f t="shared" si="95"/>
        <v>0</v>
      </c>
    </row>
    <row r="535" spans="1:18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237045</v>
      </c>
      <c r="B535" s="9">
        <f t="shared" si="94"/>
        <v>237045</v>
      </c>
      <c r="C535" s="9">
        <f t="shared" si="96"/>
        <v>237075</v>
      </c>
      <c r="D535" s="3">
        <f t="shared" si="97"/>
        <v>31</v>
      </c>
      <c r="E535" s="4">
        <f>'New Lease Yearly'!K545</f>
        <v>0</v>
      </c>
      <c r="F535" s="3">
        <f t="shared" si="98"/>
        <v>0</v>
      </c>
      <c r="G535" s="11">
        <f t="shared" si="93"/>
        <v>0</v>
      </c>
      <c r="H535" s="11">
        <f t="shared" si="93"/>
        <v>0</v>
      </c>
      <c r="I535" s="11">
        <f t="shared" si="93"/>
        <v>0</v>
      </c>
      <c r="J535" s="11">
        <f t="shared" si="93"/>
        <v>0</v>
      </c>
      <c r="K535" s="11">
        <f t="shared" si="93"/>
        <v>0</v>
      </c>
      <c r="L535" s="11">
        <f t="shared" si="93"/>
        <v>0</v>
      </c>
      <c r="M535" s="11">
        <f t="shared" si="93"/>
        <v>0</v>
      </c>
      <c r="N535" s="11">
        <f t="shared" si="93"/>
        <v>0</v>
      </c>
      <c r="O535" s="11">
        <f t="shared" si="93"/>
        <v>0</v>
      </c>
      <c r="P535" s="11">
        <f t="shared" si="93"/>
        <v>0</v>
      </c>
      <c r="Q535" s="11">
        <f t="shared" si="93"/>
        <v>0</v>
      </c>
      <c r="R535" s="11">
        <f t="shared" si="95"/>
        <v>0</v>
      </c>
    </row>
    <row r="536" spans="1:18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237410</v>
      </c>
      <c r="B536" s="9">
        <f t="shared" si="94"/>
        <v>237410</v>
      </c>
      <c r="C536" s="9">
        <f t="shared" si="96"/>
        <v>237440</v>
      </c>
      <c r="D536" s="3">
        <f t="shared" si="97"/>
        <v>31</v>
      </c>
      <c r="E536" s="4">
        <f>'New Lease Yearly'!K546</f>
        <v>0</v>
      </c>
      <c r="F536" s="3">
        <f t="shared" si="98"/>
        <v>0</v>
      </c>
      <c r="G536" s="11">
        <f t="shared" si="93"/>
        <v>0</v>
      </c>
      <c r="H536" s="11">
        <f t="shared" si="93"/>
        <v>0</v>
      </c>
      <c r="I536" s="11">
        <f t="shared" si="93"/>
        <v>0</v>
      </c>
      <c r="J536" s="11">
        <f t="shared" si="93"/>
        <v>0</v>
      </c>
      <c r="K536" s="11">
        <f t="shared" si="93"/>
        <v>0</v>
      </c>
      <c r="L536" s="11">
        <f t="shared" si="93"/>
        <v>0</v>
      </c>
      <c r="M536" s="11">
        <f t="shared" si="93"/>
        <v>0</v>
      </c>
      <c r="N536" s="11">
        <f t="shared" si="93"/>
        <v>0</v>
      </c>
      <c r="O536" s="11">
        <f t="shared" si="93"/>
        <v>0</v>
      </c>
      <c r="P536" s="11">
        <f t="shared" si="93"/>
        <v>0</v>
      </c>
      <c r="Q536" s="11">
        <f t="shared" si="93"/>
        <v>0</v>
      </c>
      <c r="R536" s="11">
        <f t="shared" si="95"/>
        <v>0</v>
      </c>
    </row>
    <row r="537" spans="1:18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237775</v>
      </c>
      <c r="B537" s="9">
        <f t="shared" si="94"/>
        <v>237775</v>
      </c>
      <c r="C537" s="9">
        <f t="shared" si="96"/>
        <v>237805</v>
      </c>
      <c r="D537" s="3">
        <f t="shared" si="97"/>
        <v>31</v>
      </c>
      <c r="E537" s="4">
        <f>'New Lease Yearly'!K547</f>
        <v>0</v>
      </c>
      <c r="F537" s="3">
        <f t="shared" si="98"/>
        <v>0</v>
      </c>
      <c r="G537" s="11">
        <f t="shared" si="93"/>
        <v>0</v>
      </c>
      <c r="H537" s="11">
        <f t="shared" si="93"/>
        <v>0</v>
      </c>
      <c r="I537" s="11">
        <f t="shared" si="93"/>
        <v>0</v>
      </c>
      <c r="J537" s="11">
        <f t="shared" si="93"/>
        <v>0</v>
      </c>
      <c r="K537" s="11">
        <f t="shared" si="93"/>
        <v>0</v>
      </c>
      <c r="L537" s="11">
        <f t="shared" si="93"/>
        <v>0</v>
      </c>
      <c r="M537" s="11">
        <f t="shared" si="93"/>
        <v>0</v>
      </c>
      <c r="N537" s="11">
        <f t="shared" si="93"/>
        <v>0</v>
      </c>
      <c r="O537" s="11">
        <f t="shared" si="93"/>
        <v>0</v>
      </c>
      <c r="P537" s="11">
        <f t="shared" si="93"/>
        <v>0</v>
      </c>
      <c r="Q537" s="11">
        <f t="shared" si="93"/>
        <v>0</v>
      </c>
      <c r="R537" s="11">
        <f t="shared" si="95"/>
        <v>0</v>
      </c>
    </row>
    <row r="538" spans="1:18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238140</v>
      </c>
      <c r="B538" s="9">
        <f t="shared" si="94"/>
        <v>238140</v>
      </c>
      <c r="C538" s="9">
        <f t="shared" si="96"/>
        <v>238170</v>
      </c>
      <c r="D538" s="3">
        <f t="shared" si="97"/>
        <v>31</v>
      </c>
      <c r="E538" s="4">
        <f>'New Lease Yearly'!K548</f>
        <v>0</v>
      </c>
      <c r="F538" s="3">
        <f t="shared" si="98"/>
        <v>0</v>
      </c>
      <c r="G538" s="11">
        <f t="shared" si="93"/>
        <v>0</v>
      </c>
      <c r="H538" s="11">
        <f t="shared" si="93"/>
        <v>0</v>
      </c>
      <c r="I538" s="11">
        <f t="shared" si="93"/>
        <v>0</v>
      </c>
      <c r="J538" s="11">
        <f t="shared" si="93"/>
        <v>0</v>
      </c>
      <c r="K538" s="11">
        <f t="shared" si="93"/>
        <v>0</v>
      </c>
      <c r="L538" s="11">
        <f t="shared" si="93"/>
        <v>0</v>
      </c>
      <c r="M538" s="11">
        <f t="shared" si="93"/>
        <v>0</v>
      </c>
      <c r="N538" s="11">
        <f t="shared" si="93"/>
        <v>0</v>
      </c>
      <c r="O538" s="11">
        <f t="shared" si="93"/>
        <v>0</v>
      </c>
      <c r="P538" s="11">
        <f t="shared" si="93"/>
        <v>0</v>
      </c>
      <c r="Q538" s="11">
        <f t="shared" si="93"/>
        <v>0</v>
      </c>
      <c r="R538" s="11">
        <f t="shared" si="95"/>
        <v>0</v>
      </c>
    </row>
    <row r="539" spans="1:18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238506</v>
      </c>
      <c r="B539" s="9">
        <f t="shared" si="94"/>
        <v>238506</v>
      </c>
      <c r="C539" s="9">
        <f t="shared" si="96"/>
        <v>238536</v>
      </c>
      <c r="D539" s="3">
        <f t="shared" si="97"/>
        <v>31</v>
      </c>
      <c r="E539" s="4">
        <f>'New Lease Yearly'!K549</f>
        <v>0</v>
      </c>
      <c r="F539" s="3">
        <f t="shared" si="98"/>
        <v>0</v>
      </c>
      <c r="G539" s="11">
        <f t="shared" si="93"/>
        <v>0</v>
      </c>
      <c r="H539" s="11">
        <f t="shared" si="93"/>
        <v>0</v>
      </c>
      <c r="I539" s="11">
        <f t="shared" si="93"/>
        <v>0</v>
      </c>
      <c r="J539" s="11">
        <f t="shared" si="93"/>
        <v>0</v>
      </c>
      <c r="K539" s="11">
        <f t="shared" si="93"/>
        <v>0</v>
      </c>
      <c r="L539" s="11">
        <f t="shared" si="93"/>
        <v>0</v>
      </c>
      <c r="M539" s="11">
        <f t="shared" si="93"/>
        <v>0</v>
      </c>
      <c r="N539" s="11">
        <f t="shared" si="93"/>
        <v>0</v>
      </c>
      <c r="O539" s="11">
        <f t="shared" si="93"/>
        <v>0</v>
      </c>
      <c r="P539" s="11">
        <f t="shared" si="93"/>
        <v>0</v>
      </c>
      <c r="Q539" s="11">
        <f t="shared" si="93"/>
        <v>0</v>
      </c>
      <c r="R539" s="11">
        <f t="shared" si="95"/>
        <v>0</v>
      </c>
    </row>
    <row r="540" spans="1:18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238871</v>
      </c>
      <c r="B540" s="9">
        <f t="shared" si="94"/>
        <v>238871</v>
      </c>
      <c r="C540" s="9">
        <f t="shared" si="96"/>
        <v>238901</v>
      </c>
      <c r="D540" s="3">
        <f t="shared" si="97"/>
        <v>31</v>
      </c>
      <c r="E540" s="4">
        <f>'New Lease Yearly'!K550</f>
        <v>0</v>
      </c>
      <c r="F540" s="3">
        <f t="shared" si="98"/>
        <v>0</v>
      </c>
      <c r="G540" s="11">
        <f t="shared" ref="G540:Q563" si="99">$E541/($A541-$A540+1)*((((EOMONTH(DATE(YEAR($A540),MONTH($A540)+G$4,DAY($A540)),0)))-DATE(YEAR($A540),MONTH(EOMONTH($A540,-1)+G$4)+G$4,1))+1)</f>
        <v>0</v>
      </c>
      <c r="H540" s="11">
        <f t="shared" si="99"/>
        <v>0</v>
      </c>
      <c r="I540" s="11">
        <f t="shared" si="99"/>
        <v>0</v>
      </c>
      <c r="J540" s="11">
        <f t="shared" si="99"/>
        <v>0</v>
      </c>
      <c r="K540" s="11">
        <f t="shared" si="99"/>
        <v>0</v>
      </c>
      <c r="L540" s="11">
        <f t="shared" si="99"/>
        <v>0</v>
      </c>
      <c r="M540" s="11">
        <f t="shared" si="99"/>
        <v>0</v>
      </c>
      <c r="N540" s="11">
        <f t="shared" si="99"/>
        <v>0</v>
      </c>
      <c r="O540" s="11">
        <f t="shared" si="99"/>
        <v>0</v>
      </c>
      <c r="P540" s="11">
        <f t="shared" si="99"/>
        <v>0</v>
      </c>
      <c r="Q540" s="11">
        <f t="shared" si="99"/>
        <v>0</v>
      </c>
      <c r="R540" s="11">
        <f t="shared" si="95"/>
        <v>0</v>
      </c>
    </row>
    <row r="541" spans="1:18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239236</v>
      </c>
      <c r="B541" s="9">
        <f t="shared" si="94"/>
        <v>239236</v>
      </c>
      <c r="C541" s="9">
        <f t="shared" si="96"/>
        <v>239266</v>
      </c>
      <c r="D541" s="3">
        <f t="shared" si="97"/>
        <v>31</v>
      </c>
      <c r="E541" s="4">
        <f>'New Lease Yearly'!K551</f>
        <v>0</v>
      </c>
      <c r="F541" s="3">
        <f t="shared" si="98"/>
        <v>0</v>
      </c>
      <c r="G541" s="11">
        <f t="shared" si="99"/>
        <v>0</v>
      </c>
      <c r="H541" s="11">
        <f t="shared" si="99"/>
        <v>0</v>
      </c>
      <c r="I541" s="11">
        <f t="shared" si="99"/>
        <v>0</v>
      </c>
      <c r="J541" s="11">
        <f t="shared" si="99"/>
        <v>0</v>
      </c>
      <c r="K541" s="11">
        <f t="shared" si="99"/>
        <v>0</v>
      </c>
      <c r="L541" s="11">
        <f t="shared" si="99"/>
        <v>0</v>
      </c>
      <c r="M541" s="11">
        <f t="shared" si="99"/>
        <v>0</v>
      </c>
      <c r="N541" s="11">
        <f t="shared" si="99"/>
        <v>0</v>
      </c>
      <c r="O541" s="11">
        <f t="shared" si="99"/>
        <v>0</v>
      </c>
      <c r="P541" s="11">
        <f t="shared" si="99"/>
        <v>0</v>
      </c>
      <c r="Q541" s="11">
        <f t="shared" si="99"/>
        <v>0</v>
      </c>
      <c r="R541" s="11">
        <f t="shared" si="95"/>
        <v>0</v>
      </c>
    </row>
    <row r="542" spans="1:18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239601</v>
      </c>
      <c r="B542" s="9">
        <f t="shared" si="94"/>
        <v>239601</v>
      </c>
      <c r="C542" s="9">
        <f t="shared" si="96"/>
        <v>239631</v>
      </c>
      <c r="D542" s="3">
        <f t="shared" si="97"/>
        <v>31</v>
      </c>
      <c r="E542" s="4">
        <f>'New Lease Yearly'!K552</f>
        <v>0</v>
      </c>
      <c r="F542" s="3">
        <f t="shared" si="98"/>
        <v>0</v>
      </c>
      <c r="G542" s="11">
        <f t="shared" si="99"/>
        <v>0</v>
      </c>
      <c r="H542" s="11">
        <f t="shared" si="99"/>
        <v>0</v>
      </c>
      <c r="I542" s="11">
        <f t="shared" si="99"/>
        <v>0</v>
      </c>
      <c r="J542" s="11">
        <f t="shared" si="99"/>
        <v>0</v>
      </c>
      <c r="K542" s="11">
        <f t="shared" si="99"/>
        <v>0</v>
      </c>
      <c r="L542" s="11">
        <f t="shared" si="99"/>
        <v>0</v>
      </c>
      <c r="M542" s="11">
        <f t="shared" si="99"/>
        <v>0</v>
      </c>
      <c r="N542" s="11">
        <f t="shared" si="99"/>
        <v>0</v>
      </c>
      <c r="O542" s="11">
        <f t="shared" si="99"/>
        <v>0</v>
      </c>
      <c r="P542" s="11">
        <f t="shared" si="99"/>
        <v>0</v>
      </c>
      <c r="Q542" s="11">
        <f t="shared" si="99"/>
        <v>0</v>
      </c>
      <c r="R542" s="11">
        <f t="shared" si="95"/>
        <v>0</v>
      </c>
    </row>
    <row r="543" spans="1:18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239967</v>
      </c>
      <c r="B543" s="9">
        <f t="shared" si="94"/>
        <v>239967</v>
      </c>
      <c r="C543" s="9">
        <f t="shared" si="96"/>
        <v>239997</v>
      </c>
      <c r="D543" s="3">
        <f t="shared" si="97"/>
        <v>31</v>
      </c>
      <c r="E543" s="4">
        <f>'New Lease Yearly'!K553</f>
        <v>0</v>
      </c>
      <c r="F543" s="3">
        <f t="shared" si="98"/>
        <v>0</v>
      </c>
      <c r="G543" s="11">
        <f t="shared" si="99"/>
        <v>0</v>
      </c>
      <c r="H543" s="11">
        <f t="shared" si="99"/>
        <v>0</v>
      </c>
      <c r="I543" s="11">
        <f t="shared" si="99"/>
        <v>0</v>
      </c>
      <c r="J543" s="11">
        <f t="shared" si="99"/>
        <v>0</v>
      </c>
      <c r="K543" s="11">
        <f t="shared" si="99"/>
        <v>0</v>
      </c>
      <c r="L543" s="11">
        <f t="shared" si="99"/>
        <v>0</v>
      </c>
      <c r="M543" s="11">
        <f t="shared" si="99"/>
        <v>0</v>
      </c>
      <c r="N543" s="11">
        <f t="shared" si="99"/>
        <v>0</v>
      </c>
      <c r="O543" s="11">
        <f t="shared" si="99"/>
        <v>0</v>
      </c>
      <c r="P543" s="11">
        <f t="shared" si="99"/>
        <v>0</v>
      </c>
      <c r="Q543" s="11">
        <f t="shared" si="99"/>
        <v>0</v>
      </c>
      <c r="R543" s="11">
        <f t="shared" si="95"/>
        <v>0</v>
      </c>
    </row>
    <row r="544" spans="1:18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240332</v>
      </c>
      <c r="B544" s="9">
        <f t="shared" si="94"/>
        <v>240332</v>
      </c>
      <c r="C544" s="9">
        <f t="shared" si="96"/>
        <v>240362</v>
      </c>
      <c r="D544" s="3">
        <f t="shared" si="97"/>
        <v>31</v>
      </c>
      <c r="E544" s="4">
        <f>'New Lease Yearly'!K554</f>
        <v>0</v>
      </c>
      <c r="F544" s="3">
        <f t="shared" si="98"/>
        <v>0</v>
      </c>
      <c r="G544" s="11">
        <f t="shared" si="99"/>
        <v>0</v>
      </c>
      <c r="H544" s="11">
        <f t="shared" si="99"/>
        <v>0</v>
      </c>
      <c r="I544" s="11">
        <f t="shared" si="99"/>
        <v>0</v>
      </c>
      <c r="J544" s="11">
        <f t="shared" si="99"/>
        <v>0</v>
      </c>
      <c r="K544" s="11">
        <f t="shared" si="99"/>
        <v>0</v>
      </c>
      <c r="L544" s="11">
        <f t="shared" si="99"/>
        <v>0</v>
      </c>
      <c r="M544" s="11">
        <f t="shared" si="99"/>
        <v>0</v>
      </c>
      <c r="N544" s="11">
        <f t="shared" si="99"/>
        <v>0</v>
      </c>
      <c r="O544" s="11">
        <f t="shared" si="99"/>
        <v>0</v>
      </c>
      <c r="P544" s="11">
        <f t="shared" si="99"/>
        <v>0</v>
      </c>
      <c r="Q544" s="11">
        <f t="shared" si="99"/>
        <v>0</v>
      </c>
      <c r="R544" s="11">
        <f t="shared" si="95"/>
        <v>0</v>
      </c>
    </row>
    <row r="545" spans="1:18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240697</v>
      </c>
      <c r="B545" s="9">
        <f t="shared" si="94"/>
        <v>240697</v>
      </c>
      <c r="C545" s="9">
        <f t="shared" si="96"/>
        <v>240727</v>
      </c>
      <c r="D545" s="3">
        <f t="shared" si="97"/>
        <v>31</v>
      </c>
      <c r="E545" s="4">
        <f>'New Lease Yearly'!K555</f>
        <v>0</v>
      </c>
      <c r="F545" s="3">
        <f t="shared" si="98"/>
        <v>0</v>
      </c>
      <c r="G545" s="11">
        <f t="shared" si="99"/>
        <v>0</v>
      </c>
      <c r="H545" s="11">
        <f t="shared" si="99"/>
        <v>0</v>
      </c>
      <c r="I545" s="11">
        <f t="shared" si="99"/>
        <v>0</v>
      </c>
      <c r="J545" s="11">
        <f t="shared" si="99"/>
        <v>0</v>
      </c>
      <c r="K545" s="11">
        <f t="shared" si="99"/>
        <v>0</v>
      </c>
      <c r="L545" s="11">
        <f t="shared" si="99"/>
        <v>0</v>
      </c>
      <c r="M545" s="11">
        <f t="shared" si="99"/>
        <v>0</v>
      </c>
      <c r="N545" s="11">
        <f t="shared" si="99"/>
        <v>0</v>
      </c>
      <c r="O545" s="11">
        <f t="shared" si="99"/>
        <v>0</v>
      </c>
      <c r="P545" s="11">
        <f t="shared" si="99"/>
        <v>0</v>
      </c>
      <c r="Q545" s="11">
        <f t="shared" si="99"/>
        <v>0</v>
      </c>
      <c r="R545" s="11">
        <f t="shared" si="95"/>
        <v>0</v>
      </c>
    </row>
    <row r="546" spans="1:18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241062</v>
      </c>
      <c r="B546" s="9">
        <f t="shared" si="94"/>
        <v>241062</v>
      </c>
      <c r="C546" s="9">
        <f t="shared" si="96"/>
        <v>241092</v>
      </c>
      <c r="D546" s="3">
        <f t="shared" si="97"/>
        <v>31</v>
      </c>
      <c r="E546" s="4">
        <f>'New Lease Yearly'!K556</f>
        <v>0</v>
      </c>
      <c r="F546" s="3">
        <f t="shared" si="98"/>
        <v>0</v>
      </c>
      <c r="G546" s="11">
        <f t="shared" si="99"/>
        <v>0</v>
      </c>
      <c r="H546" s="11">
        <f t="shared" si="99"/>
        <v>0</v>
      </c>
      <c r="I546" s="11">
        <f t="shared" si="99"/>
        <v>0</v>
      </c>
      <c r="J546" s="11">
        <f t="shared" si="99"/>
        <v>0</v>
      </c>
      <c r="K546" s="11">
        <f t="shared" si="99"/>
        <v>0</v>
      </c>
      <c r="L546" s="11">
        <f t="shared" si="99"/>
        <v>0</v>
      </c>
      <c r="M546" s="11">
        <f t="shared" si="99"/>
        <v>0</v>
      </c>
      <c r="N546" s="11">
        <f t="shared" si="99"/>
        <v>0</v>
      </c>
      <c r="O546" s="11">
        <f t="shared" si="99"/>
        <v>0</v>
      </c>
      <c r="P546" s="11">
        <f t="shared" si="99"/>
        <v>0</v>
      </c>
      <c r="Q546" s="11">
        <f t="shared" si="99"/>
        <v>0</v>
      </c>
      <c r="R546" s="11">
        <f t="shared" si="95"/>
        <v>0</v>
      </c>
    </row>
    <row r="547" spans="1:18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241428</v>
      </c>
      <c r="B547" s="9">
        <f t="shared" si="94"/>
        <v>241428</v>
      </c>
      <c r="C547" s="9">
        <f t="shared" si="96"/>
        <v>241458</v>
      </c>
      <c r="D547" s="3">
        <f t="shared" si="97"/>
        <v>31</v>
      </c>
      <c r="E547" s="4">
        <f>'New Lease Yearly'!K557</f>
        <v>0</v>
      </c>
      <c r="F547" s="3">
        <f t="shared" si="98"/>
        <v>0</v>
      </c>
      <c r="G547" s="11">
        <f t="shared" si="99"/>
        <v>0</v>
      </c>
      <c r="H547" s="11">
        <f t="shared" si="99"/>
        <v>0</v>
      </c>
      <c r="I547" s="11">
        <f t="shared" si="99"/>
        <v>0</v>
      </c>
      <c r="J547" s="11">
        <f t="shared" si="99"/>
        <v>0</v>
      </c>
      <c r="K547" s="11">
        <f t="shared" si="99"/>
        <v>0</v>
      </c>
      <c r="L547" s="11">
        <f t="shared" si="99"/>
        <v>0</v>
      </c>
      <c r="M547" s="11">
        <f t="shared" si="99"/>
        <v>0</v>
      </c>
      <c r="N547" s="11">
        <f t="shared" si="99"/>
        <v>0</v>
      </c>
      <c r="O547" s="11">
        <f t="shared" si="99"/>
        <v>0</v>
      </c>
      <c r="P547" s="11">
        <f t="shared" si="99"/>
        <v>0</v>
      </c>
      <c r="Q547" s="11">
        <f t="shared" si="99"/>
        <v>0</v>
      </c>
      <c r="R547" s="11">
        <f t="shared" si="95"/>
        <v>0</v>
      </c>
    </row>
    <row r="548" spans="1:18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241793</v>
      </c>
      <c r="B548" s="9">
        <f t="shared" si="94"/>
        <v>241793</v>
      </c>
      <c r="C548" s="9">
        <f t="shared" si="96"/>
        <v>241823</v>
      </c>
      <c r="D548" s="3">
        <f t="shared" si="97"/>
        <v>31</v>
      </c>
      <c r="E548" s="4">
        <f>'New Lease Yearly'!K558</f>
        <v>0</v>
      </c>
      <c r="F548" s="3">
        <f t="shared" si="98"/>
        <v>0</v>
      </c>
      <c r="G548" s="11">
        <f t="shared" si="99"/>
        <v>0</v>
      </c>
      <c r="H548" s="11">
        <f t="shared" si="99"/>
        <v>0</v>
      </c>
      <c r="I548" s="11">
        <f t="shared" si="99"/>
        <v>0</v>
      </c>
      <c r="J548" s="11">
        <f t="shared" si="99"/>
        <v>0</v>
      </c>
      <c r="K548" s="11">
        <f t="shared" si="99"/>
        <v>0</v>
      </c>
      <c r="L548" s="11">
        <f t="shared" si="99"/>
        <v>0</v>
      </c>
      <c r="M548" s="11">
        <f t="shared" si="99"/>
        <v>0</v>
      </c>
      <c r="N548" s="11">
        <f t="shared" si="99"/>
        <v>0</v>
      </c>
      <c r="O548" s="11">
        <f t="shared" si="99"/>
        <v>0</v>
      </c>
      <c r="P548" s="11">
        <f t="shared" si="99"/>
        <v>0</v>
      </c>
      <c r="Q548" s="11">
        <f t="shared" si="99"/>
        <v>0</v>
      </c>
      <c r="R548" s="11">
        <f t="shared" si="95"/>
        <v>0</v>
      </c>
    </row>
    <row r="549" spans="1:18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242158</v>
      </c>
      <c r="B549" s="9">
        <f t="shared" si="94"/>
        <v>242158</v>
      </c>
      <c r="C549" s="9">
        <f t="shared" si="96"/>
        <v>242188</v>
      </c>
      <c r="D549" s="3">
        <f t="shared" si="97"/>
        <v>31</v>
      </c>
      <c r="E549" s="4">
        <f>'New Lease Yearly'!K559</f>
        <v>0</v>
      </c>
      <c r="F549" s="3">
        <f t="shared" si="98"/>
        <v>0</v>
      </c>
      <c r="G549" s="11">
        <f t="shared" si="99"/>
        <v>0</v>
      </c>
      <c r="H549" s="11">
        <f t="shared" si="99"/>
        <v>0</v>
      </c>
      <c r="I549" s="11">
        <f t="shared" si="99"/>
        <v>0</v>
      </c>
      <c r="J549" s="11">
        <f t="shared" si="99"/>
        <v>0</v>
      </c>
      <c r="K549" s="11">
        <f t="shared" si="99"/>
        <v>0</v>
      </c>
      <c r="L549" s="11">
        <f t="shared" si="99"/>
        <v>0</v>
      </c>
      <c r="M549" s="11">
        <f t="shared" si="99"/>
        <v>0</v>
      </c>
      <c r="N549" s="11">
        <f t="shared" si="99"/>
        <v>0</v>
      </c>
      <c r="O549" s="11">
        <f t="shared" si="99"/>
        <v>0</v>
      </c>
      <c r="P549" s="11">
        <f t="shared" si="99"/>
        <v>0</v>
      </c>
      <c r="Q549" s="11">
        <f t="shared" si="99"/>
        <v>0</v>
      </c>
      <c r="R549" s="11">
        <f t="shared" si="95"/>
        <v>0</v>
      </c>
    </row>
    <row r="550" spans="1:18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242523</v>
      </c>
      <c r="B550" s="9">
        <f t="shared" si="94"/>
        <v>242523</v>
      </c>
      <c r="C550" s="9">
        <f t="shared" si="96"/>
        <v>242553</v>
      </c>
      <c r="D550" s="3">
        <f t="shared" si="97"/>
        <v>31</v>
      </c>
      <c r="E550" s="4">
        <f>'New Lease Yearly'!K560</f>
        <v>0</v>
      </c>
      <c r="F550" s="3">
        <f t="shared" si="98"/>
        <v>0</v>
      </c>
      <c r="G550" s="11">
        <f t="shared" si="99"/>
        <v>0</v>
      </c>
      <c r="H550" s="11">
        <f t="shared" si="99"/>
        <v>0</v>
      </c>
      <c r="I550" s="11">
        <f t="shared" si="99"/>
        <v>0</v>
      </c>
      <c r="J550" s="11">
        <f t="shared" si="99"/>
        <v>0</v>
      </c>
      <c r="K550" s="11">
        <f t="shared" si="99"/>
        <v>0</v>
      </c>
      <c r="L550" s="11">
        <f t="shared" si="99"/>
        <v>0</v>
      </c>
      <c r="M550" s="11">
        <f t="shared" si="99"/>
        <v>0</v>
      </c>
      <c r="N550" s="11">
        <f t="shared" si="99"/>
        <v>0</v>
      </c>
      <c r="O550" s="11">
        <f t="shared" si="99"/>
        <v>0</v>
      </c>
      <c r="P550" s="11">
        <f t="shared" si="99"/>
        <v>0</v>
      </c>
      <c r="Q550" s="11">
        <f t="shared" si="99"/>
        <v>0</v>
      </c>
      <c r="R550" s="11">
        <f t="shared" si="95"/>
        <v>0</v>
      </c>
    </row>
    <row r="551" spans="1:18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242889</v>
      </c>
      <c r="B551" s="9">
        <f t="shared" si="94"/>
        <v>242889</v>
      </c>
      <c r="C551" s="9">
        <f t="shared" si="96"/>
        <v>242919</v>
      </c>
      <c r="D551" s="3">
        <f t="shared" si="97"/>
        <v>31</v>
      </c>
      <c r="E551" s="4">
        <f>'New Lease Yearly'!K561</f>
        <v>0</v>
      </c>
      <c r="F551" s="3">
        <f t="shared" si="98"/>
        <v>0</v>
      </c>
      <c r="G551" s="11">
        <f t="shared" si="99"/>
        <v>0</v>
      </c>
      <c r="H551" s="11">
        <f t="shared" si="99"/>
        <v>0</v>
      </c>
      <c r="I551" s="11">
        <f t="shared" si="99"/>
        <v>0</v>
      </c>
      <c r="J551" s="11">
        <f t="shared" si="99"/>
        <v>0</v>
      </c>
      <c r="K551" s="11">
        <f t="shared" si="99"/>
        <v>0</v>
      </c>
      <c r="L551" s="11">
        <f t="shared" si="99"/>
        <v>0</v>
      </c>
      <c r="M551" s="11">
        <f t="shared" si="99"/>
        <v>0</v>
      </c>
      <c r="N551" s="11">
        <f t="shared" si="99"/>
        <v>0</v>
      </c>
      <c r="O551" s="11">
        <f t="shared" si="99"/>
        <v>0</v>
      </c>
      <c r="P551" s="11">
        <f t="shared" si="99"/>
        <v>0</v>
      </c>
      <c r="Q551" s="11">
        <f t="shared" si="99"/>
        <v>0</v>
      </c>
      <c r="R551" s="11">
        <f t="shared" si="95"/>
        <v>0</v>
      </c>
    </row>
    <row r="552" spans="1:18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243254</v>
      </c>
      <c r="B552" s="9">
        <f t="shared" si="94"/>
        <v>243254</v>
      </c>
      <c r="C552" s="9">
        <f t="shared" si="96"/>
        <v>243284</v>
      </c>
      <c r="D552" s="3">
        <f t="shared" si="97"/>
        <v>31</v>
      </c>
      <c r="E552" s="4">
        <f>'New Lease Yearly'!K562</f>
        <v>0</v>
      </c>
      <c r="F552" s="3">
        <f t="shared" si="98"/>
        <v>0</v>
      </c>
      <c r="G552" s="11">
        <f t="shared" si="99"/>
        <v>0</v>
      </c>
      <c r="H552" s="11">
        <f t="shared" si="99"/>
        <v>0</v>
      </c>
      <c r="I552" s="11">
        <f t="shared" si="99"/>
        <v>0</v>
      </c>
      <c r="J552" s="11">
        <f t="shared" si="99"/>
        <v>0</v>
      </c>
      <c r="K552" s="11">
        <f t="shared" si="99"/>
        <v>0</v>
      </c>
      <c r="L552" s="11">
        <f t="shared" si="99"/>
        <v>0</v>
      </c>
      <c r="M552" s="11">
        <f t="shared" si="99"/>
        <v>0</v>
      </c>
      <c r="N552" s="11">
        <f t="shared" si="99"/>
        <v>0</v>
      </c>
      <c r="O552" s="11">
        <f t="shared" si="99"/>
        <v>0</v>
      </c>
      <c r="P552" s="11">
        <f t="shared" si="99"/>
        <v>0</v>
      </c>
      <c r="Q552" s="11">
        <f t="shared" si="99"/>
        <v>0</v>
      </c>
      <c r="R552" s="11">
        <f t="shared" si="95"/>
        <v>0</v>
      </c>
    </row>
    <row r="553" spans="1:18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243619</v>
      </c>
      <c r="B553" s="9">
        <f t="shared" si="94"/>
        <v>243619</v>
      </c>
      <c r="C553" s="9">
        <f t="shared" si="96"/>
        <v>243649</v>
      </c>
      <c r="D553" s="3">
        <f t="shared" si="97"/>
        <v>31</v>
      </c>
      <c r="E553" s="4">
        <f>'New Lease Yearly'!K563</f>
        <v>0</v>
      </c>
      <c r="F553" s="3">
        <f t="shared" si="98"/>
        <v>0</v>
      </c>
      <c r="G553" s="11">
        <f t="shared" si="99"/>
        <v>0</v>
      </c>
      <c r="H553" s="11">
        <f t="shared" si="99"/>
        <v>0</v>
      </c>
      <c r="I553" s="11">
        <f t="shared" si="99"/>
        <v>0</v>
      </c>
      <c r="J553" s="11">
        <f t="shared" si="99"/>
        <v>0</v>
      </c>
      <c r="K553" s="11">
        <f t="shared" si="99"/>
        <v>0</v>
      </c>
      <c r="L553" s="11">
        <f t="shared" si="99"/>
        <v>0</v>
      </c>
      <c r="M553" s="11">
        <f t="shared" si="99"/>
        <v>0</v>
      </c>
      <c r="N553" s="11">
        <f t="shared" si="99"/>
        <v>0</v>
      </c>
      <c r="O553" s="11">
        <f t="shared" si="99"/>
        <v>0</v>
      </c>
      <c r="P553" s="11">
        <f t="shared" si="99"/>
        <v>0</v>
      </c>
      <c r="Q553" s="11">
        <f t="shared" si="99"/>
        <v>0</v>
      </c>
      <c r="R553" s="11">
        <f t="shared" si="95"/>
        <v>0</v>
      </c>
    </row>
    <row r="554" spans="1:18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243984</v>
      </c>
      <c r="B554" s="9">
        <f t="shared" si="94"/>
        <v>243984</v>
      </c>
      <c r="C554" s="9">
        <f t="shared" si="96"/>
        <v>244014</v>
      </c>
      <c r="D554" s="3">
        <f t="shared" si="97"/>
        <v>31</v>
      </c>
      <c r="E554" s="4">
        <f>'New Lease Yearly'!K564</f>
        <v>0</v>
      </c>
      <c r="F554" s="3">
        <f t="shared" si="98"/>
        <v>0</v>
      </c>
      <c r="G554" s="11">
        <f t="shared" si="99"/>
        <v>0</v>
      </c>
      <c r="H554" s="11">
        <f t="shared" si="99"/>
        <v>0</v>
      </c>
      <c r="I554" s="11">
        <f t="shared" si="99"/>
        <v>0</v>
      </c>
      <c r="J554" s="11">
        <f t="shared" si="99"/>
        <v>0</v>
      </c>
      <c r="K554" s="11">
        <f t="shared" si="99"/>
        <v>0</v>
      </c>
      <c r="L554" s="11">
        <f t="shared" si="99"/>
        <v>0</v>
      </c>
      <c r="M554" s="11">
        <f t="shared" si="99"/>
        <v>0</v>
      </c>
      <c r="N554" s="11">
        <f t="shared" si="99"/>
        <v>0</v>
      </c>
      <c r="O554" s="11">
        <f t="shared" si="99"/>
        <v>0</v>
      </c>
      <c r="P554" s="11">
        <f t="shared" si="99"/>
        <v>0</v>
      </c>
      <c r="Q554" s="11">
        <f t="shared" si="99"/>
        <v>0</v>
      </c>
      <c r="R554" s="11">
        <f t="shared" si="95"/>
        <v>0</v>
      </c>
    </row>
    <row r="555" spans="1:18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244350</v>
      </c>
      <c r="B555" s="9">
        <f t="shared" si="94"/>
        <v>244350</v>
      </c>
      <c r="C555" s="9">
        <f t="shared" si="96"/>
        <v>244380</v>
      </c>
      <c r="D555" s="3">
        <f t="shared" si="97"/>
        <v>31</v>
      </c>
      <c r="E555" s="4">
        <f>'New Lease Yearly'!K565</f>
        <v>0</v>
      </c>
      <c r="F555" s="3">
        <f t="shared" si="98"/>
        <v>0</v>
      </c>
      <c r="G555" s="11">
        <f t="shared" si="99"/>
        <v>0</v>
      </c>
      <c r="H555" s="11">
        <f t="shared" si="99"/>
        <v>0</v>
      </c>
      <c r="I555" s="11">
        <f t="shared" si="99"/>
        <v>0</v>
      </c>
      <c r="J555" s="11">
        <f t="shared" si="99"/>
        <v>0</v>
      </c>
      <c r="K555" s="11">
        <f t="shared" si="99"/>
        <v>0</v>
      </c>
      <c r="L555" s="11">
        <f t="shared" si="99"/>
        <v>0</v>
      </c>
      <c r="M555" s="11">
        <f t="shared" si="99"/>
        <v>0</v>
      </c>
      <c r="N555" s="11">
        <f t="shared" si="99"/>
        <v>0</v>
      </c>
      <c r="O555" s="11">
        <f t="shared" si="99"/>
        <v>0</v>
      </c>
      <c r="P555" s="11">
        <f t="shared" si="99"/>
        <v>0</v>
      </c>
      <c r="Q555" s="11">
        <f t="shared" si="99"/>
        <v>0</v>
      </c>
      <c r="R555" s="11">
        <f t="shared" si="95"/>
        <v>0</v>
      </c>
    </row>
    <row r="556" spans="1:18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244715</v>
      </c>
      <c r="B556" s="9">
        <f t="shared" si="94"/>
        <v>244715</v>
      </c>
      <c r="C556" s="9">
        <f t="shared" si="96"/>
        <v>244745</v>
      </c>
      <c r="D556" s="3">
        <f t="shared" si="97"/>
        <v>31</v>
      </c>
      <c r="E556" s="4">
        <f>'New Lease Yearly'!K566</f>
        <v>0</v>
      </c>
      <c r="F556" s="3">
        <f t="shared" si="98"/>
        <v>0</v>
      </c>
      <c r="G556" s="11">
        <f t="shared" si="99"/>
        <v>0</v>
      </c>
      <c r="H556" s="11">
        <f t="shared" si="99"/>
        <v>0</v>
      </c>
      <c r="I556" s="11">
        <f t="shared" si="99"/>
        <v>0</v>
      </c>
      <c r="J556" s="11">
        <f t="shared" si="99"/>
        <v>0</v>
      </c>
      <c r="K556" s="11">
        <f t="shared" si="99"/>
        <v>0</v>
      </c>
      <c r="L556" s="11">
        <f t="shared" si="99"/>
        <v>0</v>
      </c>
      <c r="M556" s="11">
        <f t="shared" si="99"/>
        <v>0</v>
      </c>
      <c r="N556" s="11">
        <f t="shared" si="99"/>
        <v>0</v>
      </c>
      <c r="O556" s="11">
        <f t="shared" si="99"/>
        <v>0</v>
      </c>
      <c r="P556" s="11">
        <f t="shared" si="99"/>
        <v>0</v>
      </c>
      <c r="Q556" s="11">
        <f t="shared" si="99"/>
        <v>0</v>
      </c>
      <c r="R556" s="11">
        <f t="shared" si="95"/>
        <v>0</v>
      </c>
    </row>
    <row r="557" spans="1:18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245080</v>
      </c>
      <c r="B557" s="9">
        <f t="shared" si="94"/>
        <v>245080</v>
      </c>
      <c r="C557" s="9">
        <f t="shared" si="96"/>
        <v>245110</v>
      </c>
      <c r="D557" s="3">
        <f t="shared" si="97"/>
        <v>31</v>
      </c>
      <c r="E557" s="4">
        <f>'New Lease Yearly'!K567</f>
        <v>0</v>
      </c>
      <c r="F557" s="3">
        <f t="shared" si="98"/>
        <v>0</v>
      </c>
      <c r="G557" s="11">
        <f t="shared" si="99"/>
        <v>0</v>
      </c>
      <c r="H557" s="11">
        <f t="shared" si="99"/>
        <v>0</v>
      </c>
      <c r="I557" s="11">
        <f t="shared" si="99"/>
        <v>0</v>
      </c>
      <c r="J557" s="11">
        <f t="shared" si="99"/>
        <v>0</v>
      </c>
      <c r="K557" s="11">
        <f t="shared" si="99"/>
        <v>0</v>
      </c>
      <c r="L557" s="11">
        <f t="shared" si="99"/>
        <v>0</v>
      </c>
      <c r="M557" s="11">
        <f t="shared" si="99"/>
        <v>0</v>
      </c>
      <c r="N557" s="11">
        <f t="shared" si="99"/>
        <v>0</v>
      </c>
      <c r="O557" s="11">
        <f t="shared" si="99"/>
        <v>0</v>
      </c>
      <c r="P557" s="11">
        <f t="shared" si="99"/>
        <v>0</v>
      </c>
      <c r="Q557" s="11">
        <f t="shared" si="99"/>
        <v>0</v>
      </c>
      <c r="R557" s="11">
        <f t="shared" si="95"/>
        <v>0</v>
      </c>
    </row>
    <row r="558" spans="1:18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245445</v>
      </c>
      <c r="B558" s="9">
        <f t="shared" si="94"/>
        <v>245445</v>
      </c>
      <c r="C558" s="9">
        <f t="shared" si="96"/>
        <v>245475</v>
      </c>
      <c r="D558" s="3">
        <f t="shared" si="97"/>
        <v>31</v>
      </c>
      <c r="E558" s="4">
        <f>'New Lease Yearly'!K568</f>
        <v>0</v>
      </c>
      <c r="F558" s="3">
        <f t="shared" si="98"/>
        <v>0</v>
      </c>
      <c r="G558" s="11">
        <f t="shared" si="99"/>
        <v>0</v>
      </c>
      <c r="H558" s="11">
        <f t="shared" si="99"/>
        <v>0</v>
      </c>
      <c r="I558" s="11">
        <f t="shared" si="99"/>
        <v>0</v>
      </c>
      <c r="J558" s="11">
        <f t="shared" si="99"/>
        <v>0</v>
      </c>
      <c r="K558" s="11">
        <f t="shared" si="99"/>
        <v>0</v>
      </c>
      <c r="L558" s="11">
        <f t="shared" si="99"/>
        <v>0</v>
      </c>
      <c r="M558" s="11">
        <f t="shared" si="99"/>
        <v>0</v>
      </c>
      <c r="N558" s="11">
        <f t="shared" si="99"/>
        <v>0</v>
      </c>
      <c r="O558" s="11">
        <f t="shared" si="99"/>
        <v>0</v>
      </c>
      <c r="P558" s="11">
        <f t="shared" si="99"/>
        <v>0</v>
      </c>
      <c r="Q558" s="11">
        <f t="shared" si="99"/>
        <v>0</v>
      </c>
      <c r="R558" s="11">
        <f t="shared" si="95"/>
        <v>0</v>
      </c>
    </row>
    <row r="559" spans="1:18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245811</v>
      </c>
      <c r="B559" s="9">
        <f t="shared" si="94"/>
        <v>245811</v>
      </c>
      <c r="C559" s="9">
        <f t="shared" si="96"/>
        <v>245841</v>
      </c>
      <c r="D559" s="3">
        <f t="shared" si="97"/>
        <v>31</v>
      </c>
      <c r="E559" s="4">
        <f>'New Lease Yearly'!K569</f>
        <v>0</v>
      </c>
      <c r="F559" s="3">
        <f t="shared" si="98"/>
        <v>0</v>
      </c>
      <c r="G559" s="11">
        <f t="shared" si="99"/>
        <v>0</v>
      </c>
      <c r="H559" s="11">
        <f t="shared" si="99"/>
        <v>0</v>
      </c>
      <c r="I559" s="11">
        <f t="shared" si="99"/>
        <v>0</v>
      </c>
      <c r="J559" s="11">
        <f t="shared" si="99"/>
        <v>0</v>
      </c>
      <c r="K559" s="11">
        <f t="shared" si="99"/>
        <v>0</v>
      </c>
      <c r="L559" s="11">
        <f t="shared" si="99"/>
        <v>0</v>
      </c>
      <c r="M559" s="11">
        <f t="shared" si="99"/>
        <v>0</v>
      </c>
      <c r="N559" s="11">
        <f t="shared" si="99"/>
        <v>0</v>
      </c>
      <c r="O559" s="11">
        <f t="shared" si="99"/>
        <v>0</v>
      </c>
      <c r="P559" s="11">
        <f t="shared" si="99"/>
        <v>0</v>
      </c>
      <c r="Q559" s="11">
        <f t="shared" si="99"/>
        <v>0</v>
      </c>
      <c r="R559" s="11">
        <f t="shared" si="95"/>
        <v>0</v>
      </c>
    </row>
    <row r="560" spans="1:18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246176</v>
      </c>
      <c r="B560" s="9">
        <f t="shared" si="94"/>
        <v>246176</v>
      </c>
      <c r="C560" s="9">
        <f t="shared" si="96"/>
        <v>246206</v>
      </c>
      <c r="D560" s="3">
        <f t="shared" si="97"/>
        <v>31</v>
      </c>
      <c r="E560" s="4">
        <f>'New Lease Yearly'!K570</f>
        <v>0</v>
      </c>
      <c r="F560" s="3">
        <f t="shared" si="98"/>
        <v>0</v>
      </c>
      <c r="G560" s="11">
        <f t="shared" si="99"/>
        <v>0</v>
      </c>
      <c r="H560" s="11">
        <f t="shared" si="99"/>
        <v>0</v>
      </c>
      <c r="I560" s="11">
        <f t="shared" si="99"/>
        <v>0</v>
      </c>
      <c r="J560" s="11">
        <f t="shared" si="99"/>
        <v>0</v>
      </c>
      <c r="K560" s="11">
        <f t="shared" si="99"/>
        <v>0</v>
      </c>
      <c r="L560" s="11">
        <f t="shared" si="99"/>
        <v>0</v>
      </c>
      <c r="M560" s="11">
        <f t="shared" si="99"/>
        <v>0</v>
      </c>
      <c r="N560" s="11">
        <f t="shared" si="99"/>
        <v>0</v>
      </c>
      <c r="O560" s="11">
        <f t="shared" si="99"/>
        <v>0</v>
      </c>
      <c r="P560" s="11">
        <f t="shared" si="99"/>
        <v>0</v>
      </c>
      <c r="Q560" s="11">
        <f t="shared" si="99"/>
        <v>0</v>
      </c>
      <c r="R560" s="11">
        <f t="shared" si="95"/>
        <v>0</v>
      </c>
    </row>
    <row r="561" spans="1:18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246541</v>
      </c>
      <c r="B561" s="9">
        <f t="shared" si="94"/>
        <v>246541</v>
      </c>
      <c r="C561" s="9">
        <f t="shared" si="96"/>
        <v>246571</v>
      </c>
      <c r="D561" s="3">
        <f t="shared" si="97"/>
        <v>31</v>
      </c>
      <c r="E561" s="4">
        <f>'New Lease Yearly'!K571</f>
        <v>0</v>
      </c>
      <c r="F561" s="3">
        <f t="shared" si="98"/>
        <v>0</v>
      </c>
      <c r="G561" s="11">
        <f t="shared" si="99"/>
        <v>0</v>
      </c>
      <c r="H561" s="11">
        <f t="shared" si="99"/>
        <v>0</v>
      </c>
      <c r="I561" s="11">
        <f t="shared" si="99"/>
        <v>0</v>
      </c>
      <c r="J561" s="11">
        <f t="shared" si="99"/>
        <v>0</v>
      </c>
      <c r="K561" s="11">
        <f t="shared" si="99"/>
        <v>0</v>
      </c>
      <c r="L561" s="11">
        <f t="shared" si="99"/>
        <v>0</v>
      </c>
      <c r="M561" s="11">
        <f t="shared" si="99"/>
        <v>0</v>
      </c>
      <c r="N561" s="11">
        <f t="shared" si="99"/>
        <v>0</v>
      </c>
      <c r="O561" s="11">
        <f t="shared" si="99"/>
        <v>0</v>
      </c>
      <c r="P561" s="11">
        <f t="shared" si="99"/>
        <v>0</v>
      </c>
      <c r="Q561" s="11">
        <f t="shared" si="99"/>
        <v>0</v>
      </c>
      <c r="R561" s="11">
        <f t="shared" si="95"/>
        <v>0</v>
      </c>
    </row>
    <row r="562" spans="1:18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246906</v>
      </c>
      <c r="B562" s="9">
        <f t="shared" si="94"/>
        <v>246906</v>
      </c>
      <c r="C562" s="9">
        <f t="shared" si="96"/>
        <v>246936</v>
      </c>
      <c r="D562" s="3">
        <f t="shared" si="97"/>
        <v>31</v>
      </c>
      <c r="E562" s="4">
        <f>'New Lease Yearly'!K572</f>
        <v>0</v>
      </c>
      <c r="F562" s="3">
        <f t="shared" si="98"/>
        <v>0</v>
      </c>
      <c r="G562" s="11">
        <f t="shared" si="99"/>
        <v>0</v>
      </c>
      <c r="H562" s="11">
        <f t="shared" si="99"/>
        <v>0</v>
      </c>
      <c r="I562" s="11">
        <f t="shared" si="99"/>
        <v>0</v>
      </c>
      <c r="J562" s="11">
        <f t="shared" si="99"/>
        <v>0</v>
      </c>
      <c r="K562" s="11">
        <f t="shared" si="99"/>
        <v>0</v>
      </c>
      <c r="L562" s="11">
        <f t="shared" si="99"/>
        <v>0</v>
      </c>
      <c r="M562" s="11">
        <f t="shared" si="99"/>
        <v>0</v>
      </c>
      <c r="N562" s="11">
        <f t="shared" si="99"/>
        <v>0</v>
      </c>
      <c r="O562" s="11">
        <f t="shared" si="99"/>
        <v>0</v>
      </c>
      <c r="P562" s="11">
        <f t="shared" si="99"/>
        <v>0</v>
      </c>
      <c r="Q562" s="11">
        <f t="shared" si="99"/>
        <v>0</v>
      </c>
      <c r="R562" s="11">
        <f t="shared" si="95"/>
        <v>0</v>
      </c>
    </row>
    <row r="563" spans="1:18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247272</v>
      </c>
      <c r="B563" s="9">
        <f t="shared" si="94"/>
        <v>247272</v>
      </c>
      <c r="C563" s="9">
        <f t="shared" si="96"/>
        <v>247302</v>
      </c>
      <c r="D563" s="3">
        <f t="shared" si="97"/>
        <v>31</v>
      </c>
      <c r="E563" s="4">
        <f>'New Lease Yearly'!K573</f>
        <v>0</v>
      </c>
      <c r="F563" s="3">
        <f t="shared" si="98"/>
        <v>0</v>
      </c>
      <c r="G563" s="11">
        <f t="shared" si="99"/>
        <v>0</v>
      </c>
      <c r="H563" s="11">
        <f t="shared" si="99"/>
        <v>0</v>
      </c>
      <c r="I563" s="11">
        <f t="shared" ref="I563:Q591" si="100">$E564/($A564-$A563+1)*((((EOMONTH(DATE(YEAR($A563),MONTH($A563)+I$4,DAY($A563)),0)))-DATE(YEAR($A563),MONTH(EOMONTH($A563,-1)+I$4)+I$4,1))+1)</f>
        <v>0</v>
      </c>
      <c r="J563" s="11">
        <f t="shared" si="100"/>
        <v>0</v>
      </c>
      <c r="K563" s="11">
        <f t="shared" si="100"/>
        <v>0</v>
      </c>
      <c r="L563" s="11">
        <f t="shared" si="100"/>
        <v>0</v>
      </c>
      <c r="M563" s="11">
        <f t="shared" si="100"/>
        <v>0</v>
      </c>
      <c r="N563" s="11">
        <f t="shared" si="100"/>
        <v>0</v>
      </c>
      <c r="O563" s="11">
        <f t="shared" si="100"/>
        <v>0</v>
      </c>
      <c r="P563" s="11">
        <f t="shared" si="100"/>
        <v>0</v>
      </c>
      <c r="Q563" s="11">
        <f t="shared" si="100"/>
        <v>0</v>
      </c>
      <c r="R563" s="11">
        <f t="shared" si="95"/>
        <v>0</v>
      </c>
    </row>
    <row r="564" spans="1:18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247637</v>
      </c>
      <c r="B564" s="9">
        <f t="shared" si="94"/>
        <v>247637</v>
      </c>
      <c r="C564" s="9">
        <f t="shared" si="96"/>
        <v>247667</v>
      </c>
      <c r="D564" s="3">
        <f t="shared" si="97"/>
        <v>31</v>
      </c>
      <c r="E564" s="4">
        <f>'New Lease Yearly'!K574</f>
        <v>0</v>
      </c>
      <c r="F564" s="3">
        <f t="shared" si="98"/>
        <v>0</v>
      </c>
      <c r="G564" s="11">
        <f t="shared" ref="G564:K627" si="101">$E565/($A565-$A564+1)*((((EOMONTH(DATE(YEAR($A564),MONTH($A564)+G$4,DAY($A564)),0)))-DATE(YEAR($A564),MONTH(EOMONTH($A564,-1)+G$4)+G$4,1))+1)</f>
        <v>0</v>
      </c>
      <c r="H564" s="11">
        <f t="shared" si="101"/>
        <v>0</v>
      </c>
      <c r="I564" s="11">
        <f t="shared" si="100"/>
        <v>0</v>
      </c>
      <c r="J564" s="11">
        <f t="shared" si="100"/>
        <v>0</v>
      </c>
      <c r="K564" s="11">
        <f t="shared" si="100"/>
        <v>0</v>
      </c>
      <c r="L564" s="11">
        <f t="shared" si="100"/>
        <v>0</v>
      </c>
      <c r="M564" s="11">
        <f t="shared" si="100"/>
        <v>0</v>
      </c>
      <c r="N564" s="11">
        <f t="shared" si="100"/>
        <v>0</v>
      </c>
      <c r="O564" s="11">
        <f t="shared" si="100"/>
        <v>0</v>
      </c>
      <c r="P564" s="11">
        <f t="shared" si="100"/>
        <v>0</v>
      </c>
      <c r="Q564" s="11">
        <f t="shared" si="100"/>
        <v>0</v>
      </c>
      <c r="R564" s="11">
        <f t="shared" si="95"/>
        <v>0</v>
      </c>
    </row>
    <row r="565" spans="1:18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248002</v>
      </c>
      <c r="B565" s="9">
        <f t="shared" si="94"/>
        <v>248002</v>
      </c>
      <c r="C565" s="9">
        <f t="shared" si="96"/>
        <v>248032</v>
      </c>
      <c r="D565" s="3">
        <f t="shared" si="97"/>
        <v>31</v>
      </c>
      <c r="E565" s="4">
        <f>'New Lease Yearly'!K575</f>
        <v>0</v>
      </c>
      <c r="F565" s="3">
        <f t="shared" si="98"/>
        <v>0</v>
      </c>
      <c r="G565" s="11">
        <f t="shared" si="101"/>
        <v>0</v>
      </c>
      <c r="H565" s="11">
        <f t="shared" si="101"/>
        <v>0</v>
      </c>
      <c r="I565" s="11">
        <f t="shared" si="100"/>
        <v>0</v>
      </c>
      <c r="J565" s="11">
        <f t="shared" si="100"/>
        <v>0</v>
      </c>
      <c r="K565" s="11">
        <f t="shared" si="100"/>
        <v>0</v>
      </c>
      <c r="L565" s="11">
        <f t="shared" si="100"/>
        <v>0</v>
      </c>
      <c r="M565" s="11">
        <f t="shared" si="100"/>
        <v>0</v>
      </c>
      <c r="N565" s="11">
        <f t="shared" si="100"/>
        <v>0</v>
      </c>
      <c r="O565" s="11">
        <f t="shared" si="100"/>
        <v>0</v>
      </c>
      <c r="P565" s="11">
        <f t="shared" si="100"/>
        <v>0</v>
      </c>
      <c r="Q565" s="11">
        <f t="shared" si="100"/>
        <v>0</v>
      </c>
      <c r="R565" s="11">
        <f t="shared" si="95"/>
        <v>0</v>
      </c>
    </row>
    <row r="566" spans="1:18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248367</v>
      </c>
      <c r="B566" s="9">
        <f t="shared" si="94"/>
        <v>248367</v>
      </c>
      <c r="C566" s="9">
        <f t="shared" si="96"/>
        <v>248397</v>
      </c>
      <c r="D566" s="3">
        <f t="shared" si="97"/>
        <v>31</v>
      </c>
      <c r="E566" s="4">
        <f>'New Lease Yearly'!K576</f>
        <v>0</v>
      </c>
      <c r="F566" s="3">
        <f t="shared" si="98"/>
        <v>0</v>
      </c>
      <c r="G566" s="11">
        <f t="shared" si="101"/>
        <v>0</v>
      </c>
      <c r="H566" s="11">
        <f t="shared" si="101"/>
        <v>0</v>
      </c>
      <c r="I566" s="11">
        <f t="shared" si="100"/>
        <v>0</v>
      </c>
      <c r="J566" s="11">
        <f t="shared" si="100"/>
        <v>0</v>
      </c>
      <c r="K566" s="11">
        <f t="shared" si="100"/>
        <v>0</v>
      </c>
      <c r="L566" s="11">
        <f t="shared" si="100"/>
        <v>0</v>
      </c>
      <c r="M566" s="11">
        <f t="shared" si="100"/>
        <v>0</v>
      </c>
      <c r="N566" s="11">
        <f t="shared" si="100"/>
        <v>0</v>
      </c>
      <c r="O566" s="11">
        <f t="shared" si="100"/>
        <v>0</v>
      </c>
      <c r="P566" s="11">
        <f t="shared" si="100"/>
        <v>0</v>
      </c>
      <c r="Q566" s="11">
        <f t="shared" si="100"/>
        <v>0</v>
      </c>
      <c r="R566" s="11">
        <f t="shared" si="95"/>
        <v>0</v>
      </c>
    </row>
    <row r="567" spans="1:18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248733</v>
      </c>
      <c r="B567" s="9">
        <f t="shared" si="94"/>
        <v>248733</v>
      </c>
      <c r="C567" s="9">
        <f t="shared" si="96"/>
        <v>248763</v>
      </c>
      <c r="D567" s="3">
        <f t="shared" si="97"/>
        <v>31</v>
      </c>
      <c r="E567" s="4">
        <f>'New Lease Yearly'!K577</f>
        <v>0</v>
      </c>
      <c r="F567" s="3">
        <f t="shared" si="98"/>
        <v>0</v>
      </c>
      <c r="G567" s="11">
        <f t="shared" si="101"/>
        <v>0</v>
      </c>
      <c r="H567" s="11">
        <f t="shared" si="101"/>
        <v>0</v>
      </c>
      <c r="I567" s="11">
        <f t="shared" si="100"/>
        <v>0</v>
      </c>
      <c r="J567" s="11">
        <f t="shared" si="100"/>
        <v>0</v>
      </c>
      <c r="K567" s="11">
        <f t="shared" si="100"/>
        <v>0</v>
      </c>
      <c r="L567" s="11">
        <f t="shared" si="100"/>
        <v>0</v>
      </c>
      <c r="M567" s="11">
        <f t="shared" si="100"/>
        <v>0</v>
      </c>
      <c r="N567" s="11">
        <f t="shared" si="100"/>
        <v>0</v>
      </c>
      <c r="O567" s="11">
        <f t="shared" si="100"/>
        <v>0</v>
      </c>
      <c r="P567" s="11">
        <f t="shared" si="100"/>
        <v>0</v>
      </c>
      <c r="Q567" s="11">
        <f t="shared" si="100"/>
        <v>0</v>
      </c>
      <c r="R567" s="11">
        <f t="shared" si="95"/>
        <v>0</v>
      </c>
    </row>
    <row r="568" spans="1:18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249098</v>
      </c>
      <c r="B568" s="9">
        <f t="shared" si="94"/>
        <v>249098</v>
      </c>
      <c r="C568" s="9">
        <f t="shared" si="96"/>
        <v>249128</v>
      </c>
      <c r="D568" s="3">
        <f t="shared" si="97"/>
        <v>31</v>
      </c>
      <c r="E568" s="4">
        <f>'New Lease Yearly'!K578</f>
        <v>0</v>
      </c>
      <c r="F568" s="3">
        <f t="shared" si="98"/>
        <v>0</v>
      </c>
      <c r="G568" s="11">
        <f t="shared" si="101"/>
        <v>0</v>
      </c>
      <c r="H568" s="11">
        <f t="shared" si="101"/>
        <v>0</v>
      </c>
      <c r="I568" s="11">
        <f t="shared" si="100"/>
        <v>0</v>
      </c>
      <c r="J568" s="11">
        <f t="shared" si="100"/>
        <v>0</v>
      </c>
      <c r="K568" s="11">
        <f t="shared" si="100"/>
        <v>0</v>
      </c>
      <c r="L568" s="11">
        <f t="shared" si="100"/>
        <v>0</v>
      </c>
      <c r="M568" s="11">
        <f t="shared" si="100"/>
        <v>0</v>
      </c>
      <c r="N568" s="11">
        <f t="shared" si="100"/>
        <v>0</v>
      </c>
      <c r="O568" s="11">
        <f t="shared" si="100"/>
        <v>0</v>
      </c>
      <c r="P568" s="11">
        <f t="shared" si="100"/>
        <v>0</v>
      </c>
      <c r="Q568" s="11">
        <f t="shared" si="100"/>
        <v>0</v>
      </c>
      <c r="R568" s="11">
        <f t="shared" si="95"/>
        <v>0</v>
      </c>
    </row>
    <row r="569" spans="1:18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249463</v>
      </c>
      <c r="B569" s="9">
        <f t="shared" si="94"/>
        <v>249463</v>
      </c>
      <c r="C569" s="9">
        <f t="shared" si="96"/>
        <v>249493</v>
      </c>
      <c r="D569" s="3">
        <f t="shared" si="97"/>
        <v>31</v>
      </c>
      <c r="E569" s="4">
        <f>'New Lease Yearly'!K579</f>
        <v>0</v>
      </c>
      <c r="F569" s="3">
        <f t="shared" si="98"/>
        <v>0</v>
      </c>
      <c r="G569" s="11">
        <f t="shared" si="101"/>
        <v>0</v>
      </c>
      <c r="H569" s="11">
        <f t="shared" si="101"/>
        <v>0</v>
      </c>
      <c r="I569" s="11">
        <f t="shared" si="100"/>
        <v>0</v>
      </c>
      <c r="J569" s="11">
        <f t="shared" si="100"/>
        <v>0</v>
      </c>
      <c r="K569" s="11">
        <f t="shared" si="100"/>
        <v>0</v>
      </c>
      <c r="L569" s="11">
        <f t="shared" si="100"/>
        <v>0</v>
      </c>
      <c r="M569" s="11">
        <f t="shared" si="100"/>
        <v>0</v>
      </c>
      <c r="N569" s="11">
        <f t="shared" si="100"/>
        <v>0</v>
      </c>
      <c r="O569" s="11">
        <f t="shared" si="100"/>
        <v>0</v>
      </c>
      <c r="P569" s="11">
        <f t="shared" si="100"/>
        <v>0</v>
      </c>
      <c r="Q569" s="11">
        <f t="shared" si="100"/>
        <v>0</v>
      </c>
      <c r="R569" s="11">
        <f t="shared" si="95"/>
        <v>0</v>
      </c>
    </row>
    <row r="570" spans="1:18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249828</v>
      </c>
      <c r="B570" s="9">
        <f t="shared" si="94"/>
        <v>249828</v>
      </c>
      <c r="C570" s="9">
        <f t="shared" si="96"/>
        <v>249858</v>
      </c>
      <c r="D570" s="3">
        <f t="shared" si="97"/>
        <v>31</v>
      </c>
      <c r="E570" s="4">
        <f>'New Lease Yearly'!K580</f>
        <v>0</v>
      </c>
      <c r="F570" s="3">
        <f t="shared" si="98"/>
        <v>0</v>
      </c>
      <c r="G570" s="11">
        <f t="shared" si="101"/>
        <v>0</v>
      </c>
      <c r="H570" s="11">
        <f t="shared" si="101"/>
        <v>0</v>
      </c>
      <c r="I570" s="11">
        <f t="shared" si="100"/>
        <v>0</v>
      </c>
      <c r="J570" s="11">
        <f t="shared" si="100"/>
        <v>0</v>
      </c>
      <c r="K570" s="11">
        <f t="shared" si="100"/>
        <v>0</v>
      </c>
      <c r="L570" s="11">
        <f t="shared" si="100"/>
        <v>0</v>
      </c>
      <c r="M570" s="11">
        <f t="shared" si="100"/>
        <v>0</v>
      </c>
      <c r="N570" s="11">
        <f t="shared" si="100"/>
        <v>0</v>
      </c>
      <c r="O570" s="11">
        <f t="shared" si="100"/>
        <v>0</v>
      </c>
      <c r="P570" s="11">
        <f t="shared" si="100"/>
        <v>0</v>
      </c>
      <c r="Q570" s="11">
        <f t="shared" si="100"/>
        <v>0</v>
      </c>
      <c r="R570" s="11">
        <f t="shared" si="95"/>
        <v>0</v>
      </c>
    </row>
    <row r="571" spans="1:18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250194</v>
      </c>
      <c r="B571" s="9">
        <f t="shared" si="94"/>
        <v>250194</v>
      </c>
      <c r="C571" s="9">
        <f t="shared" si="96"/>
        <v>250224</v>
      </c>
      <c r="D571" s="3">
        <f t="shared" si="97"/>
        <v>31</v>
      </c>
      <c r="E571" s="4">
        <f>'New Lease Yearly'!K581</f>
        <v>0</v>
      </c>
      <c r="F571" s="3">
        <f t="shared" si="98"/>
        <v>0</v>
      </c>
      <c r="G571" s="11">
        <f t="shared" si="101"/>
        <v>0</v>
      </c>
      <c r="H571" s="11">
        <f t="shared" si="101"/>
        <v>0</v>
      </c>
      <c r="I571" s="11">
        <f t="shared" si="100"/>
        <v>0</v>
      </c>
      <c r="J571" s="11">
        <f t="shared" si="100"/>
        <v>0</v>
      </c>
      <c r="K571" s="11">
        <f t="shared" si="100"/>
        <v>0</v>
      </c>
      <c r="L571" s="11">
        <f t="shared" si="100"/>
        <v>0</v>
      </c>
      <c r="M571" s="11">
        <f t="shared" si="100"/>
        <v>0</v>
      </c>
      <c r="N571" s="11">
        <f t="shared" si="100"/>
        <v>0</v>
      </c>
      <c r="O571" s="11">
        <f t="shared" si="100"/>
        <v>0</v>
      </c>
      <c r="P571" s="11">
        <f t="shared" si="100"/>
        <v>0</v>
      </c>
      <c r="Q571" s="11">
        <f t="shared" si="100"/>
        <v>0</v>
      </c>
      <c r="R571" s="11">
        <f t="shared" si="95"/>
        <v>0</v>
      </c>
    </row>
    <row r="572" spans="1:18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250559</v>
      </c>
      <c r="B572" s="9">
        <f t="shared" si="94"/>
        <v>250559</v>
      </c>
      <c r="C572" s="9">
        <f t="shared" si="96"/>
        <v>250589</v>
      </c>
      <c r="D572" s="3">
        <f t="shared" si="97"/>
        <v>31</v>
      </c>
      <c r="E572" s="4">
        <f>'New Lease Yearly'!K582</f>
        <v>0</v>
      </c>
      <c r="F572" s="3">
        <f t="shared" si="98"/>
        <v>0</v>
      </c>
      <c r="G572" s="11">
        <f t="shared" si="101"/>
        <v>0</v>
      </c>
      <c r="H572" s="11">
        <f t="shared" si="101"/>
        <v>0</v>
      </c>
      <c r="I572" s="11">
        <f t="shared" si="100"/>
        <v>0</v>
      </c>
      <c r="J572" s="11">
        <f t="shared" si="100"/>
        <v>0</v>
      </c>
      <c r="K572" s="11">
        <f t="shared" si="100"/>
        <v>0</v>
      </c>
      <c r="L572" s="11">
        <f t="shared" si="100"/>
        <v>0</v>
      </c>
      <c r="M572" s="11">
        <f t="shared" si="100"/>
        <v>0</v>
      </c>
      <c r="N572" s="11">
        <f t="shared" si="100"/>
        <v>0</v>
      </c>
      <c r="O572" s="11">
        <f t="shared" si="100"/>
        <v>0</v>
      </c>
      <c r="P572" s="11">
        <f t="shared" si="100"/>
        <v>0</v>
      </c>
      <c r="Q572" s="11">
        <f t="shared" si="100"/>
        <v>0</v>
      </c>
      <c r="R572" s="11">
        <f t="shared" si="95"/>
        <v>0</v>
      </c>
    </row>
    <row r="573" spans="1:18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250924</v>
      </c>
      <c r="B573" s="9">
        <f t="shared" si="94"/>
        <v>250924</v>
      </c>
      <c r="C573" s="9">
        <f t="shared" si="96"/>
        <v>250954</v>
      </c>
      <c r="D573" s="3">
        <f t="shared" si="97"/>
        <v>31</v>
      </c>
      <c r="E573" s="4">
        <f>'New Lease Yearly'!K583</f>
        <v>0</v>
      </c>
      <c r="F573" s="3">
        <f t="shared" si="98"/>
        <v>0</v>
      </c>
      <c r="G573" s="11">
        <f t="shared" si="101"/>
        <v>0</v>
      </c>
      <c r="H573" s="11">
        <f t="shared" si="101"/>
        <v>0</v>
      </c>
      <c r="I573" s="11">
        <f t="shared" si="100"/>
        <v>0</v>
      </c>
      <c r="J573" s="11">
        <f t="shared" si="100"/>
        <v>0</v>
      </c>
      <c r="K573" s="11">
        <f t="shared" si="100"/>
        <v>0</v>
      </c>
      <c r="L573" s="11">
        <f t="shared" si="100"/>
        <v>0</v>
      </c>
      <c r="M573" s="11">
        <f t="shared" si="100"/>
        <v>0</v>
      </c>
      <c r="N573" s="11">
        <f t="shared" si="100"/>
        <v>0</v>
      </c>
      <c r="O573" s="11">
        <f t="shared" si="100"/>
        <v>0</v>
      </c>
      <c r="P573" s="11">
        <f t="shared" si="100"/>
        <v>0</v>
      </c>
      <c r="Q573" s="11">
        <f t="shared" si="100"/>
        <v>0</v>
      </c>
      <c r="R573" s="11">
        <f t="shared" si="95"/>
        <v>0</v>
      </c>
    </row>
    <row r="574" spans="1:18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251289</v>
      </c>
      <c r="B574" s="9">
        <f t="shared" si="94"/>
        <v>251289</v>
      </c>
      <c r="C574" s="9">
        <f t="shared" si="96"/>
        <v>251319</v>
      </c>
      <c r="D574" s="3">
        <f t="shared" si="97"/>
        <v>31</v>
      </c>
      <c r="E574" s="4">
        <f>'New Lease Yearly'!K584</f>
        <v>0</v>
      </c>
      <c r="F574" s="3">
        <f t="shared" si="98"/>
        <v>0</v>
      </c>
      <c r="G574" s="11">
        <f t="shared" si="101"/>
        <v>0</v>
      </c>
      <c r="H574" s="11">
        <f t="shared" si="101"/>
        <v>0</v>
      </c>
      <c r="I574" s="11">
        <f t="shared" si="100"/>
        <v>0</v>
      </c>
      <c r="J574" s="11">
        <f t="shared" si="100"/>
        <v>0</v>
      </c>
      <c r="K574" s="11">
        <f t="shared" si="100"/>
        <v>0</v>
      </c>
      <c r="L574" s="11">
        <f t="shared" si="100"/>
        <v>0</v>
      </c>
      <c r="M574" s="11">
        <f t="shared" si="100"/>
        <v>0</v>
      </c>
      <c r="N574" s="11">
        <f t="shared" si="100"/>
        <v>0</v>
      </c>
      <c r="O574" s="11">
        <f t="shared" si="100"/>
        <v>0</v>
      </c>
      <c r="P574" s="11">
        <f t="shared" si="100"/>
        <v>0</v>
      </c>
      <c r="Q574" s="11">
        <f t="shared" si="100"/>
        <v>0</v>
      </c>
      <c r="R574" s="11">
        <f t="shared" si="95"/>
        <v>0</v>
      </c>
    </row>
    <row r="575" spans="1:18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251655</v>
      </c>
      <c r="B575" s="9">
        <f t="shared" si="94"/>
        <v>251655</v>
      </c>
      <c r="C575" s="9">
        <f t="shared" si="96"/>
        <v>251685</v>
      </c>
      <c r="D575" s="3">
        <f t="shared" si="97"/>
        <v>31</v>
      </c>
      <c r="E575" s="4">
        <f>'New Lease Yearly'!K585</f>
        <v>0</v>
      </c>
      <c r="F575" s="3">
        <f t="shared" si="98"/>
        <v>0</v>
      </c>
      <c r="G575" s="11">
        <f t="shared" si="101"/>
        <v>0</v>
      </c>
      <c r="H575" s="11">
        <f t="shared" si="101"/>
        <v>0</v>
      </c>
      <c r="I575" s="11">
        <f t="shared" si="100"/>
        <v>0</v>
      </c>
      <c r="J575" s="11">
        <f t="shared" si="100"/>
        <v>0</v>
      </c>
      <c r="K575" s="11">
        <f t="shared" si="100"/>
        <v>0</v>
      </c>
      <c r="L575" s="11">
        <f t="shared" si="100"/>
        <v>0</v>
      </c>
      <c r="M575" s="11">
        <f t="shared" si="100"/>
        <v>0</v>
      </c>
      <c r="N575" s="11">
        <f t="shared" si="100"/>
        <v>0</v>
      </c>
      <c r="O575" s="11">
        <f t="shared" si="100"/>
        <v>0</v>
      </c>
      <c r="P575" s="11">
        <f t="shared" si="100"/>
        <v>0</v>
      </c>
      <c r="Q575" s="11">
        <f t="shared" si="100"/>
        <v>0</v>
      </c>
      <c r="R575" s="11">
        <f t="shared" si="95"/>
        <v>0</v>
      </c>
    </row>
    <row r="576" spans="1:18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252020</v>
      </c>
      <c r="B576" s="9">
        <f t="shared" si="94"/>
        <v>252020</v>
      </c>
      <c r="C576" s="9">
        <f t="shared" si="96"/>
        <v>252050</v>
      </c>
      <c r="D576" s="3">
        <f t="shared" si="97"/>
        <v>31</v>
      </c>
      <c r="E576" s="4">
        <f>'New Lease Yearly'!K586</f>
        <v>0</v>
      </c>
      <c r="F576" s="3">
        <f t="shared" si="98"/>
        <v>0</v>
      </c>
      <c r="G576" s="11">
        <f t="shared" si="101"/>
        <v>0</v>
      </c>
      <c r="H576" s="11">
        <f t="shared" si="101"/>
        <v>0</v>
      </c>
      <c r="I576" s="11">
        <f t="shared" si="100"/>
        <v>0</v>
      </c>
      <c r="J576" s="11">
        <f t="shared" si="100"/>
        <v>0</v>
      </c>
      <c r="K576" s="11">
        <f t="shared" si="100"/>
        <v>0</v>
      </c>
      <c r="L576" s="11">
        <f t="shared" si="100"/>
        <v>0</v>
      </c>
      <c r="M576" s="11">
        <f t="shared" si="100"/>
        <v>0</v>
      </c>
      <c r="N576" s="11">
        <f t="shared" si="100"/>
        <v>0</v>
      </c>
      <c r="O576" s="11">
        <f t="shared" si="100"/>
        <v>0</v>
      </c>
      <c r="P576" s="11">
        <f t="shared" si="100"/>
        <v>0</v>
      </c>
      <c r="Q576" s="11">
        <f t="shared" si="100"/>
        <v>0</v>
      </c>
      <c r="R576" s="11">
        <f t="shared" si="95"/>
        <v>0</v>
      </c>
    </row>
    <row r="577" spans="1:18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252385</v>
      </c>
      <c r="B577" s="9">
        <f t="shared" si="94"/>
        <v>252385</v>
      </c>
      <c r="C577" s="9">
        <f t="shared" si="96"/>
        <v>252415</v>
      </c>
      <c r="D577" s="3">
        <f t="shared" si="97"/>
        <v>31</v>
      </c>
      <c r="E577" s="4">
        <f>'New Lease Yearly'!K587</f>
        <v>0</v>
      </c>
      <c r="F577" s="3">
        <f t="shared" si="98"/>
        <v>0</v>
      </c>
      <c r="G577" s="11">
        <f t="shared" si="101"/>
        <v>0</v>
      </c>
      <c r="H577" s="11">
        <f t="shared" si="101"/>
        <v>0</v>
      </c>
      <c r="I577" s="11">
        <f t="shared" si="100"/>
        <v>0</v>
      </c>
      <c r="J577" s="11">
        <f t="shared" si="100"/>
        <v>0</v>
      </c>
      <c r="K577" s="11">
        <f t="shared" si="100"/>
        <v>0</v>
      </c>
      <c r="L577" s="11">
        <f t="shared" si="100"/>
        <v>0</v>
      </c>
      <c r="M577" s="11">
        <f t="shared" si="100"/>
        <v>0</v>
      </c>
      <c r="N577" s="11">
        <f t="shared" si="100"/>
        <v>0</v>
      </c>
      <c r="O577" s="11">
        <f t="shared" si="100"/>
        <v>0</v>
      </c>
      <c r="P577" s="11">
        <f t="shared" si="100"/>
        <v>0</v>
      </c>
      <c r="Q577" s="11">
        <f t="shared" si="100"/>
        <v>0</v>
      </c>
      <c r="R577" s="11">
        <f t="shared" si="95"/>
        <v>0</v>
      </c>
    </row>
    <row r="578" spans="1:18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252750</v>
      </c>
      <c r="B578" s="9">
        <f t="shared" si="94"/>
        <v>252750</v>
      </c>
      <c r="C578" s="9">
        <f t="shared" si="96"/>
        <v>252780</v>
      </c>
      <c r="D578" s="3">
        <f t="shared" si="97"/>
        <v>31</v>
      </c>
      <c r="E578" s="4">
        <f>'New Lease Yearly'!K588</f>
        <v>0</v>
      </c>
      <c r="F578" s="3">
        <f t="shared" si="98"/>
        <v>0</v>
      </c>
      <c r="G578" s="11">
        <f t="shared" si="101"/>
        <v>0</v>
      </c>
      <c r="H578" s="11">
        <f t="shared" si="101"/>
        <v>0</v>
      </c>
      <c r="I578" s="11">
        <f t="shared" si="100"/>
        <v>0</v>
      </c>
      <c r="J578" s="11">
        <f t="shared" si="100"/>
        <v>0</v>
      </c>
      <c r="K578" s="11">
        <f t="shared" si="100"/>
        <v>0</v>
      </c>
      <c r="L578" s="11">
        <f t="shared" si="100"/>
        <v>0</v>
      </c>
      <c r="M578" s="11">
        <f t="shared" si="100"/>
        <v>0</v>
      </c>
      <c r="N578" s="11">
        <f t="shared" si="100"/>
        <v>0</v>
      </c>
      <c r="O578" s="11">
        <f t="shared" si="100"/>
        <v>0</v>
      </c>
      <c r="P578" s="11">
        <f t="shared" si="100"/>
        <v>0</v>
      </c>
      <c r="Q578" s="11">
        <f t="shared" si="100"/>
        <v>0</v>
      </c>
      <c r="R578" s="11">
        <f t="shared" si="95"/>
        <v>0</v>
      </c>
    </row>
    <row r="579" spans="1:18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253116</v>
      </c>
      <c r="B579" s="9">
        <f t="shared" si="94"/>
        <v>253116</v>
      </c>
      <c r="C579" s="9">
        <f t="shared" si="96"/>
        <v>253146</v>
      </c>
      <c r="D579" s="3">
        <f t="shared" si="97"/>
        <v>31</v>
      </c>
      <c r="E579" s="4">
        <f>'New Lease Yearly'!K589</f>
        <v>0</v>
      </c>
      <c r="F579" s="3">
        <f t="shared" si="98"/>
        <v>0</v>
      </c>
      <c r="G579" s="11">
        <f t="shared" si="101"/>
        <v>0</v>
      </c>
      <c r="H579" s="11">
        <f t="shared" si="101"/>
        <v>0</v>
      </c>
      <c r="I579" s="11">
        <f t="shared" si="100"/>
        <v>0</v>
      </c>
      <c r="J579" s="11">
        <f t="shared" si="100"/>
        <v>0</v>
      </c>
      <c r="K579" s="11">
        <f t="shared" si="100"/>
        <v>0</v>
      </c>
      <c r="L579" s="11">
        <f t="shared" si="100"/>
        <v>0</v>
      </c>
      <c r="M579" s="11">
        <f t="shared" si="100"/>
        <v>0</v>
      </c>
      <c r="N579" s="11">
        <f t="shared" si="100"/>
        <v>0</v>
      </c>
      <c r="O579" s="11">
        <f t="shared" si="100"/>
        <v>0</v>
      </c>
      <c r="P579" s="11">
        <f t="shared" si="100"/>
        <v>0</v>
      </c>
      <c r="Q579" s="11">
        <f t="shared" si="100"/>
        <v>0</v>
      </c>
      <c r="R579" s="11">
        <f t="shared" si="95"/>
        <v>0</v>
      </c>
    </row>
    <row r="580" spans="1:18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253481</v>
      </c>
      <c r="B580" s="9">
        <f t="shared" si="94"/>
        <v>253481</v>
      </c>
      <c r="C580" s="9">
        <f t="shared" si="96"/>
        <v>253511</v>
      </c>
      <c r="D580" s="3">
        <f t="shared" si="97"/>
        <v>31</v>
      </c>
      <c r="E580" s="4">
        <f>'New Lease Yearly'!K590</f>
        <v>0</v>
      </c>
      <c r="F580" s="3">
        <f t="shared" si="98"/>
        <v>0</v>
      </c>
      <c r="G580" s="11">
        <f t="shared" si="101"/>
        <v>0</v>
      </c>
      <c r="H580" s="11">
        <f t="shared" si="101"/>
        <v>0</v>
      </c>
      <c r="I580" s="11">
        <f t="shared" si="100"/>
        <v>0</v>
      </c>
      <c r="J580" s="11">
        <f t="shared" si="100"/>
        <v>0</v>
      </c>
      <c r="K580" s="11">
        <f t="shared" si="100"/>
        <v>0</v>
      </c>
      <c r="L580" s="11">
        <f t="shared" si="100"/>
        <v>0</v>
      </c>
      <c r="M580" s="11">
        <f t="shared" si="100"/>
        <v>0</v>
      </c>
      <c r="N580" s="11">
        <f t="shared" si="100"/>
        <v>0</v>
      </c>
      <c r="O580" s="11">
        <f t="shared" si="100"/>
        <v>0</v>
      </c>
      <c r="P580" s="11">
        <f t="shared" si="100"/>
        <v>0</v>
      </c>
      <c r="Q580" s="11">
        <f t="shared" si="100"/>
        <v>0</v>
      </c>
      <c r="R580" s="11">
        <f t="shared" si="95"/>
        <v>0</v>
      </c>
    </row>
    <row r="581" spans="1:18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253846</v>
      </c>
      <c r="B581" s="9">
        <f t="shared" si="94"/>
        <v>253846</v>
      </c>
      <c r="C581" s="9">
        <f t="shared" si="96"/>
        <v>253876</v>
      </c>
      <c r="D581" s="3">
        <f t="shared" si="97"/>
        <v>31</v>
      </c>
      <c r="E581" s="4">
        <f>'New Lease Yearly'!K591</f>
        <v>0</v>
      </c>
      <c r="F581" s="3">
        <f t="shared" si="98"/>
        <v>0</v>
      </c>
      <c r="G581" s="11">
        <f t="shared" si="101"/>
        <v>0</v>
      </c>
      <c r="H581" s="11">
        <f t="shared" si="101"/>
        <v>0</v>
      </c>
      <c r="I581" s="11">
        <f t="shared" si="100"/>
        <v>0</v>
      </c>
      <c r="J581" s="11">
        <f t="shared" si="100"/>
        <v>0</v>
      </c>
      <c r="K581" s="11">
        <f t="shared" si="100"/>
        <v>0</v>
      </c>
      <c r="L581" s="11">
        <f t="shared" si="100"/>
        <v>0</v>
      </c>
      <c r="M581" s="11">
        <f t="shared" si="100"/>
        <v>0</v>
      </c>
      <c r="N581" s="11">
        <f t="shared" si="100"/>
        <v>0</v>
      </c>
      <c r="O581" s="11">
        <f t="shared" si="100"/>
        <v>0</v>
      </c>
      <c r="P581" s="11">
        <f t="shared" si="100"/>
        <v>0</v>
      </c>
      <c r="Q581" s="11">
        <f t="shared" si="100"/>
        <v>0</v>
      </c>
      <c r="R581" s="11">
        <f t="shared" si="95"/>
        <v>0</v>
      </c>
    </row>
    <row r="582" spans="1:18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254211</v>
      </c>
      <c r="B582" s="9">
        <f t="shared" ref="B582:B645" si="102">EOMONTH(A582,-1)+1</f>
        <v>254211</v>
      </c>
      <c r="C582" s="9">
        <f t="shared" si="96"/>
        <v>254241</v>
      </c>
      <c r="D582" s="3">
        <f t="shared" si="97"/>
        <v>31</v>
      </c>
      <c r="E582" s="4">
        <f>'New Lease Yearly'!K592</f>
        <v>0</v>
      </c>
      <c r="F582" s="3">
        <f t="shared" si="98"/>
        <v>0</v>
      </c>
      <c r="G582" s="11">
        <f t="shared" si="101"/>
        <v>0</v>
      </c>
      <c r="H582" s="11">
        <f t="shared" si="101"/>
        <v>0</v>
      </c>
      <c r="I582" s="11">
        <f t="shared" si="100"/>
        <v>0</v>
      </c>
      <c r="J582" s="11">
        <f t="shared" si="100"/>
        <v>0</v>
      </c>
      <c r="K582" s="11">
        <f t="shared" si="100"/>
        <v>0</v>
      </c>
      <c r="L582" s="11">
        <f t="shared" si="100"/>
        <v>0</v>
      </c>
      <c r="M582" s="11">
        <f t="shared" si="100"/>
        <v>0</v>
      </c>
      <c r="N582" s="11">
        <f t="shared" si="100"/>
        <v>0</v>
      </c>
      <c r="O582" s="11">
        <f t="shared" si="100"/>
        <v>0</v>
      </c>
      <c r="P582" s="11">
        <f t="shared" si="100"/>
        <v>0</v>
      </c>
      <c r="Q582" s="11">
        <f t="shared" si="100"/>
        <v>0</v>
      </c>
      <c r="R582" s="11">
        <f t="shared" ref="R582:R645" si="103">$E583/($A583-$A582+1)*IF((((EOMONTH(DATE(YEAR($A582),MONTH($A582)+R$4,DAY($A582)),0))))&lt;$A582,$A582-DATE(YEAR($A582),MONTH(EOMONTH($A582,-1)+R$4)+R$4,1)+1,$A582-1-EOMONTH($A582,-1)+1)</f>
        <v>0</v>
      </c>
    </row>
    <row r="583" spans="1:18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254577</v>
      </c>
      <c r="B583" s="9">
        <f t="shared" si="102"/>
        <v>254577</v>
      </c>
      <c r="C583" s="9">
        <f t="shared" ref="C583:C646" si="104">EOMONTH(A583,0)</f>
        <v>254607</v>
      </c>
      <c r="D583" s="3">
        <f t="shared" ref="D583:D646" si="105">C583-B583+1</f>
        <v>31</v>
      </c>
      <c r="E583" s="4">
        <f>'New Lease Yearly'!K593</f>
        <v>0</v>
      </c>
      <c r="F583" s="3">
        <f t="shared" si="98"/>
        <v>0</v>
      </c>
      <c r="G583" s="11">
        <f t="shared" si="101"/>
        <v>0</v>
      </c>
      <c r="H583" s="11">
        <f t="shared" si="101"/>
        <v>0</v>
      </c>
      <c r="I583" s="11">
        <f t="shared" si="100"/>
        <v>0</v>
      </c>
      <c r="J583" s="11">
        <f t="shared" si="100"/>
        <v>0</v>
      </c>
      <c r="K583" s="11">
        <f t="shared" si="100"/>
        <v>0</v>
      </c>
      <c r="L583" s="11">
        <f t="shared" si="100"/>
        <v>0</v>
      </c>
      <c r="M583" s="11">
        <f t="shared" si="100"/>
        <v>0</v>
      </c>
      <c r="N583" s="11">
        <f t="shared" si="100"/>
        <v>0</v>
      </c>
      <c r="O583" s="11">
        <f t="shared" si="100"/>
        <v>0</v>
      </c>
      <c r="P583" s="11">
        <f t="shared" si="100"/>
        <v>0</v>
      </c>
      <c r="Q583" s="11">
        <f t="shared" si="100"/>
        <v>0</v>
      </c>
      <c r="R583" s="11">
        <f t="shared" si="103"/>
        <v>0</v>
      </c>
    </row>
    <row r="584" spans="1:18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254942</v>
      </c>
      <c r="B584" s="9">
        <f t="shared" si="102"/>
        <v>254942</v>
      </c>
      <c r="C584" s="9">
        <f t="shared" si="104"/>
        <v>254972</v>
      </c>
      <c r="D584" s="3">
        <f t="shared" si="105"/>
        <v>31</v>
      </c>
      <c r="E584" s="4">
        <f>'New Lease Yearly'!K594</f>
        <v>0</v>
      </c>
      <c r="F584" s="3">
        <f t="shared" ref="F584:F647" si="106">E585/(A585-A584+1)*(EOMONTH(A584,0)-A584+1)+R583</f>
        <v>0</v>
      </c>
      <c r="G584" s="11">
        <f t="shared" si="101"/>
        <v>0</v>
      </c>
      <c r="H584" s="11">
        <f t="shared" si="101"/>
        <v>0</v>
      </c>
      <c r="I584" s="11">
        <f t="shared" si="100"/>
        <v>0</v>
      </c>
      <c r="J584" s="11">
        <f t="shared" si="100"/>
        <v>0</v>
      </c>
      <c r="K584" s="11">
        <f t="shared" si="100"/>
        <v>0</v>
      </c>
      <c r="L584" s="11">
        <f t="shared" si="100"/>
        <v>0</v>
      </c>
      <c r="M584" s="11">
        <f t="shared" si="100"/>
        <v>0</v>
      </c>
      <c r="N584" s="11">
        <f t="shared" si="100"/>
        <v>0</v>
      </c>
      <c r="O584" s="11">
        <f t="shared" si="100"/>
        <v>0</v>
      </c>
      <c r="P584" s="11">
        <f t="shared" si="100"/>
        <v>0</v>
      </c>
      <c r="Q584" s="11">
        <f t="shared" si="100"/>
        <v>0</v>
      </c>
      <c r="R584" s="11">
        <f t="shared" si="103"/>
        <v>0</v>
      </c>
    </row>
    <row r="585" spans="1:18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255307</v>
      </c>
      <c r="B585" s="9">
        <f t="shared" si="102"/>
        <v>255307</v>
      </c>
      <c r="C585" s="9">
        <f t="shared" si="104"/>
        <v>255337</v>
      </c>
      <c r="D585" s="3">
        <f t="shared" si="105"/>
        <v>31</v>
      </c>
      <c r="E585" s="4">
        <f>'New Lease Yearly'!K595</f>
        <v>0</v>
      </c>
      <c r="F585" s="3">
        <f t="shared" si="106"/>
        <v>0</v>
      </c>
      <c r="G585" s="11">
        <f t="shared" si="101"/>
        <v>0</v>
      </c>
      <c r="H585" s="11">
        <f t="shared" si="101"/>
        <v>0</v>
      </c>
      <c r="I585" s="11">
        <f t="shared" si="100"/>
        <v>0</v>
      </c>
      <c r="J585" s="11">
        <f t="shared" si="100"/>
        <v>0</v>
      </c>
      <c r="K585" s="11">
        <f t="shared" si="100"/>
        <v>0</v>
      </c>
      <c r="L585" s="11">
        <f t="shared" si="100"/>
        <v>0</v>
      </c>
      <c r="M585" s="11">
        <f t="shared" si="100"/>
        <v>0</v>
      </c>
      <c r="N585" s="11">
        <f t="shared" si="100"/>
        <v>0</v>
      </c>
      <c r="O585" s="11">
        <f t="shared" si="100"/>
        <v>0</v>
      </c>
      <c r="P585" s="11">
        <f t="shared" si="100"/>
        <v>0</v>
      </c>
      <c r="Q585" s="11">
        <f t="shared" si="100"/>
        <v>0</v>
      </c>
      <c r="R585" s="11">
        <f t="shared" si="103"/>
        <v>0</v>
      </c>
    </row>
    <row r="586" spans="1:18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255672</v>
      </c>
      <c r="B586" s="9">
        <f t="shared" si="102"/>
        <v>255672</v>
      </c>
      <c r="C586" s="9">
        <f t="shared" si="104"/>
        <v>255702</v>
      </c>
      <c r="D586" s="3">
        <f t="shared" si="105"/>
        <v>31</v>
      </c>
      <c r="E586" s="4">
        <f>'New Lease Yearly'!K596</f>
        <v>0</v>
      </c>
      <c r="F586" s="3">
        <f t="shared" si="106"/>
        <v>0</v>
      </c>
      <c r="G586" s="11">
        <f t="shared" si="101"/>
        <v>0</v>
      </c>
      <c r="H586" s="11">
        <f t="shared" si="101"/>
        <v>0</v>
      </c>
      <c r="I586" s="11">
        <f t="shared" si="100"/>
        <v>0</v>
      </c>
      <c r="J586" s="11">
        <f t="shared" si="100"/>
        <v>0</v>
      </c>
      <c r="K586" s="11">
        <f t="shared" si="100"/>
        <v>0</v>
      </c>
      <c r="L586" s="11">
        <f t="shared" si="100"/>
        <v>0</v>
      </c>
      <c r="M586" s="11">
        <f t="shared" si="100"/>
        <v>0</v>
      </c>
      <c r="N586" s="11">
        <f t="shared" si="100"/>
        <v>0</v>
      </c>
      <c r="O586" s="11">
        <f t="shared" si="100"/>
        <v>0</v>
      </c>
      <c r="P586" s="11">
        <f t="shared" si="100"/>
        <v>0</v>
      </c>
      <c r="Q586" s="11">
        <f t="shared" si="100"/>
        <v>0</v>
      </c>
      <c r="R586" s="11">
        <f t="shared" si="103"/>
        <v>0</v>
      </c>
    </row>
    <row r="587" spans="1:18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256037</v>
      </c>
      <c r="B587" s="9">
        <f t="shared" si="102"/>
        <v>256037</v>
      </c>
      <c r="C587" s="9">
        <f t="shared" si="104"/>
        <v>256067</v>
      </c>
      <c r="D587" s="3">
        <f t="shared" si="105"/>
        <v>31</v>
      </c>
      <c r="E587" s="4">
        <f>'New Lease Yearly'!K597</f>
        <v>0</v>
      </c>
      <c r="F587" s="3">
        <f t="shared" si="106"/>
        <v>0</v>
      </c>
      <c r="G587" s="11">
        <f t="shared" si="101"/>
        <v>0</v>
      </c>
      <c r="H587" s="11">
        <f t="shared" si="101"/>
        <v>0</v>
      </c>
      <c r="I587" s="11">
        <f t="shared" si="100"/>
        <v>0</v>
      </c>
      <c r="J587" s="11">
        <f t="shared" si="100"/>
        <v>0</v>
      </c>
      <c r="K587" s="11">
        <f t="shared" si="100"/>
        <v>0</v>
      </c>
      <c r="L587" s="11">
        <f t="shared" si="100"/>
        <v>0</v>
      </c>
      <c r="M587" s="11">
        <f t="shared" si="100"/>
        <v>0</v>
      </c>
      <c r="N587" s="11">
        <f t="shared" si="100"/>
        <v>0</v>
      </c>
      <c r="O587" s="11">
        <f t="shared" si="100"/>
        <v>0</v>
      </c>
      <c r="P587" s="11">
        <f t="shared" si="100"/>
        <v>0</v>
      </c>
      <c r="Q587" s="11">
        <f t="shared" si="100"/>
        <v>0</v>
      </c>
      <c r="R587" s="11">
        <f t="shared" si="103"/>
        <v>0</v>
      </c>
    </row>
    <row r="588" spans="1:18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256402</v>
      </c>
      <c r="B588" s="9">
        <f t="shared" si="102"/>
        <v>256402</v>
      </c>
      <c r="C588" s="9">
        <f t="shared" si="104"/>
        <v>256432</v>
      </c>
      <c r="D588" s="3">
        <f t="shared" si="105"/>
        <v>31</v>
      </c>
      <c r="E588" s="4">
        <f>'New Lease Yearly'!K598</f>
        <v>0</v>
      </c>
      <c r="F588" s="3">
        <f t="shared" si="106"/>
        <v>0</v>
      </c>
      <c r="G588" s="11">
        <f t="shared" si="101"/>
        <v>0</v>
      </c>
      <c r="H588" s="11">
        <f t="shared" si="101"/>
        <v>0</v>
      </c>
      <c r="I588" s="11">
        <f t="shared" si="100"/>
        <v>0</v>
      </c>
      <c r="J588" s="11">
        <f t="shared" si="100"/>
        <v>0</v>
      </c>
      <c r="K588" s="11">
        <f t="shared" si="100"/>
        <v>0</v>
      </c>
      <c r="L588" s="11">
        <f t="shared" si="100"/>
        <v>0</v>
      </c>
      <c r="M588" s="11">
        <f t="shared" si="100"/>
        <v>0</v>
      </c>
      <c r="N588" s="11">
        <f t="shared" si="100"/>
        <v>0</v>
      </c>
      <c r="O588" s="11">
        <f t="shared" si="100"/>
        <v>0</v>
      </c>
      <c r="P588" s="11">
        <f t="shared" si="100"/>
        <v>0</v>
      </c>
      <c r="Q588" s="11">
        <f t="shared" si="100"/>
        <v>0</v>
      </c>
      <c r="R588" s="11">
        <f t="shared" si="103"/>
        <v>0</v>
      </c>
    </row>
    <row r="589" spans="1:18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256767</v>
      </c>
      <c r="B589" s="9">
        <f t="shared" si="102"/>
        <v>256767</v>
      </c>
      <c r="C589" s="9">
        <f t="shared" si="104"/>
        <v>256797</v>
      </c>
      <c r="D589" s="3">
        <f t="shared" si="105"/>
        <v>31</v>
      </c>
      <c r="E589" s="4">
        <f>'New Lease Yearly'!K599</f>
        <v>0</v>
      </c>
      <c r="F589" s="3">
        <f t="shared" si="106"/>
        <v>0</v>
      </c>
      <c r="G589" s="11">
        <f t="shared" si="101"/>
        <v>0</v>
      </c>
      <c r="H589" s="11">
        <f t="shared" si="101"/>
        <v>0</v>
      </c>
      <c r="I589" s="11">
        <f t="shared" si="100"/>
        <v>0</v>
      </c>
      <c r="J589" s="11">
        <f t="shared" si="100"/>
        <v>0</v>
      </c>
      <c r="K589" s="11">
        <f t="shared" si="100"/>
        <v>0</v>
      </c>
      <c r="L589" s="11">
        <f t="shared" si="100"/>
        <v>0</v>
      </c>
      <c r="M589" s="11">
        <f t="shared" si="100"/>
        <v>0</v>
      </c>
      <c r="N589" s="11">
        <f t="shared" si="100"/>
        <v>0</v>
      </c>
      <c r="O589" s="11">
        <f t="shared" si="100"/>
        <v>0</v>
      </c>
      <c r="P589" s="11">
        <f t="shared" si="100"/>
        <v>0</v>
      </c>
      <c r="Q589" s="11">
        <f t="shared" si="100"/>
        <v>0</v>
      </c>
      <c r="R589" s="11">
        <f t="shared" si="103"/>
        <v>0</v>
      </c>
    </row>
    <row r="590" spans="1:18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257132</v>
      </c>
      <c r="B590" s="9">
        <f t="shared" si="102"/>
        <v>257132</v>
      </c>
      <c r="C590" s="9">
        <f t="shared" si="104"/>
        <v>257162</v>
      </c>
      <c r="D590" s="3">
        <f t="shared" si="105"/>
        <v>31</v>
      </c>
      <c r="E590" s="4">
        <f>'New Lease Yearly'!K600</f>
        <v>0</v>
      </c>
      <c r="F590" s="3">
        <f t="shared" si="106"/>
        <v>0</v>
      </c>
      <c r="G590" s="11">
        <f t="shared" si="101"/>
        <v>0</v>
      </c>
      <c r="H590" s="11">
        <f t="shared" si="101"/>
        <v>0</v>
      </c>
      <c r="I590" s="11">
        <f t="shared" si="100"/>
        <v>0</v>
      </c>
      <c r="J590" s="11">
        <f t="shared" si="100"/>
        <v>0</v>
      </c>
      <c r="K590" s="11">
        <f t="shared" si="100"/>
        <v>0</v>
      </c>
      <c r="L590" s="11">
        <f t="shared" si="100"/>
        <v>0</v>
      </c>
      <c r="M590" s="11">
        <f t="shared" si="100"/>
        <v>0</v>
      </c>
      <c r="N590" s="11">
        <f t="shared" si="100"/>
        <v>0</v>
      </c>
      <c r="O590" s="11">
        <f t="shared" si="100"/>
        <v>0</v>
      </c>
      <c r="P590" s="11">
        <f t="shared" si="100"/>
        <v>0</v>
      </c>
      <c r="Q590" s="11">
        <f t="shared" si="100"/>
        <v>0</v>
      </c>
      <c r="R590" s="11">
        <f t="shared" si="103"/>
        <v>0</v>
      </c>
    </row>
    <row r="591" spans="1:18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257498</v>
      </c>
      <c r="B591" s="9">
        <f t="shared" si="102"/>
        <v>257498</v>
      </c>
      <c r="C591" s="9">
        <f t="shared" si="104"/>
        <v>257528</v>
      </c>
      <c r="D591" s="3">
        <f t="shared" si="105"/>
        <v>31</v>
      </c>
      <c r="E591" s="4">
        <f>'New Lease Yearly'!K601</f>
        <v>0</v>
      </c>
      <c r="F591" s="3">
        <f t="shared" si="106"/>
        <v>0</v>
      </c>
      <c r="G591" s="11">
        <f t="shared" si="101"/>
        <v>0</v>
      </c>
      <c r="H591" s="11">
        <f t="shared" si="101"/>
        <v>0</v>
      </c>
      <c r="I591" s="11">
        <f t="shared" si="100"/>
        <v>0</v>
      </c>
      <c r="J591" s="11">
        <f t="shared" si="100"/>
        <v>0</v>
      </c>
      <c r="K591" s="11">
        <f t="shared" si="100"/>
        <v>0</v>
      </c>
      <c r="L591" s="11">
        <f t="shared" ref="L591:Q633" si="107">$E592/($A592-$A591+1)*((((EOMONTH(DATE(YEAR($A591),MONTH($A591)+L$4,DAY($A591)),0)))-DATE(YEAR($A591),MONTH(EOMONTH($A591,-1)+L$4)+L$4,1))+1)</f>
        <v>0</v>
      </c>
      <c r="M591" s="11">
        <f t="shared" si="107"/>
        <v>0</v>
      </c>
      <c r="N591" s="11">
        <f t="shared" si="107"/>
        <v>0</v>
      </c>
      <c r="O591" s="11">
        <f t="shared" si="107"/>
        <v>0</v>
      </c>
      <c r="P591" s="11">
        <f t="shared" si="107"/>
        <v>0</v>
      </c>
      <c r="Q591" s="11">
        <f t="shared" si="107"/>
        <v>0</v>
      </c>
      <c r="R591" s="11">
        <f t="shared" si="103"/>
        <v>0</v>
      </c>
    </row>
    <row r="592" spans="1:18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257863</v>
      </c>
      <c r="B592" s="9">
        <f t="shared" si="102"/>
        <v>257863</v>
      </c>
      <c r="C592" s="9">
        <f t="shared" si="104"/>
        <v>257893</v>
      </c>
      <c r="D592" s="3">
        <f t="shared" si="105"/>
        <v>31</v>
      </c>
      <c r="E592" s="4">
        <f>'New Lease Yearly'!K602</f>
        <v>0</v>
      </c>
      <c r="F592" s="3">
        <f t="shared" si="106"/>
        <v>0</v>
      </c>
      <c r="G592" s="11">
        <f t="shared" si="101"/>
        <v>0</v>
      </c>
      <c r="H592" s="11">
        <f t="shared" si="101"/>
        <v>0</v>
      </c>
      <c r="I592" s="11">
        <f t="shared" si="101"/>
        <v>0</v>
      </c>
      <c r="J592" s="11">
        <f t="shared" si="101"/>
        <v>0</v>
      </c>
      <c r="K592" s="11">
        <f t="shared" si="101"/>
        <v>0</v>
      </c>
      <c r="L592" s="11">
        <f t="shared" si="107"/>
        <v>0</v>
      </c>
      <c r="M592" s="11">
        <f t="shared" si="107"/>
        <v>0</v>
      </c>
      <c r="N592" s="11">
        <f t="shared" si="107"/>
        <v>0</v>
      </c>
      <c r="O592" s="11">
        <f t="shared" si="107"/>
        <v>0</v>
      </c>
      <c r="P592" s="11">
        <f t="shared" si="107"/>
        <v>0</v>
      </c>
      <c r="Q592" s="11">
        <f t="shared" si="107"/>
        <v>0</v>
      </c>
      <c r="R592" s="11">
        <f t="shared" si="103"/>
        <v>0</v>
      </c>
    </row>
    <row r="593" spans="1:18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258228</v>
      </c>
      <c r="B593" s="9">
        <f t="shared" si="102"/>
        <v>258228</v>
      </c>
      <c r="C593" s="9">
        <f t="shared" si="104"/>
        <v>258258</v>
      </c>
      <c r="D593" s="3">
        <f t="shared" si="105"/>
        <v>31</v>
      </c>
      <c r="E593" s="4">
        <f>'New Lease Yearly'!K603</f>
        <v>0</v>
      </c>
      <c r="F593" s="3">
        <f t="shared" si="106"/>
        <v>0</v>
      </c>
      <c r="G593" s="11">
        <f t="shared" si="101"/>
        <v>0</v>
      </c>
      <c r="H593" s="11">
        <f t="shared" si="101"/>
        <v>0</v>
      </c>
      <c r="I593" s="11">
        <f t="shared" si="101"/>
        <v>0</v>
      </c>
      <c r="J593" s="11">
        <f t="shared" si="101"/>
        <v>0</v>
      </c>
      <c r="K593" s="11">
        <f t="shared" si="101"/>
        <v>0</v>
      </c>
      <c r="L593" s="11">
        <f t="shared" si="107"/>
        <v>0</v>
      </c>
      <c r="M593" s="11">
        <f t="shared" si="107"/>
        <v>0</v>
      </c>
      <c r="N593" s="11">
        <f t="shared" si="107"/>
        <v>0</v>
      </c>
      <c r="O593" s="11">
        <f t="shared" si="107"/>
        <v>0</v>
      </c>
      <c r="P593" s="11">
        <f t="shared" si="107"/>
        <v>0</v>
      </c>
      <c r="Q593" s="11">
        <f t="shared" si="107"/>
        <v>0</v>
      </c>
      <c r="R593" s="11">
        <f t="shared" si="103"/>
        <v>0</v>
      </c>
    </row>
    <row r="594" spans="1:18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258593</v>
      </c>
      <c r="B594" s="9">
        <f t="shared" si="102"/>
        <v>258593</v>
      </c>
      <c r="C594" s="9">
        <f t="shared" si="104"/>
        <v>258623</v>
      </c>
      <c r="D594" s="3">
        <f t="shared" si="105"/>
        <v>31</v>
      </c>
      <c r="E594" s="4">
        <f>'New Lease Yearly'!K604</f>
        <v>0</v>
      </c>
      <c r="F594" s="3">
        <f t="shared" si="106"/>
        <v>0</v>
      </c>
      <c r="G594" s="11">
        <f t="shared" si="101"/>
        <v>0</v>
      </c>
      <c r="H594" s="11">
        <f t="shared" si="101"/>
        <v>0</v>
      </c>
      <c r="I594" s="11">
        <f t="shared" si="101"/>
        <v>0</v>
      </c>
      <c r="J594" s="11">
        <f t="shared" si="101"/>
        <v>0</v>
      </c>
      <c r="K594" s="11">
        <f t="shared" si="101"/>
        <v>0</v>
      </c>
      <c r="L594" s="11">
        <f t="shared" si="107"/>
        <v>0</v>
      </c>
      <c r="M594" s="11">
        <f t="shared" si="107"/>
        <v>0</v>
      </c>
      <c r="N594" s="11">
        <f t="shared" si="107"/>
        <v>0</v>
      </c>
      <c r="O594" s="11">
        <f t="shared" si="107"/>
        <v>0</v>
      </c>
      <c r="P594" s="11">
        <f t="shared" si="107"/>
        <v>0</v>
      </c>
      <c r="Q594" s="11">
        <f t="shared" si="107"/>
        <v>0</v>
      </c>
      <c r="R594" s="11">
        <f t="shared" si="103"/>
        <v>0</v>
      </c>
    </row>
    <row r="595" spans="1:18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258959</v>
      </c>
      <c r="B595" s="9">
        <f t="shared" si="102"/>
        <v>258959</v>
      </c>
      <c r="C595" s="9">
        <f t="shared" si="104"/>
        <v>258989</v>
      </c>
      <c r="D595" s="3">
        <f t="shared" si="105"/>
        <v>31</v>
      </c>
      <c r="E595" s="4">
        <f>'New Lease Yearly'!K605</f>
        <v>0</v>
      </c>
      <c r="F595" s="3">
        <f t="shared" si="106"/>
        <v>0</v>
      </c>
      <c r="G595" s="11">
        <f t="shared" si="101"/>
        <v>0</v>
      </c>
      <c r="H595" s="11">
        <f t="shared" si="101"/>
        <v>0</v>
      </c>
      <c r="I595" s="11">
        <f t="shared" si="101"/>
        <v>0</v>
      </c>
      <c r="J595" s="11">
        <f t="shared" si="101"/>
        <v>0</v>
      </c>
      <c r="K595" s="11">
        <f t="shared" si="101"/>
        <v>0</v>
      </c>
      <c r="L595" s="11">
        <f t="shared" si="107"/>
        <v>0</v>
      </c>
      <c r="M595" s="11">
        <f t="shared" si="107"/>
        <v>0</v>
      </c>
      <c r="N595" s="11">
        <f t="shared" si="107"/>
        <v>0</v>
      </c>
      <c r="O595" s="11">
        <f t="shared" si="107"/>
        <v>0</v>
      </c>
      <c r="P595" s="11">
        <f t="shared" si="107"/>
        <v>0</v>
      </c>
      <c r="Q595" s="11">
        <f t="shared" si="107"/>
        <v>0</v>
      </c>
      <c r="R595" s="11">
        <f t="shared" si="103"/>
        <v>0</v>
      </c>
    </row>
    <row r="596" spans="1:18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259324</v>
      </c>
      <c r="B596" s="9">
        <f t="shared" si="102"/>
        <v>259324</v>
      </c>
      <c r="C596" s="9">
        <f t="shared" si="104"/>
        <v>259354</v>
      </c>
      <c r="D596" s="3">
        <f t="shared" si="105"/>
        <v>31</v>
      </c>
      <c r="E596" s="4">
        <f>'New Lease Yearly'!K606</f>
        <v>0</v>
      </c>
      <c r="F596" s="3">
        <f t="shared" si="106"/>
        <v>0</v>
      </c>
      <c r="G596" s="11">
        <f t="shared" si="101"/>
        <v>0</v>
      </c>
      <c r="H596" s="11">
        <f t="shared" si="101"/>
        <v>0</v>
      </c>
      <c r="I596" s="11">
        <f t="shared" si="101"/>
        <v>0</v>
      </c>
      <c r="J596" s="11">
        <f t="shared" si="101"/>
        <v>0</v>
      </c>
      <c r="K596" s="11">
        <f t="shared" si="101"/>
        <v>0</v>
      </c>
      <c r="L596" s="11">
        <f t="shared" si="107"/>
        <v>0</v>
      </c>
      <c r="M596" s="11">
        <f t="shared" si="107"/>
        <v>0</v>
      </c>
      <c r="N596" s="11">
        <f t="shared" si="107"/>
        <v>0</v>
      </c>
      <c r="O596" s="11">
        <f t="shared" si="107"/>
        <v>0</v>
      </c>
      <c r="P596" s="11">
        <f t="shared" si="107"/>
        <v>0</v>
      </c>
      <c r="Q596" s="11">
        <f t="shared" si="107"/>
        <v>0</v>
      </c>
      <c r="R596" s="11">
        <f t="shared" si="103"/>
        <v>0</v>
      </c>
    </row>
    <row r="597" spans="1:18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259689</v>
      </c>
      <c r="B597" s="9">
        <f t="shared" si="102"/>
        <v>259689</v>
      </c>
      <c r="C597" s="9">
        <f t="shared" si="104"/>
        <v>259719</v>
      </c>
      <c r="D597" s="3">
        <f t="shared" si="105"/>
        <v>31</v>
      </c>
      <c r="E597" s="4">
        <f>'New Lease Yearly'!K607</f>
        <v>0</v>
      </c>
      <c r="F597" s="3">
        <f t="shared" si="106"/>
        <v>0</v>
      </c>
      <c r="G597" s="11">
        <f t="shared" si="101"/>
        <v>0</v>
      </c>
      <c r="H597" s="11">
        <f t="shared" si="101"/>
        <v>0</v>
      </c>
      <c r="I597" s="11">
        <f t="shared" si="101"/>
        <v>0</v>
      </c>
      <c r="J597" s="11">
        <f t="shared" si="101"/>
        <v>0</v>
      </c>
      <c r="K597" s="11">
        <f t="shared" si="101"/>
        <v>0</v>
      </c>
      <c r="L597" s="11">
        <f t="shared" si="107"/>
        <v>0</v>
      </c>
      <c r="M597" s="11">
        <f t="shared" si="107"/>
        <v>0</v>
      </c>
      <c r="N597" s="11">
        <f t="shared" si="107"/>
        <v>0</v>
      </c>
      <c r="O597" s="11">
        <f t="shared" si="107"/>
        <v>0</v>
      </c>
      <c r="P597" s="11">
        <f t="shared" si="107"/>
        <v>0</v>
      </c>
      <c r="Q597" s="11">
        <f t="shared" si="107"/>
        <v>0</v>
      </c>
      <c r="R597" s="11">
        <f t="shared" si="103"/>
        <v>0</v>
      </c>
    </row>
    <row r="598" spans="1:18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260054</v>
      </c>
      <c r="B598" s="9">
        <f t="shared" si="102"/>
        <v>260054</v>
      </c>
      <c r="C598" s="9">
        <f t="shared" si="104"/>
        <v>260084</v>
      </c>
      <c r="D598" s="3">
        <f t="shared" si="105"/>
        <v>31</v>
      </c>
      <c r="E598" s="4">
        <f>'New Lease Yearly'!K608</f>
        <v>0</v>
      </c>
      <c r="F598" s="3">
        <f t="shared" si="106"/>
        <v>0</v>
      </c>
      <c r="G598" s="11">
        <f t="shared" si="101"/>
        <v>0</v>
      </c>
      <c r="H598" s="11">
        <f t="shared" si="101"/>
        <v>0</v>
      </c>
      <c r="I598" s="11">
        <f t="shared" si="101"/>
        <v>0</v>
      </c>
      <c r="J598" s="11">
        <f t="shared" si="101"/>
        <v>0</v>
      </c>
      <c r="K598" s="11">
        <f t="shared" si="101"/>
        <v>0</v>
      </c>
      <c r="L598" s="11">
        <f t="shared" si="107"/>
        <v>0</v>
      </c>
      <c r="M598" s="11">
        <f t="shared" si="107"/>
        <v>0</v>
      </c>
      <c r="N598" s="11">
        <f t="shared" si="107"/>
        <v>0</v>
      </c>
      <c r="O598" s="11">
        <f t="shared" si="107"/>
        <v>0</v>
      </c>
      <c r="P598" s="11">
        <f t="shared" si="107"/>
        <v>0</v>
      </c>
      <c r="Q598" s="11">
        <f t="shared" si="107"/>
        <v>0</v>
      </c>
      <c r="R598" s="11">
        <f t="shared" si="103"/>
        <v>0</v>
      </c>
    </row>
    <row r="599" spans="1:18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260420</v>
      </c>
      <c r="B599" s="9">
        <f t="shared" si="102"/>
        <v>260420</v>
      </c>
      <c r="C599" s="9">
        <f t="shared" si="104"/>
        <v>260450</v>
      </c>
      <c r="D599" s="3">
        <f t="shared" si="105"/>
        <v>31</v>
      </c>
      <c r="E599" s="4">
        <f>'New Lease Yearly'!K609</f>
        <v>0</v>
      </c>
      <c r="F599" s="3">
        <f t="shared" si="106"/>
        <v>0</v>
      </c>
      <c r="G599" s="11">
        <f t="shared" si="101"/>
        <v>0</v>
      </c>
      <c r="H599" s="11">
        <f t="shared" si="101"/>
        <v>0</v>
      </c>
      <c r="I599" s="11">
        <f t="shared" si="101"/>
        <v>0</v>
      </c>
      <c r="J599" s="11">
        <f t="shared" si="101"/>
        <v>0</v>
      </c>
      <c r="K599" s="11">
        <f t="shared" si="101"/>
        <v>0</v>
      </c>
      <c r="L599" s="11">
        <f t="shared" si="107"/>
        <v>0</v>
      </c>
      <c r="M599" s="11">
        <f t="shared" si="107"/>
        <v>0</v>
      </c>
      <c r="N599" s="11">
        <f t="shared" si="107"/>
        <v>0</v>
      </c>
      <c r="O599" s="11">
        <f t="shared" si="107"/>
        <v>0</v>
      </c>
      <c r="P599" s="11">
        <f t="shared" si="107"/>
        <v>0</v>
      </c>
      <c r="Q599" s="11">
        <f t="shared" si="107"/>
        <v>0</v>
      </c>
      <c r="R599" s="11">
        <f t="shared" si="103"/>
        <v>0</v>
      </c>
    </row>
    <row r="600" spans="1:18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260785</v>
      </c>
      <c r="B600" s="9">
        <f t="shared" si="102"/>
        <v>260785</v>
      </c>
      <c r="C600" s="9">
        <f t="shared" si="104"/>
        <v>260815</v>
      </c>
      <c r="D600" s="3">
        <f t="shared" si="105"/>
        <v>31</v>
      </c>
      <c r="E600" s="4">
        <f>'New Lease Yearly'!K610</f>
        <v>0</v>
      </c>
      <c r="F600" s="3">
        <f t="shared" si="106"/>
        <v>0</v>
      </c>
      <c r="G600" s="11">
        <f t="shared" si="101"/>
        <v>0</v>
      </c>
      <c r="H600" s="11">
        <f t="shared" si="101"/>
        <v>0</v>
      </c>
      <c r="I600" s="11">
        <f t="shared" si="101"/>
        <v>0</v>
      </c>
      <c r="J600" s="11">
        <f t="shared" si="101"/>
        <v>0</v>
      </c>
      <c r="K600" s="11">
        <f t="shared" si="101"/>
        <v>0</v>
      </c>
      <c r="L600" s="11">
        <f t="shared" si="107"/>
        <v>0</v>
      </c>
      <c r="M600" s="11">
        <f t="shared" si="107"/>
        <v>0</v>
      </c>
      <c r="N600" s="11">
        <f t="shared" si="107"/>
        <v>0</v>
      </c>
      <c r="O600" s="11">
        <f t="shared" si="107"/>
        <v>0</v>
      </c>
      <c r="P600" s="11">
        <f t="shared" si="107"/>
        <v>0</v>
      </c>
      <c r="Q600" s="11">
        <f t="shared" si="107"/>
        <v>0</v>
      </c>
      <c r="R600" s="11">
        <f t="shared" si="103"/>
        <v>0</v>
      </c>
    </row>
    <row r="601" spans="1:18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261150</v>
      </c>
      <c r="B601" s="9">
        <f t="shared" si="102"/>
        <v>261150</v>
      </c>
      <c r="C601" s="9">
        <f t="shared" si="104"/>
        <v>261180</v>
      </c>
      <c r="D601" s="3">
        <f t="shared" si="105"/>
        <v>31</v>
      </c>
      <c r="E601" s="4">
        <f>'New Lease Yearly'!K611</f>
        <v>0</v>
      </c>
      <c r="F601" s="3">
        <f t="shared" si="106"/>
        <v>0</v>
      </c>
      <c r="G601" s="11">
        <f t="shared" si="101"/>
        <v>0</v>
      </c>
      <c r="H601" s="11">
        <f t="shared" si="101"/>
        <v>0</v>
      </c>
      <c r="I601" s="11">
        <f t="shared" si="101"/>
        <v>0</v>
      </c>
      <c r="J601" s="11">
        <f t="shared" si="101"/>
        <v>0</v>
      </c>
      <c r="K601" s="11">
        <f t="shared" si="101"/>
        <v>0</v>
      </c>
      <c r="L601" s="11">
        <f t="shared" si="107"/>
        <v>0</v>
      </c>
      <c r="M601" s="11">
        <f t="shared" si="107"/>
        <v>0</v>
      </c>
      <c r="N601" s="11">
        <f t="shared" si="107"/>
        <v>0</v>
      </c>
      <c r="O601" s="11">
        <f t="shared" si="107"/>
        <v>0</v>
      </c>
      <c r="P601" s="11">
        <f t="shared" si="107"/>
        <v>0</v>
      </c>
      <c r="Q601" s="11">
        <f t="shared" si="107"/>
        <v>0</v>
      </c>
      <c r="R601" s="11">
        <f t="shared" si="103"/>
        <v>0</v>
      </c>
    </row>
    <row r="602" spans="1:18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261515</v>
      </c>
      <c r="B602" s="9">
        <f t="shared" si="102"/>
        <v>261515</v>
      </c>
      <c r="C602" s="9">
        <f t="shared" si="104"/>
        <v>261545</v>
      </c>
      <c r="D602" s="3">
        <f t="shared" si="105"/>
        <v>31</v>
      </c>
      <c r="E602" s="4">
        <f>'New Lease Yearly'!K612</f>
        <v>0</v>
      </c>
      <c r="F602" s="3">
        <f t="shared" si="106"/>
        <v>0</v>
      </c>
      <c r="G602" s="11">
        <f t="shared" si="101"/>
        <v>0</v>
      </c>
      <c r="H602" s="11">
        <f t="shared" si="101"/>
        <v>0</v>
      </c>
      <c r="I602" s="11">
        <f t="shared" si="101"/>
        <v>0</v>
      </c>
      <c r="J602" s="11">
        <f t="shared" si="101"/>
        <v>0</v>
      </c>
      <c r="K602" s="11">
        <f t="shared" si="101"/>
        <v>0</v>
      </c>
      <c r="L602" s="11">
        <f t="shared" si="107"/>
        <v>0</v>
      </c>
      <c r="M602" s="11">
        <f t="shared" si="107"/>
        <v>0</v>
      </c>
      <c r="N602" s="11">
        <f t="shared" si="107"/>
        <v>0</v>
      </c>
      <c r="O602" s="11">
        <f t="shared" si="107"/>
        <v>0</v>
      </c>
      <c r="P602" s="11">
        <f t="shared" si="107"/>
        <v>0</v>
      </c>
      <c r="Q602" s="11">
        <f t="shared" si="107"/>
        <v>0</v>
      </c>
      <c r="R602" s="11">
        <f t="shared" si="103"/>
        <v>0</v>
      </c>
    </row>
    <row r="603" spans="1:18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261881</v>
      </c>
      <c r="B603" s="9">
        <f t="shared" si="102"/>
        <v>261881</v>
      </c>
      <c r="C603" s="9">
        <f t="shared" si="104"/>
        <v>261911</v>
      </c>
      <c r="D603" s="3">
        <f t="shared" si="105"/>
        <v>31</v>
      </c>
      <c r="E603" s="4">
        <f>'New Lease Yearly'!K613</f>
        <v>0</v>
      </c>
      <c r="F603" s="3">
        <f t="shared" si="106"/>
        <v>0</v>
      </c>
      <c r="G603" s="11">
        <f t="shared" si="101"/>
        <v>0</v>
      </c>
      <c r="H603" s="11">
        <f t="shared" si="101"/>
        <v>0</v>
      </c>
      <c r="I603" s="11">
        <f t="shared" si="101"/>
        <v>0</v>
      </c>
      <c r="J603" s="11">
        <f t="shared" si="101"/>
        <v>0</v>
      </c>
      <c r="K603" s="11">
        <f t="shared" si="101"/>
        <v>0</v>
      </c>
      <c r="L603" s="11">
        <f t="shared" si="107"/>
        <v>0</v>
      </c>
      <c r="M603" s="11">
        <f t="shared" si="107"/>
        <v>0</v>
      </c>
      <c r="N603" s="11">
        <f t="shared" si="107"/>
        <v>0</v>
      </c>
      <c r="O603" s="11">
        <f t="shared" si="107"/>
        <v>0</v>
      </c>
      <c r="P603" s="11">
        <f t="shared" si="107"/>
        <v>0</v>
      </c>
      <c r="Q603" s="11">
        <f t="shared" si="107"/>
        <v>0</v>
      </c>
      <c r="R603" s="11">
        <f t="shared" si="103"/>
        <v>0</v>
      </c>
    </row>
    <row r="604" spans="1:18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262246</v>
      </c>
      <c r="B604" s="9">
        <f t="shared" si="102"/>
        <v>262246</v>
      </c>
      <c r="C604" s="9">
        <f t="shared" si="104"/>
        <v>262276</v>
      </c>
      <c r="D604" s="3">
        <f t="shared" si="105"/>
        <v>31</v>
      </c>
      <c r="E604" s="4">
        <f>'New Lease Yearly'!K614</f>
        <v>0</v>
      </c>
      <c r="F604" s="3">
        <f t="shared" si="106"/>
        <v>0</v>
      </c>
      <c r="G604" s="11">
        <f t="shared" si="101"/>
        <v>0</v>
      </c>
      <c r="H604" s="11">
        <f t="shared" si="101"/>
        <v>0</v>
      </c>
      <c r="I604" s="11">
        <f t="shared" si="101"/>
        <v>0</v>
      </c>
      <c r="J604" s="11">
        <f t="shared" si="101"/>
        <v>0</v>
      </c>
      <c r="K604" s="11">
        <f t="shared" si="101"/>
        <v>0</v>
      </c>
      <c r="L604" s="11">
        <f t="shared" si="107"/>
        <v>0</v>
      </c>
      <c r="M604" s="11">
        <f t="shared" si="107"/>
        <v>0</v>
      </c>
      <c r="N604" s="11">
        <f t="shared" si="107"/>
        <v>0</v>
      </c>
      <c r="O604" s="11">
        <f t="shared" si="107"/>
        <v>0</v>
      </c>
      <c r="P604" s="11">
        <f t="shared" si="107"/>
        <v>0</v>
      </c>
      <c r="Q604" s="11">
        <f t="shared" si="107"/>
        <v>0</v>
      </c>
      <c r="R604" s="11">
        <f t="shared" si="103"/>
        <v>0</v>
      </c>
    </row>
    <row r="605" spans="1:18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262611</v>
      </c>
      <c r="B605" s="9">
        <f t="shared" si="102"/>
        <v>262611</v>
      </c>
      <c r="C605" s="9">
        <f t="shared" si="104"/>
        <v>262641</v>
      </c>
      <c r="D605" s="3">
        <f t="shared" si="105"/>
        <v>31</v>
      </c>
      <c r="E605" s="4">
        <f>'New Lease Yearly'!K615</f>
        <v>0</v>
      </c>
      <c r="F605" s="3">
        <f t="shared" si="106"/>
        <v>0</v>
      </c>
      <c r="G605" s="11">
        <f t="shared" si="101"/>
        <v>0</v>
      </c>
      <c r="H605" s="11">
        <f t="shared" si="101"/>
        <v>0</v>
      </c>
      <c r="I605" s="11">
        <f t="shared" si="101"/>
        <v>0</v>
      </c>
      <c r="J605" s="11">
        <f t="shared" si="101"/>
        <v>0</v>
      </c>
      <c r="K605" s="11">
        <f t="shared" si="101"/>
        <v>0</v>
      </c>
      <c r="L605" s="11">
        <f t="shared" si="107"/>
        <v>0</v>
      </c>
      <c r="M605" s="11">
        <f t="shared" si="107"/>
        <v>0</v>
      </c>
      <c r="N605" s="11">
        <f t="shared" si="107"/>
        <v>0</v>
      </c>
      <c r="O605" s="11">
        <f t="shared" si="107"/>
        <v>0</v>
      </c>
      <c r="P605" s="11">
        <f t="shared" si="107"/>
        <v>0</v>
      </c>
      <c r="Q605" s="11">
        <f t="shared" si="107"/>
        <v>0</v>
      </c>
      <c r="R605" s="11">
        <f t="shared" si="103"/>
        <v>0</v>
      </c>
    </row>
    <row r="606" spans="1:18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262976</v>
      </c>
      <c r="B606" s="9">
        <f t="shared" si="102"/>
        <v>262976</v>
      </c>
      <c r="C606" s="9">
        <f t="shared" si="104"/>
        <v>263006</v>
      </c>
      <c r="D606" s="3">
        <f t="shared" si="105"/>
        <v>31</v>
      </c>
      <c r="E606" s="4">
        <f>'New Lease Yearly'!K616</f>
        <v>0</v>
      </c>
      <c r="F606" s="3">
        <f t="shared" si="106"/>
        <v>0</v>
      </c>
      <c r="G606" s="11">
        <f t="shared" si="101"/>
        <v>0</v>
      </c>
      <c r="H606" s="11">
        <f t="shared" si="101"/>
        <v>0</v>
      </c>
      <c r="I606" s="11">
        <f t="shared" si="101"/>
        <v>0</v>
      </c>
      <c r="J606" s="11">
        <f t="shared" si="101"/>
        <v>0</v>
      </c>
      <c r="K606" s="11">
        <f t="shared" si="101"/>
        <v>0</v>
      </c>
      <c r="L606" s="11">
        <f t="shared" si="107"/>
        <v>0</v>
      </c>
      <c r="M606" s="11">
        <f t="shared" si="107"/>
        <v>0</v>
      </c>
      <c r="N606" s="11">
        <f t="shared" si="107"/>
        <v>0</v>
      </c>
      <c r="O606" s="11">
        <f t="shared" si="107"/>
        <v>0</v>
      </c>
      <c r="P606" s="11">
        <f t="shared" si="107"/>
        <v>0</v>
      </c>
      <c r="Q606" s="11">
        <f t="shared" si="107"/>
        <v>0</v>
      </c>
      <c r="R606" s="11">
        <f t="shared" si="103"/>
        <v>0</v>
      </c>
    </row>
    <row r="607" spans="1:18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263342</v>
      </c>
      <c r="B607" s="9">
        <f t="shared" si="102"/>
        <v>263342</v>
      </c>
      <c r="C607" s="9">
        <f t="shared" si="104"/>
        <v>263372</v>
      </c>
      <c r="D607" s="3">
        <f t="shared" si="105"/>
        <v>31</v>
      </c>
      <c r="E607" s="4">
        <f>'New Lease Yearly'!K617</f>
        <v>0</v>
      </c>
      <c r="F607" s="3">
        <f t="shared" si="106"/>
        <v>0</v>
      </c>
      <c r="G607" s="11">
        <f t="shared" si="101"/>
        <v>0</v>
      </c>
      <c r="H607" s="11">
        <f t="shared" si="101"/>
        <v>0</v>
      </c>
      <c r="I607" s="11">
        <f t="shared" si="101"/>
        <v>0</v>
      </c>
      <c r="J607" s="11">
        <f t="shared" si="101"/>
        <v>0</v>
      </c>
      <c r="K607" s="11">
        <f t="shared" si="101"/>
        <v>0</v>
      </c>
      <c r="L607" s="11">
        <f t="shared" si="107"/>
        <v>0</v>
      </c>
      <c r="M607" s="11">
        <f t="shared" si="107"/>
        <v>0</v>
      </c>
      <c r="N607" s="11">
        <f t="shared" si="107"/>
        <v>0</v>
      </c>
      <c r="O607" s="11">
        <f t="shared" si="107"/>
        <v>0</v>
      </c>
      <c r="P607" s="11">
        <f t="shared" si="107"/>
        <v>0</v>
      </c>
      <c r="Q607" s="11">
        <f t="shared" si="107"/>
        <v>0</v>
      </c>
      <c r="R607" s="11">
        <f t="shared" si="103"/>
        <v>0</v>
      </c>
    </row>
    <row r="608" spans="1:18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263707</v>
      </c>
      <c r="B608" s="9">
        <f t="shared" si="102"/>
        <v>263707</v>
      </c>
      <c r="C608" s="9">
        <f t="shared" si="104"/>
        <v>263737</v>
      </c>
      <c r="D608" s="3">
        <f t="shared" si="105"/>
        <v>31</v>
      </c>
      <c r="E608" s="4">
        <f>'New Lease Yearly'!K618</f>
        <v>0</v>
      </c>
      <c r="F608" s="3">
        <f t="shared" si="106"/>
        <v>0</v>
      </c>
      <c r="G608" s="11">
        <f t="shared" si="101"/>
        <v>0</v>
      </c>
      <c r="H608" s="11">
        <f t="shared" si="101"/>
        <v>0</v>
      </c>
      <c r="I608" s="11">
        <f t="shared" si="101"/>
        <v>0</v>
      </c>
      <c r="J608" s="11">
        <f t="shared" si="101"/>
        <v>0</v>
      </c>
      <c r="K608" s="11">
        <f t="shared" si="101"/>
        <v>0</v>
      </c>
      <c r="L608" s="11">
        <f t="shared" si="107"/>
        <v>0</v>
      </c>
      <c r="M608" s="11">
        <f t="shared" si="107"/>
        <v>0</v>
      </c>
      <c r="N608" s="11">
        <f t="shared" si="107"/>
        <v>0</v>
      </c>
      <c r="O608" s="11">
        <f t="shared" si="107"/>
        <v>0</v>
      </c>
      <c r="P608" s="11">
        <f t="shared" si="107"/>
        <v>0</v>
      </c>
      <c r="Q608" s="11">
        <f t="shared" si="107"/>
        <v>0</v>
      </c>
      <c r="R608" s="11">
        <f t="shared" si="103"/>
        <v>0</v>
      </c>
    </row>
    <row r="609" spans="1:18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264072</v>
      </c>
      <c r="B609" s="9">
        <f t="shared" si="102"/>
        <v>264072</v>
      </c>
      <c r="C609" s="9">
        <f t="shared" si="104"/>
        <v>264102</v>
      </c>
      <c r="D609" s="3">
        <f t="shared" si="105"/>
        <v>31</v>
      </c>
      <c r="E609" s="4">
        <f>'New Lease Yearly'!K619</f>
        <v>0</v>
      </c>
      <c r="F609" s="3">
        <f t="shared" si="106"/>
        <v>0</v>
      </c>
      <c r="G609" s="11">
        <f t="shared" si="101"/>
        <v>0</v>
      </c>
      <c r="H609" s="11">
        <f t="shared" si="101"/>
        <v>0</v>
      </c>
      <c r="I609" s="11">
        <f t="shared" si="101"/>
        <v>0</v>
      </c>
      <c r="J609" s="11">
        <f t="shared" si="101"/>
        <v>0</v>
      </c>
      <c r="K609" s="11">
        <f t="shared" si="101"/>
        <v>0</v>
      </c>
      <c r="L609" s="11">
        <f t="shared" si="107"/>
        <v>0</v>
      </c>
      <c r="M609" s="11">
        <f t="shared" si="107"/>
        <v>0</v>
      </c>
      <c r="N609" s="11">
        <f t="shared" si="107"/>
        <v>0</v>
      </c>
      <c r="O609" s="11">
        <f t="shared" si="107"/>
        <v>0</v>
      </c>
      <c r="P609" s="11">
        <f t="shared" si="107"/>
        <v>0</v>
      </c>
      <c r="Q609" s="11">
        <f t="shared" si="107"/>
        <v>0</v>
      </c>
      <c r="R609" s="11">
        <f t="shared" si="103"/>
        <v>0</v>
      </c>
    </row>
    <row r="610" spans="1:18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264437</v>
      </c>
      <c r="B610" s="9">
        <f t="shared" si="102"/>
        <v>264437</v>
      </c>
      <c r="C610" s="9">
        <f t="shared" si="104"/>
        <v>264467</v>
      </c>
      <c r="D610" s="3">
        <f t="shared" si="105"/>
        <v>31</v>
      </c>
      <c r="E610" s="4">
        <f>'New Lease Yearly'!K620</f>
        <v>0</v>
      </c>
      <c r="F610" s="3">
        <f t="shared" si="106"/>
        <v>0</v>
      </c>
      <c r="G610" s="11">
        <f t="shared" si="101"/>
        <v>0</v>
      </c>
      <c r="H610" s="11">
        <f t="shared" si="101"/>
        <v>0</v>
      </c>
      <c r="I610" s="11">
        <f t="shared" si="101"/>
        <v>0</v>
      </c>
      <c r="J610" s="11">
        <f t="shared" si="101"/>
        <v>0</v>
      </c>
      <c r="K610" s="11">
        <f t="shared" si="101"/>
        <v>0</v>
      </c>
      <c r="L610" s="11">
        <f t="shared" si="107"/>
        <v>0</v>
      </c>
      <c r="M610" s="11">
        <f t="shared" si="107"/>
        <v>0</v>
      </c>
      <c r="N610" s="11">
        <f t="shared" si="107"/>
        <v>0</v>
      </c>
      <c r="O610" s="11">
        <f t="shared" si="107"/>
        <v>0</v>
      </c>
      <c r="P610" s="11">
        <f t="shared" si="107"/>
        <v>0</v>
      </c>
      <c r="Q610" s="11">
        <f t="shared" si="107"/>
        <v>0</v>
      </c>
      <c r="R610" s="11">
        <f t="shared" si="103"/>
        <v>0</v>
      </c>
    </row>
    <row r="611" spans="1:18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264803</v>
      </c>
      <c r="B611" s="9">
        <f t="shared" si="102"/>
        <v>264803</v>
      </c>
      <c r="C611" s="9">
        <f t="shared" si="104"/>
        <v>264833</v>
      </c>
      <c r="D611" s="3">
        <f t="shared" si="105"/>
        <v>31</v>
      </c>
      <c r="E611" s="4">
        <f>'New Lease Yearly'!K621</f>
        <v>0</v>
      </c>
      <c r="F611" s="3">
        <f t="shared" si="106"/>
        <v>0</v>
      </c>
      <c r="G611" s="11">
        <f t="shared" si="101"/>
        <v>0</v>
      </c>
      <c r="H611" s="11">
        <f t="shared" si="101"/>
        <v>0</v>
      </c>
      <c r="I611" s="11">
        <f t="shared" si="101"/>
        <v>0</v>
      </c>
      <c r="J611" s="11">
        <f t="shared" si="101"/>
        <v>0</v>
      </c>
      <c r="K611" s="11">
        <f t="shared" si="101"/>
        <v>0</v>
      </c>
      <c r="L611" s="11">
        <f t="shared" si="107"/>
        <v>0</v>
      </c>
      <c r="M611" s="11">
        <f t="shared" si="107"/>
        <v>0</v>
      </c>
      <c r="N611" s="11">
        <f t="shared" si="107"/>
        <v>0</v>
      </c>
      <c r="O611" s="11">
        <f t="shared" si="107"/>
        <v>0</v>
      </c>
      <c r="P611" s="11">
        <f t="shared" si="107"/>
        <v>0</v>
      </c>
      <c r="Q611" s="11">
        <f t="shared" si="107"/>
        <v>0</v>
      </c>
      <c r="R611" s="11">
        <f t="shared" si="103"/>
        <v>0</v>
      </c>
    </row>
    <row r="612" spans="1:18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265168</v>
      </c>
      <c r="B612" s="9">
        <f t="shared" si="102"/>
        <v>265168</v>
      </c>
      <c r="C612" s="9">
        <f t="shared" si="104"/>
        <v>265198</v>
      </c>
      <c r="D612" s="3">
        <f t="shared" si="105"/>
        <v>31</v>
      </c>
      <c r="E612" s="4">
        <f>'New Lease Yearly'!K622</f>
        <v>0</v>
      </c>
      <c r="F612" s="3">
        <f t="shared" si="106"/>
        <v>0</v>
      </c>
      <c r="G612" s="11">
        <f t="shared" si="101"/>
        <v>0</v>
      </c>
      <c r="H612" s="11">
        <f t="shared" si="101"/>
        <v>0</v>
      </c>
      <c r="I612" s="11">
        <f t="shared" si="101"/>
        <v>0</v>
      </c>
      <c r="J612" s="11">
        <f t="shared" si="101"/>
        <v>0</v>
      </c>
      <c r="K612" s="11">
        <f t="shared" si="101"/>
        <v>0</v>
      </c>
      <c r="L612" s="11">
        <f t="shared" si="107"/>
        <v>0</v>
      </c>
      <c r="M612" s="11">
        <f t="shared" si="107"/>
        <v>0</v>
      </c>
      <c r="N612" s="11">
        <f t="shared" si="107"/>
        <v>0</v>
      </c>
      <c r="O612" s="11">
        <f t="shared" si="107"/>
        <v>0</v>
      </c>
      <c r="P612" s="11">
        <f t="shared" si="107"/>
        <v>0</v>
      </c>
      <c r="Q612" s="11">
        <f t="shared" si="107"/>
        <v>0</v>
      </c>
      <c r="R612" s="11">
        <f t="shared" si="103"/>
        <v>0</v>
      </c>
    </row>
    <row r="613" spans="1:18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265533</v>
      </c>
      <c r="B613" s="9">
        <f t="shared" si="102"/>
        <v>265533</v>
      </c>
      <c r="C613" s="9">
        <f t="shared" si="104"/>
        <v>265563</v>
      </c>
      <c r="D613" s="3">
        <f t="shared" si="105"/>
        <v>31</v>
      </c>
      <c r="E613" s="4">
        <f>'New Lease Yearly'!K623</f>
        <v>0</v>
      </c>
      <c r="F613" s="3">
        <f t="shared" si="106"/>
        <v>0</v>
      </c>
      <c r="G613" s="11">
        <f t="shared" si="101"/>
        <v>0</v>
      </c>
      <c r="H613" s="11">
        <f t="shared" si="101"/>
        <v>0</v>
      </c>
      <c r="I613" s="11">
        <f t="shared" si="101"/>
        <v>0</v>
      </c>
      <c r="J613" s="11">
        <f t="shared" si="101"/>
        <v>0</v>
      </c>
      <c r="K613" s="11">
        <f t="shared" si="101"/>
        <v>0</v>
      </c>
      <c r="L613" s="11">
        <f t="shared" si="107"/>
        <v>0</v>
      </c>
      <c r="M613" s="11">
        <f t="shared" si="107"/>
        <v>0</v>
      </c>
      <c r="N613" s="11">
        <f t="shared" si="107"/>
        <v>0</v>
      </c>
      <c r="O613" s="11">
        <f t="shared" si="107"/>
        <v>0</v>
      </c>
      <c r="P613" s="11">
        <f t="shared" si="107"/>
        <v>0</v>
      </c>
      <c r="Q613" s="11">
        <f t="shared" si="107"/>
        <v>0</v>
      </c>
      <c r="R613" s="11">
        <f t="shared" si="103"/>
        <v>0</v>
      </c>
    </row>
    <row r="614" spans="1:18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265898</v>
      </c>
      <c r="B614" s="9">
        <f t="shared" si="102"/>
        <v>265898</v>
      </c>
      <c r="C614" s="9">
        <f t="shared" si="104"/>
        <v>265928</v>
      </c>
      <c r="D614" s="3">
        <f t="shared" si="105"/>
        <v>31</v>
      </c>
      <c r="E614" s="4">
        <f>'New Lease Yearly'!K624</f>
        <v>0</v>
      </c>
      <c r="F614" s="3">
        <f t="shared" si="106"/>
        <v>0</v>
      </c>
      <c r="G614" s="11">
        <f t="shared" si="101"/>
        <v>0</v>
      </c>
      <c r="H614" s="11">
        <f t="shared" si="101"/>
        <v>0</v>
      </c>
      <c r="I614" s="11">
        <f t="shared" si="101"/>
        <v>0</v>
      </c>
      <c r="J614" s="11">
        <f t="shared" si="101"/>
        <v>0</v>
      </c>
      <c r="K614" s="11">
        <f t="shared" si="101"/>
        <v>0</v>
      </c>
      <c r="L614" s="11">
        <f t="shared" si="107"/>
        <v>0</v>
      </c>
      <c r="M614" s="11">
        <f t="shared" si="107"/>
        <v>0</v>
      </c>
      <c r="N614" s="11">
        <f t="shared" si="107"/>
        <v>0</v>
      </c>
      <c r="O614" s="11">
        <f t="shared" si="107"/>
        <v>0</v>
      </c>
      <c r="P614" s="11">
        <f t="shared" si="107"/>
        <v>0</v>
      </c>
      <c r="Q614" s="11">
        <f t="shared" si="107"/>
        <v>0</v>
      </c>
      <c r="R614" s="11">
        <f t="shared" si="103"/>
        <v>0</v>
      </c>
    </row>
    <row r="615" spans="1:18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266264</v>
      </c>
      <c r="B615" s="9">
        <f t="shared" si="102"/>
        <v>266264</v>
      </c>
      <c r="C615" s="9">
        <f t="shared" si="104"/>
        <v>266294</v>
      </c>
      <c r="D615" s="3">
        <f t="shared" si="105"/>
        <v>31</v>
      </c>
      <c r="E615" s="4">
        <f>'New Lease Yearly'!K625</f>
        <v>0</v>
      </c>
      <c r="F615" s="3">
        <f t="shared" si="106"/>
        <v>0</v>
      </c>
      <c r="G615" s="11">
        <f t="shared" si="101"/>
        <v>0</v>
      </c>
      <c r="H615" s="11">
        <f t="shared" si="101"/>
        <v>0</v>
      </c>
      <c r="I615" s="11">
        <f t="shared" si="101"/>
        <v>0</v>
      </c>
      <c r="J615" s="11">
        <f t="shared" si="101"/>
        <v>0</v>
      </c>
      <c r="K615" s="11">
        <f t="shared" si="101"/>
        <v>0</v>
      </c>
      <c r="L615" s="11">
        <f t="shared" si="107"/>
        <v>0</v>
      </c>
      <c r="M615" s="11">
        <f t="shared" si="107"/>
        <v>0</v>
      </c>
      <c r="N615" s="11">
        <f t="shared" si="107"/>
        <v>0</v>
      </c>
      <c r="O615" s="11">
        <f t="shared" si="107"/>
        <v>0</v>
      </c>
      <c r="P615" s="11">
        <f t="shared" si="107"/>
        <v>0</v>
      </c>
      <c r="Q615" s="11">
        <f t="shared" si="107"/>
        <v>0</v>
      </c>
      <c r="R615" s="11">
        <f t="shared" si="103"/>
        <v>0</v>
      </c>
    </row>
    <row r="616" spans="1:18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266629</v>
      </c>
      <c r="B616" s="9">
        <f t="shared" si="102"/>
        <v>266629</v>
      </c>
      <c r="C616" s="9">
        <f t="shared" si="104"/>
        <v>266659</v>
      </c>
      <c r="D616" s="3">
        <f t="shared" si="105"/>
        <v>31</v>
      </c>
      <c r="E616" s="4">
        <f>'New Lease Yearly'!K626</f>
        <v>0</v>
      </c>
      <c r="F616" s="3">
        <f t="shared" si="106"/>
        <v>0</v>
      </c>
      <c r="G616" s="11">
        <f t="shared" si="101"/>
        <v>0</v>
      </c>
      <c r="H616" s="11">
        <f t="shared" si="101"/>
        <v>0</v>
      </c>
      <c r="I616" s="11">
        <f t="shared" si="101"/>
        <v>0</v>
      </c>
      <c r="J616" s="11">
        <f t="shared" si="101"/>
        <v>0</v>
      </c>
      <c r="K616" s="11">
        <f t="shared" si="101"/>
        <v>0</v>
      </c>
      <c r="L616" s="11">
        <f t="shared" si="107"/>
        <v>0</v>
      </c>
      <c r="M616" s="11">
        <f t="shared" si="107"/>
        <v>0</v>
      </c>
      <c r="N616" s="11">
        <f t="shared" si="107"/>
        <v>0</v>
      </c>
      <c r="O616" s="11">
        <f t="shared" si="107"/>
        <v>0</v>
      </c>
      <c r="P616" s="11">
        <f t="shared" si="107"/>
        <v>0</v>
      </c>
      <c r="Q616" s="11">
        <f t="shared" si="107"/>
        <v>0</v>
      </c>
      <c r="R616" s="11">
        <f t="shared" si="103"/>
        <v>0</v>
      </c>
    </row>
    <row r="617" spans="1:18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266994</v>
      </c>
      <c r="B617" s="9">
        <f t="shared" si="102"/>
        <v>266994</v>
      </c>
      <c r="C617" s="9">
        <f t="shared" si="104"/>
        <v>267024</v>
      </c>
      <c r="D617" s="3">
        <f t="shared" si="105"/>
        <v>31</v>
      </c>
      <c r="E617" s="4">
        <f>'New Lease Yearly'!K627</f>
        <v>0</v>
      </c>
      <c r="F617" s="3">
        <f t="shared" si="106"/>
        <v>0</v>
      </c>
      <c r="G617" s="11">
        <f t="shared" si="101"/>
        <v>0</v>
      </c>
      <c r="H617" s="11">
        <f t="shared" si="101"/>
        <v>0</v>
      </c>
      <c r="I617" s="11">
        <f t="shared" si="101"/>
        <v>0</v>
      </c>
      <c r="J617" s="11">
        <f t="shared" si="101"/>
        <v>0</v>
      </c>
      <c r="K617" s="11">
        <f t="shared" si="101"/>
        <v>0</v>
      </c>
      <c r="L617" s="11">
        <f t="shared" si="107"/>
        <v>0</v>
      </c>
      <c r="M617" s="11">
        <f t="shared" si="107"/>
        <v>0</v>
      </c>
      <c r="N617" s="11">
        <f t="shared" si="107"/>
        <v>0</v>
      </c>
      <c r="O617" s="11">
        <f t="shared" si="107"/>
        <v>0</v>
      </c>
      <c r="P617" s="11">
        <f t="shared" si="107"/>
        <v>0</v>
      </c>
      <c r="Q617" s="11">
        <f t="shared" si="107"/>
        <v>0</v>
      </c>
      <c r="R617" s="11">
        <f t="shared" si="103"/>
        <v>0</v>
      </c>
    </row>
    <row r="618" spans="1:18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267359</v>
      </c>
      <c r="B618" s="9">
        <f t="shared" si="102"/>
        <v>267359</v>
      </c>
      <c r="C618" s="9">
        <f t="shared" si="104"/>
        <v>267389</v>
      </c>
      <c r="D618" s="3">
        <f t="shared" si="105"/>
        <v>31</v>
      </c>
      <c r="E618" s="4">
        <f>'New Lease Yearly'!K628</f>
        <v>0</v>
      </c>
      <c r="F618" s="3">
        <f t="shared" si="106"/>
        <v>0</v>
      </c>
      <c r="G618" s="11">
        <f t="shared" si="101"/>
        <v>0</v>
      </c>
      <c r="H618" s="11">
        <f t="shared" si="101"/>
        <v>0</v>
      </c>
      <c r="I618" s="11">
        <f t="shared" si="101"/>
        <v>0</v>
      </c>
      <c r="J618" s="11">
        <f t="shared" si="101"/>
        <v>0</v>
      </c>
      <c r="K618" s="11">
        <f t="shared" si="101"/>
        <v>0</v>
      </c>
      <c r="L618" s="11">
        <f t="shared" si="107"/>
        <v>0</v>
      </c>
      <c r="M618" s="11">
        <f t="shared" si="107"/>
        <v>0</v>
      </c>
      <c r="N618" s="11">
        <f t="shared" si="107"/>
        <v>0</v>
      </c>
      <c r="O618" s="11">
        <f t="shared" si="107"/>
        <v>0</v>
      </c>
      <c r="P618" s="11">
        <f t="shared" si="107"/>
        <v>0</v>
      </c>
      <c r="Q618" s="11">
        <f t="shared" si="107"/>
        <v>0</v>
      </c>
      <c r="R618" s="11">
        <f t="shared" si="103"/>
        <v>0</v>
      </c>
    </row>
    <row r="619" spans="1:18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267725</v>
      </c>
      <c r="B619" s="9">
        <f t="shared" si="102"/>
        <v>267725</v>
      </c>
      <c r="C619" s="9">
        <f t="shared" si="104"/>
        <v>267755</v>
      </c>
      <c r="D619" s="3">
        <f t="shared" si="105"/>
        <v>31</v>
      </c>
      <c r="E619" s="4">
        <f>'New Lease Yearly'!K629</f>
        <v>0</v>
      </c>
      <c r="F619" s="3">
        <f t="shared" si="106"/>
        <v>0</v>
      </c>
      <c r="G619" s="11">
        <f t="shared" si="101"/>
        <v>0</v>
      </c>
      <c r="H619" s="11">
        <f t="shared" si="101"/>
        <v>0</v>
      </c>
      <c r="I619" s="11">
        <f t="shared" si="101"/>
        <v>0</v>
      </c>
      <c r="J619" s="11">
        <f t="shared" si="101"/>
        <v>0</v>
      </c>
      <c r="K619" s="11">
        <f t="shared" si="101"/>
        <v>0</v>
      </c>
      <c r="L619" s="11">
        <f t="shared" si="107"/>
        <v>0</v>
      </c>
      <c r="M619" s="11">
        <f t="shared" si="107"/>
        <v>0</v>
      </c>
      <c r="N619" s="11">
        <f t="shared" si="107"/>
        <v>0</v>
      </c>
      <c r="O619" s="11">
        <f t="shared" si="107"/>
        <v>0</v>
      </c>
      <c r="P619" s="11">
        <f t="shared" si="107"/>
        <v>0</v>
      </c>
      <c r="Q619" s="11">
        <f t="shared" si="107"/>
        <v>0</v>
      </c>
      <c r="R619" s="11">
        <f t="shared" si="103"/>
        <v>0</v>
      </c>
    </row>
    <row r="620" spans="1:18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268090</v>
      </c>
      <c r="B620" s="9">
        <f t="shared" si="102"/>
        <v>268090</v>
      </c>
      <c r="C620" s="9">
        <f t="shared" si="104"/>
        <v>268120</v>
      </c>
      <c r="D620" s="3">
        <f t="shared" si="105"/>
        <v>31</v>
      </c>
      <c r="E620" s="4">
        <f>'New Lease Yearly'!K630</f>
        <v>0</v>
      </c>
      <c r="F620" s="3">
        <f t="shared" si="106"/>
        <v>0</v>
      </c>
      <c r="G620" s="11">
        <f t="shared" si="101"/>
        <v>0</v>
      </c>
      <c r="H620" s="11">
        <f t="shared" si="101"/>
        <v>0</v>
      </c>
      <c r="I620" s="11">
        <f t="shared" si="101"/>
        <v>0</v>
      </c>
      <c r="J620" s="11">
        <f t="shared" si="101"/>
        <v>0</v>
      </c>
      <c r="K620" s="11">
        <f t="shared" si="101"/>
        <v>0</v>
      </c>
      <c r="L620" s="11">
        <f t="shared" si="107"/>
        <v>0</v>
      </c>
      <c r="M620" s="11">
        <f t="shared" si="107"/>
        <v>0</v>
      </c>
      <c r="N620" s="11">
        <f t="shared" si="107"/>
        <v>0</v>
      </c>
      <c r="O620" s="11">
        <f t="shared" si="107"/>
        <v>0</v>
      </c>
      <c r="P620" s="11">
        <f t="shared" si="107"/>
        <v>0</v>
      </c>
      <c r="Q620" s="11">
        <f t="shared" si="107"/>
        <v>0</v>
      </c>
      <c r="R620" s="11">
        <f t="shared" si="103"/>
        <v>0</v>
      </c>
    </row>
    <row r="621" spans="1:18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268455</v>
      </c>
      <c r="B621" s="9">
        <f t="shared" si="102"/>
        <v>268455</v>
      </c>
      <c r="C621" s="9">
        <f t="shared" si="104"/>
        <v>268485</v>
      </c>
      <c r="D621" s="3">
        <f t="shared" si="105"/>
        <v>31</v>
      </c>
      <c r="E621" s="4">
        <f>'New Lease Yearly'!K631</f>
        <v>0</v>
      </c>
      <c r="F621" s="3">
        <f t="shared" si="106"/>
        <v>0</v>
      </c>
      <c r="G621" s="11">
        <f t="shared" si="101"/>
        <v>0</v>
      </c>
      <c r="H621" s="11">
        <f t="shared" si="101"/>
        <v>0</v>
      </c>
      <c r="I621" s="11">
        <f t="shared" si="101"/>
        <v>0</v>
      </c>
      <c r="J621" s="11">
        <f t="shared" si="101"/>
        <v>0</v>
      </c>
      <c r="K621" s="11">
        <f t="shared" si="101"/>
        <v>0</v>
      </c>
      <c r="L621" s="11">
        <f t="shared" si="107"/>
        <v>0</v>
      </c>
      <c r="M621" s="11">
        <f t="shared" si="107"/>
        <v>0</v>
      </c>
      <c r="N621" s="11">
        <f t="shared" si="107"/>
        <v>0</v>
      </c>
      <c r="O621" s="11">
        <f t="shared" si="107"/>
        <v>0</v>
      </c>
      <c r="P621" s="11">
        <f t="shared" si="107"/>
        <v>0</v>
      </c>
      <c r="Q621" s="11">
        <f t="shared" si="107"/>
        <v>0</v>
      </c>
      <c r="R621" s="11">
        <f t="shared" si="103"/>
        <v>0</v>
      </c>
    </row>
    <row r="622" spans="1:18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268820</v>
      </c>
      <c r="B622" s="9">
        <f t="shared" si="102"/>
        <v>268820</v>
      </c>
      <c r="C622" s="9">
        <f t="shared" si="104"/>
        <v>268850</v>
      </c>
      <c r="D622" s="3">
        <f t="shared" si="105"/>
        <v>31</v>
      </c>
      <c r="E622" s="4">
        <f>'New Lease Yearly'!K632</f>
        <v>0</v>
      </c>
      <c r="F622" s="3">
        <f t="shared" si="106"/>
        <v>0</v>
      </c>
      <c r="G622" s="11">
        <f t="shared" si="101"/>
        <v>0</v>
      </c>
      <c r="H622" s="11">
        <f t="shared" si="101"/>
        <v>0</v>
      </c>
      <c r="I622" s="11">
        <f t="shared" si="101"/>
        <v>0</v>
      </c>
      <c r="J622" s="11">
        <f t="shared" si="101"/>
        <v>0</v>
      </c>
      <c r="K622" s="11">
        <f t="shared" si="101"/>
        <v>0</v>
      </c>
      <c r="L622" s="11">
        <f t="shared" si="107"/>
        <v>0</v>
      </c>
      <c r="M622" s="11">
        <f t="shared" si="107"/>
        <v>0</v>
      </c>
      <c r="N622" s="11">
        <f t="shared" si="107"/>
        <v>0</v>
      </c>
      <c r="O622" s="11">
        <f t="shared" si="107"/>
        <v>0</v>
      </c>
      <c r="P622" s="11">
        <f t="shared" si="107"/>
        <v>0</v>
      </c>
      <c r="Q622" s="11">
        <f t="shared" si="107"/>
        <v>0</v>
      </c>
      <c r="R622" s="11">
        <f t="shared" si="103"/>
        <v>0</v>
      </c>
    </row>
    <row r="623" spans="1:18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269186</v>
      </c>
      <c r="B623" s="9">
        <f t="shared" si="102"/>
        <v>269186</v>
      </c>
      <c r="C623" s="9">
        <f t="shared" si="104"/>
        <v>269216</v>
      </c>
      <c r="D623" s="3">
        <f t="shared" si="105"/>
        <v>31</v>
      </c>
      <c r="E623" s="4">
        <f>'New Lease Yearly'!K633</f>
        <v>0</v>
      </c>
      <c r="F623" s="3">
        <f t="shared" si="106"/>
        <v>0</v>
      </c>
      <c r="G623" s="11">
        <f t="shared" si="101"/>
        <v>0</v>
      </c>
      <c r="H623" s="11">
        <f t="shared" si="101"/>
        <v>0</v>
      </c>
      <c r="I623" s="11">
        <f t="shared" si="101"/>
        <v>0</v>
      </c>
      <c r="J623" s="11">
        <f t="shared" si="101"/>
        <v>0</v>
      </c>
      <c r="K623" s="11">
        <f t="shared" si="101"/>
        <v>0</v>
      </c>
      <c r="L623" s="11">
        <f t="shared" si="107"/>
        <v>0</v>
      </c>
      <c r="M623" s="11">
        <f t="shared" si="107"/>
        <v>0</v>
      </c>
      <c r="N623" s="11">
        <f t="shared" si="107"/>
        <v>0</v>
      </c>
      <c r="O623" s="11">
        <f t="shared" si="107"/>
        <v>0</v>
      </c>
      <c r="P623" s="11">
        <f t="shared" si="107"/>
        <v>0</v>
      </c>
      <c r="Q623" s="11">
        <f t="shared" si="107"/>
        <v>0</v>
      </c>
      <c r="R623" s="11">
        <f t="shared" si="103"/>
        <v>0</v>
      </c>
    </row>
    <row r="624" spans="1:18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269551</v>
      </c>
      <c r="B624" s="9">
        <f t="shared" si="102"/>
        <v>269551</v>
      </c>
      <c r="C624" s="9">
        <f t="shared" si="104"/>
        <v>269581</v>
      </c>
      <c r="D624" s="3">
        <f t="shared" si="105"/>
        <v>31</v>
      </c>
      <c r="E624" s="4">
        <f>'New Lease Yearly'!K634</f>
        <v>0</v>
      </c>
      <c r="F624" s="3">
        <f t="shared" si="106"/>
        <v>0</v>
      </c>
      <c r="G624" s="11">
        <f t="shared" si="101"/>
        <v>0</v>
      </c>
      <c r="H624" s="11">
        <f t="shared" si="101"/>
        <v>0</v>
      </c>
      <c r="I624" s="11">
        <f t="shared" si="101"/>
        <v>0</v>
      </c>
      <c r="J624" s="11">
        <f t="shared" si="101"/>
        <v>0</v>
      </c>
      <c r="K624" s="11">
        <f t="shared" si="101"/>
        <v>0</v>
      </c>
      <c r="L624" s="11">
        <f t="shared" si="107"/>
        <v>0</v>
      </c>
      <c r="M624" s="11">
        <f t="shared" si="107"/>
        <v>0</v>
      </c>
      <c r="N624" s="11">
        <f t="shared" si="107"/>
        <v>0</v>
      </c>
      <c r="O624" s="11">
        <f t="shared" si="107"/>
        <v>0</v>
      </c>
      <c r="P624" s="11">
        <f t="shared" si="107"/>
        <v>0</v>
      </c>
      <c r="Q624" s="11">
        <f t="shared" si="107"/>
        <v>0</v>
      </c>
      <c r="R624" s="11">
        <f t="shared" si="103"/>
        <v>0</v>
      </c>
    </row>
    <row r="625" spans="1:18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269916</v>
      </c>
      <c r="B625" s="9">
        <f t="shared" si="102"/>
        <v>269916</v>
      </c>
      <c r="C625" s="9">
        <f t="shared" si="104"/>
        <v>269946</v>
      </c>
      <c r="D625" s="3">
        <f t="shared" si="105"/>
        <v>31</v>
      </c>
      <c r="E625" s="4">
        <f>'New Lease Yearly'!K635</f>
        <v>0</v>
      </c>
      <c r="F625" s="3">
        <f t="shared" si="106"/>
        <v>0</v>
      </c>
      <c r="G625" s="11">
        <f t="shared" si="101"/>
        <v>0</v>
      </c>
      <c r="H625" s="11">
        <f t="shared" si="101"/>
        <v>0</v>
      </c>
      <c r="I625" s="11">
        <f t="shared" si="101"/>
        <v>0</v>
      </c>
      <c r="J625" s="11">
        <f t="shared" si="101"/>
        <v>0</v>
      </c>
      <c r="K625" s="11">
        <f t="shared" si="101"/>
        <v>0</v>
      </c>
      <c r="L625" s="11">
        <f t="shared" si="107"/>
        <v>0</v>
      </c>
      <c r="M625" s="11">
        <f t="shared" si="107"/>
        <v>0</v>
      </c>
      <c r="N625" s="11">
        <f t="shared" si="107"/>
        <v>0</v>
      </c>
      <c r="O625" s="11">
        <f t="shared" si="107"/>
        <v>0</v>
      </c>
      <c r="P625" s="11">
        <f t="shared" si="107"/>
        <v>0</v>
      </c>
      <c r="Q625" s="11">
        <f t="shared" si="107"/>
        <v>0</v>
      </c>
      <c r="R625" s="11">
        <f t="shared" si="103"/>
        <v>0</v>
      </c>
    </row>
    <row r="626" spans="1:18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270281</v>
      </c>
      <c r="B626" s="9">
        <f t="shared" si="102"/>
        <v>270281</v>
      </c>
      <c r="C626" s="9">
        <f t="shared" si="104"/>
        <v>270311</v>
      </c>
      <c r="D626" s="3">
        <f t="shared" si="105"/>
        <v>31</v>
      </c>
      <c r="E626" s="4">
        <f>'New Lease Yearly'!K636</f>
        <v>0</v>
      </c>
      <c r="F626" s="3">
        <f t="shared" si="106"/>
        <v>0</v>
      </c>
      <c r="G626" s="11">
        <f t="shared" si="101"/>
        <v>0</v>
      </c>
      <c r="H626" s="11">
        <f t="shared" si="101"/>
        <v>0</v>
      </c>
      <c r="I626" s="11">
        <f t="shared" si="101"/>
        <v>0</v>
      </c>
      <c r="J626" s="11">
        <f t="shared" si="101"/>
        <v>0</v>
      </c>
      <c r="K626" s="11">
        <f t="shared" si="101"/>
        <v>0</v>
      </c>
      <c r="L626" s="11">
        <f t="shared" si="107"/>
        <v>0</v>
      </c>
      <c r="M626" s="11">
        <f t="shared" si="107"/>
        <v>0</v>
      </c>
      <c r="N626" s="11">
        <f t="shared" si="107"/>
        <v>0</v>
      </c>
      <c r="O626" s="11">
        <f t="shared" si="107"/>
        <v>0</v>
      </c>
      <c r="P626" s="11">
        <f t="shared" si="107"/>
        <v>0</v>
      </c>
      <c r="Q626" s="11">
        <f t="shared" si="107"/>
        <v>0</v>
      </c>
      <c r="R626" s="11">
        <f t="shared" si="103"/>
        <v>0</v>
      </c>
    </row>
    <row r="627" spans="1:18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270647</v>
      </c>
      <c r="B627" s="9">
        <f t="shared" si="102"/>
        <v>270647</v>
      </c>
      <c r="C627" s="9">
        <f t="shared" si="104"/>
        <v>270677</v>
      </c>
      <c r="D627" s="3">
        <f t="shared" si="105"/>
        <v>31</v>
      </c>
      <c r="E627" s="4">
        <f>'New Lease Yearly'!K637</f>
        <v>0</v>
      </c>
      <c r="F627" s="3">
        <f t="shared" si="106"/>
        <v>0</v>
      </c>
      <c r="G627" s="11">
        <f t="shared" si="101"/>
        <v>0</v>
      </c>
      <c r="H627" s="11">
        <f t="shared" si="101"/>
        <v>0</v>
      </c>
      <c r="I627" s="11">
        <f t="shared" si="101"/>
        <v>0</v>
      </c>
      <c r="J627" s="11">
        <f t="shared" si="101"/>
        <v>0</v>
      </c>
      <c r="K627" s="11">
        <f t="shared" si="101"/>
        <v>0</v>
      </c>
      <c r="L627" s="11">
        <f t="shared" si="107"/>
        <v>0</v>
      </c>
      <c r="M627" s="11">
        <f t="shared" si="107"/>
        <v>0</v>
      </c>
      <c r="N627" s="11">
        <f t="shared" si="107"/>
        <v>0</v>
      </c>
      <c r="O627" s="11">
        <f t="shared" si="107"/>
        <v>0</v>
      </c>
      <c r="P627" s="11">
        <f t="shared" si="107"/>
        <v>0</v>
      </c>
      <c r="Q627" s="11">
        <f t="shared" si="107"/>
        <v>0</v>
      </c>
      <c r="R627" s="11">
        <f t="shared" si="103"/>
        <v>0</v>
      </c>
    </row>
    <row r="628" spans="1:18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271012</v>
      </c>
      <c r="B628" s="9">
        <f t="shared" si="102"/>
        <v>271012</v>
      </c>
      <c r="C628" s="9">
        <f t="shared" si="104"/>
        <v>271042</v>
      </c>
      <c r="D628" s="3">
        <f t="shared" si="105"/>
        <v>31</v>
      </c>
      <c r="E628" s="4">
        <f>'New Lease Yearly'!K638</f>
        <v>0</v>
      </c>
      <c r="F628" s="3">
        <f t="shared" si="106"/>
        <v>0</v>
      </c>
      <c r="G628" s="11">
        <f t="shared" ref="G628:N662" si="108">$E629/($A629-$A628+1)*((((EOMONTH(DATE(YEAR($A628),MONTH($A628)+G$4,DAY($A628)),0)))-DATE(YEAR($A628),MONTH(EOMONTH($A628,-1)+G$4)+G$4,1))+1)</f>
        <v>0</v>
      </c>
      <c r="H628" s="11">
        <f t="shared" si="108"/>
        <v>0</v>
      </c>
      <c r="I628" s="11">
        <f t="shared" si="108"/>
        <v>0</v>
      </c>
      <c r="J628" s="11">
        <f t="shared" si="108"/>
        <v>0</v>
      </c>
      <c r="K628" s="11">
        <f t="shared" si="108"/>
        <v>0</v>
      </c>
      <c r="L628" s="11">
        <f t="shared" si="107"/>
        <v>0</v>
      </c>
      <c r="M628" s="11">
        <f t="shared" si="107"/>
        <v>0</v>
      </c>
      <c r="N628" s="11">
        <f t="shared" si="107"/>
        <v>0</v>
      </c>
      <c r="O628" s="11">
        <f t="shared" si="107"/>
        <v>0</v>
      </c>
      <c r="P628" s="11">
        <f t="shared" si="107"/>
        <v>0</v>
      </c>
      <c r="Q628" s="11">
        <f t="shared" si="107"/>
        <v>0</v>
      </c>
      <c r="R628" s="11">
        <f t="shared" si="103"/>
        <v>0</v>
      </c>
    </row>
    <row r="629" spans="1:18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271377</v>
      </c>
      <c r="B629" s="9">
        <f t="shared" si="102"/>
        <v>271377</v>
      </c>
      <c r="C629" s="9">
        <f t="shared" si="104"/>
        <v>271407</v>
      </c>
      <c r="D629" s="3">
        <f t="shared" si="105"/>
        <v>31</v>
      </c>
      <c r="E629" s="4">
        <f>'New Lease Yearly'!K639</f>
        <v>0</v>
      </c>
      <c r="F629" s="3">
        <f t="shared" si="106"/>
        <v>0</v>
      </c>
      <c r="G629" s="11">
        <f t="shared" si="108"/>
        <v>0</v>
      </c>
      <c r="H629" s="11">
        <f t="shared" si="108"/>
        <v>0</v>
      </c>
      <c r="I629" s="11">
        <f t="shared" si="108"/>
        <v>0</v>
      </c>
      <c r="J629" s="11">
        <f t="shared" si="108"/>
        <v>0</v>
      </c>
      <c r="K629" s="11">
        <f t="shared" si="108"/>
        <v>0</v>
      </c>
      <c r="L629" s="11">
        <f t="shared" si="107"/>
        <v>0</v>
      </c>
      <c r="M629" s="11">
        <f t="shared" si="107"/>
        <v>0</v>
      </c>
      <c r="N629" s="11">
        <f t="shared" si="107"/>
        <v>0</v>
      </c>
      <c r="O629" s="11">
        <f t="shared" si="107"/>
        <v>0</v>
      </c>
      <c r="P629" s="11">
        <f t="shared" si="107"/>
        <v>0</v>
      </c>
      <c r="Q629" s="11">
        <f t="shared" si="107"/>
        <v>0</v>
      </c>
      <c r="R629" s="11">
        <f t="shared" si="103"/>
        <v>0</v>
      </c>
    </row>
    <row r="630" spans="1:18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271742</v>
      </c>
      <c r="B630" s="9">
        <f t="shared" si="102"/>
        <v>271742</v>
      </c>
      <c r="C630" s="9">
        <f t="shared" si="104"/>
        <v>271772</v>
      </c>
      <c r="D630" s="3">
        <f t="shared" si="105"/>
        <v>31</v>
      </c>
      <c r="E630" s="4">
        <f>'New Lease Yearly'!K640</f>
        <v>0</v>
      </c>
      <c r="F630" s="3">
        <f t="shared" si="106"/>
        <v>0</v>
      </c>
      <c r="G630" s="11">
        <f t="shared" si="108"/>
        <v>0</v>
      </c>
      <c r="H630" s="11">
        <f t="shared" si="108"/>
        <v>0</v>
      </c>
      <c r="I630" s="11">
        <f t="shared" si="108"/>
        <v>0</v>
      </c>
      <c r="J630" s="11">
        <f t="shared" si="108"/>
        <v>0</v>
      </c>
      <c r="K630" s="11">
        <f t="shared" si="108"/>
        <v>0</v>
      </c>
      <c r="L630" s="11">
        <f t="shared" si="107"/>
        <v>0</v>
      </c>
      <c r="M630" s="11">
        <f t="shared" si="107"/>
        <v>0</v>
      </c>
      <c r="N630" s="11">
        <f t="shared" si="107"/>
        <v>0</v>
      </c>
      <c r="O630" s="11">
        <f t="shared" si="107"/>
        <v>0</v>
      </c>
      <c r="P630" s="11">
        <f t="shared" si="107"/>
        <v>0</v>
      </c>
      <c r="Q630" s="11">
        <f t="shared" si="107"/>
        <v>0</v>
      </c>
      <c r="R630" s="11">
        <f t="shared" si="103"/>
        <v>0</v>
      </c>
    </row>
    <row r="631" spans="1:18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272108</v>
      </c>
      <c r="B631" s="9">
        <f t="shared" si="102"/>
        <v>272108</v>
      </c>
      <c r="C631" s="9">
        <f t="shared" si="104"/>
        <v>272138</v>
      </c>
      <c r="D631" s="3">
        <f t="shared" si="105"/>
        <v>31</v>
      </c>
      <c r="E631" s="4">
        <f>'New Lease Yearly'!K641</f>
        <v>0</v>
      </c>
      <c r="F631" s="3">
        <f t="shared" si="106"/>
        <v>0</v>
      </c>
      <c r="G631" s="11">
        <f t="shared" si="108"/>
        <v>0</v>
      </c>
      <c r="H631" s="11">
        <f t="shared" si="108"/>
        <v>0</v>
      </c>
      <c r="I631" s="11">
        <f t="shared" si="108"/>
        <v>0</v>
      </c>
      <c r="J631" s="11">
        <f t="shared" si="108"/>
        <v>0</v>
      </c>
      <c r="K631" s="11">
        <f t="shared" si="108"/>
        <v>0</v>
      </c>
      <c r="L631" s="11">
        <f t="shared" si="107"/>
        <v>0</v>
      </c>
      <c r="M631" s="11">
        <f t="shared" si="107"/>
        <v>0</v>
      </c>
      <c r="N631" s="11">
        <f t="shared" si="107"/>
        <v>0</v>
      </c>
      <c r="O631" s="11">
        <f t="shared" si="107"/>
        <v>0</v>
      </c>
      <c r="P631" s="11">
        <f t="shared" si="107"/>
        <v>0</v>
      </c>
      <c r="Q631" s="11">
        <f t="shared" si="107"/>
        <v>0</v>
      </c>
      <c r="R631" s="11">
        <f t="shared" si="103"/>
        <v>0</v>
      </c>
    </row>
    <row r="632" spans="1:18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272473</v>
      </c>
      <c r="B632" s="9">
        <f t="shared" si="102"/>
        <v>272473</v>
      </c>
      <c r="C632" s="9">
        <f t="shared" si="104"/>
        <v>272503</v>
      </c>
      <c r="D632" s="3">
        <f t="shared" si="105"/>
        <v>31</v>
      </c>
      <c r="E632" s="4">
        <f>'New Lease Yearly'!K642</f>
        <v>0</v>
      </c>
      <c r="F632" s="3">
        <f t="shared" si="106"/>
        <v>0</v>
      </c>
      <c r="G632" s="11">
        <f t="shared" si="108"/>
        <v>0</v>
      </c>
      <c r="H632" s="11">
        <f t="shared" si="108"/>
        <v>0</v>
      </c>
      <c r="I632" s="11">
        <f t="shared" si="108"/>
        <v>0</v>
      </c>
      <c r="J632" s="11">
        <f t="shared" si="108"/>
        <v>0</v>
      </c>
      <c r="K632" s="11">
        <f t="shared" si="108"/>
        <v>0</v>
      </c>
      <c r="L632" s="11">
        <f t="shared" si="107"/>
        <v>0</v>
      </c>
      <c r="M632" s="11">
        <f t="shared" si="107"/>
        <v>0</v>
      </c>
      <c r="N632" s="11">
        <f t="shared" si="107"/>
        <v>0</v>
      </c>
      <c r="O632" s="11">
        <f t="shared" si="107"/>
        <v>0</v>
      </c>
      <c r="P632" s="11">
        <f t="shared" si="107"/>
        <v>0</v>
      </c>
      <c r="Q632" s="11">
        <f t="shared" si="107"/>
        <v>0</v>
      </c>
      <c r="R632" s="11">
        <f t="shared" si="103"/>
        <v>0</v>
      </c>
    </row>
    <row r="633" spans="1:18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272838</v>
      </c>
      <c r="B633" s="9">
        <f t="shared" si="102"/>
        <v>272838</v>
      </c>
      <c r="C633" s="9">
        <f t="shared" si="104"/>
        <v>272868</v>
      </c>
      <c r="D633" s="3">
        <f t="shared" si="105"/>
        <v>31</v>
      </c>
      <c r="E633" s="4">
        <f>'New Lease Yearly'!K643</f>
        <v>0</v>
      </c>
      <c r="F633" s="3">
        <f t="shared" si="106"/>
        <v>0</v>
      </c>
      <c r="G633" s="11">
        <f t="shared" si="108"/>
        <v>0</v>
      </c>
      <c r="H633" s="11">
        <f t="shared" si="108"/>
        <v>0</v>
      </c>
      <c r="I633" s="11">
        <f t="shared" si="108"/>
        <v>0</v>
      </c>
      <c r="J633" s="11">
        <f t="shared" si="108"/>
        <v>0</v>
      </c>
      <c r="K633" s="11">
        <f t="shared" si="108"/>
        <v>0</v>
      </c>
      <c r="L633" s="11">
        <f t="shared" si="107"/>
        <v>0</v>
      </c>
      <c r="M633" s="11">
        <f t="shared" si="107"/>
        <v>0</v>
      </c>
      <c r="N633" s="11">
        <f t="shared" si="107"/>
        <v>0</v>
      </c>
      <c r="O633" s="11">
        <f t="shared" ref="O633:Q696" si="109">$E634/($A634-$A633+1)*((((EOMONTH(DATE(YEAR($A633),MONTH($A633)+O$4,DAY($A633)),0)))-DATE(YEAR($A633),MONTH(EOMONTH($A633,-1)+O$4)+O$4,1))+1)</f>
        <v>0</v>
      </c>
      <c r="P633" s="11">
        <f t="shared" si="109"/>
        <v>0</v>
      </c>
      <c r="Q633" s="11">
        <f t="shared" si="109"/>
        <v>0</v>
      </c>
      <c r="R633" s="11">
        <f t="shared" si="103"/>
        <v>0</v>
      </c>
    </row>
    <row r="634" spans="1:18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273203</v>
      </c>
      <c r="B634" s="9">
        <f t="shared" si="102"/>
        <v>273203</v>
      </c>
      <c r="C634" s="9">
        <f t="shared" si="104"/>
        <v>273233</v>
      </c>
      <c r="D634" s="3">
        <f t="shared" si="105"/>
        <v>31</v>
      </c>
      <c r="E634" s="4">
        <f>'New Lease Yearly'!K644</f>
        <v>0</v>
      </c>
      <c r="F634" s="3">
        <f t="shared" si="106"/>
        <v>0</v>
      </c>
      <c r="G634" s="11">
        <f t="shared" si="108"/>
        <v>0</v>
      </c>
      <c r="H634" s="11">
        <f t="shared" si="108"/>
        <v>0</v>
      </c>
      <c r="I634" s="11">
        <f t="shared" si="108"/>
        <v>0</v>
      </c>
      <c r="J634" s="11">
        <f t="shared" si="108"/>
        <v>0</v>
      </c>
      <c r="K634" s="11">
        <f t="shared" si="108"/>
        <v>0</v>
      </c>
      <c r="L634" s="11">
        <f t="shared" si="108"/>
        <v>0</v>
      </c>
      <c r="M634" s="11">
        <f t="shared" si="108"/>
        <v>0</v>
      </c>
      <c r="N634" s="11">
        <f t="shared" si="108"/>
        <v>0</v>
      </c>
      <c r="O634" s="11">
        <f t="shared" si="109"/>
        <v>0</v>
      </c>
      <c r="P634" s="11">
        <f t="shared" si="109"/>
        <v>0</v>
      </c>
      <c r="Q634" s="11">
        <f t="shared" si="109"/>
        <v>0</v>
      </c>
      <c r="R634" s="11">
        <f t="shared" si="103"/>
        <v>0</v>
      </c>
    </row>
    <row r="635" spans="1:18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273569</v>
      </c>
      <c r="B635" s="9">
        <f t="shared" si="102"/>
        <v>273569</v>
      </c>
      <c r="C635" s="9">
        <f t="shared" si="104"/>
        <v>273599</v>
      </c>
      <c r="D635" s="3">
        <f t="shared" si="105"/>
        <v>31</v>
      </c>
      <c r="E635" s="4">
        <f>'New Lease Yearly'!K645</f>
        <v>0</v>
      </c>
      <c r="F635" s="3">
        <f t="shared" si="106"/>
        <v>0</v>
      </c>
      <c r="G635" s="11">
        <f t="shared" si="108"/>
        <v>0</v>
      </c>
      <c r="H635" s="11">
        <f t="shared" si="108"/>
        <v>0</v>
      </c>
      <c r="I635" s="11">
        <f t="shared" si="108"/>
        <v>0</v>
      </c>
      <c r="J635" s="11">
        <f t="shared" si="108"/>
        <v>0</v>
      </c>
      <c r="K635" s="11">
        <f t="shared" si="108"/>
        <v>0</v>
      </c>
      <c r="L635" s="11">
        <f t="shared" si="108"/>
        <v>0</v>
      </c>
      <c r="M635" s="11">
        <f t="shared" si="108"/>
        <v>0</v>
      </c>
      <c r="N635" s="11">
        <f t="shared" si="108"/>
        <v>0</v>
      </c>
      <c r="O635" s="11">
        <f t="shared" si="109"/>
        <v>0</v>
      </c>
      <c r="P635" s="11">
        <f t="shared" si="109"/>
        <v>0</v>
      </c>
      <c r="Q635" s="11">
        <f t="shared" si="109"/>
        <v>0</v>
      </c>
      <c r="R635" s="11">
        <f t="shared" si="103"/>
        <v>0</v>
      </c>
    </row>
    <row r="636" spans="1:18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273934</v>
      </c>
      <c r="B636" s="9">
        <f t="shared" si="102"/>
        <v>273934</v>
      </c>
      <c r="C636" s="9">
        <f t="shared" si="104"/>
        <v>273964</v>
      </c>
      <c r="D636" s="3">
        <f t="shared" si="105"/>
        <v>31</v>
      </c>
      <c r="E636" s="4">
        <f>'New Lease Yearly'!K646</f>
        <v>0</v>
      </c>
      <c r="F636" s="3">
        <f t="shared" si="106"/>
        <v>0</v>
      </c>
      <c r="G636" s="11">
        <f t="shared" si="108"/>
        <v>0</v>
      </c>
      <c r="H636" s="11">
        <f t="shared" si="108"/>
        <v>0</v>
      </c>
      <c r="I636" s="11">
        <f t="shared" si="108"/>
        <v>0</v>
      </c>
      <c r="J636" s="11">
        <f t="shared" si="108"/>
        <v>0</v>
      </c>
      <c r="K636" s="11">
        <f t="shared" si="108"/>
        <v>0</v>
      </c>
      <c r="L636" s="11">
        <f t="shared" si="108"/>
        <v>0</v>
      </c>
      <c r="M636" s="11">
        <f t="shared" si="108"/>
        <v>0</v>
      </c>
      <c r="N636" s="11">
        <f t="shared" si="108"/>
        <v>0</v>
      </c>
      <c r="O636" s="11">
        <f t="shared" si="109"/>
        <v>0</v>
      </c>
      <c r="P636" s="11">
        <f t="shared" si="109"/>
        <v>0</v>
      </c>
      <c r="Q636" s="11">
        <f t="shared" si="109"/>
        <v>0</v>
      </c>
      <c r="R636" s="11">
        <f t="shared" si="103"/>
        <v>0</v>
      </c>
    </row>
    <row r="637" spans="1:18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274299</v>
      </c>
      <c r="B637" s="9">
        <f t="shared" si="102"/>
        <v>274299</v>
      </c>
      <c r="C637" s="9">
        <f t="shared" si="104"/>
        <v>274329</v>
      </c>
      <c r="D637" s="3">
        <f t="shared" si="105"/>
        <v>31</v>
      </c>
      <c r="E637" s="4">
        <f>'New Lease Yearly'!K647</f>
        <v>0</v>
      </c>
      <c r="F637" s="3">
        <f t="shared" si="106"/>
        <v>0</v>
      </c>
      <c r="G637" s="11">
        <f t="shared" si="108"/>
        <v>0</v>
      </c>
      <c r="H637" s="11">
        <f t="shared" si="108"/>
        <v>0</v>
      </c>
      <c r="I637" s="11">
        <f t="shared" si="108"/>
        <v>0</v>
      </c>
      <c r="J637" s="11">
        <f t="shared" si="108"/>
        <v>0</v>
      </c>
      <c r="K637" s="11">
        <f t="shared" si="108"/>
        <v>0</v>
      </c>
      <c r="L637" s="11">
        <f t="shared" si="108"/>
        <v>0</v>
      </c>
      <c r="M637" s="11">
        <f t="shared" si="108"/>
        <v>0</v>
      </c>
      <c r="N637" s="11">
        <f t="shared" si="108"/>
        <v>0</v>
      </c>
      <c r="O637" s="11">
        <f t="shared" si="109"/>
        <v>0</v>
      </c>
      <c r="P637" s="11">
        <f t="shared" si="109"/>
        <v>0</v>
      </c>
      <c r="Q637" s="11">
        <f t="shared" si="109"/>
        <v>0</v>
      </c>
      <c r="R637" s="11">
        <f t="shared" si="103"/>
        <v>0</v>
      </c>
    </row>
    <row r="638" spans="1:18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274664</v>
      </c>
      <c r="B638" s="9">
        <f t="shared" si="102"/>
        <v>274664</v>
      </c>
      <c r="C638" s="9">
        <f t="shared" si="104"/>
        <v>274694</v>
      </c>
      <c r="D638" s="3">
        <f t="shared" si="105"/>
        <v>31</v>
      </c>
      <c r="E638" s="4">
        <f>'New Lease Yearly'!K648</f>
        <v>0</v>
      </c>
      <c r="F638" s="3">
        <f t="shared" si="106"/>
        <v>0</v>
      </c>
      <c r="G638" s="11">
        <f t="shared" si="108"/>
        <v>0</v>
      </c>
      <c r="H638" s="11">
        <f t="shared" si="108"/>
        <v>0</v>
      </c>
      <c r="I638" s="11">
        <f t="shared" si="108"/>
        <v>0</v>
      </c>
      <c r="J638" s="11">
        <f t="shared" si="108"/>
        <v>0</v>
      </c>
      <c r="K638" s="11">
        <f t="shared" si="108"/>
        <v>0</v>
      </c>
      <c r="L638" s="11">
        <f t="shared" si="108"/>
        <v>0</v>
      </c>
      <c r="M638" s="11">
        <f t="shared" si="108"/>
        <v>0</v>
      </c>
      <c r="N638" s="11">
        <f t="shared" si="108"/>
        <v>0</v>
      </c>
      <c r="O638" s="11">
        <f t="shared" si="109"/>
        <v>0</v>
      </c>
      <c r="P638" s="11">
        <f t="shared" si="109"/>
        <v>0</v>
      </c>
      <c r="Q638" s="11">
        <f t="shared" si="109"/>
        <v>0</v>
      </c>
      <c r="R638" s="11">
        <f t="shared" si="103"/>
        <v>0</v>
      </c>
    </row>
    <row r="639" spans="1:18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275030</v>
      </c>
      <c r="B639" s="9">
        <f t="shared" si="102"/>
        <v>275030</v>
      </c>
      <c r="C639" s="9">
        <f t="shared" si="104"/>
        <v>275060</v>
      </c>
      <c r="D639" s="3">
        <f t="shared" si="105"/>
        <v>31</v>
      </c>
      <c r="E639" s="4">
        <f>'New Lease Yearly'!K649</f>
        <v>0</v>
      </c>
      <c r="F639" s="3">
        <f t="shared" si="106"/>
        <v>0</v>
      </c>
      <c r="G639" s="11">
        <f t="shared" si="108"/>
        <v>0</v>
      </c>
      <c r="H639" s="11">
        <f t="shared" si="108"/>
        <v>0</v>
      </c>
      <c r="I639" s="11">
        <f t="shared" si="108"/>
        <v>0</v>
      </c>
      <c r="J639" s="11">
        <f t="shared" si="108"/>
        <v>0</v>
      </c>
      <c r="K639" s="11">
        <f t="shared" si="108"/>
        <v>0</v>
      </c>
      <c r="L639" s="11">
        <f t="shared" si="108"/>
        <v>0</v>
      </c>
      <c r="M639" s="11">
        <f t="shared" si="108"/>
        <v>0</v>
      </c>
      <c r="N639" s="11">
        <f t="shared" si="108"/>
        <v>0</v>
      </c>
      <c r="O639" s="11">
        <f t="shared" si="109"/>
        <v>0</v>
      </c>
      <c r="P639" s="11">
        <f t="shared" si="109"/>
        <v>0</v>
      </c>
      <c r="Q639" s="11">
        <f t="shared" si="109"/>
        <v>0</v>
      </c>
      <c r="R639" s="11">
        <f t="shared" si="103"/>
        <v>0</v>
      </c>
    </row>
    <row r="640" spans="1:18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275395</v>
      </c>
      <c r="B640" s="9">
        <f t="shared" si="102"/>
        <v>275395</v>
      </c>
      <c r="C640" s="9">
        <f t="shared" si="104"/>
        <v>275425</v>
      </c>
      <c r="D640" s="3">
        <f t="shared" si="105"/>
        <v>31</v>
      </c>
      <c r="E640" s="4">
        <f>'New Lease Yearly'!K650</f>
        <v>0</v>
      </c>
      <c r="F640" s="3">
        <f t="shared" si="106"/>
        <v>0</v>
      </c>
      <c r="G640" s="11">
        <f t="shared" si="108"/>
        <v>0</v>
      </c>
      <c r="H640" s="11">
        <f t="shared" si="108"/>
        <v>0</v>
      </c>
      <c r="I640" s="11">
        <f t="shared" si="108"/>
        <v>0</v>
      </c>
      <c r="J640" s="11">
        <f t="shared" si="108"/>
        <v>0</v>
      </c>
      <c r="K640" s="11">
        <f t="shared" si="108"/>
        <v>0</v>
      </c>
      <c r="L640" s="11">
        <f t="shared" si="108"/>
        <v>0</v>
      </c>
      <c r="M640" s="11">
        <f t="shared" si="108"/>
        <v>0</v>
      </c>
      <c r="N640" s="11">
        <f t="shared" si="108"/>
        <v>0</v>
      </c>
      <c r="O640" s="11">
        <f t="shared" si="109"/>
        <v>0</v>
      </c>
      <c r="P640" s="11">
        <f t="shared" si="109"/>
        <v>0</v>
      </c>
      <c r="Q640" s="11">
        <f t="shared" si="109"/>
        <v>0</v>
      </c>
      <c r="R640" s="11">
        <f t="shared" si="103"/>
        <v>0</v>
      </c>
    </row>
    <row r="641" spans="1:18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275760</v>
      </c>
      <c r="B641" s="9">
        <f t="shared" si="102"/>
        <v>275760</v>
      </c>
      <c r="C641" s="9">
        <f t="shared" si="104"/>
        <v>275790</v>
      </c>
      <c r="D641" s="3">
        <f t="shared" si="105"/>
        <v>31</v>
      </c>
      <c r="E641" s="4">
        <f>'New Lease Yearly'!K651</f>
        <v>0</v>
      </c>
      <c r="F641" s="3">
        <f t="shared" si="106"/>
        <v>0</v>
      </c>
      <c r="G641" s="11">
        <f t="shared" si="108"/>
        <v>0</v>
      </c>
      <c r="H641" s="11">
        <f t="shared" si="108"/>
        <v>0</v>
      </c>
      <c r="I641" s="11">
        <f t="shared" si="108"/>
        <v>0</v>
      </c>
      <c r="J641" s="11">
        <f t="shared" si="108"/>
        <v>0</v>
      </c>
      <c r="K641" s="11">
        <f t="shared" si="108"/>
        <v>0</v>
      </c>
      <c r="L641" s="11">
        <f t="shared" si="108"/>
        <v>0</v>
      </c>
      <c r="M641" s="11">
        <f t="shared" si="108"/>
        <v>0</v>
      </c>
      <c r="N641" s="11">
        <f t="shared" si="108"/>
        <v>0</v>
      </c>
      <c r="O641" s="11">
        <f t="shared" si="109"/>
        <v>0</v>
      </c>
      <c r="P641" s="11">
        <f t="shared" si="109"/>
        <v>0</v>
      </c>
      <c r="Q641" s="11">
        <f t="shared" si="109"/>
        <v>0</v>
      </c>
      <c r="R641" s="11">
        <f t="shared" si="103"/>
        <v>0</v>
      </c>
    </row>
    <row r="642" spans="1:18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276125</v>
      </c>
      <c r="B642" s="9">
        <f t="shared" si="102"/>
        <v>276125</v>
      </c>
      <c r="C642" s="9">
        <f t="shared" si="104"/>
        <v>276155</v>
      </c>
      <c r="D642" s="3">
        <f t="shared" si="105"/>
        <v>31</v>
      </c>
      <c r="E642" s="4">
        <f>'New Lease Yearly'!K652</f>
        <v>0</v>
      </c>
      <c r="F642" s="3">
        <f t="shared" si="106"/>
        <v>0</v>
      </c>
      <c r="G642" s="11">
        <f t="shared" si="108"/>
        <v>0</v>
      </c>
      <c r="H642" s="11">
        <f t="shared" si="108"/>
        <v>0</v>
      </c>
      <c r="I642" s="11">
        <f t="shared" si="108"/>
        <v>0</v>
      </c>
      <c r="J642" s="11">
        <f t="shared" si="108"/>
        <v>0</v>
      </c>
      <c r="K642" s="11">
        <f t="shared" si="108"/>
        <v>0</v>
      </c>
      <c r="L642" s="11">
        <f t="shared" si="108"/>
        <v>0</v>
      </c>
      <c r="M642" s="11">
        <f t="shared" si="108"/>
        <v>0</v>
      </c>
      <c r="N642" s="11">
        <f t="shared" si="108"/>
        <v>0</v>
      </c>
      <c r="O642" s="11">
        <f t="shared" si="109"/>
        <v>0</v>
      </c>
      <c r="P642" s="11">
        <f t="shared" si="109"/>
        <v>0</v>
      </c>
      <c r="Q642" s="11">
        <f t="shared" si="109"/>
        <v>0</v>
      </c>
      <c r="R642" s="11">
        <f t="shared" si="103"/>
        <v>0</v>
      </c>
    </row>
    <row r="643" spans="1:18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276491</v>
      </c>
      <c r="B643" s="9">
        <f t="shared" si="102"/>
        <v>276491</v>
      </c>
      <c r="C643" s="9">
        <f t="shared" si="104"/>
        <v>276521</v>
      </c>
      <c r="D643" s="3">
        <f t="shared" si="105"/>
        <v>31</v>
      </c>
      <c r="E643" s="4">
        <f>'New Lease Yearly'!K653</f>
        <v>0</v>
      </c>
      <c r="F643" s="3">
        <f t="shared" si="106"/>
        <v>0</v>
      </c>
      <c r="G643" s="11">
        <f t="shared" si="108"/>
        <v>0</v>
      </c>
      <c r="H643" s="11">
        <f t="shared" si="108"/>
        <v>0</v>
      </c>
      <c r="I643" s="11">
        <f t="shared" si="108"/>
        <v>0</v>
      </c>
      <c r="J643" s="11">
        <f t="shared" si="108"/>
        <v>0</v>
      </c>
      <c r="K643" s="11">
        <f t="shared" si="108"/>
        <v>0</v>
      </c>
      <c r="L643" s="11">
        <f t="shared" si="108"/>
        <v>0</v>
      </c>
      <c r="M643" s="11">
        <f t="shared" si="108"/>
        <v>0</v>
      </c>
      <c r="N643" s="11">
        <f t="shared" si="108"/>
        <v>0</v>
      </c>
      <c r="O643" s="11">
        <f t="shared" si="109"/>
        <v>0</v>
      </c>
      <c r="P643" s="11">
        <f t="shared" si="109"/>
        <v>0</v>
      </c>
      <c r="Q643" s="11">
        <f t="shared" si="109"/>
        <v>0</v>
      </c>
      <c r="R643" s="11">
        <f t="shared" si="103"/>
        <v>0</v>
      </c>
    </row>
    <row r="644" spans="1:18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276856</v>
      </c>
      <c r="B644" s="9">
        <f t="shared" si="102"/>
        <v>276856</v>
      </c>
      <c r="C644" s="9">
        <f t="shared" si="104"/>
        <v>276886</v>
      </c>
      <c r="D644" s="3">
        <f t="shared" si="105"/>
        <v>31</v>
      </c>
      <c r="E644" s="4">
        <f>'New Lease Yearly'!K654</f>
        <v>0</v>
      </c>
      <c r="F644" s="3">
        <f t="shared" si="106"/>
        <v>0</v>
      </c>
      <c r="G644" s="11">
        <f t="shared" si="108"/>
        <v>0</v>
      </c>
      <c r="H644" s="11">
        <f t="shared" si="108"/>
        <v>0</v>
      </c>
      <c r="I644" s="11">
        <f t="shared" si="108"/>
        <v>0</v>
      </c>
      <c r="J644" s="11">
        <f t="shared" si="108"/>
        <v>0</v>
      </c>
      <c r="K644" s="11">
        <f t="shared" si="108"/>
        <v>0</v>
      </c>
      <c r="L644" s="11">
        <f t="shared" si="108"/>
        <v>0</v>
      </c>
      <c r="M644" s="11">
        <f t="shared" si="108"/>
        <v>0</v>
      </c>
      <c r="N644" s="11">
        <f t="shared" si="108"/>
        <v>0</v>
      </c>
      <c r="O644" s="11">
        <f t="shared" si="109"/>
        <v>0</v>
      </c>
      <c r="P644" s="11">
        <f t="shared" si="109"/>
        <v>0</v>
      </c>
      <c r="Q644" s="11">
        <f t="shared" si="109"/>
        <v>0</v>
      </c>
      <c r="R644" s="11">
        <f t="shared" si="103"/>
        <v>0</v>
      </c>
    </row>
    <row r="645" spans="1:18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277221</v>
      </c>
      <c r="B645" s="9">
        <f t="shared" si="102"/>
        <v>277221</v>
      </c>
      <c r="C645" s="9">
        <f t="shared" si="104"/>
        <v>277251</v>
      </c>
      <c r="D645" s="3">
        <f t="shared" si="105"/>
        <v>31</v>
      </c>
      <c r="E645" s="4">
        <f>'New Lease Yearly'!K655</f>
        <v>0</v>
      </c>
      <c r="F645" s="3">
        <f t="shared" si="106"/>
        <v>0</v>
      </c>
      <c r="G645" s="11">
        <f t="shared" si="108"/>
        <v>0</v>
      </c>
      <c r="H645" s="11">
        <f t="shared" si="108"/>
        <v>0</v>
      </c>
      <c r="I645" s="11">
        <f t="shared" si="108"/>
        <v>0</v>
      </c>
      <c r="J645" s="11">
        <f t="shared" si="108"/>
        <v>0</v>
      </c>
      <c r="K645" s="11">
        <f t="shared" si="108"/>
        <v>0</v>
      </c>
      <c r="L645" s="11">
        <f t="shared" si="108"/>
        <v>0</v>
      </c>
      <c r="M645" s="11">
        <f t="shared" si="108"/>
        <v>0</v>
      </c>
      <c r="N645" s="11">
        <f t="shared" si="108"/>
        <v>0</v>
      </c>
      <c r="O645" s="11">
        <f t="shared" si="109"/>
        <v>0</v>
      </c>
      <c r="P645" s="11">
        <f t="shared" si="109"/>
        <v>0</v>
      </c>
      <c r="Q645" s="11">
        <f t="shared" si="109"/>
        <v>0</v>
      </c>
      <c r="R645" s="11">
        <f t="shared" si="103"/>
        <v>0</v>
      </c>
    </row>
    <row r="646" spans="1:18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277586</v>
      </c>
      <c r="B646" s="9">
        <f t="shared" ref="B646:B709" si="110">EOMONTH(A646,-1)+1</f>
        <v>277586</v>
      </c>
      <c r="C646" s="9">
        <f t="shared" si="104"/>
        <v>277616</v>
      </c>
      <c r="D646" s="3">
        <f t="shared" si="105"/>
        <v>31</v>
      </c>
      <c r="E646" s="4">
        <f>'New Lease Yearly'!K656</f>
        <v>0</v>
      </c>
      <c r="F646" s="3">
        <f t="shared" si="106"/>
        <v>0</v>
      </c>
      <c r="G646" s="11">
        <f t="shared" si="108"/>
        <v>0</v>
      </c>
      <c r="H646" s="11">
        <f t="shared" si="108"/>
        <v>0</v>
      </c>
      <c r="I646" s="11">
        <f t="shared" si="108"/>
        <v>0</v>
      </c>
      <c r="J646" s="11">
        <f t="shared" si="108"/>
        <v>0</v>
      </c>
      <c r="K646" s="11">
        <f t="shared" si="108"/>
        <v>0</v>
      </c>
      <c r="L646" s="11">
        <f t="shared" si="108"/>
        <v>0</v>
      </c>
      <c r="M646" s="11">
        <f t="shared" si="108"/>
        <v>0</v>
      </c>
      <c r="N646" s="11">
        <f t="shared" si="108"/>
        <v>0</v>
      </c>
      <c r="O646" s="11">
        <f t="shared" si="109"/>
        <v>0</v>
      </c>
      <c r="P646" s="11">
        <f t="shared" si="109"/>
        <v>0</v>
      </c>
      <c r="Q646" s="11">
        <f t="shared" si="109"/>
        <v>0</v>
      </c>
      <c r="R646" s="11">
        <f t="shared" ref="R646:R709" si="111">$E647/($A647-$A646+1)*IF((((EOMONTH(DATE(YEAR($A646),MONTH($A646)+R$4,DAY($A646)),0))))&lt;$A646,$A646-DATE(YEAR($A646),MONTH(EOMONTH($A646,-1)+R$4)+R$4,1)+1,$A646-1-EOMONTH($A646,-1)+1)</f>
        <v>0</v>
      </c>
    </row>
    <row r="647" spans="1:18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277952</v>
      </c>
      <c r="B647" s="9">
        <f t="shared" si="110"/>
        <v>277952</v>
      </c>
      <c r="C647" s="9">
        <f t="shared" ref="C647:C710" si="112">EOMONTH(A647,0)</f>
        <v>277982</v>
      </c>
      <c r="D647" s="3">
        <f t="shared" ref="D647:D710" si="113">C647-B647+1</f>
        <v>31</v>
      </c>
      <c r="E647" s="4">
        <f>'New Lease Yearly'!K657</f>
        <v>0</v>
      </c>
      <c r="F647" s="3">
        <f t="shared" si="106"/>
        <v>0</v>
      </c>
      <c r="G647" s="11">
        <f t="shared" si="108"/>
        <v>0</v>
      </c>
      <c r="H647" s="11">
        <f t="shared" si="108"/>
        <v>0</v>
      </c>
      <c r="I647" s="11">
        <f t="shared" si="108"/>
        <v>0</v>
      </c>
      <c r="J647" s="11">
        <f t="shared" si="108"/>
        <v>0</v>
      </c>
      <c r="K647" s="11">
        <f t="shared" si="108"/>
        <v>0</v>
      </c>
      <c r="L647" s="11">
        <f t="shared" si="108"/>
        <v>0</v>
      </c>
      <c r="M647" s="11">
        <f t="shared" si="108"/>
        <v>0</v>
      </c>
      <c r="N647" s="11">
        <f t="shared" si="108"/>
        <v>0</v>
      </c>
      <c r="O647" s="11">
        <f t="shared" si="109"/>
        <v>0</v>
      </c>
      <c r="P647" s="11">
        <f t="shared" si="109"/>
        <v>0</v>
      </c>
      <c r="Q647" s="11">
        <f t="shared" si="109"/>
        <v>0</v>
      </c>
      <c r="R647" s="11">
        <f t="shared" si="111"/>
        <v>0</v>
      </c>
    </row>
    <row r="648" spans="1:18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278317</v>
      </c>
      <c r="B648" s="9">
        <f t="shared" si="110"/>
        <v>278317</v>
      </c>
      <c r="C648" s="9">
        <f t="shared" si="112"/>
        <v>278347</v>
      </c>
      <c r="D648" s="3">
        <f t="shared" si="113"/>
        <v>31</v>
      </c>
      <c r="E648" s="4">
        <f>'New Lease Yearly'!K658</f>
        <v>0</v>
      </c>
      <c r="F648" s="3">
        <f t="shared" ref="F648:F711" si="114">E649/(A649-A648+1)*(EOMONTH(A648,0)-A648+1)+R647</f>
        <v>0</v>
      </c>
      <c r="G648" s="11">
        <f t="shared" si="108"/>
        <v>0</v>
      </c>
      <c r="H648" s="11">
        <f t="shared" si="108"/>
        <v>0</v>
      </c>
      <c r="I648" s="11">
        <f t="shared" si="108"/>
        <v>0</v>
      </c>
      <c r="J648" s="11">
        <f t="shared" si="108"/>
        <v>0</v>
      </c>
      <c r="K648" s="11">
        <f t="shared" si="108"/>
        <v>0</v>
      </c>
      <c r="L648" s="11">
        <f t="shared" si="108"/>
        <v>0</v>
      </c>
      <c r="M648" s="11">
        <f t="shared" si="108"/>
        <v>0</v>
      </c>
      <c r="N648" s="11">
        <f t="shared" si="108"/>
        <v>0</v>
      </c>
      <c r="O648" s="11">
        <f t="shared" si="109"/>
        <v>0</v>
      </c>
      <c r="P648" s="11">
        <f t="shared" si="109"/>
        <v>0</v>
      </c>
      <c r="Q648" s="11">
        <f t="shared" si="109"/>
        <v>0</v>
      </c>
      <c r="R648" s="11">
        <f t="shared" si="111"/>
        <v>0</v>
      </c>
    </row>
    <row r="649" spans="1:18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278682</v>
      </c>
      <c r="B649" s="9">
        <f t="shared" si="110"/>
        <v>278682</v>
      </c>
      <c r="C649" s="9">
        <f t="shared" si="112"/>
        <v>278712</v>
      </c>
      <c r="D649" s="3">
        <f t="shared" si="113"/>
        <v>31</v>
      </c>
      <c r="E649" s="4">
        <f>'New Lease Yearly'!K659</f>
        <v>0</v>
      </c>
      <c r="F649" s="3">
        <f t="shared" si="114"/>
        <v>0</v>
      </c>
      <c r="G649" s="11">
        <f t="shared" si="108"/>
        <v>0</v>
      </c>
      <c r="H649" s="11">
        <f t="shared" si="108"/>
        <v>0</v>
      </c>
      <c r="I649" s="11">
        <f t="shared" si="108"/>
        <v>0</v>
      </c>
      <c r="J649" s="11">
        <f t="shared" si="108"/>
        <v>0</v>
      </c>
      <c r="K649" s="11">
        <f t="shared" si="108"/>
        <v>0</v>
      </c>
      <c r="L649" s="11">
        <f t="shared" si="108"/>
        <v>0</v>
      </c>
      <c r="M649" s="11">
        <f t="shared" si="108"/>
        <v>0</v>
      </c>
      <c r="N649" s="11">
        <f t="shared" si="108"/>
        <v>0</v>
      </c>
      <c r="O649" s="11">
        <f t="shared" si="109"/>
        <v>0</v>
      </c>
      <c r="P649" s="11">
        <f t="shared" si="109"/>
        <v>0</v>
      </c>
      <c r="Q649" s="11">
        <f t="shared" si="109"/>
        <v>0</v>
      </c>
      <c r="R649" s="11">
        <f t="shared" si="111"/>
        <v>0</v>
      </c>
    </row>
    <row r="650" spans="1:18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279047</v>
      </c>
      <c r="B650" s="9">
        <f t="shared" si="110"/>
        <v>279047</v>
      </c>
      <c r="C650" s="9">
        <f t="shared" si="112"/>
        <v>279077</v>
      </c>
      <c r="D650" s="3">
        <f t="shared" si="113"/>
        <v>31</v>
      </c>
      <c r="E650" s="4">
        <f>'New Lease Yearly'!K660</f>
        <v>0</v>
      </c>
      <c r="F650" s="3">
        <f t="shared" si="114"/>
        <v>0</v>
      </c>
      <c r="G650" s="11">
        <f t="shared" si="108"/>
        <v>0</v>
      </c>
      <c r="H650" s="11">
        <f t="shared" si="108"/>
        <v>0</v>
      </c>
      <c r="I650" s="11">
        <f t="shared" si="108"/>
        <v>0</v>
      </c>
      <c r="J650" s="11">
        <f t="shared" si="108"/>
        <v>0</v>
      </c>
      <c r="K650" s="11">
        <f t="shared" si="108"/>
        <v>0</v>
      </c>
      <c r="L650" s="11">
        <f t="shared" si="108"/>
        <v>0</v>
      </c>
      <c r="M650" s="11">
        <f t="shared" si="108"/>
        <v>0</v>
      </c>
      <c r="N650" s="11">
        <f t="shared" si="108"/>
        <v>0</v>
      </c>
      <c r="O650" s="11">
        <f t="shared" si="109"/>
        <v>0</v>
      </c>
      <c r="P650" s="11">
        <f t="shared" si="109"/>
        <v>0</v>
      </c>
      <c r="Q650" s="11">
        <f t="shared" si="109"/>
        <v>0</v>
      </c>
      <c r="R650" s="11">
        <f t="shared" si="111"/>
        <v>0</v>
      </c>
    </row>
    <row r="651" spans="1:18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279413</v>
      </c>
      <c r="B651" s="9">
        <f t="shared" si="110"/>
        <v>279413</v>
      </c>
      <c r="C651" s="9">
        <f t="shared" si="112"/>
        <v>279443</v>
      </c>
      <c r="D651" s="3">
        <f t="shared" si="113"/>
        <v>31</v>
      </c>
      <c r="E651" s="4">
        <f>'New Lease Yearly'!K661</f>
        <v>0</v>
      </c>
      <c r="F651" s="3">
        <f t="shared" si="114"/>
        <v>0</v>
      </c>
      <c r="G651" s="11">
        <f t="shared" si="108"/>
        <v>0</v>
      </c>
      <c r="H651" s="11">
        <f t="shared" si="108"/>
        <v>0</v>
      </c>
      <c r="I651" s="11">
        <f t="shared" si="108"/>
        <v>0</v>
      </c>
      <c r="J651" s="11">
        <f t="shared" si="108"/>
        <v>0</v>
      </c>
      <c r="K651" s="11">
        <f t="shared" si="108"/>
        <v>0</v>
      </c>
      <c r="L651" s="11">
        <f t="shared" si="108"/>
        <v>0</v>
      </c>
      <c r="M651" s="11">
        <f t="shared" si="108"/>
        <v>0</v>
      </c>
      <c r="N651" s="11">
        <f t="shared" si="108"/>
        <v>0</v>
      </c>
      <c r="O651" s="11">
        <f t="shared" si="109"/>
        <v>0</v>
      </c>
      <c r="P651" s="11">
        <f t="shared" si="109"/>
        <v>0</v>
      </c>
      <c r="Q651" s="11">
        <f t="shared" si="109"/>
        <v>0</v>
      </c>
      <c r="R651" s="11">
        <f t="shared" si="111"/>
        <v>0</v>
      </c>
    </row>
    <row r="652" spans="1:18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279778</v>
      </c>
      <c r="B652" s="9">
        <f t="shared" si="110"/>
        <v>279778</v>
      </c>
      <c r="C652" s="9">
        <f t="shared" si="112"/>
        <v>279808</v>
      </c>
      <c r="D652" s="3">
        <f t="shared" si="113"/>
        <v>31</v>
      </c>
      <c r="E652" s="4">
        <f>'New Lease Yearly'!K662</f>
        <v>0</v>
      </c>
      <c r="F652" s="3">
        <f t="shared" si="114"/>
        <v>0</v>
      </c>
      <c r="G652" s="11">
        <f t="shared" si="108"/>
        <v>0</v>
      </c>
      <c r="H652" s="11">
        <f t="shared" si="108"/>
        <v>0</v>
      </c>
      <c r="I652" s="11">
        <f t="shared" si="108"/>
        <v>0</v>
      </c>
      <c r="J652" s="11">
        <f t="shared" si="108"/>
        <v>0</v>
      </c>
      <c r="K652" s="11">
        <f t="shared" si="108"/>
        <v>0</v>
      </c>
      <c r="L652" s="11">
        <f t="shared" si="108"/>
        <v>0</v>
      </c>
      <c r="M652" s="11">
        <f t="shared" si="108"/>
        <v>0</v>
      </c>
      <c r="N652" s="11">
        <f t="shared" si="108"/>
        <v>0</v>
      </c>
      <c r="O652" s="11">
        <f t="shared" si="109"/>
        <v>0</v>
      </c>
      <c r="P652" s="11">
        <f t="shared" si="109"/>
        <v>0</v>
      </c>
      <c r="Q652" s="11">
        <f t="shared" si="109"/>
        <v>0</v>
      </c>
      <c r="R652" s="11">
        <f t="shared" si="111"/>
        <v>0</v>
      </c>
    </row>
    <row r="653" spans="1:18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280143</v>
      </c>
      <c r="B653" s="9">
        <f t="shared" si="110"/>
        <v>280143</v>
      </c>
      <c r="C653" s="9">
        <f t="shared" si="112"/>
        <v>280173</v>
      </c>
      <c r="D653" s="3">
        <f t="shared" si="113"/>
        <v>31</v>
      </c>
      <c r="E653" s="4">
        <f>'New Lease Yearly'!K663</f>
        <v>0</v>
      </c>
      <c r="F653" s="3">
        <f t="shared" si="114"/>
        <v>0</v>
      </c>
      <c r="G653" s="11">
        <f t="shared" si="108"/>
        <v>0</v>
      </c>
      <c r="H653" s="11">
        <f t="shared" si="108"/>
        <v>0</v>
      </c>
      <c r="I653" s="11">
        <f t="shared" si="108"/>
        <v>0</v>
      </c>
      <c r="J653" s="11">
        <f t="shared" si="108"/>
        <v>0</v>
      </c>
      <c r="K653" s="11">
        <f t="shared" si="108"/>
        <v>0</v>
      </c>
      <c r="L653" s="11">
        <f t="shared" si="108"/>
        <v>0</v>
      </c>
      <c r="M653" s="11">
        <f t="shared" si="108"/>
        <v>0</v>
      </c>
      <c r="N653" s="11">
        <f t="shared" si="108"/>
        <v>0</v>
      </c>
      <c r="O653" s="11">
        <f t="shared" si="109"/>
        <v>0</v>
      </c>
      <c r="P653" s="11">
        <f t="shared" si="109"/>
        <v>0</v>
      </c>
      <c r="Q653" s="11">
        <f t="shared" si="109"/>
        <v>0</v>
      </c>
      <c r="R653" s="11">
        <f t="shared" si="111"/>
        <v>0</v>
      </c>
    </row>
    <row r="654" spans="1:18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280508</v>
      </c>
      <c r="B654" s="9">
        <f t="shared" si="110"/>
        <v>280508</v>
      </c>
      <c r="C654" s="9">
        <f t="shared" si="112"/>
        <v>280538</v>
      </c>
      <c r="D654" s="3">
        <f t="shared" si="113"/>
        <v>31</v>
      </c>
      <c r="E654" s="4">
        <f>'New Lease Yearly'!K664</f>
        <v>0</v>
      </c>
      <c r="F654" s="3">
        <f t="shared" si="114"/>
        <v>0</v>
      </c>
      <c r="G654" s="11">
        <f t="shared" si="108"/>
        <v>0</v>
      </c>
      <c r="H654" s="11">
        <f t="shared" si="108"/>
        <v>0</v>
      </c>
      <c r="I654" s="11">
        <f t="shared" si="108"/>
        <v>0</v>
      </c>
      <c r="J654" s="11">
        <f t="shared" si="108"/>
        <v>0</v>
      </c>
      <c r="K654" s="11">
        <f t="shared" si="108"/>
        <v>0</v>
      </c>
      <c r="L654" s="11">
        <f t="shared" si="108"/>
        <v>0</v>
      </c>
      <c r="M654" s="11">
        <f t="shared" si="108"/>
        <v>0</v>
      </c>
      <c r="N654" s="11">
        <f t="shared" si="108"/>
        <v>0</v>
      </c>
      <c r="O654" s="11">
        <f t="shared" si="109"/>
        <v>0</v>
      </c>
      <c r="P654" s="11">
        <f t="shared" si="109"/>
        <v>0</v>
      </c>
      <c r="Q654" s="11">
        <f t="shared" si="109"/>
        <v>0</v>
      </c>
      <c r="R654" s="11">
        <f t="shared" si="111"/>
        <v>0</v>
      </c>
    </row>
    <row r="655" spans="1:18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280874</v>
      </c>
      <c r="B655" s="9">
        <f t="shared" si="110"/>
        <v>280874</v>
      </c>
      <c r="C655" s="9">
        <f t="shared" si="112"/>
        <v>280904</v>
      </c>
      <c r="D655" s="3">
        <f t="shared" si="113"/>
        <v>31</v>
      </c>
      <c r="E655" s="4">
        <f>'New Lease Yearly'!K665</f>
        <v>0</v>
      </c>
      <c r="F655" s="3">
        <f t="shared" si="114"/>
        <v>0</v>
      </c>
      <c r="G655" s="11">
        <f t="shared" si="108"/>
        <v>0</v>
      </c>
      <c r="H655" s="11">
        <f t="shared" si="108"/>
        <v>0</v>
      </c>
      <c r="I655" s="11">
        <f t="shared" si="108"/>
        <v>0</v>
      </c>
      <c r="J655" s="11">
        <f t="shared" si="108"/>
        <v>0</v>
      </c>
      <c r="K655" s="11">
        <f t="shared" si="108"/>
        <v>0</v>
      </c>
      <c r="L655" s="11">
        <f t="shared" si="108"/>
        <v>0</v>
      </c>
      <c r="M655" s="11">
        <f t="shared" si="108"/>
        <v>0</v>
      </c>
      <c r="N655" s="11">
        <f t="shared" si="108"/>
        <v>0</v>
      </c>
      <c r="O655" s="11">
        <f t="shared" si="109"/>
        <v>0</v>
      </c>
      <c r="P655" s="11">
        <f t="shared" si="109"/>
        <v>0</v>
      </c>
      <c r="Q655" s="11">
        <f t="shared" si="109"/>
        <v>0</v>
      </c>
      <c r="R655" s="11">
        <f t="shared" si="111"/>
        <v>0</v>
      </c>
    </row>
    <row r="656" spans="1:18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281239</v>
      </c>
      <c r="B656" s="9">
        <f t="shared" si="110"/>
        <v>281239</v>
      </c>
      <c r="C656" s="9">
        <f t="shared" si="112"/>
        <v>281269</v>
      </c>
      <c r="D656" s="3">
        <f t="shared" si="113"/>
        <v>31</v>
      </c>
      <c r="E656" s="4">
        <f>'New Lease Yearly'!K666</f>
        <v>0</v>
      </c>
      <c r="F656" s="3">
        <f t="shared" si="114"/>
        <v>0</v>
      </c>
      <c r="G656" s="11">
        <f t="shared" si="108"/>
        <v>0</v>
      </c>
      <c r="H656" s="11">
        <f t="shared" si="108"/>
        <v>0</v>
      </c>
      <c r="I656" s="11">
        <f t="shared" si="108"/>
        <v>0</v>
      </c>
      <c r="J656" s="11">
        <f t="shared" si="108"/>
        <v>0</v>
      </c>
      <c r="K656" s="11">
        <f t="shared" si="108"/>
        <v>0</v>
      </c>
      <c r="L656" s="11">
        <f t="shared" si="108"/>
        <v>0</v>
      </c>
      <c r="M656" s="11">
        <f t="shared" si="108"/>
        <v>0</v>
      </c>
      <c r="N656" s="11">
        <f t="shared" si="108"/>
        <v>0</v>
      </c>
      <c r="O656" s="11">
        <f t="shared" si="109"/>
        <v>0</v>
      </c>
      <c r="P656" s="11">
        <f t="shared" si="109"/>
        <v>0</v>
      </c>
      <c r="Q656" s="11">
        <f t="shared" si="109"/>
        <v>0</v>
      </c>
      <c r="R656" s="11">
        <f t="shared" si="111"/>
        <v>0</v>
      </c>
    </row>
    <row r="657" spans="1:18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281604</v>
      </c>
      <c r="B657" s="9">
        <f t="shared" si="110"/>
        <v>281604</v>
      </c>
      <c r="C657" s="9">
        <f t="shared" si="112"/>
        <v>281634</v>
      </c>
      <c r="D657" s="3">
        <f t="shared" si="113"/>
        <v>31</v>
      </c>
      <c r="E657" s="4">
        <f>'New Lease Yearly'!K667</f>
        <v>0</v>
      </c>
      <c r="F657" s="3">
        <f t="shared" si="114"/>
        <v>0</v>
      </c>
      <c r="G657" s="11">
        <f t="shared" si="108"/>
        <v>0</v>
      </c>
      <c r="H657" s="11">
        <f t="shared" si="108"/>
        <v>0</v>
      </c>
      <c r="I657" s="11">
        <f t="shared" si="108"/>
        <v>0</v>
      </c>
      <c r="J657" s="11">
        <f t="shared" si="108"/>
        <v>0</v>
      </c>
      <c r="K657" s="11">
        <f t="shared" si="108"/>
        <v>0</v>
      </c>
      <c r="L657" s="11">
        <f t="shared" si="108"/>
        <v>0</v>
      </c>
      <c r="M657" s="11">
        <f t="shared" si="108"/>
        <v>0</v>
      </c>
      <c r="N657" s="11">
        <f t="shared" si="108"/>
        <v>0</v>
      </c>
      <c r="O657" s="11">
        <f t="shared" si="109"/>
        <v>0</v>
      </c>
      <c r="P657" s="11">
        <f t="shared" si="109"/>
        <v>0</v>
      </c>
      <c r="Q657" s="11">
        <f t="shared" si="109"/>
        <v>0</v>
      </c>
      <c r="R657" s="11">
        <f t="shared" si="111"/>
        <v>0</v>
      </c>
    </row>
    <row r="658" spans="1:18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281969</v>
      </c>
      <c r="B658" s="9">
        <f t="shared" si="110"/>
        <v>281969</v>
      </c>
      <c r="C658" s="9">
        <f t="shared" si="112"/>
        <v>281999</v>
      </c>
      <c r="D658" s="3">
        <f t="shared" si="113"/>
        <v>31</v>
      </c>
      <c r="E658" s="4">
        <f>'New Lease Yearly'!K668</f>
        <v>0</v>
      </c>
      <c r="F658" s="3">
        <f t="shared" si="114"/>
        <v>0</v>
      </c>
      <c r="G658" s="11">
        <f t="shared" si="108"/>
        <v>0</v>
      </c>
      <c r="H658" s="11">
        <f t="shared" si="108"/>
        <v>0</v>
      </c>
      <c r="I658" s="11">
        <f t="shared" si="108"/>
        <v>0</v>
      </c>
      <c r="J658" s="11">
        <f t="shared" si="108"/>
        <v>0</v>
      </c>
      <c r="K658" s="11">
        <f t="shared" si="108"/>
        <v>0</v>
      </c>
      <c r="L658" s="11">
        <f t="shared" si="108"/>
        <v>0</v>
      </c>
      <c r="M658" s="11">
        <f t="shared" si="108"/>
        <v>0</v>
      </c>
      <c r="N658" s="11">
        <f t="shared" si="108"/>
        <v>0</v>
      </c>
      <c r="O658" s="11">
        <f t="shared" si="109"/>
        <v>0</v>
      </c>
      <c r="P658" s="11">
        <f t="shared" si="109"/>
        <v>0</v>
      </c>
      <c r="Q658" s="11">
        <f t="shared" si="109"/>
        <v>0</v>
      </c>
      <c r="R658" s="11">
        <f t="shared" si="111"/>
        <v>0</v>
      </c>
    </row>
    <row r="659" spans="1:18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282335</v>
      </c>
      <c r="B659" s="9">
        <f t="shared" si="110"/>
        <v>282335</v>
      </c>
      <c r="C659" s="9">
        <f t="shared" si="112"/>
        <v>282365</v>
      </c>
      <c r="D659" s="3">
        <f t="shared" si="113"/>
        <v>31</v>
      </c>
      <c r="E659" s="4">
        <f>'New Lease Yearly'!K669</f>
        <v>0</v>
      </c>
      <c r="F659" s="3">
        <f t="shared" si="114"/>
        <v>0</v>
      </c>
      <c r="G659" s="11">
        <f t="shared" si="108"/>
        <v>0</v>
      </c>
      <c r="H659" s="11">
        <f t="shared" si="108"/>
        <v>0</v>
      </c>
      <c r="I659" s="11">
        <f t="shared" si="108"/>
        <v>0</v>
      </c>
      <c r="J659" s="11">
        <f t="shared" si="108"/>
        <v>0</v>
      </c>
      <c r="K659" s="11">
        <f t="shared" si="108"/>
        <v>0</v>
      </c>
      <c r="L659" s="11">
        <f t="shared" si="108"/>
        <v>0</v>
      </c>
      <c r="M659" s="11">
        <f t="shared" si="108"/>
        <v>0</v>
      </c>
      <c r="N659" s="11">
        <f t="shared" si="108"/>
        <v>0</v>
      </c>
      <c r="O659" s="11">
        <f t="shared" si="109"/>
        <v>0</v>
      </c>
      <c r="P659" s="11">
        <f t="shared" si="109"/>
        <v>0</v>
      </c>
      <c r="Q659" s="11">
        <f t="shared" si="109"/>
        <v>0</v>
      </c>
      <c r="R659" s="11">
        <f t="shared" si="111"/>
        <v>0</v>
      </c>
    </row>
    <row r="660" spans="1:18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282700</v>
      </c>
      <c r="B660" s="9">
        <f t="shared" si="110"/>
        <v>282700</v>
      </c>
      <c r="C660" s="9">
        <f t="shared" si="112"/>
        <v>282730</v>
      </c>
      <c r="D660" s="3">
        <f t="shared" si="113"/>
        <v>31</v>
      </c>
      <c r="E660" s="4">
        <f>'New Lease Yearly'!K670</f>
        <v>0</v>
      </c>
      <c r="F660" s="3">
        <f t="shared" si="114"/>
        <v>0</v>
      </c>
      <c r="G660" s="11">
        <f t="shared" si="108"/>
        <v>0</v>
      </c>
      <c r="H660" s="11">
        <f t="shared" si="108"/>
        <v>0</v>
      </c>
      <c r="I660" s="11">
        <f t="shared" si="108"/>
        <v>0</v>
      </c>
      <c r="J660" s="11">
        <f t="shared" si="108"/>
        <v>0</v>
      </c>
      <c r="K660" s="11">
        <f t="shared" si="108"/>
        <v>0</v>
      </c>
      <c r="L660" s="11">
        <f t="shared" si="108"/>
        <v>0</v>
      </c>
      <c r="M660" s="11">
        <f t="shared" si="108"/>
        <v>0</v>
      </c>
      <c r="N660" s="11">
        <f t="shared" si="108"/>
        <v>0</v>
      </c>
      <c r="O660" s="11">
        <f t="shared" si="109"/>
        <v>0</v>
      </c>
      <c r="P660" s="11">
        <f t="shared" si="109"/>
        <v>0</v>
      </c>
      <c r="Q660" s="11">
        <f t="shared" si="109"/>
        <v>0</v>
      </c>
      <c r="R660" s="11">
        <f t="shared" si="111"/>
        <v>0</v>
      </c>
    </row>
    <row r="661" spans="1:18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283065</v>
      </c>
      <c r="B661" s="9">
        <f t="shared" si="110"/>
        <v>283065</v>
      </c>
      <c r="C661" s="9">
        <f t="shared" si="112"/>
        <v>283095</v>
      </c>
      <c r="D661" s="3">
        <f t="shared" si="113"/>
        <v>31</v>
      </c>
      <c r="E661" s="4">
        <f>'New Lease Yearly'!K671</f>
        <v>0</v>
      </c>
      <c r="F661" s="3">
        <f t="shared" si="114"/>
        <v>0</v>
      </c>
      <c r="G661" s="11">
        <f t="shared" si="108"/>
        <v>0</v>
      </c>
      <c r="H661" s="11">
        <f t="shared" si="108"/>
        <v>0</v>
      </c>
      <c r="I661" s="11">
        <f t="shared" si="108"/>
        <v>0</v>
      </c>
      <c r="J661" s="11">
        <f t="shared" si="108"/>
        <v>0</v>
      </c>
      <c r="K661" s="11">
        <f t="shared" si="108"/>
        <v>0</v>
      </c>
      <c r="L661" s="11">
        <f t="shared" si="108"/>
        <v>0</v>
      </c>
      <c r="M661" s="11">
        <f t="shared" si="108"/>
        <v>0</v>
      </c>
      <c r="N661" s="11">
        <f t="shared" si="108"/>
        <v>0</v>
      </c>
      <c r="O661" s="11">
        <f t="shared" si="109"/>
        <v>0</v>
      </c>
      <c r="P661" s="11">
        <f t="shared" si="109"/>
        <v>0</v>
      </c>
      <c r="Q661" s="11">
        <f t="shared" si="109"/>
        <v>0</v>
      </c>
      <c r="R661" s="11">
        <f t="shared" si="111"/>
        <v>0</v>
      </c>
    </row>
    <row r="662" spans="1:18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283430</v>
      </c>
      <c r="B662" s="9">
        <f t="shared" si="110"/>
        <v>283430</v>
      </c>
      <c r="C662" s="9">
        <f t="shared" si="112"/>
        <v>283460</v>
      </c>
      <c r="D662" s="3">
        <f t="shared" si="113"/>
        <v>31</v>
      </c>
      <c r="E662" s="4">
        <f>'New Lease Yearly'!K672</f>
        <v>0</v>
      </c>
      <c r="F662" s="3">
        <f t="shared" si="114"/>
        <v>0</v>
      </c>
      <c r="G662" s="11">
        <f t="shared" si="108"/>
        <v>0</v>
      </c>
      <c r="H662" s="11">
        <f t="shared" ref="H662:Q697" si="115">$E663/($A663-$A662+1)*((((EOMONTH(DATE(YEAR($A662),MONTH($A662)+H$4,DAY($A662)),0)))-DATE(YEAR($A662),MONTH(EOMONTH($A662,-1)+H$4)+H$4,1))+1)</f>
        <v>0</v>
      </c>
      <c r="I662" s="11">
        <f t="shared" si="115"/>
        <v>0</v>
      </c>
      <c r="J662" s="11">
        <f t="shared" si="115"/>
        <v>0</v>
      </c>
      <c r="K662" s="11">
        <f t="shared" si="115"/>
        <v>0</v>
      </c>
      <c r="L662" s="11">
        <f t="shared" si="115"/>
        <v>0</v>
      </c>
      <c r="M662" s="11">
        <f t="shared" si="115"/>
        <v>0</v>
      </c>
      <c r="N662" s="11">
        <f t="shared" si="115"/>
        <v>0</v>
      </c>
      <c r="O662" s="11">
        <f t="shared" si="109"/>
        <v>0</v>
      </c>
      <c r="P662" s="11">
        <f t="shared" si="109"/>
        <v>0</v>
      </c>
      <c r="Q662" s="11">
        <f t="shared" si="109"/>
        <v>0</v>
      </c>
      <c r="R662" s="11">
        <f t="shared" si="111"/>
        <v>0</v>
      </c>
    </row>
    <row r="663" spans="1:18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283796</v>
      </c>
      <c r="B663" s="9">
        <f t="shared" si="110"/>
        <v>283796</v>
      </c>
      <c r="C663" s="9">
        <f t="shared" si="112"/>
        <v>283826</v>
      </c>
      <c r="D663" s="3">
        <f t="shared" si="113"/>
        <v>31</v>
      </c>
      <c r="E663" s="4">
        <f>'New Lease Yearly'!K673</f>
        <v>0</v>
      </c>
      <c r="F663" s="3">
        <f t="shared" si="114"/>
        <v>0</v>
      </c>
      <c r="G663" s="11">
        <f t="shared" ref="G663:Q717" si="116">$E664/($A664-$A663+1)*((((EOMONTH(DATE(YEAR($A663),MONTH($A663)+G$4,DAY($A663)),0)))-DATE(YEAR($A663),MONTH(EOMONTH($A663,-1)+G$4)+G$4,1))+1)</f>
        <v>0</v>
      </c>
      <c r="H663" s="11">
        <f t="shared" si="115"/>
        <v>0</v>
      </c>
      <c r="I663" s="11">
        <f t="shared" si="115"/>
        <v>0</v>
      </c>
      <c r="J663" s="11">
        <f t="shared" si="115"/>
        <v>0</v>
      </c>
      <c r="K663" s="11">
        <f t="shared" si="115"/>
        <v>0</v>
      </c>
      <c r="L663" s="11">
        <f t="shared" si="115"/>
        <v>0</v>
      </c>
      <c r="M663" s="11">
        <f t="shared" si="115"/>
        <v>0</v>
      </c>
      <c r="N663" s="11">
        <f t="shared" si="115"/>
        <v>0</v>
      </c>
      <c r="O663" s="11">
        <f t="shared" si="109"/>
        <v>0</v>
      </c>
      <c r="P663" s="11">
        <f t="shared" si="109"/>
        <v>0</v>
      </c>
      <c r="Q663" s="11">
        <f t="shared" si="109"/>
        <v>0</v>
      </c>
      <c r="R663" s="11">
        <f t="shared" si="111"/>
        <v>0</v>
      </c>
    </row>
    <row r="664" spans="1:18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284161</v>
      </c>
      <c r="B664" s="9">
        <f t="shared" si="110"/>
        <v>284161</v>
      </c>
      <c r="C664" s="9">
        <f t="shared" si="112"/>
        <v>284191</v>
      </c>
      <c r="D664" s="3">
        <f t="shared" si="113"/>
        <v>31</v>
      </c>
      <c r="E664" s="4">
        <f>'New Lease Yearly'!K674</f>
        <v>0</v>
      </c>
      <c r="F664" s="3">
        <f t="shared" si="114"/>
        <v>0</v>
      </c>
      <c r="G664" s="11">
        <f t="shared" si="116"/>
        <v>0</v>
      </c>
      <c r="H664" s="11">
        <f t="shared" si="115"/>
        <v>0</v>
      </c>
      <c r="I664" s="11">
        <f t="shared" si="115"/>
        <v>0</v>
      </c>
      <c r="J664" s="11">
        <f t="shared" si="115"/>
        <v>0</v>
      </c>
      <c r="K664" s="11">
        <f t="shared" si="115"/>
        <v>0</v>
      </c>
      <c r="L664" s="11">
        <f t="shared" si="115"/>
        <v>0</v>
      </c>
      <c r="M664" s="11">
        <f t="shared" si="115"/>
        <v>0</v>
      </c>
      <c r="N664" s="11">
        <f t="shared" si="115"/>
        <v>0</v>
      </c>
      <c r="O664" s="11">
        <f t="shared" si="109"/>
        <v>0</v>
      </c>
      <c r="P664" s="11">
        <f t="shared" si="109"/>
        <v>0</v>
      </c>
      <c r="Q664" s="11">
        <f t="shared" si="109"/>
        <v>0</v>
      </c>
      <c r="R664" s="11">
        <f t="shared" si="111"/>
        <v>0</v>
      </c>
    </row>
    <row r="665" spans="1:18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284526</v>
      </c>
      <c r="B665" s="9">
        <f t="shared" si="110"/>
        <v>284526</v>
      </c>
      <c r="C665" s="9">
        <f t="shared" si="112"/>
        <v>284556</v>
      </c>
      <c r="D665" s="3">
        <f t="shared" si="113"/>
        <v>31</v>
      </c>
      <c r="E665" s="4">
        <f>'New Lease Yearly'!K675</f>
        <v>0</v>
      </c>
      <c r="F665" s="3">
        <f t="shared" si="114"/>
        <v>0</v>
      </c>
      <c r="G665" s="11">
        <f t="shared" si="116"/>
        <v>0</v>
      </c>
      <c r="H665" s="11">
        <f t="shared" si="115"/>
        <v>0</v>
      </c>
      <c r="I665" s="11">
        <f t="shared" si="115"/>
        <v>0</v>
      </c>
      <c r="J665" s="11">
        <f t="shared" si="115"/>
        <v>0</v>
      </c>
      <c r="K665" s="11">
        <f t="shared" si="115"/>
        <v>0</v>
      </c>
      <c r="L665" s="11">
        <f t="shared" si="115"/>
        <v>0</v>
      </c>
      <c r="M665" s="11">
        <f t="shared" si="115"/>
        <v>0</v>
      </c>
      <c r="N665" s="11">
        <f t="shared" si="115"/>
        <v>0</v>
      </c>
      <c r="O665" s="11">
        <f t="shared" si="109"/>
        <v>0</v>
      </c>
      <c r="P665" s="11">
        <f t="shared" si="109"/>
        <v>0</v>
      </c>
      <c r="Q665" s="11">
        <f t="shared" si="109"/>
        <v>0</v>
      </c>
      <c r="R665" s="11">
        <f t="shared" si="111"/>
        <v>0</v>
      </c>
    </row>
    <row r="666" spans="1:18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284891</v>
      </c>
      <c r="B666" s="9">
        <f t="shared" si="110"/>
        <v>284891</v>
      </c>
      <c r="C666" s="9">
        <f t="shared" si="112"/>
        <v>284921</v>
      </c>
      <c r="D666" s="3">
        <f t="shared" si="113"/>
        <v>31</v>
      </c>
      <c r="E666" s="4">
        <f>'New Lease Yearly'!K676</f>
        <v>0</v>
      </c>
      <c r="F666" s="3">
        <f t="shared" si="114"/>
        <v>0</v>
      </c>
      <c r="G666" s="11">
        <f t="shared" si="116"/>
        <v>0</v>
      </c>
      <c r="H666" s="11">
        <f t="shared" si="115"/>
        <v>0</v>
      </c>
      <c r="I666" s="11">
        <f t="shared" si="115"/>
        <v>0</v>
      </c>
      <c r="J666" s="11">
        <f t="shared" si="115"/>
        <v>0</v>
      </c>
      <c r="K666" s="11">
        <f t="shared" si="115"/>
        <v>0</v>
      </c>
      <c r="L666" s="11">
        <f t="shared" si="115"/>
        <v>0</v>
      </c>
      <c r="M666" s="11">
        <f t="shared" si="115"/>
        <v>0</v>
      </c>
      <c r="N666" s="11">
        <f t="shared" si="115"/>
        <v>0</v>
      </c>
      <c r="O666" s="11">
        <f t="shared" si="109"/>
        <v>0</v>
      </c>
      <c r="P666" s="11">
        <f t="shared" si="109"/>
        <v>0</v>
      </c>
      <c r="Q666" s="11">
        <f t="shared" si="109"/>
        <v>0</v>
      </c>
      <c r="R666" s="11">
        <f t="shared" si="111"/>
        <v>0</v>
      </c>
    </row>
    <row r="667" spans="1:18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285257</v>
      </c>
      <c r="B667" s="9">
        <f t="shared" si="110"/>
        <v>285257</v>
      </c>
      <c r="C667" s="9">
        <f t="shared" si="112"/>
        <v>285287</v>
      </c>
      <c r="D667" s="3">
        <f t="shared" si="113"/>
        <v>31</v>
      </c>
      <c r="E667" s="4">
        <f>'New Lease Yearly'!K677</f>
        <v>0</v>
      </c>
      <c r="F667" s="3">
        <f t="shared" si="114"/>
        <v>0</v>
      </c>
      <c r="G667" s="11">
        <f t="shared" si="116"/>
        <v>0</v>
      </c>
      <c r="H667" s="11">
        <f t="shared" si="115"/>
        <v>0</v>
      </c>
      <c r="I667" s="11">
        <f t="shared" si="115"/>
        <v>0</v>
      </c>
      <c r="J667" s="11">
        <f t="shared" si="115"/>
        <v>0</v>
      </c>
      <c r="K667" s="11">
        <f t="shared" si="115"/>
        <v>0</v>
      </c>
      <c r="L667" s="11">
        <f t="shared" si="115"/>
        <v>0</v>
      </c>
      <c r="M667" s="11">
        <f t="shared" si="115"/>
        <v>0</v>
      </c>
      <c r="N667" s="11">
        <f t="shared" si="115"/>
        <v>0</v>
      </c>
      <c r="O667" s="11">
        <f t="shared" si="109"/>
        <v>0</v>
      </c>
      <c r="P667" s="11">
        <f t="shared" si="109"/>
        <v>0</v>
      </c>
      <c r="Q667" s="11">
        <f t="shared" si="109"/>
        <v>0</v>
      </c>
      <c r="R667" s="11">
        <f t="shared" si="111"/>
        <v>0</v>
      </c>
    </row>
    <row r="668" spans="1:18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285622</v>
      </c>
      <c r="B668" s="9">
        <f t="shared" si="110"/>
        <v>285622</v>
      </c>
      <c r="C668" s="9">
        <f t="shared" si="112"/>
        <v>285652</v>
      </c>
      <c r="D668" s="3">
        <f t="shared" si="113"/>
        <v>31</v>
      </c>
      <c r="E668" s="4">
        <f>'New Lease Yearly'!K678</f>
        <v>0</v>
      </c>
      <c r="F668" s="3">
        <f t="shared" si="114"/>
        <v>0</v>
      </c>
      <c r="G668" s="11">
        <f t="shared" si="116"/>
        <v>0</v>
      </c>
      <c r="H668" s="11">
        <f t="shared" si="115"/>
        <v>0</v>
      </c>
      <c r="I668" s="11">
        <f t="shared" si="115"/>
        <v>0</v>
      </c>
      <c r="J668" s="11">
        <f t="shared" si="115"/>
        <v>0</v>
      </c>
      <c r="K668" s="11">
        <f t="shared" si="115"/>
        <v>0</v>
      </c>
      <c r="L668" s="11">
        <f t="shared" si="115"/>
        <v>0</v>
      </c>
      <c r="M668" s="11">
        <f t="shared" si="115"/>
        <v>0</v>
      </c>
      <c r="N668" s="11">
        <f t="shared" si="115"/>
        <v>0</v>
      </c>
      <c r="O668" s="11">
        <f t="shared" si="109"/>
        <v>0</v>
      </c>
      <c r="P668" s="11">
        <f t="shared" si="109"/>
        <v>0</v>
      </c>
      <c r="Q668" s="11">
        <f t="shared" si="109"/>
        <v>0</v>
      </c>
      <c r="R668" s="11">
        <f t="shared" si="111"/>
        <v>0</v>
      </c>
    </row>
    <row r="669" spans="1:18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285987</v>
      </c>
      <c r="B669" s="9">
        <f t="shared" si="110"/>
        <v>285987</v>
      </c>
      <c r="C669" s="9">
        <f t="shared" si="112"/>
        <v>286017</v>
      </c>
      <c r="D669" s="3">
        <f t="shared" si="113"/>
        <v>31</v>
      </c>
      <c r="E669" s="4">
        <f>'New Lease Yearly'!K679</f>
        <v>0</v>
      </c>
      <c r="F669" s="3">
        <f t="shared" si="114"/>
        <v>0</v>
      </c>
      <c r="G669" s="11">
        <f t="shared" si="116"/>
        <v>0</v>
      </c>
      <c r="H669" s="11">
        <f t="shared" si="115"/>
        <v>0</v>
      </c>
      <c r="I669" s="11">
        <f t="shared" si="115"/>
        <v>0</v>
      </c>
      <c r="J669" s="11">
        <f t="shared" si="115"/>
        <v>0</v>
      </c>
      <c r="K669" s="11">
        <f t="shared" si="115"/>
        <v>0</v>
      </c>
      <c r="L669" s="11">
        <f t="shared" si="115"/>
        <v>0</v>
      </c>
      <c r="M669" s="11">
        <f t="shared" si="115"/>
        <v>0</v>
      </c>
      <c r="N669" s="11">
        <f t="shared" si="115"/>
        <v>0</v>
      </c>
      <c r="O669" s="11">
        <f t="shared" si="109"/>
        <v>0</v>
      </c>
      <c r="P669" s="11">
        <f t="shared" si="109"/>
        <v>0</v>
      </c>
      <c r="Q669" s="11">
        <f t="shared" si="109"/>
        <v>0</v>
      </c>
      <c r="R669" s="11">
        <f t="shared" si="111"/>
        <v>0</v>
      </c>
    </row>
    <row r="670" spans="1:18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286352</v>
      </c>
      <c r="B670" s="9">
        <f t="shared" si="110"/>
        <v>286352</v>
      </c>
      <c r="C670" s="9">
        <f t="shared" si="112"/>
        <v>286382</v>
      </c>
      <c r="D670" s="3">
        <f t="shared" si="113"/>
        <v>31</v>
      </c>
      <c r="E670" s="4">
        <f>'New Lease Yearly'!K680</f>
        <v>0</v>
      </c>
      <c r="F670" s="3">
        <f t="shared" si="114"/>
        <v>0</v>
      </c>
      <c r="G670" s="11">
        <f t="shared" si="116"/>
        <v>0</v>
      </c>
      <c r="H670" s="11">
        <f t="shared" si="115"/>
        <v>0</v>
      </c>
      <c r="I670" s="11">
        <f t="shared" si="115"/>
        <v>0</v>
      </c>
      <c r="J670" s="11">
        <f t="shared" si="115"/>
        <v>0</v>
      </c>
      <c r="K670" s="11">
        <f t="shared" si="115"/>
        <v>0</v>
      </c>
      <c r="L670" s="11">
        <f t="shared" si="115"/>
        <v>0</v>
      </c>
      <c r="M670" s="11">
        <f t="shared" si="115"/>
        <v>0</v>
      </c>
      <c r="N670" s="11">
        <f t="shared" si="115"/>
        <v>0</v>
      </c>
      <c r="O670" s="11">
        <f t="shared" si="109"/>
        <v>0</v>
      </c>
      <c r="P670" s="11">
        <f t="shared" si="109"/>
        <v>0</v>
      </c>
      <c r="Q670" s="11">
        <f t="shared" si="109"/>
        <v>0</v>
      </c>
      <c r="R670" s="11">
        <f t="shared" si="111"/>
        <v>0</v>
      </c>
    </row>
    <row r="671" spans="1:18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286718</v>
      </c>
      <c r="B671" s="9">
        <f t="shared" si="110"/>
        <v>286718</v>
      </c>
      <c r="C671" s="9">
        <f t="shared" si="112"/>
        <v>286748</v>
      </c>
      <c r="D671" s="3">
        <f t="shared" si="113"/>
        <v>31</v>
      </c>
      <c r="E671" s="4">
        <f>'New Lease Yearly'!K681</f>
        <v>0</v>
      </c>
      <c r="F671" s="3">
        <f t="shared" si="114"/>
        <v>0</v>
      </c>
      <c r="G671" s="11">
        <f t="shared" si="116"/>
        <v>0</v>
      </c>
      <c r="H671" s="11">
        <f t="shared" si="115"/>
        <v>0</v>
      </c>
      <c r="I671" s="11">
        <f t="shared" si="115"/>
        <v>0</v>
      </c>
      <c r="J671" s="11">
        <f t="shared" si="115"/>
        <v>0</v>
      </c>
      <c r="K671" s="11">
        <f t="shared" si="115"/>
        <v>0</v>
      </c>
      <c r="L671" s="11">
        <f t="shared" si="115"/>
        <v>0</v>
      </c>
      <c r="M671" s="11">
        <f t="shared" si="115"/>
        <v>0</v>
      </c>
      <c r="N671" s="11">
        <f t="shared" si="115"/>
        <v>0</v>
      </c>
      <c r="O671" s="11">
        <f t="shared" si="109"/>
        <v>0</v>
      </c>
      <c r="P671" s="11">
        <f t="shared" si="109"/>
        <v>0</v>
      </c>
      <c r="Q671" s="11">
        <f t="shared" si="109"/>
        <v>0</v>
      </c>
      <c r="R671" s="11">
        <f t="shared" si="111"/>
        <v>0</v>
      </c>
    </row>
    <row r="672" spans="1:18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287083</v>
      </c>
      <c r="B672" s="9">
        <f t="shared" si="110"/>
        <v>287083</v>
      </c>
      <c r="C672" s="9">
        <f t="shared" si="112"/>
        <v>287113</v>
      </c>
      <c r="D672" s="3">
        <f t="shared" si="113"/>
        <v>31</v>
      </c>
      <c r="E672" s="4">
        <f>'New Lease Yearly'!K682</f>
        <v>0</v>
      </c>
      <c r="F672" s="3">
        <f t="shared" si="114"/>
        <v>0</v>
      </c>
      <c r="G672" s="11">
        <f t="shared" si="116"/>
        <v>0</v>
      </c>
      <c r="H672" s="11">
        <f t="shared" si="115"/>
        <v>0</v>
      </c>
      <c r="I672" s="11">
        <f t="shared" si="115"/>
        <v>0</v>
      </c>
      <c r="J672" s="11">
        <f t="shared" si="115"/>
        <v>0</v>
      </c>
      <c r="K672" s="11">
        <f t="shared" si="115"/>
        <v>0</v>
      </c>
      <c r="L672" s="11">
        <f t="shared" si="115"/>
        <v>0</v>
      </c>
      <c r="M672" s="11">
        <f t="shared" si="115"/>
        <v>0</v>
      </c>
      <c r="N672" s="11">
        <f t="shared" si="115"/>
        <v>0</v>
      </c>
      <c r="O672" s="11">
        <f t="shared" si="109"/>
        <v>0</v>
      </c>
      <c r="P672" s="11">
        <f t="shared" si="109"/>
        <v>0</v>
      </c>
      <c r="Q672" s="11">
        <f t="shared" si="109"/>
        <v>0</v>
      </c>
      <c r="R672" s="11">
        <f t="shared" si="111"/>
        <v>0</v>
      </c>
    </row>
    <row r="673" spans="1:18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287448</v>
      </c>
      <c r="B673" s="9">
        <f t="shared" si="110"/>
        <v>287448</v>
      </c>
      <c r="C673" s="9">
        <f t="shared" si="112"/>
        <v>287478</v>
      </c>
      <c r="D673" s="3">
        <f t="shared" si="113"/>
        <v>31</v>
      </c>
      <c r="E673" s="4">
        <f>'New Lease Yearly'!K683</f>
        <v>0</v>
      </c>
      <c r="F673" s="3">
        <f t="shared" si="114"/>
        <v>0</v>
      </c>
      <c r="G673" s="11">
        <f t="shared" si="116"/>
        <v>0</v>
      </c>
      <c r="H673" s="11">
        <f t="shared" si="115"/>
        <v>0</v>
      </c>
      <c r="I673" s="11">
        <f t="shared" si="115"/>
        <v>0</v>
      </c>
      <c r="J673" s="11">
        <f t="shared" si="115"/>
        <v>0</v>
      </c>
      <c r="K673" s="11">
        <f t="shared" si="115"/>
        <v>0</v>
      </c>
      <c r="L673" s="11">
        <f t="shared" si="115"/>
        <v>0</v>
      </c>
      <c r="M673" s="11">
        <f t="shared" si="115"/>
        <v>0</v>
      </c>
      <c r="N673" s="11">
        <f t="shared" si="115"/>
        <v>0</v>
      </c>
      <c r="O673" s="11">
        <f t="shared" si="109"/>
        <v>0</v>
      </c>
      <c r="P673" s="11">
        <f t="shared" si="109"/>
        <v>0</v>
      </c>
      <c r="Q673" s="11">
        <f t="shared" si="109"/>
        <v>0</v>
      </c>
      <c r="R673" s="11">
        <f t="shared" si="111"/>
        <v>0</v>
      </c>
    </row>
    <row r="674" spans="1:18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287813</v>
      </c>
      <c r="B674" s="9">
        <f t="shared" si="110"/>
        <v>287813</v>
      </c>
      <c r="C674" s="9">
        <f t="shared" si="112"/>
        <v>287843</v>
      </c>
      <c r="D674" s="3">
        <f t="shared" si="113"/>
        <v>31</v>
      </c>
      <c r="E674" s="4">
        <f>'New Lease Yearly'!K684</f>
        <v>0</v>
      </c>
      <c r="F674" s="3">
        <f t="shared" si="114"/>
        <v>0</v>
      </c>
      <c r="G674" s="11">
        <f t="shared" si="116"/>
        <v>0</v>
      </c>
      <c r="H674" s="11">
        <f t="shared" si="115"/>
        <v>0</v>
      </c>
      <c r="I674" s="11">
        <f t="shared" si="115"/>
        <v>0</v>
      </c>
      <c r="J674" s="11">
        <f t="shared" si="115"/>
        <v>0</v>
      </c>
      <c r="K674" s="11">
        <f t="shared" si="115"/>
        <v>0</v>
      </c>
      <c r="L674" s="11">
        <f t="shared" si="115"/>
        <v>0</v>
      </c>
      <c r="M674" s="11">
        <f t="shared" si="115"/>
        <v>0</v>
      </c>
      <c r="N674" s="11">
        <f t="shared" si="115"/>
        <v>0</v>
      </c>
      <c r="O674" s="11">
        <f t="shared" si="109"/>
        <v>0</v>
      </c>
      <c r="P674" s="11">
        <f t="shared" si="109"/>
        <v>0</v>
      </c>
      <c r="Q674" s="11">
        <f t="shared" si="109"/>
        <v>0</v>
      </c>
      <c r="R674" s="11">
        <f t="shared" si="111"/>
        <v>0</v>
      </c>
    </row>
    <row r="675" spans="1:18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288179</v>
      </c>
      <c r="B675" s="9">
        <f t="shared" si="110"/>
        <v>288179</v>
      </c>
      <c r="C675" s="9">
        <f t="shared" si="112"/>
        <v>288209</v>
      </c>
      <c r="D675" s="3">
        <f t="shared" si="113"/>
        <v>31</v>
      </c>
      <c r="E675" s="4">
        <f>'New Lease Yearly'!K685</f>
        <v>0</v>
      </c>
      <c r="F675" s="3">
        <f t="shared" si="114"/>
        <v>0</v>
      </c>
      <c r="G675" s="11">
        <f t="shared" si="116"/>
        <v>0</v>
      </c>
      <c r="H675" s="11">
        <f t="shared" si="115"/>
        <v>0</v>
      </c>
      <c r="I675" s="11">
        <f t="shared" si="115"/>
        <v>0</v>
      </c>
      <c r="J675" s="11">
        <f t="shared" si="115"/>
        <v>0</v>
      </c>
      <c r="K675" s="11">
        <f t="shared" si="115"/>
        <v>0</v>
      </c>
      <c r="L675" s="11">
        <f t="shared" si="115"/>
        <v>0</v>
      </c>
      <c r="M675" s="11">
        <f t="shared" si="115"/>
        <v>0</v>
      </c>
      <c r="N675" s="11">
        <f t="shared" si="115"/>
        <v>0</v>
      </c>
      <c r="O675" s="11">
        <f t="shared" si="109"/>
        <v>0</v>
      </c>
      <c r="P675" s="11">
        <f t="shared" si="109"/>
        <v>0</v>
      </c>
      <c r="Q675" s="11">
        <f t="shared" si="109"/>
        <v>0</v>
      </c>
      <c r="R675" s="11">
        <f t="shared" si="111"/>
        <v>0</v>
      </c>
    </row>
    <row r="676" spans="1:18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288544</v>
      </c>
      <c r="B676" s="9">
        <f t="shared" si="110"/>
        <v>288544</v>
      </c>
      <c r="C676" s="9">
        <f t="shared" si="112"/>
        <v>288574</v>
      </c>
      <c r="D676" s="3">
        <f t="shared" si="113"/>
        <v>31</v>
      </c>
      <c r="E676" s="4">
        <f>'New Lease Yearly'!K686</f>
        <v>0</v>
      </c>
      <c r="F676" s="3">
        <f t="shared" si="114"/>
        <v>0</v>
      </c>
      <c r="G676" s="11">
        <f t="shared" si="116"/>
        <v>0</v>
      </c>
      <c r="H676" s="11">
        <f t="shared" si="115"/>
        <v>0</v>
      </c>
      <c r="I676" s="11">
        <f t="shared" si="115"/>
        <v>0</v>
      </c>
      <c r="J676" s="11">
        <f t="shared" si="115"/>
        <v>0</v>
      </c>
      <c r="K676" s="11">
        <f t="shared" si="115"/>
        <v>0</v>
      </c>
      <c r="L676" s="11">
        <f t="shared" si="115"/>
        <v>0</v>
      </c>
      <c r="M676" s="11">
        <f t="shared" si="115"/>
        <v>0</v>
      </c>
      <c r="N676" s="11">
        <f t="shared" si="115"/>
        <v>0</v>
      </c>
      <c r="O676" s="11">
        <f t="shared" si="109"/>
        <v>0</v>
      </c>
      <c r="P676" s="11">
        <f t="shared" si="109"/>
        <v>0</v>
      </c>
      <c r="Q676" s="11">
        <f t="shared" si="109"/>
        <v>0</v>
      </c>
      <c r="R676" s="11">
        <f t="shared" si="111"/>
        <v>0</v>
      </c>
    </row>
    <row r="677" spans="1:18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288909</v>
      </c>
      <c r="B677" s="9">
        <f t="shared" si="110"/>
        <v>288909</v>
      </c>
      <c r="C677" s="9">
        <f t="shared" si="112"/>
        <v>288939</v>
      </c>
      <c r="D677" s="3">
        <f t="shared" si="113"/>
        <v>31</v>
      </c>
      <c r="E677" s="4">
        <f>'New Lease Yearly'!K687</f>
        <v>0</v>
      </c>
      <c r="F677" s="3">
        <f t="shared" si="114"/>
        <v>0</v>
      </c>
      <c r="G677" s="11">
        <f t="shared" si="116"/>
        <v>0</v>
      </c>
      <c r="H677" s="11">
        <f t="shared" si="115"/>
        <v>0</v>
      </c>
      <c r="I677" s="11">
        <f t="shared" si="115"/>
        <v>0</v>
      </c>
      <c r="J677" s="11">
        <f t="shared" si="115"/>
        <v>0</v>
      </c>
      <c r="K677" s="11">
        <f t="shared" si="115"/>
        <v>0</v>
      </c>
      <c r="L677" s="11">
        <f t="shared" si="115"/>
        <v>0</v>
      </c>
      <c r="M677" s="11">
        <f t="shared" si="115"/>
        <v>0</v>
      </c>
      <c r="N677" s="11">
        <f t="shared" si="115"/>
        <v>0</v>
      </c>
      <c r="O677" s="11">
        <f t="shared" si="109"/>
        <v>0</v>
      </c>
      <c r="P677" s="11">
        <f t="shared" si="109"/>
        <v>0</v>
      </c>
      <c r="Q677" s="11">
        <f t="shared" si="109"/>
        <v>0</v>
      </c>
      <c r="R677" s="11">
        <f t="shared" si="111"/>
        <v>0</v>
      </c>
    </row>
    <row r="678" spans="1:18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289274</v>
      </c>
      <c r="B678" s="9">
        <f t="shared" si="110"/>
        <v>289274</v>
      </c>
      <c r="C678" s="9">
        <f t="shared" si="112"/>
        <v>289304</v>
      </c>
      <c r="D678" s="3">
        <f t="shared" si="113"/>
        <v>31</v>
      </c>
      <c r="E678" s="4">
        <f>'New Lease Yearly'!K688</f>
        <v>0</v>
      </c>
      <c r="F678" s="3">
        <f t="shared" si="114"/>
        <v>0</v>
      </c>
      <c r="G678" s="11">
        <f t="shared" si="116"/>
        <v>0</v>
      </c>
      <c r="H678" s="11">
        <f t="shared" si="115"/>
        <v>0</v>
      </c>
      <c r="I678" s="11">
        <f t="shared" si="115"/>
        <v>0</v>
      </c>
      <c r="J678" s="11">
        <f t="shared" si="115"/>
        <v>0</v>
      </c>
      <c r="K678" s="11">
        <f t="shared" si="115"/>
        <v>0</v>
      </c>
      <c r="L678" s="11">
        <f t="shared" si="115"/>
        <v>0</v>
      </c>
      <c r="M678" s="11">
        <f t="shared" si="115"/>
        <v>0</v>
      </c>
      <c r="N678" s="11">
        <f t="shared" si="115"/>
        <v>0</v>
      </c>
      <c r="O678" s="11">
        <f t="shared" si="109"/>
        <v>0</v>
      </c>
      <c r="P678" s="11">
        <f t="shared" si="109"/>
        <v>0</v>
      </c>
      <c r="Q678" s="11">
        <f t="shared" si="109"/>
        <v>0</v>
      </c>
      <c r="R678" s="11">
        <f t="shared" si="111"/>
        <v>0</v>
      </c>
    </row>
    <row r="679" spans="1:18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289640</v>
      </c>
      <c r="B679" s="9">
        <f t="shared" si="110"/>
        <v>289640</v>
      </c>
      <c r="C679" s="9">
        <f t="shared" si="112"/>
        <v>289670</v>
      </c>
      <c r="D679" s="3">
        <f t="shared" si="113"/>
        <v>31</v>
      </c>
      <c r="E679" s="4">
        <f>'New Lease Yearly'!K689</f>
        <v>0</v>
      </c>
      <c r="F679" s="3">
        <f t="shared" si="114"/>
        <v>0</v>
      </c>
      <c r="G679" s="11">
        <f t="shared" si="116"/>
        <v>0</v>
      </c>
      <c r="H679" s="11">
        <f t="shared" si="115"/>
        <v>0</v>
      </c>
      <c r="I679" s="11">
        <f t="shared" si="115"/>
        <v>0</v>
      </c>
      <c r="J679" s="11">
        <f t="shared" si="115"/>
        <v>0</v>
      </c>
      <c r="K679" s="11">
        <f t="shared" si="115"/>
        <v>0</v>
      </c>
      <c r="L679" s="11">
        <f t="shared" si="115"/>
        <v>0</v>
      </c>
      <c r="M679" s="11">
        <f t="shared" si="115"/>
        <v>0</v>
      </c>
      <c r="N679" s="11">
        <f t="shared" si="115"/>
        <v>0</v>
      </c>
      <c r="O679" s="11">
        <f t="shared" si="109"/>
        <v>0</v>
      </c>
      <c r="P679" s="11">
        <f t="shared" si="109"/>
        <v>0</v>
      </c>
      <c r="Q679" s="11">
        <f t="shared" si="109"/>
        <v>0</v>
      </c>
      <c r="R679" s="11">
        <f t="shared" si="111"/>
        <v>0</v>
      </c>
    </row>
    <row r="680" spans="1:18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290005</v>
      </c>
      <c r="B680" s="9">
        <f t="shared" si="110"/>
        <v>290005</v>
      </c>
      <c r="C680" s="9">
        <f t="shared" si="112"/>
        <v>290035</v>
      </c>
      <c r="D680" s="3">
        <f t="shared" si="113"/>
        <v>31</v>
      </c>
      <c r="E680" s="4">
        <f>'New Lease Yearly'!K690</f>
        <v>0</v>
      </c>
      <c r="F680" s="3">
        <f t="shared" si="114"/>
        <v>0</v>
      </c>
      <c r="G680" s="11">
        <f t="shared" si="116"/>
        <v>0</v>
      </c>
      <c r="H680" s="11">
        <f t="shared" si="115"/>
        <v>0</v>
      </c>
      <c r="I680" s="11">
        <f t="shared" si="115"/>
        <v>0</v>
      </c>
      <c r="J680" s="11">
        <f t="shared" si="115"/>
        <v>0</v>
      </c>
      <c r="K680" s="11">
        <f t="shared" si="115"/>
        <v>0</v>
      </c>
      <c r="L680" s="11">
        <f t="shared" si="115"/>
        <v>0</v>
      </c>
      <c r="M680" s="11">
        <f t="shared" si="115"/>
        <v>0</v>
      </c>
      <c r="N680" s="11">
        <f t="shared" si="115"/>
        <v>0</v>
      </c>
      <c r="O680" s="11">
        <f t="shared" si="109"/>
        <v>0</v>
      </c>
      <c r="P680" s="11">
        <f t="shared" si="109"/>
        <v>0</v>
      </c>
      <c r="Q680" s="11">
        <f t="shared" si="109"/>
        <v>0</v>
      </c>
      <c r="R680" s="11">
        <f t="shared" si="111"/>
        <v>0</v>
      </c>
    </row>
    <row r="681" spans="1:18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290370</v>
      </c>
      <c r="B681" s="9">
        <f t="shared" si="110"/>
        <v>290370</v>
      </c>
      <c r="C681" s="9">
        <f t="shared" si="112"/>
        <v>290400</v>
      </c>
      <c r="D681" s="3">
        <f t="shared" si="113"/>
        <v>31</v>
      </c>
      <c r="E681" s="4">
        <f>'New Lease Yearly'!K691</f>
        <v>0</v>
      </c>
      <c r="F681" s="3">
        <f t="shared" si="114"/>
        <v>0</v>
      </c>
      <c r="G681" s="11">
        <f t="shared" si="116"/>
        <v>0</v>
      </c>
      <c r="H681" s="11">
        <f t="shared" si="115"/>
        <v>0</v>
      </c>
      <c r="I681" s="11">
        <f t="shared" si="115"/>
        <v>0</v>
      </c>
      <c r="J681" s="11">
        <f t="shared" si="115"/>
        <v>0</v>
      </c>
      <c r="K681" s="11">
        <f t="shared" si="115"/>
        <v>0</v>
      </c>
      <c r="L681" s="11">
        <f t="shared" si="115"/>
        <v>0</v>
      </c>
      <c r="M681" s="11">
        <f t="shared" si="115"/>
        <v>0</v>
      </c>
      <c r="N681" s="11">
        <f t="shared" si="115"/>
        <v>0</v>
      </c>
      <c r="O681" s="11">
        <f t="shared" si="109"/>
        <v>0</v>
      </c>
      <c r="P681" s="11">
        <f t="shared" si="109"/>
        <v>0</v>
      </c>
      <c r="Q681" s="11">
        <f t="shared" si="109"/>
        <v>0</v>
      </c>
      <c r="R681" s="11">
        <f t="shared" si="111"/>
        <v>0</v>
      </c>
    </row>
    <row r="682" spans="1:18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290735</v>
      </c>
      <c r="B682" s="9">
        <f t="shared" si="110"/>
        <v>290735</v>
      </c>
      <c r="C682" s="9">
        <f t="shared" si="112"/>
        <v>290765</v>
      </c>
      <c r="D682" s="3">
        <f t="shared" si="113"/>
        <v>31</v>
      </c>
      <c r="E682" s="4">
        <f>'New Lease Yearly'!K692</f>
        <v>0</v>
      </c>
      <c r="F682" s="3">
        <f t="shared" si="114"/>
        <v>0</v>
      </c>
      <c r="G682" s="11">
        <f t="shared" si="116"/>
        <v>0</v>
      </c>
      <c r="H682" s="11">
        <f t="shared" si="115"/>
        <v>0</v>
      </c>
      <c r="I682" s="11">
        <f t="shared" si="115"/>
        <v>0</v>
      </c>
      <c r="J682" s="11">
        <f t="shared" si="115"/>
        <v>0</v>
      </c>
      <c r="K682" s="11">
        <f t="shared" si="115"/>
        <v>0</v>
      </c>
      <c r="L682" s="11">
        <f t="shared" si="115"/>
        <v>0</v>
      </c>
      <c r="M682" s="11">
        <f t="shared" si="115"/>
        <v>0</v>
      </c>
      <c r="N682" s="11">
        <f t="shared" si="115"/>
        <v>0</v>
      </c>
      <c r="O682" s="11">
        <f t="shared" si="109"/>
        <v>0</v>
      </c>
      <c r="P682" s="11">
        <f t="shared" si="109"/>
        <v>0</v>
      </c>
      <c r="Q682" s="11">
        <f t="shared" si="109"/>
        <v>0</v>
      </c>
      <c r="R682" s="11">
        <f t="shared" si="111"/>
        <v>0</v>
      </c>
    </row>
    <row r="683" spans="1:18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291101</v>
      </c>
      <c r="B683" s="9">
        <f t="shared" si="110"/>
        <v>291101</v>
      </c>
      <c r="C683" s="9">
        <f t="shared" si="112"/>
        <v>291131</v>
      </c>
      <c r="D683" s="3">
        <f t="shared" si="113"/>
        <v>31</v>
      </c>
      <c r="E683" s="4">
        <f>'New Lease Yearly'!K693</f>
        <v>0</v>
      </c>
      <c r="F683" s="3">
        <f t="shared" si="114"/>
        <v>0</v>
      </c>
      <c r="G683" s="11">
        <f t="shared" si="116"/>
        <v>0</v>
      </c>
      <c r="H683" s="11">
        <f t="shared" si="115"/>
        <v>0</v>
      </c>
      <c r="I683" s="11">
        <f t="shared" si="115"/>
        <v>0</v>
      </c>
      <c r="J683" s="11">
        <f t="shared" si="115"/>
        <v>0</v>
      </c>
      <c r="K683" s="11">
        <f t="shared" si="115"/>
        <v>0</v>
      </c>
      <c r="L683" s="11">
        <f t="shared" si="115"/>
        <v>0</v>
      </c>
      <c r="M683" s="11">
        <f t="shared" si="115"/>
        <v>0</v>
      </c>
      <c r="N683" s="11">
        <f t="shared" si="115"/>
        <v>0</v>
      </c>
      <c r="O683" s="11">
        <f t="shared" si="109"/>
        <v>0</v>
      </c>
      <c r="P683" s="11">
        <f t="shared" si="109"/>
        <v>0</v>
      </c>
      <c r="Q683" s="11">
        <f t="shared" si="109"/>
        <v>0</v>
      </c>
      <c r="R683" s="11">
        <f t="shared" si="111"/>
        <v>0</v>
      </c>
    </row>
    <row r="684" spans="1:18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291466</v>
      </c>
      <c r="B684" s="9">
        <f t="shared" si="110"/>
        <v>291466</v>
      </c>
      <c r="C684" s="9">
        <f t="shared" si="112"/>
        <v>291496</v>
      </c>
      <c r="D684" s="3">
        <f t="shared" si="113"/>
        <v>31</v>
      </c>
      <c r="E684" s="4">
        <f>'New Lease Yearly'!K694</f>
        <v>0</v>
      </c>
      <c r="F684" s="3">
        <f t="shared" si="114"/>
        <v>0</v>
      </c>
      <c r="G684" s="11">
        <f t="shared" si="116"/>
        <v>0</v>
      </c>
      <c r="H684" s="11">
        <f t="shared" si="115"/>
        <v>0</v>
      </c>
      <c r="I684" s="11">
        <f t="shared" si="115"/>
        <v>0</v>
      </c>
      <c r="J684" s="11">
        <f t="shared" si="115"/>
        <v>0</v>
      </c>
      <c r="K684" s="11">
        <f t="shared" si="115"/>
        <v>0</v>
      </c>
      <c r="L684" s="11">
        <f t="shared" si="115"/>
        <v>0</v>
      </c>
      <c r="M684" s="11">
        <f t="shared" si="115"/>
        <v>0</v>
      </c>
      <c r="N684" s="11">
        <f t="shared" si="115"/>
        <v>0</v>
      </c>
      <c r="O684" s="11">
        <f t="shared" si="109"/>
        <v>0</v>
      </c>
      <c r="P684" s="11">
        <f t="shared" si="109"/>
        <v>0</v>
      </c>
      <c r="Q684" s="11">
        <f t="shared" si="109"/>
        <v>0</v>
      </c>
      <c r="R684" s="11">
        <f t="shared" si="111"/>
        <v>0</v>
      </c>
    </row>
    <row r="685" spans="1:18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291831</v>
      </c>
      <c r="B685" s="9">
        <f t="shared" si="110"/>
        <v>291831</v>
      </c>
      <c r="C685" s="9">
        <f t="shared" si="112"/>
        <v>291861</v>
      </c>
      <c r="D685" s="3">
        <f t="shared" si="113"/>
        <v>31</v>
      </c>
      <c r="E685" s="4">
        <f>'New Lease Yearly'!K695</f>
        <v>0</v>
      </c>
      <c r="F685" s="3">
        <f t="shared" si="114"/>
        <v>0</v>
      </c>
      <c r="G685" s="11">
        <f t="shared" si="116"/>
        <v>0</v>
      </c>
      <c r="H685" s="11">
        <f t="shared" si="115"/>
        <v>0</v>
      </c>
      <c r="I685" s="11">
        <f t="shared" si="115"/>
        <v>0</v>
      </c>
      <c r="J685" s="11">
        <f t="shared" si="115"/>
        <v>0</v>
      </c>
      <c r="K685" s="11">
        <f t="shared" si="115"/>
        <v>0</v>
      </c>
      <c r="L685" s="11">
        <f t="shared" si="115"/>
        <v>0</v>
      </c>
      <c r="M685" s="11">
        <f t="shared" si="115"/>
        <v>0</v>
      </c>
      <c r="N685" s="11">
        <f t="shared" si="115"/>
        <v>0</v>
      </c>
      <c r="O685" s="11">
        <f t="shared" si="109"/>
        <v>0</v>
      </c>
      <c r="P685" s="11">
        <f t="shared" si="109"/>
        <v>0</v>
      </c>
      <c r="Q685" s="11">
        <f t="shared" si="109"/>
        <v>0</v>
      </c>
      <c r="R685" s="11">
        <f t="shared" si="111"/>
        <v>0</v>
      </c>
    </row>
    <row r="686" spans="1:18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292196</v>
      </c>
      <c r="B686" s="9">
        <f t="shared" si="110"/>
        <v>292196</v>
      </c>
      <c r="C686" s="9">
        <f t="shared" si="112"/>
        <v>292226</v>
      </c>
      <c r="D686" s="3">
        <f t="shared" si="113"/>
        <v>31</v>
      </c>
      <c r="E686" s="4">
        <f>'New Lease Yearly'!K696</f>
        <v>0</v>
      </c>
      <c r="F686" s="3">
        <f t="shared" si="114"/>
        <v>0</v>
      </c>
      <c r="G686" s="11">
        <f t="shared" si="116"/>
        <v>0</v>
      </c>
      <c r="H686" s="11">
        <f t="shared" si="115"/>
        <v>0</v>
      </c>
      <c r="I686" s="11">
        <f t="shared" si="115"/>
        <v>0</v>
      </c>
      <c r="J686" s="11">
        <f t="shared" si="115"/>
        <v>0</v>
      </c>
      <c r="K686" s="11">
        <f t="shared" si="115"/>
        <v>0</v>
      </c>
      <c r="L686" s="11">
        <f t="shared" si="115"/>
        <v>0</v>
      </c>
      <c r="M686" s="11">
        <f t="shared" si="115"/>
        <v>0</v>
      </c>
      <c r="N686" s="11">
        <f t="shared" si="115"/>
        <v>0</v>
      </c>
      <c r="O686" s="11">
        <f t="shared" si="109"/>
        <v>0</v>
      </c>
      <c r="P686" s="11">
        <f t="shared" si="109"/>
        <v>0</v>
      </c>
      <c r="Q686" s="11">
        <f t="shared" si="109"/>
        <v>0</v>
      </c>
      <c r="R686" s="11">
        <f t="shared" si="111"/>
        <v>0</v>
      </c>
    </row>
    <row r="687" spans="1:18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292561</v>
      </c>
      <c r="B687" s="9">
        <f t="shared" si="110"/>
        <v>292561</v>
      </c>
      <c r="C687" s="9">
        <f t="shared" si="112"/>
        <v>292591</v>
      </c>
      <c r="D687" s="3">
        <f t="shared" si="113"/>
        <v>31</v>
      </c>
      <c r="E687" s="4">
        <f>'New Lease Yearly'!K697</f>
        <v>0</v>
      </c>
      <c r="F687" s="3">
        <f t="shared" si="114"/>
        <v>0</v>
      </c>
      <c r="G687" s="11">
        <f t="shared" si="116"/>
        <v>0</v>
      </c>
      <c r="H687" s="11">
        <f t="shared" si="115"/>
        <v>0</v>
      </c>
      <c r="I687" s="11">
        <f t="shared" si="115"/>
        <v>0</v>
      </c>
      <c r="J687" s="11">
        <f t="shared" si="115"/>
        <v>0</v>
      </c>
      <c r="K687" s="11">
        <f t="shared" si="115"/>
        <v>0</v>
      </c>
      <c r="L687" s="11">
        <f t="shared" si="115"/>
        <v>0</v>
      </c>
      <c r="M687" s="11">
        <f t="shared" si="115"/>
        <v>0</v>
      </c>
      <c r="N687" s="11">
        <f t="shared" si="115"/>
        <v>0</v>
      </c>
      <c r="O687" s="11">
        <f t="shared" si="109"/>
        <v>0</v>
      </c>
      <c r="P687" s="11">
        <f t="shared" si="109"/>
        <v>0</v>
      </c>
      <c r="Q687" s="11">
        <f t="shared" si="109"/>
        <v>0</v>
      </c>
      <c r="R687" s="11">
        <f t="shared" si="111"/>
        <v>0</v>
      </c>
    </row>
    <row r="688" spans="1:18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292926</v>
      </c>
      <c r="B688" s="9">
        <f t="shared" si="110"/>
        <v>292926</v>
      </c>
      <c r="C688" s="9">
        <f t="shared" si="112"/>
        <v>292956</v>
      </c>
      <c r="D688" s="3">
        <f t="shared" si="113"/>
        <v>31</v>
      </c>
      <c r="E688" s="4">
        <f>'New Lease Yearly'!K698</f>
        <v>0</v>
      </c>
      <c r="F688" s="3">
        <f t="shared" si="114"/>
        <v>0</v>
      </c>
      <c r="G688" s="11">
        <f t="shared" si="116"/>
        <v>0</v>
      </c>
      <c r="H688" s="11">
        <f t="shared" si="115"/>
        <v>0</v>
      </c>
      <c r="I688" s="11">
        <f t="shared" si="115"/>
        <v>0</v>
      </c>
      <c r="J688" s="11">
        <f t="shared" si="115"/>
        <v>0</v>
      </c>
      <c r="K688" s="11">
        <f t="shared" si="115"/>
        <v>0</v>
      </c>
      <c r="L688" s="11">
        <f t="shared" si="115"/>
        <v>0</v>
      </c>
      <c r="M688" s="11">
        <f t="shared" si="115"/>
        <v>0</v>
      </c>
      <c r="N688" s="11">
        <f t="shared" si="115"/>
        <v>0</v>
      </c>
      <c r="O688" s="11">
        <f t="shared" si="109"/>
        <v>0</v>
      </c>
      <c r="P688" s="11">
        <f t="shared" si="109"/>
        <v>0</v>
      </c>
      <c r="Q688" s="11">
        <f t="shared" si="109"/>
        <v>0</v>
      </c>
      <c r="R688" s="11">
        <f t="shared" si="111"/>
        <v>0</v>
      </c>
    </row>
    <row r="689" spans="1:18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293291</v>
      </c>
      <c r="B689" s="9">
        <f t="shared" si="110"/>
        <v>293291</v>
      </c>
      <c r="C689" s="9">
        <f t="shared" si="112"/>
        <v>293321</v>
      </c>
      <c r="D689" s="3">
        <f t="shared" si="113"/>
        <v>31</v>
      </c>
      <c r="E689" s="4">
        <f>'New Lease Yearly'!K699</f>
        <v>0</v>
      </c>
      <c r="F689" s="3">
        <f t="shared" si="114"/>
        <v>0</v>
      </c>
      <c r="G689" s="11">
        <f t="shared" si="116"/>
        <v>0</v>
      </c>
      <c r="H689" s="11">
        <f t="shared" si="115"/>
        <v>0</v>
      </c>
      <c r="I689" s="11">
        <f t="shared" si="115"/>
        <v>0</v>
      </c>
      <c r="J689" s="11">
        <f t="shared" si="115"/>
        <v>0</v>
      </c>
      <c r="K689" s="11">
        <f t="shared" si="115"/>
        <v>0</v>
      </c>
      <c r="L689" s="11">
        <f t="shared" si="115"/>
        <v>0</v>
      </c>
      <c r="M689" s="11">
        <f t="shared" si="115"/>
        <v>0</v>
      </c>
      <c r="N689" s="11">
        <f t="shared" si="115"/>
        <v>0</v>
      </c>
      <c r="O689" s="11">
        <f t="shared" si="109"/>
        <v>0</v>
      </c>
      <c r="P689" s="11">
        <f t="shared" si="109"/>
        <v>0</v>
      </c>
      <c r="Q689" s="11">
        <f t="shared" si="109"/>
        <v>0</v>
      </c>
      <c r="R689" s="11">
        <f t="shared" si="111"/>
        <v>0</v>
      </c>
    </row>
    <row r="690" spans="1:18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293656</v>
      </c>
      <c r="B690" s="9">
        <f t="shared" si="110"/>
        <v>293656</v>
      </c>
      <c r="C690" s="9">
        <f t="shared" si="112"/>
        <v>293686</v>
      </c>
      <c r="D690" s="3">
        <f t="shared" si="113"/>
        <v>31</v>
      </c>
      <c r="E690" s="4">
        <f>'New Lease Yearly'!K700</f>
        <v>0</v>
      </c>
      <c r="F690" s="3">
        <f t="shared" si="114"/>
        <v>0</v>
      </c>
      <c r="G690" s="11">
        <f t="shared" si="116"/>
        <v>0</v>
      </c>
      <c r="H690" s="11">
        <f t="shared" si="115"/>
        <v>0</v>
      </c>
      <c r="I690" s="11">
        <f t="shared" si="115"/>
        <v>0</v>
      </c>
      <c r="J690" s="11">
        <f t="shared" si="115"/>
        <v>0</v>
      </c>
      <c r="K690" s="11">
        <f t="shared" si="115"/>
        <v>0</v>
      </c>
      <c r="L690" s="11">
        <f t="shared" si="115"/>
        <v>0</v>
      </c>
      <c r="M690" s="11">
        <f t="shared" si="115"/>
        <v>0</v>
      </c>
      <c r="N690" s="11">
        <f t="shared" si="115"/>
        <v>0</v>
      </c>
      <c r="O690" s="11">
        <f t="shared" si="109"/>
        <v>0</v>
      </c>
      <c r="P690" s="11">
        <f t="shared" si="109"/>
        <v>0</v>
      </c>
      <c r="Q690" s="11">
        <f t="shared" si="109"/>
        <v>0</v>
      </c>
      <c r="R690" s="11">
        <f t="shared" si="111"/>
        <v>0</v>
      </c>
    </row>
    <row r="691" spans="1:18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294022</v>
      </c>
      <c r="B691" s="9">
        <f t="shared" si="110"/>
        <v>294022</v>
      </c>
      <c r="C691" s="9">
        <f t="shared" si="112"/>
        <v>294052</v>
      </c>
      <c r="D691" s="3">
        <f t="shared" si="113"/>
        <v>31</v>
      </c>
      <c r="E691" s="4">
        <f>'New Lease Yearly'!K701</f>
        <v>0</v>
      </c>
      <c r="F691" s="3">
        <f t="shared" si="114"/>
        <v>0</v>
      </c>
      <c r="G691" s="11">
        <f t="shared" si="116"/>
        <v>0</v>
      </c>
      <c r="H691" s="11">
        <f t="shared" si="115"/>
        <v>0</v>
      </c>
      <c r="I691" s="11">
        <f t="shared" si="115"/>
        <v>0</v>
      </c>
      <c r="J691" s="11">
        <f t="shared" si="115"/>
        <v>0</v>
      </c>
      <c r="K691" s="11">
        <f t="shared" si="115"/>
        <v>0</v>
      </c>
      <c r="L691" s="11">
        <f t="shared" si="115"/>
        <v>0</v>
      </c>
      <c r="M691" s="11">
        <f t="shared" si="115"/>
        <v>0</v>
      </c>
      <c r="N691" s="11">
        <f t="shared" si="115"/>
        <v>0</v>
      </c>
      <c r="O691" s="11">
        <f t="shared" si="109"/>
        <v>0</v>
      </c>
      <c r="P691" s="11">
        <f t="shared" si="109"/>
        <v>0</v>
      </c>
      <c r="Q691" s="11">
        <f t="shared" si="109"/>
        <v>0</v>
      </c>
      <c r="R691" s="11">
        <f t="shared" si="111"/>
        <v>0</v>
      </c>
    </row>
    <row r="692" spans="1:18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294387</v>
      </c>
      <c r="B692" s="9">
        <f t="shared" si="110"/>
        <v>294387</v>
      </c>
      <c r="C692" s="9">
        <f t="shared" si="112"/>
        <v>294417</v>
      </c>
      <c r="D692" s="3">
        <f t="shared" si="113"/>
        <v>31</v>
      </c>
      <c r="E692" s="4">
        <f>'New Lease Yearly'!K702</f>
        <v>0</v>
      </c>
      <c r="F692" s="3">
        <f t="shared" si="114"/>
        <v>0</v>
      </c>
      <c r="G692" s="11">
        <f t="shared" si="116"/>
        <v>0</v>
      </c>
      <c r="H692" s="11">
        <f t="shared" si="115"/>
        <v>0</v>
      </c>
      <c r="I692" s="11">
        <f t="shared" si="115"/>
        <v>0</v>
      </c>
      <c r="J692" s="11">
        <f t="shared" si="115"/>
        <v>0</v>
      </c>
      <c r="K692" s="11">
        <f t="shared" si="115"/>
        <v>0</v>
      </c>
      <c r="L692" s="11">
        <f t="shared" si="115"/>
        <v>0</v>
      </c>
      <c r="M692" s="11">
        <f t="shared" si="115"/>
        <v>0</v>
      </c>
      <c r="N692" s="11">
        <f t="shared" si="115"/>
        <v>0</v>
      </c>
      <c r="O692" s="11">
        <f t="shared" si="109"/>
        <v>0</v>
      </c>
      <c r="P692" s="11">
        <f t="shared" si="109"/>
        <v>0</v>
      </c>
      <c r="Q692" s="11">
        <f t="shared" si="109"/>
        <v>0</v>
      </c>
      <c r="R692" s="11">
        <f t="shared" si="111"/>
        <v>0</v>
      </c>
    </row>
    <row r="693" spans="1:18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294752</v>
      </c>
      <c r="B693" s="9">
        <f t="shared" si="110"/>
        <v>294752</v>
      </c>
      <c r="C693" s="9">
        <f t="shared" si="112"/>
        <v>294782</v>
      </c>
      <c r="D693" s="3">
        <f t="shared" si="113"/>
        <v>31</v>
      </c>
      <c r="E693" s="4">
        <f>'New Lease Yearly'!K703</f>
        <v>0</v>
      </c>
      <c r="F693" s="3">
        <f t="shared" si="114"/>
        <v>0</v>
      </c>
      <c r="G693" s="11">
        <f t="shared" si="116"/>
        <v>0</v>
      </c>
      <c r="H693" s="11">
        <f t="shared" si="115"/>
        <v>0</v>
      </c>
      <c r="I693" s="11">
        <f t="shared" si="115"/>
        <v>0</v>
      </c>
      <c r="J693" s="11">
        <f t="shared" si="115"/>
        <v>0</v>
      </c>
      <c r="K693" s="11">
        <f t="shared" si="115"/>
        <v>0</v>
      </c>
      <c r="L693" s="11">
        <f t="shared" si="115"/>
        <v>0</v>
      </c>
      <c r="M693" s="11">
        <f t="shared" si="115"/>
        <v>0</v>
      </c>
      <c r="N693" s="11">
        <f t="shared" si="115"/>
        <v>0</v>
      </c>
      <c r="O693" s="11">
        <f t="shared" si="109"/>
        <v>0</v>
      </c>
      <c r="P693" s="11">
        <f t="shared" si="109"/>
        <v>0</v>
      </c>
      <c r="Q693" s="11">
        <f t="shared" si="109"/>
        <v>0</v>
      </c>
      <c r="R693" s="11">
        <f t="shared" si="111"/>
        <v>0</v>
      </c>
    </row>
    <row r="694" spans="1:18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295117</v>
      </c>
      <c r="B694" s="9">
        <f t="shared" si="110"/>
        <v>295117</v>
      </c>
      <c r="C694" s="9">
        <f t="shared" si="112"/>
        <v>295147</v>
      </c>
      <c r="D694" s="3">
        <f t="shared" si="113"/>
        <v>31</v>
      </c>
      <c r="E694" s="4">
        <f>'New Lease Yearly'!K704</f>
        <v>0</v>
      </c>
      <c r="F694" s="3">
        <f t="shared" si="114"/>
        <v>0</v>
      </c>
      <c r="G694" s="11">
        <f t="shared" si="116"/>
        <v>0</v>
      </c>
      <c r="H694" s="11">
        <f t="shared" si="115"/>
        <v>0</v>
      </c>
      <c r="I694" s="11">
        <f t="shared" si="115"/>
        <v>0</v>
      </c>
      <c r="J694" s="11">
        <f t="shared" si="115"/>
        <v>0</v>
      </c>
      <c r="K694" s="11">
        <f t="shared" si="115"/>
        <v>0</v>
      </c>
      <c r="L694" s="11">
        <f t="shared" si="115"/>
        <v>0</v>
      </c>
      <c r="M694" s="11">
        <f t="shared" si="115"/>
        <v>0</v>
      </c>
      <c r="N694" s="11">
        <f t="shared" si="115"/>
        <v>0</v>
      </c>
      <c r="O694" s="11">
        <f t="shared" si="109"/>
        <v>0</v>
      </c>
      <c r="P694" s="11">
        <f t="shared" si="109"/>
        <v>0</v>
      </c>
      <c r="Q694" s="11">
        <f t="shared" si="109"/>
        <v>0</v>
      </c>
      <c r="R694" s="11">
        <f t="shared" si="111"/>
        <v>0</v>
      </c>
    </row>
    <row r="695" spans="1:18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295483</v>
      </c>
      <c r="B695" s="9">
        <f t="shared" si="110"/>
        <v>295483</v>
      </c>
      <c r="C695" s="9">
        <f t="shared" si="112"/>
        <v>295513</v>
      </c>
      <c r="D695" s="3">
        <f t="shared" si="113"/>
        <v>31</v>
      </c>
      <c r="E695" s="4">
        <f>'New Lease Yearly'!K705</f>
        <v>0</v>
      </c>
      <c r="F695" s="3">
        <f t="shared" si="114"/>
        <v>0</v>
      </c>
      <c r="G695" s="11">
        <f t="shared" si="116"/>
        <v>0</v>
      </c>
      <c r="H695" s="11">
        <f t="shared" si="115"/>
        <v>0</v>
      </c>
      <c r="I695" s="11">
        <f t="shared" si="115"/>
        <v>0</v>
      </c>
      <c r="J695" s="11">
        <f t="shared" si="115"/>
        <v>0</v>
      </c>
      <c r="K695" s="11">
        <f t="shared" si="115"/>
        <v>0</v>
      </c>
      <c r="L695" s="11">
        <f t="shared" si="115"/>
        <v>0</v>
      </c>
      <c r="M695" s="11">
        <f t="shared" si="115"/>
        <v>0</v>
      </c>
      <c r="N695" s="11">
        <f t="shared" si="115"/>
        <v>0</v>
      </c>
      <c r="O695" s="11">
        <f t="shared" si="109"/>
        <v>0</v>
      </c>
      <c r="P695" s="11">
        <f t="shared" si="109"/>
        <v>0</v>
      </c>
      <c r="Q695" s="11">
        <f t="shared" si="109"/>
        <v>0</v>
      </c>
      <c r="R695" s="11">
        <f t="shared" si="111"/>
        <v>0</v>
      </c>
    </row>
    <row r="696" spans="1:18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295848</v>
      </c>
      <c r="B696" s="9">
        <f t="shared" si="110"/>
        <v>295848</v>
      </c>
      <c r="C696" s="9">
        <f t="shared" si="112"/>
        <v>295878</v>
      </c>
      <c r="D696" s="3">
        <f t="shared" si="113"/>
        <v>31</v>
      </c>
      <c r="E696" s="4">
        <f>'New Lease Yearly'!K706</f>
        <v>0</v>
      </c>
      <c r="F696" s="3">
        <f t="shared" si="114"/>
        <v>0</v>
      </c>
      <c r="G696" s="11">
        <f t="shared" si="116"/>
        <v>0</v>
      </c>
      <c r="H696" s="11">
        <f t="shared" si="115"/>
        <v>0</v>
      </c>
      <c r="I696" s="11">
        <f t="shared" si="115"/>
        <v>0</v>
      </c>
      <c r="J696" s="11">
        <f t="shared" si="115"/>
        <v>0</v>
      </c>
      <c r="K696" s="11">
        <f t="shared" si="115"/>
        <v>0</v>
      </c>
      <c r="L696" s="11">
        <f t="shared" si="115"/>
        <v>0</v>
      </c>
      <c r="M696" s="11">
        <f t="shared" si="115"/>
        <v>0</v>
      </c>
      <c r="N696" s="11">
        <f t="shared" si="115"/>
        <v>0</v>
      </c>
      <c r="O696" s="11">
        <f t="shared" si="109"/>
        <v>0</v>
      </c>
      <c r="P696" s="11">
        <f t="shared" si="109"/>
        <v>0</v>
      </c>
      <c r="Q696" s="11">
        <f t="shared" si="109"/>
        <v>0</v>
      </c>
      <c r="R696" s="11">
        <f t="shared" si="111"/>
        <v>0</v>
      </c>
    </row>
    <row r="697" spans="1:18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296213</v>
      </c>
      <c r="B697" s="9">
        <f t="shared" si="110"/>
        <v>296213</v>
      </c>
      <c r="C697" s="9">
        <f t="shared" si="112"/>
        <v>296243</v>
      </c>
      <c r="D697" s="3">
        <f t="shared" si="113"/>
        <v>31</v>
      </c>
      <c r="E697" s="4">
        <f>'New Lease Yearly'!K707</f>
        <v>0</v>
      </c>
      <c r="F697" s="3">
        <f t="shared" si="114"/>
        <v>0</v>
      </c>
      <c r="G697" s="11">
        <f t="shared" si="116"/>
        <v>0</v>
      </c>
      <c r="H697" s="11">
        <f t="shared" si="115"/>
        <v>0</v>
      </c>
      <c r="I697" s="11">
        <f t="shared" si="115"/>
        <v>0</v>
      </c>
      <c r="J697" s="11">
        <f t="shared" si="115"/>
        <v>0</v>
      </c>
      <c r="K697" s="11">
        <f t="shared" si="115"/>
        <v>0</v>
      </c>
      <c r="L697" s="11">
        <f t="shared" si="115"/>
        <v>0</v>
      </c>
      <c r="M697" s="11">
        <f t="shared" si="115"/>
        <v>0</v>
      </c>
      <c r="N697" s="11">
        <f t="shared" si="115"/>
        <v>0</v>
      </c>
      <c r="O697" s="11">
        <f t="shared" si="115"/>
        <v>0</v>
      </c>
      <c r="P697" s="11">
        <f t="shared" si="115"/>
        <v>0</v>
      </c>
      <c r="Q697" s="11">
        <f t="shared" si="115"/>
        <v>0</v>
      </c>
      <c r="R697" s="11">
        <f t="shared" si="111"/>
        <v>0</v>
      </c>
    </row>
    <row r="698" spans="1:18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296578</v>
      </c>
      <c r="B698" s="9">
        <f t="shared" si="110"/>
        <v>296578</v>
      </c>
      <c r="C698" s="9">
        <f t="shared" si="112"/>
        <v>296608</v>
      </c>
      <c r="D698" s="3">
        <f t="shared" si="113"/>
        <v>31</v>
      </c>
      <c r="E698" s="4">
        <f>'New Lease Yearly'!K708</f>
        <v>0</v>
      </c>
      <c r="F698" s="3">
        <f t="shared" si="114"/>
        <v>0</v>
      </c>
      <c r="G698" s="11">
        <f t="shared" si="116"/>
        <v>0</v>
      </c>
      <c r="H698" s="11">
        <f t="shared" si="116"/>
        <v>0</v>
      </c>
      <c r="I698" s="11">
        <f t="shared" si="116"/>
        <v>0</v>
      </c>
      <c r="J698" s="11">
        <f t="shared" si="116"/>
        <v>0</v>
      </c>
      <c r="K698" s="11">
        <f t="shared" si="116"/>
        <v>0</v>
      </c>
      <c r="L698" s="11">
        <f t="shared" si="116"/>
        <v>0</v>
      </c>
      <c r="M698" s="11">
        <f t="shared" si="116"/>
        <v>0</v>
      </c>
      <c r="N698" s="11">
        <f t="shared" si="116"/>
        <v>0</v>
      </c>
      <c r="O698" s="11">
        <f t="shared" si="116"/>
        <v>0</v>
      </c>
      <c r="P698" s="11">
        <f t="shared" si="116"/>
        <v>0</v>
      </c>
      <c r="Q698" s="11">
        <f t="shared" si="116"/>
        <v>0</v>
      </c>
      <c r="R698" s="11">
        <f t="shared" si="111"/>
        <v>0</v>
      </c>
    </row>
    <row r="699" spans="1:18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296944</v>
      </c>
      <c r="B699" s="9">
        <f t="shared" si="110"/>
        <v>296944</v>
      </c>
      <c r="C699" s="9">
        <f t="shared" si="112"/>
        <v>296974</v>
      </c>
      <c r="D699" s="3">
        <f t="shared" si="113"/>
        <v>31</v>
      </c>
      <c r="E699" s="4">
        <f>'New Lease Yearly'!K709</f>
        <v>0</v>
      </c>
      <c r="F699" s="3">
        <f t="shared" si="114"/>
        <v>0</v>
      </c>
      <c r="G699" s="11">
        <f t="shared" si="116"/>
        <v>0</v>
      </c>
      <c r="H699" s="11">
        <f t="shared" si="116"/>
        <v>0</v>
      </c>
      <c r="I699" s="11">
        <f t="shared" si="116"/>
        <v>0</v>
      </c>
      <c r="J699" s="11">
        <f t="shared" si="116"/>
        <v>0</v>
      </c>
      <c r="K699" s="11">
        <f t="shared" si="116"/>
        <v>0</v>
      </c>
      <c r="L699" s="11">
        <f t="shared" si="116"/>
        <v>0</v>
      </c>
      <c r="M699" s="11">
        <f t="shared" si="116"/>
        <v>0</v>
      </c>
      <c r="N699" s="11">
        <f t="shared" si="116"/>
        <v>0</v>
      </c>
      <c r="O699" s="11">
        <f t="shared" si="116"/>
        <v>0</v>
      </c>
      <c r="P699" s="11">
        <f t="shared" si="116"/>
        <v>0</v>
      </c>
      <c r="Q699" s="11">
        <f t="shared" si="116"/>
        <v>0</v>
      </c>
      <c r="R699" s="11">
        <f t="shared" si="111"/>
        <v>0</v>
      </c>
    </row>
    <row r="700" spans="1:18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297309</v>
      </c>
      <c r="B700" s="9">
        <f t="shared" si="110"/>
        <v>297309</v>
      </c>
      <c r="C700" s="9">
        <f t="shared" si="112"/>
        <v>297339</v>
      </c>
      <c r="D700" s="3">
        <f t="shared" si="113"/>
        <v>31</v>
      </c>
      <c r="E700" s="4">
        <f>'New Lease Yearly'!K710</f>
        <v>0</v>
      </c>
      <c r="F700" s="3">
        <f t="shared" si="114"/>
        <v>0</v>
      </c>
      <c r="G700" s="11">
        <f t="shared" si="116"/>
        <v>0</v>
      </c>
      <c r="H700" s="11">
        <f t="shared" si="116"/>
        <v>0</v>
      </c>
      <c r="I700" s="11">
        <f t="shared" si="116"/>
        <v>0</v>
      </c>
      <c r="J700" s="11">
        <f t="shared" si="116"/>
        <v>0</v>
      </c>
      <c r="K700" s="11">
        <f t="shared" si="116"/>
        <v>0</v>
      </c>
      <c r="L700" s="11">
        <f t="shared" si="116"/>
        <v>0</v>
      </c>
      <c r="M700" s="11">
        <f t="shared" si="116"/>
        <v>0</v>
      </c>
      <c r="N700" s="11">
        <f t="shared" si="116"/>
        <v>0</v>
      </c>
      <c r="O700" s="11">
        <f t="shared" si="116"/>
        <v>0</v>
      </c>
      <c r="P700" s="11">
        <f t="shared" si="116"/>
        <v>0</v>
      </c>
      <c r="Q700" s="11">
        <f t="shared" si="116"/>
        <v>0</v>
      </c>
      <c r="R700" s="11">
        <f t="shared" si="111"/>
        <v>0</v>
      </c>
    </row>
    <row r="701" spans="1:18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297674</v>
      </c>
      <c r="B701" s="9">
        <f t="shared" si="110"/>
        <v>297674</v>
      </c>
      <c r="C701" s="9">
        <f t="shared" si="112"/>
        <v>297704</v>
      </c>
      <c r="D701" s="3">
        <f t="shared" si="113"/>
        <v>31</v>
      </c>
      <c r="E701" s="4">
        <f>'New Lease Yearly'!K711</f>
        <v>0</v>
      </c>
      <c r="F701" s="3">
        <f t="shared" si="114"/>
        <v>0</v>
      </c>
      <c r="G701" s="11">
        <f t="shared" si="116"/>
        <v>0</v>
      </c>
      <c r="H701" s="11">
        <f t="shared" si="116"/>
        <v>0</v>
      </c>
      <c r="I701" s="11">
        <f t="shared" si="116"/>
        <v>0</v>
      </c>
      <c r="J701" s="11">
        <f t="shared" si="116"/>
        <v>0</v>
      </c>
      <c r="K701" s="11">
        <f t="shared" si="116"/>
        <v>0</v>
      </c>
      <c r="L701" s="11">
        <f t="shared" si="116"/>
        <v>0</v>
      </c>
      <c r="M701" s="11">
        <f t="shared" si="116"/>
        <v>0</v>
      </c>
      <c r="N701" s="11">
        <f t="shared" si="116"/>
        <v>0</v>
      </c>
      <c r="O701" s="11">
        <f t="shared" si="116"/>
        <v>0</v>
      </c>
      <c r="P701" s="11">
        <f t="shared" si="116"/>
        <v>0</v>
      </c>
      <c r="Q701" s="11">
        <f t="shared" si="116"/>
        <v>0</v>
      </c>
      <c r="R701" s="11">
        <f t="shared" si="111"/>
        <v>0</v>
      </c>
    </row>
    <row r="702" spans="1:18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298039</v>
      </c>
      <c r="B702" s="9">
        <f t="shared" si="110"/>
        <v>298039</v>
      </c>
      <c r="C702" s="9">
        <f t="shared" si="112"/>
        <v>298069</v>
      </c>
      <c r="D702" s="3">
        <f t="shared" si="113"/>
        <v>31</v>
      </c>
      <c r="E702" s="4">
        <f>'New Lease Yearly'!K712</f>
        <v>0</v>
      </c>
      <c r="F702" s="3">
        <f t="shared" si="114"/>
        <v>0</v>
      </c>
      <c r="G702" s="11">
        <f t="shared" si="116"/>
        <v>0</v>
      </c>
      <c r="H702" s="11">
        <f t="shared" si="116"/>
        <v>0</v>
      </c>
      <c r="I702" s="11">
        <f t="shared" si="116"/>
        <v>0</v>
      </c>
      <c r="J702" s="11">
        <f t="shared" si="116"/>
        <v>0</v>
      </c>
      <c r="K702" s="11">
        <f t="shared" si="116"/>
        <v>0</v>
      </c>
      <c r="L702" s="11">
        <f t="shared" si="116"/>
        <v>0</v>
      </c>
      <c r="M702" s="11">
        <f t="shared" si="116"/>
        <v>0</v>
      </c>
      <c r="N702" s="11">
        <f t="shared" si="116"/>
        <v>0</v>
      </c>
      <c r="O702" s="11">
        <f t="shared" si="116"/>
        <v>0</v>
      </c>
      <c r="P702" s="11">
        <f t="shared" si="116"/>
        <v>0</v>
      </c>
      <c r="Q702" s="11">
        <f t="shared" si="116"/>
        <v>0</v>
      </c>
      <c r="R702" s="11">
        <f t="shared" si="111"/>
        <v>0</v>
      </c>
    </row>
    <row r="703" spans="1:18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298405</v>
      </c>
      <c r="B703" s="9">
        <f t="shared" si="110"/>
        <v>298405</v>
      </c>
      <c r="C703" s="9">
        <f t="shared" si="112"/>
        <v>298435</v>
      </c>
      <c r="D703" s="3">
        <f t="shared" si="113"/>
        <v>31</v>
      </c>
      <c r="E703" s="4">
        <f>'New Lease Yearly'!K713</f>
        <v>0</v>
      </c>
      <c r="F703" s="3">
        <f t="shared" si="114"/>
        <v>0</v>
      </c>
      <c r="G703" s="11">
        <f t="shared" si="116"/>
        <v>0</v>
      </c>
      <c r="H703" s="11">
        <f t="shared" si="116"/>
        <v>0</v>
      </c>
      <c r="I703" s="11">
        <f t="shared" si="116"/>
        <v>0</v>
      </c>
      <c r="J703" s="11">
        <f t="shared" si="116"/>
        <v>0</v>
      </c>
      <c r="K703" s="11">
        <f t="shared" si="116"/>
        <v>0</v>
      </c>
      <c r="L703" s="11">
        <f t="shared" si="116"/>
        <v>0</v>
      </c>
      <c r="M703" s="11">
        <f t="shared" si="116"/>
        <v>0</v>
      </c>
      <c r="N703" s="11">
        <f t="shared" si="116"/>
        <v>0</v>
      </c>
      <c r="O703" s="11">
        <f t="shared" si="116"/>
        <v>0</v>
      </c>
      <c r="P703" s="11">
        <f t="shared" si="116"/>
        <v>0</v>
      </c>
      <c r="Q703" s="11">
        <f t="shared" si="116"/>
        <v>0</v>
      </c>
      <c r="R703" s="11">
        <f t="shared" si="111"/>
        <v>0</v>
      </c>
    </row>
    <row r="704" spans="1:18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298770</v>
      </c>
      <c r="B704" s="9">
        <f t="shared" si="110"/>
        <v>298770</v>
      </c>
      <c r="C704" s="9">
        <f t="shared" si="112"/>
        <v>298800</v>
      </c>
      <c r="D704" s="3">
        <f t="shared" si="113"/>
        <v>31</v>
      </c>
      <c r="E704" s="4">
        <f>'New Lease Yearly'!K714</f>
        <v>0</v>
      </c>
      <c r="F704" s="3">
        <f t="shared" si="114"/>
        <v>0</v>
      </c>
      <c r="G704" s="11">
        <f t="shared" si="116"/>
        <v>0</v>
      </c>
      <c r="H704" s="11">
        <f t="shared" si="116"/>
        <v>0</v>
      </c>
      <c r="I704" s="11">
        <f t="shared" si="116"/>
        <v>0</v>
      </c>
      <c r="J704" s="11">
        <f t="shared" si="116"/>
        <v>0</v>
      </c>
      <c r="K704" s="11">
        <f t="shared" si="116"/>
        <v>0</v>
      </c>
      <c r="L704" s="11">
        <f t="shared" si="116"/>
        <v>0</v>
      </c>
      <c r="M704" s="11">
        <f t="shared" si="116"/>
        <v>0</v>
      </c>
      <c r="N704" s="11">
        <f t="shared" si="116"/>
        <v>0</v>
      </c>
      <c r="O704" s="11">
        <f t="shared" si="116"/>
        <v>0</v>
      </c>
      <c r="P704" s="11">
        <f t="shared" si="116"/>
        <v>0</v>
      </c>
      <c r="Q704" s="11">
        <f t="shared" si="116"/>
        <v>0</v>
      </c>
      <c r="R704" s="11">
        <f t="shared" si="111"/>
        <v>0</v>
      </c>
    </row>
    <row r="705" spans="1:18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299135</v>
      </c>
      <c r="B705" s="9">
        <f t="shared" si="110"/>
        <v>299135</v>
      </c>
      <c r="C705" s="9">
        <f t="shared" si="112"/>
        <v>299165</v>
      </c>
      <c r="D705" s="3">
        <f t="shared" si="113"/>
        <v>31</v>
      </c>
      <c r="E705" s="4">
        <f>'New Lease Yearly'!K715</f>
        <v>0</v>
      </c>
      <c r="F705" s="3">
        <f t="shared" si="114"/>
        <v>0</v>
      </c>
      <c r="G705" s="11">
        <f t="shared" si="116"/>
        <v>0</v>
      </c>
      <c r="H705" s="11">
        <f t="shared" si="116"/>
        <v>0</v>
      </c>
      <c r="I705" s="11">
        <f t="shared" si="116"/>
        <v>0</v>
      </c>
      <c r="J705" s="11">
        <f t="shared" si="116"/>
        <v>0</v>
      </c>
      <c r="K705" s="11">
        <f t="shared" si="116"/>
        <v>0</v>
      </c>
      <c r="L705" s="11">
        <f t="shared" si="116"/>
        <v>0</v>
      </c>
      <c r="M705" s="11">
        <f t="shared" si="116"/>
        <v>0</v>
      </c>
      <c r="N705" s="11">
        <f t="shared" si="116"/>
        <v>0</v>
      </c>
      <c r="O705" s="11">
        <f t="shared" si="116"/>
        <v>0</v>
      </c>
      <c r="P705" s="11">
        <f t="shared" si="116"/>
        <v>0</v>
      </c>
      <c r="Q705" s="11">
        <f t="shared" si="116"/>
        <v>0</v>
      </c>
      <c r="R705" s="11">
        <f t="shared" si="111"/>
        <v>0</v>
      </c>
    </row>
    <row r="706" spans="1:18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299500</v>
      </c>
      <c r="B706" s="9">
        <f t="shared" si="110"/>
        <v>299500</v>
      </c>
      <c r="C706" s="9">
        <f t="shared" si="112"/>
        <v>299530</v>
      </c>
      <c r="D706" s="3">
        <f t="shared" si="113"/>
        <v>31</v>
      </c>
      <c r="E706" s="4">
        <f>'New Lease Yearly'!K716</f>
        <v>0</v>
      </c>
      <c r="F706" s="3">
        <f t="shared" si="114"/>
        <v>0</v>
      </c>
      <c r="G706" s="11">
        <f t="shared" si="116"/>
        <v>0</v>
      </c>
      <c r="H706" s="11">
        <f t="shared" si="116"/>
        <v>0</v>
      </c>
      <c r="I706" s="11">
        <f t="shared" si="116"/>
        <v>0</v>
      </c>
      <c r="J706" s="11">
        <f t="shared" si="116"/>
        <v>0</v>
      </c>
      <c r="K706" s="11">
        <f t="shared" si="116"/>
        <v>0</v>
      </c>
      <c r="L706" s="11">
        <f t="shared" si="116"/>
        <v>0</v>
      </c>
      <c r="M706" s="11">
        <f t="shared" si="116"/>
        <v>0</v>
      </c>
      <c r="N706" s="11">
        <f t="shared" si="116"/>
        <v>0</v>
      </c>
      <c r="O706" s="11">
        <f t="shared" si="116"/>
        <v>0</v>
      </c>
      <c r="P706" s="11">
        <f t="shared" si="116"/>
        <v>0</v>
      </c>
      <c r="Q706" s="11">
        <f t="shared" si="116"/>
        <v>0</v>
      </c>
      <c r="R706" s="11">
        <f t="shared" si="111"/>
        <v>0</v>
      </c>
    </row>
    <row r="707" spans="1:18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299866</v>
      </c>
      <c r="B707" s="9">
        <f t="shared" si="110"/>
        <v>299866</v>
      </c>
      <c r="C707" s="9">
        <f t="shared" si="112"/>
        <v>299896</v>
      </c>
      <c r="D707" s="3">
        <f t="shared" si="113"/>
        <v>31</v>
      </c>
      <c r="E707" s="4">
        <f>'New Lease Yearly'!K717</f>
        <v>0</v>
      </c>
      <c r="F707" s="3">
        <f t="shared" si="114"/>
        <v>0</v>
      </c>
      <c r="G707" s="11">
        <f t="shared" si="116"/>
        <v>0</v>
      </c>
      <c r="H707" s="11">
        <f t="shared" si="116"/>
        <v>0</v>
      </c>
      <c r="I707" s="11">
        <f t="shared" si="116"/>
        <v>0</v>
      </c>
      <c r="J707" s="11">
        <f t="shared" si="116"/>
        <v>0</v>
      </c>
      <c r="K707" s="11">
        <f t="shared" si="116"/>
        <v>0</v>
      </c>
      <c r="L707" s="11">
        <f t="shared" si="116"/>
        <v>0</v>
      </c>
      <c r="M707" s="11">
        <f t="shared" si="116"/>
        <v>0</v>
      </c>
      <c r="N707" s="11">
        <f t="shared" si="116"/>
        <v>0</v>
      </c>
      <c r="O707" s="11">
        <f t="shared" si="116"/>
        <v>0</v>
      </c>
      <c r="P707" s="11">
        <f t="shared" si="116"/>
        <v>0</v>
      </c>
      <c r="Q707" s="11">
        <f t="shared" si="116"/>
        <v>0</v>
      </c>
      <c r="R707" s="11">
        <f t="shared" si="111"/>
        <v>0</v>
      </c>
    </row>
    <row r="708" spans="1:18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300231</v>
      </c>
      <c r="B708" s="9">
        <f t="shared" si="110"/>
        <v>300231</v>
      </c>
      <c r="C708" s="9">
        <f t="shared" si="112"/>
        <v>300261</v>
      </c>
      <c r="D708" s="3">
        <f t="shared" si="113"/>
        <v>31</v>
      </c>
      <c r="E708" s="4">
        <f>'New Lease Yearly'!K718</f>
        <v>0</v>
      </c>
      <c r="F708" s="3">
        <f t="shared" si="114"/>
        <v>0</v>
      </c>
      <c r="G708" s="11">
        <f t="shared" si="116"/>
        <v>0</v>
      </c>
      <c r="H708" s="11">
        <f t="shared" si="116"/>
        <v>0</v>
      </c>
      <c r="I708" s="11">
        <f t="shared" si="116"/>
        <v>0</v>
      </c>
      <c r="J708" s="11">
        <f t="shared" si="116"/>
        <v>0</v>
      </c>
      <c r="K708" s="11">
        <f t="shared" si="116"/>
        <v>0</v>
      </c>
      <c r="L708" s="11">
        <f t="shared" si="116"/>
        <v>0</v>
      </c>
      <c r="M708" s="11">
        <f t="shared" si="116"/>
        <v>0</v>
      </c>
      <c r="N708" s="11">
        <f t="shared" si="116"/>
        <v>0</v>
      </c>
      <c r="O708" s="11">
        <f t="shared" si="116"/>
        <v>0</v>
      </c>
      <c r="P708" s="11">
        <f t="shared" si="116"/>
        <v>0</v>
      </c>
      <c r="Q708" s="11">
        <f t="shared" si="116"/>
        <v>0</v>
      </c>
      <c r="R708" s="11">
        <f t="shared" si="111"/>
        <v>0</v>
      </c>
    </row>
    <row r="709" spans="1:18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300596</v>
      </c>
      <c r="B709" s="9">
        <f t="shared" si="110"/>
        <v>300596</v>
      </c>
      <c r="C709" s="9">
        <f t="shared" si="112"/>
        <v>300626</v>
      </c>
      <c r="D709" s="3">
        <f t="shared" si="113"/>
        <v>31</v>
      </c>
      <c r="E709" s="4">
        <f>'New Lease Yearly'!K719</f>
        <v>0</v>
      </c>
      <c r="F709" s="3">
        <f t="shared" si="114"/>
        <v>0</v>
      </c>
      <c r="G709" s="11">
        <f t="shared" si="116"/>
        <v>0</v>
      </c>
      <c r="H709" s="11">
        <f t="shared" si="116"/>
        <v>0</v>
      </c>
      <c r="I709" s="11">
        <f t="shared" si="116"/>
        <v>0</v>
      </c>
      <c r="J709" s="11">
        <f t="shared" si="116"/>
        <v>0</v>
      </c>
      <c r="K709" s="11">
        <f t="shared" si="116"/>
        <v>0</v>
      </c>
      <c r="L709" s="11">
        <f t="shared" si="116"/>
        <v>0</v>
      </c>
      <c r="M709" s="11">
        <f t="shared" si="116"/>
        <v>0</v>
      </c>
      <c r="N709" s="11">
        <f t="shared" si="116"/>
        <v>0</v>
      </c>
      <c r="O709" s="11">
        <f t="shared" si="116"/>
        <v>0</v>
      </c>
      <c r="P709" s="11">
        <f t="shared" si="116"/>
        <v>0</v>
      </c>
      <c r="Q709" s="11">
        <f t="shared" si="116"/>
        <v>0</v>
      </c>
      <c r="R709" s="11">
        <f t="shared" si="111"/>
        <v>0</v>
      </c>
    </row>
    <row r="710" spans="1:18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300961</v>
      </c>
      <c r="B710" s="9">
        <f t="shared" ref="B710:B773" si="117">EOMONTH(A710,-1)+1</f>
        <v>300961</v>
      </c>
      <c r="C710" s="9">
        <f t="shared" si="112"/>
        <v>300991</v>
      </c>
      <c r="D710" s="3">
        <f t="shared" si="113"/>
        <v>31</v>
      </c>
      <c r="E710" s="4">
        <f>'New Lease Yearly'!K720</f>
        <v>0</v>
      </c>
      <c r="F710" s="3">
        <f t="shared" si="114"/>
        <v>0</v>
      </c>
      <c r="G710" s="11">
        <f t="shared" si="116"/>
        <v>0</v>
      </c>
      <c r="H710" s="11">
        <f t="shared" si="116"/>
        <v>0</v>
      </c>
      <c r="I710" s="11">
        <f t="shared" si="116"/>
        <v>0</v>
      </c>
      <c r="J710" s="11">
        <f t="shared" si="116"/>
        <v>0</v>
      </c>
      <c r="K710" s="11">
        <f t="shared" si="116"/>
        <v>0</v>
      </c>
      <c r="L710" s="11">
        <f t="shared" si="116"/>
        <v>0</v>
      </c>
      <c r="M710" s="11">
        <f t="shared" si="116"/>
        <v>0</v>
      </c>
      <c r="N710" s="11">
        <f t="shared" si="116"/>
        <v>0</v>
      </c>
      <c r="O710" s="11">
        <f t="shared" si="116"/>
        <v>0</v>
      </c>
      <c r="P710" s="11">
        <f t="shared" si="116"/>
        <v>0</v>
      </c>
      <c r="Q710" s="11">
        <f t="shared" si="116"/>
        <v>0</v>
      </c>
      <c r="R710" s="11">
        <f t="shared" ref="R710:R773" si="118">$E711/($A711-$A710+1)*IF((((EOMONTH(DATE(YEAR($A710),MONTH($A710)+R$4,DAY($A710)),0))))&lt;$A710,$A710-DATE(YEAR($A710),MONTH(EOMONTH($A710,-1)+R$4)+R$4,1)+1,$A710-1-EOMONTH($A710,-1)+1)</f>
        <v>0</v>
      </c>
    </row>
    <row r="711" spans="1:18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301327</v>
      </c>
      <c r="B711" s="9">
        <f t="shared" si="117"/>
        <v>301327</v>
      </c>
      <c r="C711" s="9">
        <f t="shared" ref="C711:C774" si="119">EOMONTH(A711,0)</f>
        <v>301357</v>
      </c>
      <c r="D711" s="3">
        <f t="shared" ref="D711:D774" si="120">C711-B711+1</f>
        <v>31</v>
      </c>
      <c r="E711" s="4">
        <f>'New Lease Yearly'!K721</f>
        <v>0</v>
      </c>
      <c r="F711" s="3">
        <f t="shared" si="114"/>
        <v>0</v>
      </c>
      <c r="G711" s="11">
        <f t="shared" si="116"/>
        <v>0</v>
      </c>
      <c r="H711" s="11">
        <f t="shared" si="116"/>
        <v>0</v>
      </c>
      <c r="I711" s="11">
        <f t="shared" si="116"/>
        <v>0</v>
      </c>
      <c r="J711" s="11">
        <f t="shared" si="116"/>
        <v>0</v>
      </c>
      <c r="K711" s="11">
        <f t="shared" si="116"/>
        <v>0</v>
      </c>
      <c r="L711" s="11">
        <f t="shared" si="116"/>
        <v>0</v>
      </c>
      <c r="M711" s="11">
        <f t="shared" si="116"/>
        <v>0</v>
      </c>
      <c r="N711" s="11">
        <f t="shared" si="116"/>
        <v>0</v>
      </c>
      <c r="O711" s="11">
        <f t="shared" si="116"/>
        <v>0</v>
      </c>
      <c r="P711" s="11">
        <f t="shared" si="116"/>
        <v>0</v>
      </c>
      <c r="Q711" s="11">
        <f t="shared" si="116"/>
        <v>0</v>
      </c>
      <c r="R711" s="11">
        <f t="shared" si="118"/>
        <v>0</v>
      </c>
    </row>
    <row r="712" spans="1:18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301692</v>
      </c>
      <c r="B712" s="9">
        <f t="shared" si="117"/>
        <v>301692</v>
      </c>
      <c r="C712" s="9">
        <f t="shared" si="119"/>
        <v>301722</v>
      </c>
      <c r="D712" s="3">
        <f t="shared" si="120"/>
        <v>31</v>
      </c>
      <c r="E712" s="4">
        <f>'New Lease Yearly'!K722</f>
        <v>0</v>
      </c>
      <c r="F712" s="3">
        <f t="shared" ref="F712:F775" si="121">E713/(A713-A712+1)*(EOMONTH(A712,0)-A712+1)+R711</f>
        <v>0</v>
      </c>
      <c r="G712" s="11">
        <f t="shared" si="116"/>
        <v>0</v>
      </c>
      <c r="H712" s="11">
        <f t="shared" si="116"/>
        <v>0</v>
      </c>
      <c r="I712" s="11">
        <f t="shared" si="116"/>
        <v>0</v>
      </c>
      <c r="J712" s="11">
        <f t="shared" si="116"/>
        <v>0</v>
      </c>
      <c r="K712" s="11">
        <f t="shared" si="116"/>
        <v>0</v>
      </c>
      <c r="L712" s="11">
        <f t="shared" si="116"/>
        <v>0</v>
      </c>
      <c r="M712" s="11">
        <f t="shared" si="116"/>
        <v>0</v>
      </c>
      <c r="N712" s="11">
        <f t="shared" si="116"/>
        <v>0</v>
      </c>
      <c r="O712" s="11">
        <f t="shared" si="116"/>
        <v>0</v>
      </c>
      <c r="P712" s="11">
        <f t="shared" si="116"/>
        <v>0</v>
      </c>
      <c r="Q712" s="11">
        <f t="shared" si="116"/>
        <v>0</v>
      </c>
      <c r="R712" s="11">
        <f t="shared" si="118"/>
        <v>0</v>
      </c>
    </row>
    <row r="713" spans="1:18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302057</v>
      </c>
      <c r="B713" s="9">
        <f t="shared" si="117"/>
        <v>302057</v>
      </c>
      <c r="C713" s="9">
        <f t="shared" si="119"/>
        <v>302087</v>
      </c>
      <c r="D713" s="3">
        <f t="shared" si="120"/>
        <v>31</v>
      </c>
      <c r="E713" s="4">
        <f>'New Lease Yearly'!K723</f>
        <v>0</v>
      </c>
      <c r="F713" s="3">
        <f t="shared" si="121"/>
        <v>0</v>
      </c>
      <c r="G713" s="11">
        <f t="shared" si="116"/>
        <v>0</v>
      </c>
      <c r="H713" s="11">
        <f t="shared" si="116"/>
        <v>0</v>
      </c>
      <c r="I713" s="11">
        <f t="shared" si="116"/>
        <v>0</v>
      </c>
      <c r="J713" s="11">
        <f t="shared" si="116"/>
        <v>0</v>
      </c>
      <c r="K713" s="11">
        <f t="shared" si="116"/>
        <v>0</v>
      </c>
      <c r="L713" s="11">
        <f t="shared" si="116"/>
        <v>0</v>
      </c>
      <c r="M713" s="11">
        <f t="shared" si="116"/>
        <v>0</v>
      </c>
      <c r="N713" s="11">
        <f t="shared" si="116"/>
        <v>0</v>
      </c>
      <c r="O713" s="11">
        <f t="shared" si="116"/>
        <v>0</v>
      </c>
      <c r="P713" s="11">
        <f t="shared" si="116"/>
        <v>0</v>
      </c>
      <c r="Q713" s="11">
        <f t="shared" si="116"/>
        <v>0</v>
      </c>
      <c r="R713" s="11">
        <f t="shared" si="118"/>
        <v>0</v>
      </c>
    </row>
    <row r="714" spans="1:18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302422</v>
      </c>
      <c r="B714" s="9">
        <f t="shared" si="117"/>
        <v>302422</v>
      </c>
      <c r="C714" s="9">
        <f t="shared" si="119"/>
        <v>302452</v>
      </c>
      <c r="D714" s="3">
        <f t="shared" si="120"/>
        <v>31</v>
      </c>
      <c r="E714" s="4">
        <f>'New Lease Yearly'!K724</f>
        <v>0</v>
      </c>
      <c r="F714" s="3">
        <f t="shared" si="121"/>
        <v>0</v>
      </c>
      <c r="G714" s="11">
        <f t="shared" si="116"/>
        <v>0</v>
      </c>
      <c r="H714" s="11">
        <f t="shared" si="116"/>
        <v>0</v>
      </c>
      <c r="I714" s="11">
        <f t="shared" si="116"/>
        <v>0</v>
      </c>
      <c r="J714" s="11">
        <f t="shared" si="116"/>
        <v>0</v>
      </c>
      <c r="K714" s="11">
        <f t="shared" si="116"/>
        <v>0</v>
      </c>
      <c r="L714" s="11">
        <f t="shared" si="116"/>
        <v>0</v>
      </c>
      <c r="M714" s="11">
        <f t="shared" si="116"/>
        <v>0</v>
      </c>
      <c r="N714" s="11">
        <f t="shared" si="116"/>
        <v>0</v>
      </c>
      <c r="O714" s="11">
        <f t="shared" si="116"/>
        <v>0</v>
      </c>
      <c r="P714" s="11">
        <f t="shared" si="116"/>
        <v>0</v>
      </c>
      <c r="Q714" s="11">
        <f t="shared" si="116"/>
        <v>0</v>
      </c>
      <c r="R714" s="11">
        <f t="shared" si="118"/>
        <v>0</v>
      </c>
    </row>
    <row r="715" spans="1:18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302788</v>
      </c>
      <c r="B715" s="9">
        <f t="shared" si="117"/>
        <v>302788</v>
      </c>
      <c r="C715" s="9">
        <f t="shared" si="119"/>
        <v>302818</v>
      </c>
      <c r="D715" s="3">
        <f t="shared" si="120"/>
        <v>31</v>
      </c>
      <c r="E715" s="4">
        <f>'New Lease Yearly'!K725</f>
        <v>0</v>
      </c>
      <c r="F715" s="3">
        <f t="shared" si="121"/>
        <v>0</v>
      </c>
      <c r="G715" s="11">
        <f t="shared" si="116"/>
        <v>0</v>
      </c>
      <c r="H715" s="11">
        <f t="shared" si="116"/>
        <v>0</v>
      </c>
      <c r="I715" s="11">
        <f t="shared" si="116"/>
        <v>0</v>
      </c>
      <c r="J715" s="11">
        <f t="shared" si="116"/>
        <v>0</v>
      </c>
      <c r="K715" s="11">
        <f t="shared" si="116"/>
        <v>0</v>
      </c>
      <c r="L715" s="11">
        <f t="shared" si="116"/>
        <v>0</v>
      </c>
      <c r="M715" s="11">
        <f t="shared" si="116"/>
        <v>0</v>
      </c>
      <c r="N715" s="11">
        <f t="shared" si="116"/>
        <v>0</v>
      </c>
      <c r="O715" s="11">
        <f t="shared" si="116"/>
        <v>0</v>
      </c>
      <c r="P715" s="11">
        <f t="shared" si="116"/>
        <v>0</v>
      </c>
      <c r="Q715" s="11">
        <f t="shared" si="116"/>
        <v>0</v>
      </c>
      <c r="R715" s="11">
        <f t="shared" si="118"/>
        <v>0</v>
      </c>
    </row>
    <row r="716" spans="1:18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303153</v>
      </c>
      <c r="B716" s="9">
        <f t="shared" si="117"/>
        <v>303153</v>
      </c>
      <c r="C716" s="9">
        <f t="shared" si="119"/>
        <v>303183</v>
      </c>
      <c r="D716" s="3">
        <f t="shared" si="120"/>
        <v>31</v>
      </c>
      <c r="E716" s="4">
        <f>'New Lease Yearly'!K726</f>
        <v>0</v>
      </c>
      <c r="F716" s="3">
        <f t="shared" si="121"/>
        <v>0</v>
      </c>
      <c r="G716" s="11">
        <f t="shared" si="116"/>
        <v>0</v>
      </c>
      <c r="H716" s="11">
        <f t="shared" si="116"/>
        <v>0</v>
      </c>
      <c r="I716" s="11">
        <f t="shared" si="116"/>
        <v>0</v>
      </c>
      <c r="J716" s="11">
        <f t="shared" si="116"/>
        <v>0</v>
      </c>
      <c r="K716" s="11">
        <f t="shared" si="116"/>
        <v>0</v>
      </c>
      <c r="L716" s="11">
        <f t="shared" si="116"/>
        <v>0</v>
      </c>
      <c r="M716" s="11">
        <f t="shared" si="116"/>
        <v>0</v>
      </c>
      <c r="N716" s="11">
        <f t="shared" si="116"/>
        <v>0</v>
      </c>
      <c r="O716" s="11">
        <f t="shared" si="116"/>
        <v>0</v>
      </c>
      <c r="P716" s="11">
        <f t="shared" si="116"/>
        <v>0</v>
      </c>
      <c r="Q716" s="11">
        <f t="shared" si="116"/>
        <v>0</v>
      </c>
      <c r="R716" s="11">
        <f t="shared" si="118"/>
        <v>0</v>
      </c>
    </row>
    <row r="717" spans="1:18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303518</v>
      </c>
      <c r="B717" s="9">
        <f t="shared" si="117"/>
        <v>303518</v>
      </c>
      <c r="C717" s="9">
        <f t="shared" si="119"/>
        <v>303548</v>
      </c>
      <c r="D717" s="3">
        <f t="shared" si="120"/>
        <v>31</v>
      </c>
      <c r="E717" s="4">
        <f>'New Lease Yearly'!K727</f>
        <v>0</v>
      </c>
      <c r="F717" s="3">
        <f t="shared" si="121"/>
        <v>0</v>
      </c>
      <c r="G717" s="11">
        <f t="shared" si="116"/>
        <v>0</v>
      </c>
      <c r="H717" s="11">
        <f t="shared" si="116"/>
        <v>0</v>
      </c>
      <c r="I717" s="11">
        <f t="shared" si="116"/>
        <v>0</v>
      </c>
      <c r="J717" s="11">
        <f t="shared" si="116"/>
        <v>0</v>
      </c>
      <c r="K717" s="11">
        <f t="shared" si="116"/>
        <v>0</v>
      </c>
      <c r="L717" s="11">
        <f t="shared" si="116"/>
        <v>0</v>
      </c>
      <c r="M717" s="11">
        <f t="shared" si="116"/>
        <v>0</v>
      </c>
      <c r="N717" s="11">
        <f t="shared" si="116"/>
        <v>0</v>
      </c>
      <c r="O717" s="11">
        <f t="shared" si="116"/>
        <v>0</v>
      </c>
      <c r="P717" s="11">
        <f t="shared" si="116"/>
        <v>0</v>
      </c>
      <c r="Q717" s="11">
        <f t="shared" si="116"/>
        <v>0</v>
      </c>
      <c r="R717" s="11">
        <f t="shared" si="118"/>
        <v>0</v>
      </c>
    </row>
    <row r="718" spans="1:18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303883</v>
      </c>
      <c r="B718" s="9">
        <f t="shared" si="117"/>
        <v>303883</v>
      </c>
      <c r="C718" s="9">
        <f t="shared" si="119"/>
        <v>303913</v>
      </c>
      <c r="D718" s="3">
        <f t="shared" si="120"/>
        <v>31</v>
      </c>
      <c r="E718" s="4">
        <f>'New Lease Yearly'!K728</f>
        <v>0</v>
      </c>
      <c r="F718" s="3">
        <f t="shared" si="121"/>
        <v>0</v>
      </c>
      <c r="G718" s="11">
        <f t="shared" ref="G718:Q741" si="122">$E719/($A719-$A718+1)*((((EOMONTH(DATE(YEAR($A718),MONTH($A718)+G$4,DAY($A718)),0)))-DATE(YEAR($A718),MONTH(EOMONTH($A718,-1)+G$4)+G$4,1))+1)</f>
        <v>0</v>
      </c>
      <c r="H718" s="11">
        <f t="shared" si="122"/>
        <v>0</v>
      </c>
      <c r="I718" s="11">
        <f t="shared" si="122"/>
        <v>0</v>
      </c>
      <c r="J718" s="11">
        <f t="shared" si="122"/>
        <v>0</v>
      </c>
      <c r="K718" s="11">
        <f t="shared" si="122"/>
        <v>0</v>
      </c>
      <c r="L718" s="11">
        <f t="shared" si="122"/>
        <v>0</v>
      </c>
      <c r="M718" s="11">
        <f t="shared" si="122"/>
        <v>0</v>
      </c>
      <c r="N718" s="11">
        <f t="shared" si="122"/>
        <v>0</v>
      </c>
      <c r="O718" s="11">
        <f t="shared" si="122"/>
        <v>0</v>
      </c>
      <c r="P718" s="11">
        <f t="shared" si="122"/>
        <v>0</v>
      </c>
      <c r="Q718" s="11">
        <f t="shared" si="122"/>
        <v>0</v>
      </c>
      <c r="R718" s="11">
        <f t="shared" si="118"/>
        <v>0</v>
      </c>
    </row>
    <row r="719" spans="1:18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304249</v>
      </c>
      <c r="B719" s="9">
        <f t="shared" si="117"/>
        <v>304249</v>
      </c>
      <c r="C719" s="9">
        <f t="shared" si="119"/>
        <v>304279</v>
      </c>
      <c r="D719" s="3">
        <f t="shared" si="120"/>
        <v>31</v>
      </c>
      <c r="E719" s="4">
        <f>'New Lease Yearly'!K729</f>
        <v>0</v>
      </c>
      <c r="F719" s="3">
        <f t="shared" si="121"/>
        <v>0</v>
      </c>
      <c r="G719" s="11">
        <f t="shared" si="122"/>
        <v>0</v>
      </c>
      <c r="H719" s="11">
        <f t="shared" si="122"/>
        <v>0</v>
      </c>
      <c r="I719" s="11">
        <f t="shared" si="122"/>
        <v>0</v>
      </c>
      <c r="J719" s="11">
        <f t="shared" si="122"/>
        <v>0</v>
      </c>
      <c r="K719" s="11">
        <f t="shared" si="122"/>
        <v>0</v>
      </c>
      <c r="L719" s="11">
        <f t="shared" si="122"/>
        <v>0</v>
      </c>
      <c r="M719" s="11">
        <f t="shared" si="122"/>
        <v>0</v>
      </c>
      <c r="N719" s="11">
        <f t="shared" si="122"/>
        <v>0</v>
      </c>
      <c r="O719" s="11">
        <f t="shared" si="122"/>
        <v>0</v>
      </c>
      <c r="P719" s="11">
        <f t="shared" si="122"/>
        <v>0</v>
      </c>
      <c r="Q719" s="11">
        <f t="shared" si="122"/>
        <v>0</v>
      </c>
      <c r="R719" s="11">
        <f t="shared" si="118"/>
        <v>0</v>
      </c>
    </row>
    <row r="720" spans="1:18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304614</v>
      </c>
      <c r="B720" s="9">
        <f t="shared" si="117"/>
        <v>304614</v>
      </c>
      <c r="C720" s="9">
        <f t="shared" si="119"/>
        <v>304644</v>
      </c>
      <c r="D720" s="3">
        <f t="shared" si="120"/>
        <v>31</v>
      </c>
      <c r="E720" s="4">
        <f>'New Lease Yearly'!K730</f>
        <v>0</v>
      </c>
      <c r="F720" s="3">
        <f t="shared" si="121"/>
        <v>0</v>
      </c>
      <c r="G720" s="11">
        <f t="shared" si="122"/>
        <v>0</v>
      </c>
      <c r="H720" s="11">
        <f t="shared" si="122"/>
        <v>0</v>
      </c>
      <c r="I720" s="11">
        <f t="shared" si="122"/>
        <v>0</v>
      </c>
      <c r="J720" s="11">
        <f t="shared" si="122"/>
        <v>0</v>
      </c>
      <c r="K720" s="11">
        <f t="shared" si="122"/>
        <v>0</v>
      </c>
      <c r="L720" s="11">
        <f t="shared" si="122"/>
        <v>0</v>
      </c>
      <c r="M720" s="11">
        <f t="shared" si="122"/>
        <v>0</v>
      </c>
      <c r="N720" s="11">
        <f t="shared" si="122"/>
        <v>0</v>
      </c>
      <c r="O720" s="11">
        <f t="shared" si="122"/>
        <v>0</v>
      </c>
      <c r="P720" s="11">
        <f t="shared" si="122"/>
        <v>0</v>
      </c>
      <c r="Q720" s="11">
        <f t="shared" si="122"/>
        <v>0</v>
      </c>
      <c r="R720" s="11">
        <f t="shared" si="118"/>
        <v>0</v>
      </c>
    </row>
    <row r="721" spans="1:18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304979</v>
      </c>
      <c r="B721" s="9">
        <f t="shared" si="117"/>
        <v>304979</v>
      </c>
      <c r="C721" s="9">
        <f t="shared" si="119"/>
        <v>305009</v>
      </c>
      <c r="D721" s="3">
        <f t="shared" si="120"/>
        <v>31</v>
      </c>
      <c r="E721" s="4">
        <f>'New Lease Yearly'!K731</f>
        <v>0</v>
      </c>
      <c r="F721" s="3">
        <f t="shared" si="121"/>
        <v>0</v>
      </c>
      <c r="G721" s="11">
        <f t="shared" si="122"/>
        <v>0</v>
      </c>
      <c r="H721" s="11">
        <f t="shared" si="122"/>
        <v>0</v>
      </c>
      <c r="I721" s="11">
        <f t="shared" si="122"/>
        <v>0</v>
      </c>
      <c r="J721" s="11">
        <f t="shared" si="122"/>
        <v>0</v>
      </c>
      <c r="K721" s="11">
        <f t="shared" si="122"/>
        <v>0</v>
      </c>
      <c r="L721" s="11">
        <f t="shared" si="122"/>
        <v>0</v>
      </c>
      <c r="M721" s="11">
        <f t="shared" si="122"/>
        <v>0</v>
      </c>
      <c r="N721" s="11">
        <f t="shared" si="122"/>
        <v>0</v>
      </c>
      <c r="O721" s="11">
        <f t="shared" si="122"/>
        <v>0</v>
      </c>
      <c r="P721" s="11">
        <f t="shared" si="122"/>
        <v>0</v>
      </c>
      <c r="Q721" s="11">
        <f t="shared" si="122"/>
        <v>0</v>
      </c>
      <c r="R721" s="11">
        <f t="shared" si="118"/>
        <v>0</v>
      </c>
    </row>
    <row r="722" spans="1:18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305344</v>
      </c>
      <c r="B722" s="9">
        <f t="shared" si="117"/>
        <v>305344</v>
      </c>
      <c r="C722" s="9">
        <f t="shared" si="119"/>
        <v>305374</v>
      </c>
      <c r="D722" s="3">
        <f t="shared" si="120"/>
        <v>31</v>
      </c>
      <c r="E722" s="4">
        <f>'New Lease Yearly'!K732</f>
        <v>0</v>
      </c>
      <c r="F722" s="3">
        <f t="shared" si="121"/>
        <v>0</v>
      </c>
      <c r="G722" s="11">
        <f t="shared" si="122"/>
        <v>0</v>
      </c>
      <c r="H722" s="11">
        <f t="shared" si="122"/>
        <v>0</v>
      </c>
      <c r="I722" s="11">
        <f t="shared" si="122"/>
        <v>0</v>
      </c>
      <c r="J722" s="11">
        <f t="shared" si="122"/>
        <v>0</v>
      </c>
      <c r="K722" s="11">
        <f t="shared" si="122"/>
        <v>0</v>
      </c>
      <c r="L722" s="11">
        <f t="shared" si="122"/>
        <v>0</v>
      </c>
      <c r="M722" s="11">
        <f t="shared" si="122"/>
        <v>0</v>
      </c>
      <c r="N722" s="11">
        <f t="shared" si="122"/>
        <v>0</v>
      </c>
      <c r="O722" s="11">
        <f t="shared" si="122"/>
        <v>0</v>
      </c>
      <c r="P722" s="11">
        <f t="shared" si="122"/>
        <v>0</v>
      </c>
      <c r="Q722" s="11">
        <f t="shared" si="122"/>
        <v>0</v>
      </c>
      <c r="R722" s="11">
        <f t="shared" si="118"/>
        <v>0</v>
      </c>
    </row>
    <row r="723" spans="1:18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305710</v>
      </c>
      <c r="B723" s="9">
        <f t="shared" si="117"/>
        <v>305710</v>
      </c>
      <c r="C723" s="9">
        <f t="shared" si="119"/>
        <v>305740</v>
      </c>
      <c r="D723" s="3">
        <f t="shared" si="120"/>
        <v>31</v>
      </c>
      <c r="E723" s="4">
        <f>'New Lease Yearly'!K733</f>
        <v>0</v>
      </c>
      <c r="F723" s="3">
        <f t="shared" si="121"/>
        <v>0</v>
      </c>
      <c r="G723" s="11">
        <f t="shared" si="122"/>
        <v>0</v>
      </c>
      <c r="H723" s="11">
        <f t="shared" si="122"/>
        <v>0</v>
      </c>
      <c r="I723" s="11">
        <f t="shared" si="122"/>
        <v>0</v>
      </c>
      <c r="J723" s="11">
        <f t="shared" si="122"/>
        <v>0</v>
      </c>
      <c r="K723" s="11">
        <f t="shared" si="122"/>
        <v>0</v>
      </c>
      <c r="L723" s="11">
        <f t="shared" si="122"/>
        <v>0</v>
      </c>
      <c r="M723" s="11">
        <f t="shared" si="122"/>
        <v>0</v>
      </c>
      <c r="N723" s="11">
        <f t="shared" si="122"/>
        <v>0</v>
      </c>
      <c r="O723" s="11">
        <f t="shared" si="122"/>
        <v>0</v>
      </c>
      <c r="P723" s="11">
        <f t="shared" si="122"/>
        <v>0</v>
      </c>
      <c r="Q723" s="11">
        <f t="shared" si="122"/>
        <v>0</v>
      </c>
      <c r="R723" s="11">
        <f t="shared" si="118"/>
        <v>0</v>
      </c>
    </row>
    <row r="724" spans="1:18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306075</v>
      </c>
      <c r="B724" s="9">
        <f t="shared" si="117"/>
        <v>306075</v>
      </c>
      <c r="C724" s="9">
        <f t="shared" si="119"/>
        <v>306105</v>
      </c>
      <c r="D724" s="3">
        <f t="shared" si="120"/>
        <v>31</v>
      </c>
      <c r="E724" s="4">
        <f>'New Lease Yearly'!K734</f>
        <v>0</v>
      </c>
      <c r="F724" s="3">
        <f t="shared" si="121"/>
        <v>0</v>
      </c>
      <c r="G724" s="11">
        <f t="shared" si="122"/>
        <v>0</v>
      </c>
      <c r="H724" s="11">
        <f t="shared" si="122"/>
        <v>0</v>
      </c>
      <c r="I724" s="11">
        <f t="shared" si="122"/>
        <v>0</v>
      </c>
      <c r="J724" s="11">
        <f t="shared" si="122"/>
        <v>0</v>
      </c>
      <c r="K724" s="11">
        <f t="shared" si="122"/>
        <v>0</v>
      </c>
      <c r="L724" s="11">
        <f t="shared" si="122"/>
        <v>0</v>
      </c>
      <c r="M724" s="11">
        <f t="shared" si="122"/>
        <v>0</v>
      </c>
      <c r="N724" s="11">
        <f t="shared" si="122"/>
        <v>0</v>
      </c>
      <c r="O724" s="11">
        <f t="shared" si="122"/>
        <v>0</v>
      </c>
      <c r="P724" s="11">
        <f t="shared" si="122"/>
        <v>0</v>
      </c>
      <c r="Q724" s="11">
        <f t="shared" si="122"/>
        <v>0</v>
      </c>
      <c r="R724" s="11">
        <f t="shared" si="118"/>
        <v>0</v>
      </c>
    </row>
    <row r="725" spans="1:18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306440</v>
      </c>
      <c r="B725" s="9">
        <f t="shared" si="117"/>
        <v>306440</v>
      </c>
      <c r="C725" s="9">
        <f t="shared" si="119"/>
        <v>306470</v>
      </c>
      <c r="D725" s="3">
        <f t="shared" si="120"/>
        <v>31</v>
      </c>
      <c r="E725" s="4">
        <f>'New Lease Yearly'!K735</f>
        <v>0</v>
      </c>
      <c r="F725" s="3">
        <f t="shared" si="121"/>
        <v>0</v>
      </c>
      <c r="G725" s="11">
        <f t="shared" si="122"/>
        <v>0</v>
      </c>
      <c r="H725" s="11">
        <f t="shared" si="122"/>
        <v>0</v>
      </c>
      <c r="I725" s="11">
        <f t="shared" si="122"/>
        <v>0</v>
      </c>
      <c r="J725" s="11">
        <f t="shared" si="122"/>
        <v>0</v>
      </c>
      <c r="K725" s="11">
        <f t="shared" si="122"/>
        <v>0</v>
      </c>
      <c r="L725" s="11">
        <f t="shared" si="122"/>
        <v>0</v>
      </c>
      <c r="M725" s="11">
        <f t="shared" si="122"/>
        <v>0</v>
      </c>
      <c r="N725" s="11">
        <f t="shared" si="122"/>
        <v>0</v>
      </c>
      <c r="O725" s="11">
        <f t="shared" si="122"/>
        <v>0</v>
      </c>
      <c r="P725" s="11">
        <f t="shared" si="122"/>
        <v>0</v>
      </c>
      <c r="Q725" s="11">
        <f t="shared" si="122"/>
        <v>0</v>
      </c>
      <c r="R725" s="11">
        <f t="shared" si="118"/>
        <v>0</v>
      </c>
    </row>
    <row r="726" spans="1:18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306805</v>
      </c>
      <c r="B726" s="9">
        <f t="shared" si="117"/>
        <v>306805</v>
      </c>
      <c r="C726" s="9">
        <f t="shared" si="119"/>
        <v>306835</v>
      </c>
      <c r="D726" s="3">
        <f t="shared" si="120"/>
        <v>31</v>
      </c>
      <c r="E726" s="4">
        <f>'New Lease Yearly'!K736</f>
        <v>0</v>
      </c>
      <c r="F726" s="3">
        <f t="shared" si="121"/>
        <v>0</v>
      </c>
      <c r="G726" s="11">
        <f t="shared" si="122"/>
        <v>0</v>
      </c>
      <c r="H726" s="11">
        <f t="shared" si="122"/>
        <v>0</v>
      </c>
      <c r="I726" s="11">
        <f t="shared" si="122"/>
        <v>0</v>
      </c>
      <c r="J726" s="11">
        <f t="shared" si="122"/>
        <v>0</v>
      </c>
      <c r="K726" s="11">
        <f t="shared" si="122"/>
        <v>0</v>
      </c>
      <c r="L726" s="11">
        <f t="shared" si="122"/>
        <v>0</v>
      </c>
      <c r="M726" s="11">
        <f t="shared" si="122"/>
        <v>0</v>
      </c>
      <c r="N726" s="11">
        <f t="shared" si="122"/>
        <v>0</v>
      </c>
      <c r="O726" s="11">
        <f t="shared" si="122"/>
        <v>0</v>
      </c>
      <c r="P726" s="11">
        <f t="shared" si="122"/>
        <v>0</v>
      </c>
      <c r="Q726" s="11">
        <f t="shared" si="122"/>
        <v>0</v>
      </c>
      <c r="R726" s="11">
        <f t="shared" si="118"/>
        <v>0</v>
      </c>
    </row>
    <row r="727" spans="1:18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307171</v>
      </c>
      <c r="B727" s="9">
        <f t="shared" si="117"/>
        <v>307171</v>
      </c>
      <c r="C727" s="9">
        <f t="shared" si="119"/>
        <v>307201</v>
      </c>
      <c r="D727" s="3">
        <f t="shared" si="120"/>
        <v>31</v>
      </c>
      <c r="E727" s="4">
        <f>'New Lease Yearly'!K737</f>
        <v>0</v>
      </c>
      <c r="F727" s="3">
        <f t="shared" si="121"/>
        <v>0</v>
      </c>
      <c r="G727" s="11">
        <f t="shared" si="122"/>
        <v>0</v>
      </c>
      <c r="H727" s="11">
        <f t="shared" si="122"/>
        <v>0</v>
      </c>
      <c r="I727" s="11">
        <f t="shared" si="122"/>
        <v>0</v>
      </c>
      <c r="J727" s="11">
        <f t="shared" si="122"/>
        <v>0</v>
      </c>
      <c r="K727" s="11">
        <f t="shared" si="122"/>
        <v>0</v>
      </c>
      <c r="L727" s="11">
        <f t="shared" si="122"/>
        <v>0</v>
      </c>
      <c r="M727" s="11">
        <f t="shared" si="122"/>
        <v>0</v>
      </c>
      <c r="N727" s="11">
        <f t="shared" si="122"/>
        <v>0</v>
      </c>
      <c r="O727" s="11">
        <f t="shared" si="122"/>
        <v>0</v>
      </c>
      <c r="P727" s="11">
        <f t="shared" si="122"/>
        <v>0</v>
      </c>
      <c r="Q727" s="11">
        <f t="shared" si="122"/>
        <v>0</v>
      </c>
      <c r="R727" s="11">
        <f t="shared" si="118"/>
        <v>0</v>
      </c>
    </row>
    <row r="728" spans="1:18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307536</v>
      </c>
      <c r="B728" s="9">
        <f t="shared" si="117"/>
        <v>307536</v>
      </c>
      <c r="C728" s="9">
        <f t="shared" si="119"/>
        <v>307566</v>
      </c>
      <c r="D728" s="3">
        <f t="shared" si="120"/>
        <v>31</v>
      </c>
      <c r="E728" s="4">
        <f>'New Lease Yearly'!K738</f>
        <v>0</v>
      </c>
      <c r="F728" s="3">
        <f t="shared" si="121"/>
        <v>0</v>
      </c>
      <c r="G728" s="11">
        <f t="shared" si="122"/>
        <v>0</v>
      </c>
      <c r="H728" s="11">
        <f t="shared" si="122"/>
        <v>0</v>
      </c>
      <c r="I728" s="11">
        <f t="shared" si="122"/>
        <v>0</v>
      </c>
      <c r="J728" s="11">
        <f t="shared" si="122"/>
        <v>0</v>
      </c>
      <c r="K728" s="11">
        <f t="shared" si="122"/>
        <v>0</v>
      </c>
      <c r="L728" s="11">
        <f t="shared" si="122"/>
        <v>0</v>
      </c>
      <c r="M728" s="11">
        <f t="shared" si="122"/>
        <v>0</v>
      </c>
      <c r="N728" s="11">
        <f t="shared" si="122"/>
        <v>0</v>
      </c>
      <c r="O728" s="11">
        <f t="shared" si="122"/>
        <v>0</v>
      </c>
      <c r="P728" s="11">
        <f t="shared" si="122"/>
        <v>0</v>
      </c>
      <c r="Q728" s="11">
        <f t="shared" si="122"/>
        <v>0</v>
      </c>
      <c r="R728" s="11">
        <f t="shared" si="118"/>
        <v>0</v>
      </c>
    </row>
    <row r="729" spans="1:18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307901</v>
      </c>
      <c r="B729" s="9">
        <f t="shared" si="117"/>
        <v>307901</v>
      </c>
      <c r="C729" s="9">
        <f t="shared" si="119"/>
        <v>307931</v>
      </c>
      <c r="D729" s="3">
        <f t="shared" si="120"/>
        <v>31</v>
      </c>
      <c r="E729" s="4">
        <f>'New Lease Yearly'!K739</f>
        <v>0</v>
      </c>
      <c r="F729" s="3">
        <f t="shared" si="121"/>
        <v>0</v>
      </c>
      <c r="G729" s="11">
        <f t="shared" si="122"/>
        <v>0</v>
      </c>
      <c r="H729" s="11">
        <f t="shared" si="122"/>
        <v>0</v>
      </c>
      <c r="I729" s="11">
        <f t="shared" si="122"/>
        <v>0</v>
      </c>
      <c r="J729" s="11">
        <f t="shared" si="122"/>
        <v>0</v>
      </c>
      <c r="K729" s="11">
        <f t="shared" si="122"/>
        <v>0</v>
      </c>
      <c r="L729" s="11">
        <f t="shared" si="122"/>
        <v>0</v>
      </c>
      <c r="M729" s="11">
        <f t="shared" si="122"/>
        <v>0</v>
      </c>
      <c r="N729" s="11">
        <f t="shared" si="122"/>
        <v>0</v>
      </c>
      <c r="O729" s="11">
        <f t="shared" si="122"/>
        <v>0</v>
      </c>
      <c r="P729" s="11">
        <f t="shared" si="122"/>
        <v>0</v>
      </c>
      <c r="Q729" s="11">
        <f t="shared" si="122"/>
        <v>0</v>
      </c>
      <c r="R729" s="11">
        <f t="shared" si="118"/>
        <v>0</v>
      </c>
    </row>
    <row r="730" spans="1:18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308266</v>
      </c>
      <c r="B730" s="9">
        <f t="shared" si="117"/>
        <v>308266</v>
      </c>
      <c r="C730" s="9">
        <f t="shared" si="119"/>
        <v>308296</v>
      </c>
      <c r="D730" s="3">
        <f t="shared" si="120"/>
        <v>31</v>
      </c>
      <c r="E730" s="4">
        <f>'New Lease Yearly'!K740</f>
        <v>0</v>
      </c>
      <c r="F730" s="3">
        <f t="shared" si="121"/>
        <v>0</v>
      </c>
      <c r="G730" s="11">
        <f t="shared" si="122"/>
        <v>0</v>
      </c>
      <c r="H730" s="11">
        <f t="shared" si="122"/>
        <v>0</v>
      </c>
      <c r="I730" s="11">
        <f t="shared" si="122"/>
        <v>0</v>
      </c>
      <c r="J730" s="11">
        <f t="shared" si="122"/>
        <v>0</v>
      </c>
      <c r="K730" s="11">
        <f t="shared" si="122"/>
        <v>0</v>
      </c>
      <c r="L730" s="11">
        <f t="shared" si="122"/>
        <v>0</v>
      </c>
      <c r="M730" s="11">
        <f t="shared" si="122"/>
        <v>0</v>
      </c>
      <c r="N730" s="11">
        <f t="shared" si="122"/>
        <v>0</v>
      </c>
      <c r="O730" s="11">
        <f t="shared" si="122"/>
        <v>0</v>
      </c>
      <c r="P730" s="11">
        <f t="shared" si="122"/>
        <v>0</v>
      </c>
      <c r="Q730" s="11">
        <f t="shared" si="122"/>
        <v>0</v>
      </c>
      <c r="R730" s="11">
        <f t="shared" si="118"/>
        <v>0</v>
      </c>
    </row>
    <row r="731" spans="1:18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308632</v>
      </c>
      <c r="B731" s="9">
        <f t="shared" si="117"/>
        <v>308632</v>
      </c>
      <c r="C731" s="9">
        <f t="shared" si="119"/>
        <v>308662</v>
      </c>
      <c r="D731" s="3">
        <f t="shared" si="120"/>
        <v>31</v>
      </c>
      <c r="E731" s="4">
        <f>'New Lease Yearly'!K741</f>
        <v>0</v>
      </c>
      <c r="F731" s="3">
        <f t="shared" si="121"/>
        <v>0</v>
      </c>
      <c r="G731" s="11">
        <f t="shared" si="122"/>
        <v>0</v>
      </c>
      <c r="H731" s="11">
        <f t="shared" si="122"/>
        <v>0</v>
      </c>
      <c r="I731" s="11">
        <f t="shared" si="122"/>
        <v>0</v>
      </c>
      <c r="J731" s="11">
        <f t="shared" si="122"/>
        <v>0</v>
      </c>
      <c r="K731" s="11">
        <f t="shared" si="122"/>
        <v>0</v>
      </c>
      <c r="L731" s="11">
        <f t="shared" si="122"/>
        <v>0</v>
      </c>
      <c r="M731" s="11">
        <f t="shared" si="122"/>
        <v>0</v>
      </c>
      <c r="N731" s="11">
        <f t="shared" si="122"/>
        <v>0</v>
      </c>
      <c r="O731" s="11">
        <f t="shared" si="122"/>
        <v>0</v>
      </c>
      <c r="P731" s="11">
        <f t="shared" si="122"/>
        <v>0</v>
      </c>
      <c r="Q731" s="11">
        <f t="shared" si="122"/>
        <v>0</v>
      </c>
      <c r="R731" s="11">
        <f t="shared" si="118"/>
        <v>0</v>
      </c>
    </row>
    <row r="732" spans="1:18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308997</v>
      </c>
      <c r="B732" s="9">
        <f t="shared" si="117"/>
        <v>308997</v>
      </c>
      <c r="C732" s="9">
        <f t="shared" si="119"/>
        <v>309027</v>
      </c>
      <c r="D732" s="3">
        <f t="shared" si="120"/>
        <v>31</v>
      </c>
      <c r="E732" s="4">
        <f>'New Lease Yearly'!K742</f>
        <v>0</v>
      </c>
      <c r="F732" s="3">
        <f t="shared" si="121"/>
        <v>0</v>
      </c>
      <c r="G732" s="11">
        <f t="shared" si="122"/>
        <v>0</v>
      </c>
      <c r="H732" s="11">
        <f t="shared" si="122"/>
        <v>0</v>
      </c>
      <c r="I732" s="11">
        <f t="shared" si="122"/>
        <v>0</v>
      </c>
      <c r="J732" s="11">
        <f t="shared" si="122"/>
        <v>0</v>
      </c>
      <c r="K732" s="11">
        <f t="shared" si="122"/>
        <v>0</v>
      </c>
      <c r="L732" s="11">
        <f t="shared" si="122"/>
        <v>0</v>
      </c>
      <c r="M732" s="11">
        <f t="shared" si="122"/>
        <v>0</v>
      </c>
      <c r="N732" s="11">
        <f t="shared" si="122"/>
        <v>0</v>
      </c>
      <c r="O732" s="11">
        <f t="shared" si="122"/>
        <v>0</v>
      </c>
      <c r="P732" s="11">
        <f t="shared" si="122"/>
        <v>0</v>
      </c>
      <c r="Q732" s="11">
        <f t="shared" si="122"/>
        <v>0</v>
      </c>
      <c r="R732" s="11">
        <f t="shared" si="118"/>
        <v>0</v>
      </c>
    </row>
    <row r="733" spans="1:18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309362</v>
      </c>
      <c r="B733" s="9">
        <f t="shared" si="117"/>
        <v>309362</v>
      </c>
      <c r="C733" s="9">
        <f t="shared" si="119"/>
        <v>309392</v>
      </c>
      <c r="D733" s="3">
        <f t="shared" si="120"/>
        <v>31</v>
      </c>
      <c r="E733" s="4">
        <f>'New Lease Yearly'!K743</f>
        <v>0</v>
      </c>
      <c r="F733" s="3">
        <f t="shared" si="121"/>
        <v>0</v>
      </c>
      <c r="G733" s="11">
        <f t="shared" si="122"/>
        <v>0</v>
      </c>
      <c r="H733" s="11">
        <f t="shared" si="122"/>
        <v>0</v>
      </c>
      <c r="I733" s="11">
        <f t="shared" si="122"/>
        <v>0</v>
      </c>
      <c r="J733" s="11">
        <f t="shared" si="122"/>
        <v>0</v>
      </c>
      <c r="K733" s="11">
        <f t="shared" si="122"/>
        <v>0</v>
      </c>
      <c r="L733" s="11">
        <f t="shared" si="122"/>
        <v>0</v>
      </c>
      <c r="M733" s="11">
        <f t="shared" si="122"/>
        <v>0</v>
      </c>
      <c r="N733" s="11">
        <f t="shared" si="122"/>
        <v>0</v>
      </c>
      <c r="O733" s="11">
        <f t="shared" si="122"/>
        <v>0</v>
      </c>
      <c r="P733" s="11">
        <f t="shared" si="122"/>
        <v>0</v>
      </c>
      <c r="Q733" s="11">
        <f t="shared" si="122"/>
        <v>0</v>
      </c>
      <c r="R733" s="11">
        <f t="shared" si="118"/>
        <v>0</v>
      </c>
    </row>
    <row r="734" spans="1:18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309727</v>
      </c>
      <c r="B734" s="9">
        <f t="shared" si="117"/>
        <v>309727</v>
      </c>
      <c r="C734" s="9">
        <f t="shared" si="119"/>
        <v>309757</v>
      </c>
      <c r="D734" s="3">
        <f t="shared" si="120"/>
        <v>31</v>
      </c>
      <c r="E734" s="4">
        <f>'New Lease Yearly'!K744</f>
        <v>0</v>
      </c>
      <c r="F734" s="3">
        <f t="shared" si="121"/>
        <v>0</v>
      </c>
      <c r="G734" s="11">
        <f t="shared" si="122"/>
        <v>0</v>
      </c>
      <c r="H734" s="11">
        <f t="shared" si="122"/>
        <v>0</v>
      </c>
      <c r="I734" s="11">
        <f t="shared" si="122"/>
        <v>0</v>
      </c>
      <c r="J734" s="11">
        <f t="shared" si="122"/>
        <v>0</v>
      </c>
      <c r="K734" s="11">
        <f t="shared" si="122"/>
        <v>0</v>
      </c>
      <c r="L734" s="11">
        <f t="shared" si="122"/>
        <v>0</v>
      </c>
      <c r="M734" s="11">
        <f t="shared" si="122"/>
        <v>0</v>
      </c>
      <c r="N734" s="11">
        <f t="shared" si="122"/>
        <v>0</v>
      </c>
      <c r="O734" s="11">
        <f t="shared" si="122"/>
        <v>0</v>
      </c>
      <c r="P734" s="11">
        <f t="shared" si="122"/>
        <v>0</v>
      </c>
      <c r="Q734" s="11">
        <f t="shared" si="122"/>
        <v>0</v>
      </c>
      <c r="R734" s="11">
        <f t="shared" si="118"/>
        <v>0</v>
      </c>
    </row>
    <row r="735" spans="1:18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310093</v>
      </c>
      <c r="B735" s="9">
        <f t="shared" si="117"/>
        <v>310093</v>
      </c>
      <c r="C735" s="9">
        <f t="shared" si="119"/>
        <v>310123</v>
      </c>
      <c r="D735" s="3">
        <f t="shared" si="120"/>
        <v>31</v>
      </c>
      <c r="E735" s="4">
        <f>'New Lease Yearly'!K745</f>
        <v>0</v>
      </c>
      <c r="F735" s="3">
        <f t="shared" si="121"/>
        <v>0</v>
      </c>
      <c r="G735" s="11">
        <f t="shared" si="122"/>
        <v>0</v>
      </c>
      <c r="H735" s="11">
        <f t="shared" si="122"/>
        <v>0</v>
      </c>
      <c r="I735" s="11">
        <f t="shared" si="122"/>
        <v>0</v>
      </c>
      <c r="J735" s="11">
        <f t="shared" si="122"/>
        <v>0</v>
      </c>
      <c r="K735" s="11">
        <f t="shared" si="122"/>
        <v>0</v>
      </c>
      <c r="L735" s="11">
        <f t="shared" si="122"/>
        <v>0</v>
      </c>
      <c r="M735" s="11">
        <f t="shared" si="122"/>
        <v>0</v>
      </c>
      <c r="N735" s="11">
        <f t="shared" si="122"/>
        <v>0</v>
      </c>
      <c r="O735" s="11">
        <f t="shared" si="122"/>
        <v>0</v>
      </c>
      <c r="P735" s="11">
        <f t="shared" si="122"/>
        <v>0</v>
      </c>
      <c r="Q735" s="11">
        <f t="shared" si="122"/>
        <v>0</v>
      </c>
      <c r="R735" s="11">
        <f t="shared" si="118"/>
        <v>0</v>
      </c>
    </row>
    <row r="736" spans="1:18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310458</v>
      </c>
      <c r="B736" s="9">
        <f t="shared" si="117"/>
        <v>310458</v>
      </c>
      <c r="C736" s="9">
        <f t="shared" si="119"/>
        <v>310488</v>
      </c>
      <c r="D736" s="3">
        <f t="shared" si="120"/>
        <v>31</v>
      </c>
      <c r="E736" s="4">
        <f>'New Lease Yearly'!K746</f>
        <v>0</v>
      </c>
      <c r="F736" s="3">
        <f t="shared" si="121"/>
        <v>0</v>
      </c>
      <c r="G736" s="11">
        <f t="shared" si="122"/>
        <v>0</v>
      </c>
      <c r="H736" s="11">
        <f t="shared" si="122"/>
        <v>0</v>
      </c>
      <c r="I736" s="11">
        <f t="shared" si="122"/>
        <v>0</v>
      </c>
      <c r="J736" s="11">
        <f t="shared" si="122"/>
        <v>0</v>
      </c>
      <c r="K736" s="11">
        <f t="shared" si="122"/>
        <v>0</v>
      </c>
      <c r="L736" s="11">
        <f t="shared" si="122"/>
        <v>0</v>
      </c>
      <c r="M736" s="11">
        <f t="shared" si="122"/>
        <v>0</v>
      </c>
      <c r="N736" s="11">
        <f t="shared" si="122"/>
        <v>0</v>
      </c>
      <c r="O736" s="11">
        <f t="shared" si="122"/>
        <v>0</v>
      </c>
      <c r="P736" s="11">
        <f t="shared" si="122"/>
        <v>0</v>
      </c>
      <c r="Q736" s="11">
        <f t="shared" si="122"/>
        <v>0</v>
      </c>
      <c r="R736" s="11">
        <f t="shared" si="118"/>
        <v>0</v>
      </c>
    </row>
    <row r="737" spans="1:18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310823</v>
      </c>
      <c r="B737" s="9">
        <f t="shared" si="117"/>
        <v>310823</v>
      </c>
      <c r="C737" s="9">
        <f t="shared" si="119"/>
        <v>310853</v>
      </c>
      <c r="D737" s="3">
        <f t="shared" si="120"/>
        <v>31</v>
      </c>
      <c r="E737" s="4">
        <f>'New Lease Yearly'!K747</f>
        <v>0</v>
      </c>
      <c r="F737" s="3">
        <f t="shared" si="121"/>
        <v>0</v>
      </c>
      <c r="G737" s="11">
        <f t="shared" si="122"/>
        <v>0</v>
      </c>
      <c r="H737" s="11">
        <f t="shared" si="122"/>
        <v>0</v>
      </c>
      <c r="I737" s="11">
        <f t="shared" si="122"/>
        <v>0</v>
      </c>
      <c r="J737" s="11">
        <f t="shared" si="122"/>
        <v>0</v>
      </c>
      <c r="K737" s="11">
        <f t="shared" si="122"/>
        <v>0</v>
      </c>
      <c r="L737" s="11">
        <f t="shared" si="122"/>
        <v>0</v>
      </c>
      <c r="M737" s="11">
        <f t="shared" si="122"/>
        <v>0</v>
      </c>
      <c r="N737" s="11">
        <f t="shared" si="122"/>
        <v>0</v>
      </c>
      <c r="O737" s="11">
        <f t="shared" si="122"/>
        <v>0</v>
      </c>
      <c r="P737" s="11">
        <f t="shared" si="122"/>
        <v>0</v>
      </c>
      <c r="Q737" s="11">
        <f t="shared" si="122"/>
        <v>0</v>
      </c>
      <c r="R737" s="11">
        <f t="shared" si="118"/>
        <v>0</v>
      </c>
    </row>
    <row r="738" spans="1:18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311188</v>
      </c>
      <c r="B738" s="9">
        <f t="shared" si="117"/>
        <v>311188</v>
      </c>
      <c r="C738" s="9">
        <f t="shared" si="119"/>
        <v>311218</v>
      </c>
      <c r="D738" s="3">
        <f t="shared" si="120"/>
        <v>31</v>
      </c>
      <c r="E738" s="4">
        <f>'New Lease Yearly'!K748</f>
        <v>0</v>
      </c>
      <c r="F738" s="3">
        <f t="shared" si="121"/>
        <v>0</v>
      </c>
      <c r="G738" s="11">
        <f t="shared" si="122"/>
        <v>0</v>
      </c>
      <c r="H738" s="11">
        <f t="shared" si="122"/>
        <v>0</v>
      </c>
      <c r="I738" s="11">
        <f t="shared" si="122"/>
        <v>0</v>
      </c>
      <c r="J738" s="11">
        <f t="shared" si="122"/>
        <v>0</v>
      </c>
      <c r="K738" s="11">
        <f t="shared" si="122"/>
        <v>0</v>
      </c>
      <c r="L738" s="11">
        <f t="shared" si="122"/>
        <v>0</v>
      </c>
      <c r="M738" s="11">
        <f t="shared" si="122"/>
        <v>0</v>
      </c>
      <c r="N738" s="11">
        <f t="shared" si="122"/>
        <v>0</v>
      </c>
      <c r="O738" s="11">
        <f t="shared" si="122"/>
        <v>0</v>
      </c>
      <c r="P738" s="11">
        <f t="shared" si="122"/>
        <v>0</v>
      </c>
      <c r="Q738" s="11">
        <f t="shared" si="122"/>
        <v>0</v>
      </c>
      <c r="R738" s="11">
        <f t="shared" si="118"/>
        <v>0</v>
      </c>
    </row>
    <row r="739" spans="1:18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311554</v>
      </c>
      <c r="B739" s="9">
        <f t="shared" si="117"/>
        <v>311554</v>
      </c>
      <c r="C739" s="9">
        <f t="shared" si="119"/>
        <v>311584</v>
      </c>
      <c r="D739" s="3">
        <f t="shared" si="120"/>
        <v>31</v>
      </c>
      <c r="E739" s="4">
        <f>'New Lease Yearly'!K749</f>
        <v>0</v>
      </c>
      <c r="F739" s="3">
        <f t="shared" si="121"/>
        <v>0</v>
      </c>
      <c r="G739" s="11">
        <f t="shared" si="122"/>
        <v>0</v>
      </c>
      <c r="H739" s="11">
        <f t="shared" si="122"/>
        <v>0</v>
      </c>
      <c r="I739" s="11">
        <f t="shared" si="122"/>
        <v>0</v>
      </c>
      <c r="J739" s="11">
        <f t="shared" si="122"/>
        <v>0</v>
      </c>
      <c r="K739" s="11">
        <f t="shared" si="122"/>
        <v>0</v>
      </c>
      <c r="L739" s="11">
        <f t="shared" si="122"/>
        <v>0</v>
      </c>
      <c r="M739" s="11">
        <f t="shared" si="122"/>
        <v>0</v>
      </c>
      <c r="N739" s="11">
        <f t="shared" si="122"/>
        <v>0</v>
      </c>
      <c r="O739" s="11">
        <f t="shared" si="122"/>
        <v>0</v>
      </c>
      <c r="P739" s="11">
        <f t="shared" si="122"/>
        <v>0</v>
      </c>
      <c r="Q739" s="11">
        <f t="shared" si="122"/>
        <v>0</v>
      </c>
      <c r="R739" s="11">
        <f t="shared" si="118"/>
        <v>0</v>
      </c>
    </row>
    <row r="740" spans="1:18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311919</v>
      </c>
      <c r="B740" s="9">
        <f t="shared" si="117"/>
        <v>311919</v>
      </c>
      <c r="C740" s="9">
        <f t="shared" si="119"/>
        <v>311949</v>
      </c>
      <c r="D740" s="3">
        <f t="shared" si="120"/>
        <v>31</v>
      </c>
      <c r="E740" s="4">
        <f>'New Lease Yearly'!K750</f>
        <v>0</v>
      </c>
      <c r="F740" s="3">
        <f t="shared" si="121"/>
        <v>0</v>
      </c>
      <c r="G740" s="11">
        <f t="shared" si="122"/>
        <v>0</v>
      </c>
      <c r="H740" s="11">
        <f t="shared" si="122"/>
        <v>0</v>
      </c>
      <c r="I740" s="11">
        <f t="shared" si="122"/>
        <v>0</v>
      </c>
      <c r="J740" s="11">
        <f t="shared" si="122"/>
        <v>0</v>
      </c>
      <c r="K740" s="11">
        <f t="shared" si="122"/>
        <v>0</v>
      </c>
      <c r="L740" s="11">
        <f t="shared" si="122"/>
        <v>0</v>
      </c>
      <c r="M740" s="11">
        <f t="shared" si="122"/>
        <v>0</v>
      </c>
      <c r="N740" s="11">
        <f t="shared" si="122"/>
        <v>0</v>
      </c>
      <c r="O740" s="11">
        <f t="shared" si="122"/>
        <v>0</v>
      </c>
      <c r="P740" s="11">
        <f t="shared" si="122"/>
        <v>0</v>
      </c>
      <c r="Q740" s="11">
        <f t="shared" si="122"/>
        <v>0</v>
      </c>
      <c r="R740" s="11">
        <f t="shared" si="118"/>
        <v>0</v>
      </c>
    </row>
    <row r="741" spans="1:18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312284</v>
      </c>
      <c r="B741" s="9">
        <f t="shared" si="117"/>
        <v>312284</v>
      </c>
      <c r="C741" s="9">
        <f t="shared" si="119"/>
        <v>312314</v>
      </c>
      <c r="D741" s="3">
        <f t="shared" si="120"/>
        <v>31</v>
      </c>
      <c r="E741" s="4">
        <f>'New Lease Yearly'!K751</f>
        <v>0</v>
      </c>
      <c r="F741" s="3">
        <f t="shared" si="121"/>
        <v>0</v>
      </c>
      <c r="G741" s="11">
        <f t="shared" si="122"/>
        <v>0</v>
      </c>
      <c r="H741" s="11">
        <f t="shared" si="122"/>
        <v>0</v>
      </c>
      <c r="I741" s="11">
        <f t="shared" ref="I741:Q769" si="123">$E742/($A742-$A741+1)*((((EOMONTH(DATE(YEAR($A741),MONTH($A741)+I$4,DAY($A741)),0)))-DATE(YEAR($A741),MONTH(EOMONTH($A741,-1)+I$4)+I$4,1))+1)</f>
        <v>0</v>
      </c>
      <c r="J741" s="11">
        <f t="shared" si="123"/>
        <v>0</v>
      </c>
      <c r="K741" s="11">
        <f t="shared" si="123"/>
        <v>0</v>
      </c>
      <c r="L741" s="11">
        <f t="shared" si="123"/>
        <v>0</v>
      </c>
      <c r="M741" s="11">
        <f t="shared" si="123"/>
        <v>0</v>
      </c>
      <c r="N741" s="11">
        <f t="shared" si="123"/>
        <v>0</v>
      </c>
      <c r="O741" s="11">
        <f t="shared" si="123"/>
        <v>0</v>
      </c>
      <c r="P741" s="11">
        <f t="shared" si="123"/>
        <v>0</v>
      </c>
      <c r="Q741" s="11">
        <f t="shared" si="123"/>
        <v>0</v>
      </c>
      <c r="R741" s="11">
        <f t="shared" si="118"/>
        <v>0</v>
      </c>
    </row>
    <row r="742" spans="1:18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312649</v>
      </c>
      <c r="B742" s="9">
        <f t="shared" si="117"/>
        <v>312649</v>
      </c>
      <c r="C742" s="9">
        <f t="shared" si="119"/>
        <v>312679</v>
      </c>
      <c r="D742" s="3">
        <f t="shared" si="120"/>
        <v>31</v>
      </c>
      <c r="E742" s="4">
        <f>'New Lease Yearly'!K752</f>
        <v>0</v>
      </c>
      <c r="F742" s="3">
        <f t="shared" si="121"/>
        <v>0</v>
      </c>
      <c r="G742" s="11">
        <f t="shared" ref="G742:K805" si="124">$E743/($A743-$A742+1)*((((EOMONTH(DATE(YEAR($A742),MONTH($A742)+G$4,DAY($A742)),0)))-DATE(YEAR($A742),MONTH(EOMONTH($A742,-1)+G$4)+G$4,1))+1)</f>
        <v>0</v>
      </c>
      <c r="H742" s="11">
        <f t="shared" si="124"/>
        <v>0</v>
      </c>
      <c r="I742" s="11">
        <f t="shared" si="123"/>
        <v>0</v>
      </c>
      <c r="J742" s="11">
        <f t="shared" si="123"/>
        <v>0</v>
      </c>
      <c r="K742" s="11">
        <f t="shared" si="123"/>
        <v>0</v>
      </c>
      <c r="L742" s="11">
        <f t="shared" si="123"/>
        <v>0</v>
      </c>
      <c r="M742" s="11">
        <f t="shared" si="123"/>
        <v>0</v>
      </c>
      <c r="N742" s="11">
        <f t="shared" si="123"/>
        <v>0</v>
      </c>
      <c r="O742" s="11">
        <f t="shared" si="123"/>
        <v>0</v>
      </c>
      <c r="P742" s="11">
        <f t="shared" si="123"/>
        <v>0</v>
      </c>
      <c r="Q742" s="11">
        <f t="shared" si="123"/>
        <v>0</v>
      </c>
      <c r="R742" s="11">
        <f t="shared" si="118"/>
        <v>0</v>
      </c>
    </row>
    <row r="743" spans="1:18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313015</v>
      </c>
      <c r="B743" s="9">
        <f t="shared" si="117"/>
        <v>313015</v>
      </c>
      <c r="C743" s="9">
        <f t="shared" si="119"/>
        <v>313045</v>
      </c>
      <c r="D743" s="3">
        <f t="shared" si="120"/>
        <v>31</v>
      </c>
      <c r="E743" s="4">
        <f>'New Lease Yearly'!K753</f>
        <v>0</v>
      </c>
      <c r="F743" s="3">
        <f t="shared" si="121"/>
        <v>0</v>
      </c>
      <c r="G743" s="11">
        <f t="shared" si="124"/>
        <v>0</v>
      </c>
      <c r="H743" s="11">
        <f t="shared" si="124"/>
        <v>0</v>
      </c>
      <c r="I743" s="11">
        <f t="shared" si="123"/>
        <v>0</v>
      </c>
      <c r="J743" s="11">
        <f t="shared" si="123"/>
        <v>0</v>
      </c>
      <c r="K743" s="11">
        <f t="shared" si="123"/>
        <v>0</v>
      </c>
      <c r="L743" s="11">
        <f t="shared" si="123"/>
        <v>0</v>
      </c>
      <c r="M743" s="11">
        <f t="shared" si="123"/>
        <v>0</v>
      </c>
      <c r="N743" s="11">
        <f t="shared" si="123"/>
        <v>0</v>
      </c>
      <c r="O743" s="11">
        <f t="shared" si="123"/>
        <v>0</v>
      </c>
      <c r="P743" s="11">
        <f t="shared" si="123"/>
        <v>0</v>
      </c>
      <c r="Q743" s="11">
        <f t="shared" si="123"/>
        <v>0</v>
      </c>
      <c r="R743" s="11">
        <f t="shared" si="118"/>
        <v>0</v>
      </c>
    </row>
    <row r="744" spans="1:18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313380</v>
      </c>
      <c r="B744" s="9">
        <f t="shared" si="117"/>
        <v>313380</v>
      </c>
      <c r="C744" s="9">
        <f t="shared" si="119"/>
        <v>313410</v>
      </c>
      <c r="D744" s="3">
        <f t="shared" si="120"/>
        <v>31</v>
      </c>
      <c r="E744" s="4">
        <f>'New Lease Yearly'!K754</f>
        <v>0</v>
      </c>
      <c r="F744" s="3">
        <f t="shared" si="121"/>
        <v>0</v>
      </c>
      <c r="G744" s="11">
        <f t="shared" si="124"/>
        <v>0</v>
      </c>
      <c r="H744" s="11">
        <f t="shared" si="124"/>
        <v>0</v>
      </c>
      <c r="I744" s="11">
        <f t="shared" si="123"/>
        <v>0</v>
      </c>
      <c r="J744" s="11">
        <f t="shared" si="123"/>
        <v>0</v>
      </c>
      <c r="K744" s="11">
        <f t="shared" si="123"/>
        <v>0</v>
      </c>
      <c r="L744" s="11">
        <f t="shared" si="123"/>
        <v>0</v>
      </c>
      <c r="M744" s="11">
        <f t="shared" si="123"/>
        <v>0</v>
      </c>
      <c r="N744" s="11">
        <f t="shared" si="123"/>
        <v>0</v>
      </c>
      <c r="O744" s="11">
        <f t="shared" si="123"/>
        <v>0</v>
      </c>
      <c r="P744" s="11">
        <f t="shared" si="123"/>
        <v>0</v>
      </c>
      <c r="Q744" s="11">
        <f t="shared" si="123"/>
        <v>0</v>
      </c>
      <c r="R744" s="11">
        <f t="shared" si="118"/>
        <v>0</v>
      </c>
    </row>
    <row r="745" spans="1:18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313745</v>
      </c>
      <c r="B745" s="9">
        <f t="shared" si="117"/>
        <v>313745</v>
      </c>
      <c r="C745" s="9">
        <f t="shared" si="119"/>
        <v>313775</v>
      </c>
      <c r="D745" s="3">
        <f t="shared" si="120"/>
        <v>31</v>
      </c>
      <c r="E745" s="4">
        <f>'New Lease Yearly'!K755</f>
        <v>0</v>
      </c>
      <c r="F745" s="3">
        <f t="shared" si="121"/>
        <v>0</v>
      </c>
      <c r="G745" s="11">
        <f t="shared" si="124"/>
        <v>0</v>
      </c>
      <c r="H745" s="11">
        <f t="shared" si="124"/>
        <v>0</v>
      </c>
      <c r="I745" s="11">
        <f t="shared" si="123"/>
        <v>0</v>
      </c>
      <c r="J745" s="11">
        <f t="shared" si="123"/>
        <v>0</v>
      </c>
      <c r="K745" s="11">
        <f t="shared" si="123"/>
        <v>0</v>
      </c>
      <c r="L745" s="11">
        <f t="shared" si="123"/>
        <v>0</v>
      </c>
      <c r="M745" s="11">
        <f t="shared" si="123"/>
        <v>0</v>
      </c>
      <c r="N745" s="11">
        <f t="shared" si="123"/>
        <v>0</v>
      </c>
      <c r="O745" s="11">
        <f t="shared" si="123"/>
        <v>0</v>
      </c>
      <c r="P745" s="11">
        <f t="shared" si="123"/>
        <v>0</v>
      </c>
      <c r="Q745" s="11">
        <f t="shared" si="123"/>
        <v>0</v>
      </c>
      <c r="R745" s="11">
        <f t="shared" si="118"/>
        <v>0</v>
      </c>
    </row>
    <row r="746" spans="1:18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314110</v>
      </c>
      <c r="B746" s="9">
        <f t="shared" si="117"/>
        <v>314110</v>
      </c>
      <c r="C746" s="9">
        <f t="shared" si="119"/>
        <v>314140</v>
      </c>
      <c r="D746" s="3">
        <f t="shared" si="120"/>
        <v>31</v>
      </c>
      <c r="E746" s="4">
        <f>'New Lease Yearly'!K756</f>
        <v>0</v>
      </c>
      <c r="F746" s="3">
        <f t="shared" si="121"/>
        <v>0</v>
      </c>
      <c r="G746" s="11">
        <f t="shared" si="124"/>
        <v>0</v>
      </c>
      <c r="H746" s="11">
        <f t="shared" si="124"/>
        <v>0</v>
      </c>
      <c r="I746" s="11">
        <f t="shared" si="123"/>
        <v>0</v>
      </c>
      <c r="J746" s="11">
        <f t="shared" si="123"/>
        <v>0</v>
      </c>
      <c r="K746" s="11">
        <f t="shared" si="123"/>
        <v>0</v>
      </c>
      <c r="L746" s="11">
        <f t="shared" si="123"/>
        <v>0</v>
      </c>
      <c r="M746" s="11">
        <f t="shared" si="123"/>
        <v>0</v>
      </c>
      <c r="N746" s="11">
        <f t="shared" si="123"/>
        <v>0</v>
      </c>
      <c r="O746" s="11">
        <f t="shared" si="123"/>
        <v>0</v>
      </c>
      <c r="P746" s="11">
        <f t="shared" si="123"/>
        <v>0</v>
      </c>
      <c r="Q746" s="11">
        <f t="shared" si="123"/>
        <v>0</v>
      </c>
      <c r="R746" s="11">
        <f t="shared" si="118"/>
        <v>0</v>
      </c>
    </row>
    <row r="747" spans="1:18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314476</v>
      </c>
      <c r="B747" s="9">
        <f t="shared" si="117"/>
        <v>314476</v>
      </c>
      <c r="C747" s="9">
        <f t="shared" si="119"/>
        <v>314506</v>
      </c>
      <c r="D747" s="3">
        <f t="shared" si="120"/>
        <v>31</v>
      </c>
      <c r="E747" s="4">
        <f>'New Lease Yearly'!K757</f>
        <v>0</v>
      </c>
      <c r="F747" s="3">
        <f t="shared" si="121"/>
        <v>0</v>
      </c>
      <c r="G747" s="11">
        <f t="shared" si="124"/>
        <v>0</v>
      </c>
      <c r="H747" s="11">
        <f t="shared" si="124"/>
        <v>0</v>
      </c>
      <c r="I747" s="11">
        <f t="shared" si="123"/>
        <v>0</v>
      </c>
      <c r="J747" s="11">
        <f t="shared" si="123"/>
        <v>0</v>
      </c>
      <c r="K747" s="11">
        <f t="shared" si="123"/>
        <v>0</v>
      </c>
      <c r="L747" s="11">
        <f t="shared" si="123"/>
        <v>0</v>
      </c>
      <c r="M747" s="11">
        <f t="shared" si="123"/>
        <v>0</v>
      </c>
      <c r="N747" s="11">
        <f t="shared" si="123"/>
        <v>0</v>
      </c>
      <c r="O747" s="11">
        <f t="shared" si="123"/>
        <v>0</v>
      </c>
      <c r="P747" s="11">
        <f t="shared" si="123"/>
        <v>0</v>
      </c>
      <c r="Q747" s="11">
        <f t="shared" si="123"/>
        <v>0</v>
      </c>
      <c r="R747" s="11">
        <f t="shared" si="118"/>
        <v>0</v>
      </c>
    </row>
    <row r="748" spans="1:18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314841</v>
      </c>
      <c r="B748" s="9">
        <f t="shared" si="117"/>
        <v>314841</v>
      </c>
      <c r="C748" s="9">
        <f t="shared" si="119"/>
        <v>314871</v>
      </c>
      <c r="D748" s="3">
        <f t="shared" si="120"/>
        <v>31</v>
      </c>
      <c r="E748" s="4">
        <f>'New Lease Yearly'!K758</f>
        <v>0</v>
      </c>
      <c r="F748" s="3">
        <f t="shared" si="121"/>
        <v>0</v>
      </c>
      <c r="G748" s="11">
        <f t="shared" si="124"/>
        <v>0</v>
      </c>
      <c r="H748" s="11">
        <f t="shared" si="124"/>
        <v>0</v>
      </c>
      <c r="I748" s="11">
        <f t="shared" si="123"/>
        <v>0</v>
      </c>
      <c r="J748" s="11">
        <f t="shared" si="123"/>
        <v>0</v>
      </c>
      <c r="K748" s="11">
        <f t="shared" si="123"/>
        <v>0</v>
      </c>
      <c r="L748" s="11">
        <f t="shared" si="123"/>
        <v>0</v>
      </c>
      <c r="M748" s="11">
        <f t="shared" si="123"/>
        <v>0</v>
      </c>
      <c r="N748" s="11">
        <f t="shared" si="123"/>
        <v>0</v>
      </c>
      <c r="O748" s="11">
        <f t="shared" si="123"/>
        <v>0</v>
      </c>
      <c r="P748" s="11">
        <f t="shared" si="123"/>
        <v>0</v>
      </c>
      <c r="Q748" s="11">
        <f t="shared" si="123"/>
        <v>0</v>
      </c>
      <c r="R748" s="11">
        <f t="shared" si="118"/>
        <v>0</v>
      </c>
    </row>
    <row r="749" spans="1:18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315206</v>
      </c>
      <c r="B749" s="9">
        <f t="shared" si="117"/>
        <v>315206</v>
      </c>
      <c r="C749" s="9">
        <f t="shared" si="119"/>
        <v>315236</v>
      </c>
      <c r="D749" s="3">
        <f t="shared" si="120"/>
        <v>31</v>
      </c>
      <c r="E749" s="4">
        <f>'New Lease Yearly'!K759</f>
        <v>0</v>
      </c>
      <c r="F749" s="3">
        <f t="shared" si="121"/>
        <v>0</v>
      </c>
      <c r="G749" s="11">
        <f t="shared" si="124"/>
        <v>0</v>
      </c>
      <c r="H749" s="11">
        <f t="shared" si="124"/>
        <v>0</v>
      </c>
      <c r="I749" s="11">
        <f t="shared" si="123"/>
        <v>0</v>
      </c>
      <c r="J749" s="11">
        <f t="shared" si="123"/>
        <v>0</v>
      </c>
      <c r="K749" s="11">
        <f t="shared" si="123"/>
        <v>0</v>
      </c>
      <c r="L749" s="11">
        <f t="shared" si="123"/>
        <v>0</v>
      </c>
      <c r="M749" s="11">
        <f t="shared" si="123"/>
        <v>0</v>
      </c>
      <c r="N749" s="11">
        <f t="shared" si="123"/>
        <v>0</v>
      </c>
      <c r="O749" s="11">
        <f t="shared" si="123"/>
        <v>0</v>
      </c>
      <c r="P749" s="11">
        <f t="shared" si="123"/>
        <v>0</v>
      </c>
      <c r="Q749" s="11">
        <f t="shared" si="123"/>
        <v>0</v>
      </c>
      <c r="R749" s="11">
        <f t="shared" si="118"/>
        <v>0</v>
      </c>
    </row>
    <row r="750" spans="1:18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315571</v>
      </c>
      <c r="B750" s="9">
        <f t="shared" si="117"/>
        <v>315571</v>
      </c>
      <c r="C750" s="9">
        <f t="shared" si="119"/>
        <v>315601</v>
      </c>
      <c r="D750" s="3">
        <f t="shared" si="120"/>
        <v>31</v>
      </c>
      <c r="E750" s="4">
        <f>'New Lease Yearly'!K760</f>
        <v>0</v>
      </c>
      <c r="F750" s="3">
        <f t="shared" si="121"/>
        <v>0</v>
      </c>
      <c r="G750" s="11">
        <f t="shared" si="124"/>
        <v>0</v>
      </c>
      <c r="H750" s="11">
        <f t="shared" si="124"/>
        <v>0</v>
      </c>
      <c r="I750" s="11">
        <f t="shared" si="123"/>
        <v>0</v>
      </c>
      <c r="J750" s="11">
        <f t="shared" si="123"/>
        <v>0</v>
      </c>
      <c r="K750" s="11">
        <f t="shared" si="123"/>
        <v>0</v>
      </c>
      <c r="L750" s="11">
        <f t="shared" si="123"/>
        <v>0</v>
      </c>
      <c r="M750" s="11">
        <f t="shared" si="123"/>
        <v>0</v>
      </c>
      <c r="N750" s="11">
        <f t="shared" si="123"/>
        <v>0</v>
      </c>
      <c r="O750" s="11">
        <f t="shared" si="123"/>
        <v>0</v>
      </c>
      <c r="P750" s="11">
        <f t="shared" si="123"/>
        <v>0</v>
      </c>
      <c r="Q750" s="11">
        <f t="shared" si="123"/>
        <v>0</v>
      </c>
      <c r="R750" s="11">
        <f t="shared" si="118"/>
        <v>0</v>
      </c>
    </row>
    <row r="751" spans="1:18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315937</v>
      </c>
      <c r="B751" s="9">
        <f t="shared" si="117"/>
        <v>315937</v>
      </c>
      <c r="C751" s="9">
        <f t="shared" si="119"/>
        <v>315967</v>
      </c>
      <c r="D751" s="3">
        <f t="shared" si="120"/>
        <v>31</v>
      </c>
      <c r="E751" s="4">
        <f>'New Lease Yearly'!K761</f>
        <v>0</v>
      </c>
      <c r="F751" s="3">
        <f t="shared" si="121"/>
        <v>0</v>
      </c>
      <c r="G751" s="11">
        <f t="shared" si="124"/>
        <v>0</v>
      </c>
      <c r="H751" s="11">
        <f t="shared" si="124"/>
        <v>0</v>
      </c>
      <c r="I751" s="11">
        <f t="shared" si="123"/>
        <v>0</v>
      </c>
      <c r="J751" s="11">
        <f t="shared" si="123"/>
        <v>0</v>
      </c>
      <c r="K751" s="11">
        <f t="shared" si="123"/>
        <v>0</v>
      </c>
      <c r="L751" s="11">
        <f t="shared" si="123"/>
        <v>0</v>
      </c>
      <c r="M751" s="11">
        <f t="shared" si="123"/>
        <v>0</v>
      </c>
      <c r="N751" s="11">
        <f t="shared" si="123"/>
        <v>0</v>
      </c>
      <c r="O751" s="11">
        <f t="shared" si="123"/>
        <v>0</v>
      </c>
      <c r="P751" s="11">
        <f t="shared" si="123"/>
        <v>0</v>
      </c>
      <c r="Q751" s="11">
        <f t="shared" si="123"/>
        <v>0</v>
      </c>
      <c r="R751" s="11">
        <f t="shared" si="118"/>
        <v>0</v>
      </c>
    </row>
    <row r="752" spans="1:18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316302</v>
      </c>
      <c r="B752" s="9">
        <f t="shared" si="117"/>
        <v>316302</v>
      </c>
      <c r="C752" s="9">
        <f t="shared" si="119"/>
        <v>316332</v>
      </c>
      <c r="D752" s="3">
        <f t="shared" si="120"/>
        <v>31</v>
      </c>
      <c r="E752" s="4">
        <f>'New Lease Yearly'!K762</f>
        <v>0</v>
      </c>
      <c r="F752" s="3">
        <f t="shared" si="121"/>
        <v>0</v>
      </c>
      <c r="G752" s="11">
        <f t="shared" si="124"/>
        <v>0</v>
      </c>
      <c r="H752" s="11">
        <f t="shared" si="124"/>
        <v>0</v>
      </c>
      <c r="I752" s="11">
        <f t="shared" si="123"/>
        <v>0</v>
      </c>
      <c r="J752" s="11">
        <f t="shared" si="123"/>
        <v>0</v>
      </c>
      <c r="K752" s="11">
        <f t="shared" si="123"/>
        <v>0</v>
      </c>
      <c r="L752" s="11">
        <f t="shared" si="123"/>
        <v>0</v>
      </c>
      <c r="M752" s="11">
        <f t="shared" si="123"/>
        <v>0</v>
      </c>
      <c r="N752" s="11">
        <f t="shared" si="123"/>
        <v>0</v>
      </c>
      <c r="O752" s="11">
        <f t="shared" si="123"/>
        <v>0</v>
      </c>
      <c r="P752" s="11">
        <f t="shared" si="123"/>
        <v>0</v>
      </c>
      <c r="Q752" s="11">
        <f t="shared" si="123"/>
        <v>0</v>
      </c>
      <c r="R752" s="11">
        <f t="shared" si="118"/>
        <v>0</v>
      </c>
    </row>
    <row r="753" spans="1:18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316667</v>
      </c>
      <c r="B753" s="9">
        <f t="shared" si="117"/>
        <v>316667</v>
      </c>
      <c r="C753" s="9">
        <f t="shared" si="119"/>
        <v>316697</v>
      </c>
      <c r="D753" s="3">
        <f t="shared" si="120"/>
        <v>31</v>
      </c>
      <c r="E753" s="4">
        <f>'New Lease Yearly'!K763</f>
        <v>0</v>
      </c>
      <c r="F753" s="3">
        <f t="shared" si="121"/>
        <v>0</v>
      </c>
      <c r="G753" s="11">
        <f t="shared" si="124"/>
        <v>0</v>
      </c>
      <c r="H753" s="11">
        <f t="shared" si="124"/>
        <v>0</v>
      </c>
      <c r="I753" s="11">
        <f t="shared" si="123"/>
        <v>0</v>
      </c>
      <c r="J753" s="11">
        <f t="shared" si="123"/>
        <v>0</v>
      </c>
      <c r="K753" s="11">
        <f t="shared" si="123"/>
        <v>0</v>
      </c>
      <c r="L753" s="11">
        <f t="shared" si="123"/>
        <v>0</v>
      </c>
      <c r="M753" s="11">
        <f t="shared" si="123"/>
        <v>0</v>
      </c>
      <c r="N753" s="11">
        <f t="shared" si="123"/>
        <v>0</v>
      </c>
      <c r="O753" s="11">
        <f t="shared" si="123"/>
        <v>0</v>
      </c>
      <c r="P753" s="11">
        <f t="shared" si="123"/>
        <v>0</v>
      </c>
      <c r="Q753" s="11">
        <f t="shared" si="123"/>
        <v>0</v>
      </c>
      <c r="R753" s="11">
        <f t="shared" si="118"/>
        <v>0</v>
      </c>
    </row>
    <row r="754" spans="1:18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317032</v>
      </c>
      <c r="B754" s="9">
        <f t="shared" si="117"/>
        <v>317032</v>
      </c>
      <c r="C754" s="9">
        <f t="shared" si="119"/>
        <v>317062</v>
      </c>
      <c r="D754" s="3">
        <f t="shared" si="120"/>
        <v>31</v>
      </c>
      <c r="E754" s="4">
        <f>'New Lease Yearly'!K764</f>
        <v>0</v>
      </c>
      <c r="F754" s="3">
        <f t="shared" si="121"/>
        <v>0</v>
      </c>
      <c r="G754" s="11">
        <f t="shared" si="124"/>
        <v>0</v>
      </c>
      <c r="H754" s="11">
        <f t="shared" si="124"/>
        <v>0</v>
      </c>
      <c r="I754" s="11">
        <f t="shared" si="123"/>
        <v>0</v>
      </c>
      <c r="J754" s="11">
        <f t="shared" si="123"/>
        <v>0</v>
      </c>
      <c r="K754" s="11">
        <f t="shared" si="123"/>
        <v>0</v>
      </c>
      <c r="L754" s="11">
        <f t="shared" si="123"/>
        <v>0</v>
      </c>
      <c r="M754" s="11">
        <f t="shared" si="123"/>
        <v>0</v>
      </c>
      <c r="N754" s="11">
        <f t="shared" si="123"/>
        <v>0</v>
      </c>
      <c r="O754" s="11">
        <f t="shared" si="123"/>
        <v>0</v>
      </c>
      <c r="P754" s="11">
        <f t="shared" si="123"/>
        <v>0</v>
      </c>
      <c r="Q754" s="11">
        <f t="shared" si="123"/>
        <v>0</v>
      </c>
      <c r="R754" s="11">
        <f t="shared" si="118"/>
        <v>0</v>
      </c>
    </row>
    <row r="755" spans="1:18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317398</v>
      </c>
      <c r="B755" s="9">
        <f t="shared" si="117"/>
        <v>317398</v>
      </c>
      <c r="C755" s="9">
        <f t="shared" si="119"/>
        <v>317428</v>
      </c>
      <c r="D755" s="3">
        <f t="shared" si="120"/>
        <v>31</v>
      </c>
      <c r="E755" s="4">
        <f>'New Lease Yearly'!K765</f>
        <v>0</v>
      </c>
      <c r="F755" s="3">
        <f t="shared" si="121"/>
        <v>0</v>
      </c>
      <c r="G755" s="11">
        <f t="shared" si="124"/>
        <v>0</v>
      </c>
      <c r="H755" s="11">
        <f t="shared" si="124"/>
        <v>0</v>
      </c>
      <c r="I755" s="11">
        <f t="shared" si="123"/>
        <v>0</v>
      </c>
      <c r="J755" s="11">
        <f t="shared" si="123"/>
        <v>0</v>
      </c>
      <c r="K755" s="11">
        <f t="shared" si="123"/>
        <v>0</v>
      </c>
      <c r="L755" s="11">
        <f t="shared" si="123"/>
        <v>0</v>
      </c>
      <c r="M755" s="11">
        <f t="shared" si="123"/>
        <v>0</v>
      </c>
      <c r="N755" s="11">
        <f t="shared" si="123"/>
        <v>0</v>
      </c>
      <c r="O755" s="11">
        <f t="shared" si="123"/>
        <v>0</v>
      </c>
      <c r="P755" s="11">
        <f t="shared" si="123"/>
        <v>0</v>
      </c>
      <c r="Q755" s="11">
        <f t="shared" si="123"/>
        <v>0</v>
      </c>
      <c r="R755" s="11">
        <f t="shared" si="118"/>
        <v>0</v>
      </c>
    </row>
    <row r="756" spans="1:18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317763</v>
      </c>
      <c r="B756" s="9">
        <f t="shared" si="117"/>
        <v>317763</v>
      </c>
      <c r="C756" s="9">
        <f t="shared" si="119"/>
        <v>317793</v>
      </c>
      <c r="D756" s="3">
        <f t="shared" si="120"/>
        <v>31</v>
      </c>
      <c r="E756" s="4">
        <f>'New Lease Yearly'!K766</f>
        <v>0</v>
      </c>
      <c r="F756" s="3">
        <f t="shared" si="121"/>
        <v>0</v>
      </c>
      <c r="G756" s="11">
        <f t="shared" si="124"/>
        <v>0</v>
      </c>
      <c r="H756" s="11">
        <f t="shared" si="124"/>
        <v>0</v>
      </c>
      <c r="I756" s="11">
        <f t="shared" si="123"/>
        <v>0</v>
      </c>
      <c r="J756" s="11">
        <f t="shared" si="123"/>
        <v>0</v>
      </c>
      <c r="K756" s="11">
        <f t="shared" si="123"/>
        <v>0</v>
      </c>
      <c r="L756" s="11">
        <f t="shared" si="123"/>
        <v>0</v>
      </c>
      <c r="M756" s="11">
        <f t="shared" si="123"/>
        <v>0</v>
      </c>
      <c r="N756" s="11">
        <f t="shared" si="123"/>
        <v>0</v>
      </c>
      <c r="O756" s="11">
        <f t="shared" si="123"/>
        <v>0</v>
      </c>
      <c r="P756" s="11">
        <f t="shared" si="123"/>
        <v>0</v>
      </c>
      <c r="Q756" s="11">
        <f t="shared" si="123"/>
        <v>0</v>
      </c>
      <c r="R756" s="11">
        <f t="shared" si="118"/>
        <v>0</v>
      </c>
    </row>
    <row r="757" spans="1:18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318128</v>
      </c>
      <c r="B757" s="9">
        <f t="shared" si="117"/>
        <v>318128</v>
      </c>
      <c r="C757" s="9">
        <f t="shared" si="119"/>
        <v>318158</v>
      </c>
      <c r="D757" s="3">
        <f t="shared" si="120"/>
        <v>31</v>
      </c>
      <c r="E757" s="4">
        <f>'New Lease Yearly'!K767</f>
        <v>0</v>
      </c>
      <c r="F757" s="3">
        <f t="shared" si="121"/>
        <v>0</v>
      </c>
      <c r="G757" s="11">
        <f t="shared" si="124"/>
        <v>0</v>
      </c>
      <c r="H757" s="11">
        <f t="shared" si="124"/>
        <v>0</v>
      </c>
      <c r="I757" s="11">
        <f t="shared" si="123"/>
        <v>0</v>
      </c>
      <c r="J757" s="11">
        <f t="shared" si="123"/>
        <v>0</v>
      </c>
      <c r="K757" s="11">
        <f t="shared" si="123"/>
        <v>0</v>
      </c>
      <c r="L757" s="11">
        <f t="shared" si="123"/>
        <v>0</v>
      </c>
      <c r="M757" s="11">
        <f t="shared" si="123"/>
        <v>0</v>
      </c>
      <c r="N757" s="11">
        <f t="shared" si="123"/>
        <v>0</v>
      </c>
      <c r="O757" s="11">
        <f t="shared" si="123"/>
        <v>0</v>
      </c>
      <c r="P757" s="11">
        <f t="shared" si="123"/>
        <v>0</v>
      </c>
      <c r="Q757" s="11">
        <f t="shared" si="123"/>
        <v>0</v>
      </c>
      <c r="R757" s="11">
        <f t="shared" si="118"/>
        <v>0</v>
      </c>
    </row>
    <row r="758" spans="1:18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318493</v>
      </c>
      <c r="B758" s="9">
        <f t="shared" si="117"/>
        <v>318493</v>
      </c>
      <c r="C758" s="9">
        <f t="shared" si="119"/>
        <v>318523</v>
      </c>
      <c r="D758" s="3">
        <f t="shared" si="120"/>
        <v>31</v>
      </c>
      <c r="E758" s="4">
        <f>'New Lease Yearly'!K768</f>
        <v>0</v>
      </c>
      <c r="F758" s="3">
        <f t="shared" si="121"/>
        <v>0</v>
      </c>
      <c r="G758" s="11">
        <f t="shared" si="124"/>
        <v>0</v>
      </c>
      <c r="H758" s="11">
        <f t="shared" si="124"/>
        <v>0</v>
      </c>
      <c r="I758" s="11">
        <f t="shared" si="123"/>
        <v>0</v>
      </c>
      <c r="J758" s="11">
        <f t="shared" si="123"/>
        <v>0</v>
      </c>
      <c r="K758" s="11">
        <f t="shared" si="123"/>
        <v>0</v>
      </c>
      <c r="L758" s="11">
        <f t="shared" si="123"/>
        <v>0</v>
      </c>
      <c r="M758" s="11">
        <f t="shared" si="123"/>
        <v>0</v>
      </c>
      <c r="N758" s="11">
        <f t="shared" si="123"/>
        <v>0</v>
      </c>
      <c r="O758" s="11">
        <f t="shared" si="123"/>
        <v>0</v>
      </c>
      <c r="P758" s="11">
        <f t="shared" si="123"/>
        <v>0</v>
      </c>
      <c r="Q758" s="11">
        <f t="shared" si="123"/>
        <v>0</v>
      </c>
      <c r="R758" s="11">
        <f t="shared" si="118"/>
        <v>0</v>
      </c>
    </row>
    <row r="759" spans="1:18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318859</v>
      </c>
      <c r="B759" s="9">
        <f t="shared" si="117"/>
        <v>318859</v>
      </c>
      <c r="C759" s="9">
        <f t="shared" si="119"/>
        <v>318889</v>
      </c>
      <c r="D759" s="3">
        <f t="shared" si="120"/>
        <v>31</v>
      </c>
      <c r="E759" s="4">
        <f>'New Lease Yearly'!K769</f>
        <v>0</v>
      </c>
      <c r="F759" s="3">
        <f t="shared" si="121"/>
        <v>0</v>
      </c>
      <c r="G759" s="11">
        <f t="shared" si="124"/>
        <v>0</v>
      </c>
      <c r="H759" s="11">
        <f t="shared" si="124"/>
        <v>0</v>
      </c>
      <c r="I759" s="11">
        <f t="shared" si="123"/>
        <v>0</v>
      </c>
      <c r="J759" s="11">
        <f t="shared" si="123"/>
        <v>0</v>
      </c>
      <c r="K759" s="11">
        <f t="shared" si="123"/>
        <v>0</v>
      </c>
      <c r="L759" s="11">
        <f t="shared" si="123"/>
        <v>0</v>
      </c>
      <c r="M759" s="11">
        <f t="shared" si="123"/>
        <v>0</v>
      </c>
      <c r="N759" s="11">
        <f t="shared" si="123"/>
        <v>0</v>
      </c>
      <c r="O759" s="11">
        <f t="shared" si="123"/>
        <v>0</v>
      </c>
      <c r="P759" s="11">
        <f t="shared" si="123"/>
        <v>0</v>
      </c>
      <c r="Q759" s="11">
        <f t="shared" si="123"/>
        <v>0</v>
      </c>
      <c r="R759" s="11">
        <f t="shared" si="118"/>
        <v>0</v>
      </c>
    </row>
    <row r="760" spans="1:18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319224</v>
      </c>
      <c r="B760" s="9">
        <f t="shared" si="117"/>
        <v>319224</v>
      </c>
      <c r="C760" s="9">
        <f t="shared" si="119"/>
        <v>319254</v>
      </c>
      <c r="D760" s="3">
        <f t="shared" si="120"/>
        <v>31</v>
      </c>
      <c r="E760" s="4">
        <f>'New Lease Yearly'!K770</f>
        <v>0</v>
      </c>
      <c r="F760" s="3">
        <f t="shared" si="121"/>
        <v>0</v>
      </c>
      <c r="G760" s="11">
        <f t="shared" si="124"/>
        <v>0</v>
      </c>
      <c r="H760" s="11">
        <f t="shared" si="124"/>
        <v>0</v>
      </c>
      <c r="I760" s="11">
        <f t="shared" si="123"/>
        <v>0</v>
      </c>
      <c r="J760" s="11">
        <f t="shared" si="123"/>
        <v>0</v>
      </c>
      <c r="K760" s="11">
        <f t="shared" si="123"/>
        <v>0</v>
      </c>
      <c r="L760" s="11">
        <f t="shared" si="123"/>
        <v>0</v>
      </c>
      <c r="M760" s="11">
        <f t="shared" si="123"/>
        <v>0</v>
      </c>
      <c r="N760" s="11">
        <f t="shared" si="123"/>
        <v>0</v>
      </c>
      <c r="O760" s="11">
        <f t="shared" si="123"/>
        <v>0</v>
      </c>
      <c r="P760" s="11">
        <f t="shared" si="123"/>
        <v>0</v>
      </c>
      <c r="Q760" s="11">
        <f t="shared" si="123"/>
        <v>0</v>
      </c>
      <c r="R760" s="11">
        <f t="shared" si="118"/>
        <v>0</v>
      </c>
    </row>
    <row r="761" spans="1:18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319589</v>
      </c>
      <c r="B761" s="9">
        <f t="shared" si="117"/>
        <v>319589</v>
      </c>
      <c r="C761" s="9">
        <f t="shared" si="119"/>
        <v>319619</v>
      </c>
      <c r="D761" s="3">
        <f t="shared" si="120"/>
        <v>31</v>
      </c>
      <c r="E761" s="4">
        <f>'New Lease Yearly'!K771</f>
        <v>0</v>
      </c>
      <c r="F761" s="3">
        <f t="shared" si="121"/>
        <v>0</v>
      </c>
      <c r="G761" s="11">
        <f t="shared" si="124"/>
        <v>0</v>
      </c>
      <c r="H761" s="11">
        <f t="shared" si="124"/>
        <v>0</v>
      </c>
      <c r="I761" s="11">
        <f t="shared" si="123"/>
        <v>0</v>
      </c>
      <c r="J761" s="11">
        <f t="shared" si="123"/>
        <v>0</v>
      </c>
      <c r="K761" s="11">
        <f t="shared" si="123"/>
        <v>0</v>
      </c>
      <c r="L761" s="11">
        <f t="shared" si="123"/>
        <v>0</v>
      </c>
      <c r="M761" s="11">
        <f t="shared" si="123"/>
        <v>0</v>
      </c>
      <c r="N761" s="11">
        <f t="shared" si="123"/>
        <v>0</v>
      </c>
      <c r="O761" s="11">
        <f t="shared" si="123"/>
        <v>0</v>
      </c>
      <c r="P761" s="11">
        <f t="shared" si="123"/>
        <v>0</v>
      </c>
      <c r="Q761" s="11">
        <f t="shared" si="123"/>
        <v>0</v>
      </c>
      <c r="R761" s="11">
        <f t="shared" si="118"/>
        <v>0</v>
      </c>
    </row>
    <row r="762" spans="1:18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319954</v>
      </c>
      <c r="B762" s="9">
        <f t="shared" si="117"/>
        <v>319954</v>
      </c>
      <c r="C762" s="9">
        <f t="shared" si="119"/>
        <v>319984</v>
      </c>
      <c r="D762" s="3">
        <f t="shared" si="120"/>
        <v>31</v>
      </c>
      <c r="E762" s="4">
        <f>'New Lease Yearly'!K772</f>
        <v>0</v>
      </c>
      <c r="F762" s="3">
        <f t="shared" si="121"/>
        <v>0</v>
      </c>
      <c r="G762" s="11">
        <f t="shared" si="124"/>
        <v>0</v>
      </c>
      <c r="H762" s="11">
        <f t="shared" si="124"/>
        <v>0</v>
      </c>
      <c r="I762" s="11">
        <f t="shared" si="123"/>
        <v>0</v>
      </c>
      <c r="J762" s="11">
        <f t="shared" si="123"/>
        <v>0</v>
      </c>
      <c r="K762" s="11">
        <f t="shared" si="123"/>
        <v>0</v>
      </c>
      <c r="L762" s="11">
        <f t="shared" si="123"/>
        <v>0</v>
      </c>
      <c r="M762" s="11">
        <f t="shared" si="123"/>
        <v>0</v>
      </c>
      <c r="N762" s="11">
        <f t="shared" si="123"/>
        <v>0</v>
      </c>
      <c r="O762" s="11">
        <f t="shared" si="123"/>
        <v>0</v>
      </c>
      <c r="P762" s="11">
        <f t="shared" si="123"/>
        <v>0</v>
      </c>
      <c r="Q762" s="11">
        <f t="shared" si="123"/>
        <v>0</v>
      </c>
      <c r="R762" s="11">
        <f t="shared" si="118"/>
        <v>0</v>
      </c>
    </row>
    <row r="763" spans="1:18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320320</v>
      </c>
      <c r="B763" s="9">
        <f t="shared" si="117"/>
        <v>320320</v>
      </c>
      <c r="C763" s="9">
        <f t="shared" si="119"/>
        <v>320350</v>
      </c>
      <c r="D763" s="3">
        <f t="shared" si="120"/>
        <v>31</v>
      </c>
      <c r="E763" s="4">
        <f>'New Lease Yearly'!K773</f>
        <v>0</v>
      </c>
      <c r="F763" s="3">
        <f t="shared" si="121"/>
        <v>0</v>
      </c>
      <c r="G763" s="11">
        <f t="shared" si="124"/>
        <v>0</v>
      </c>
      <c r="H763" s="11">
        <f t="shared" si="124"/>
        <v>0</v>
      </c>
      <c r="I763" s="11">
        <f t="shared" si="123"/>
        <v>0</v>
      </c>
      <c r="J763" s="11">
        <f t="shared" si="123"/>
        <v>0</v>
      </c>
      <c r="K763" s="11">
        <f t="shared" si="123"/>
        <v>0</v>
      </c>
      <c r="L763" s="11">
        <f t="shared" si="123"/>
        <v>0</v>
      </c>
      <c r="M763" s="11">
        <f t="shared" si="123"/>
        <v>0</v>
      </c>
      <c r="N763" s="11">
        <f t="shared" si="123"/>
        <v>0</v>
      </c>
      <c r="O763" s="11">
        <f t="shared" si="123"/>
        <v>0</v>
      </c>
      <c r="P763" s="11">
        <f t="shared" si="123"/>
        <v>0</v>
      </c>
      <c r="Q763" s="11">
        <f t="shared" si="123"/>
        <v>0</v>
      </c>
      <c r="R763" s="11">
        <f t="shared" si="118"/>
        <v>0</v>
      </c>
    </row>
    <row r="764" spans="1:18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320685</v>
      </c>
      <c r="B764" s="9">
        <f t="shared" si="117"/>
        <v>320685</v>
      </c>
      <c r="C764" s="9">
        <f t="shared" si="119"/>
        <v>320715</v>
      </c>
      <c r="D764" s="3">
        <f t="shared" si="120"/>
        <v>31</v>
      </c>
      <c r="E764" s="4">
        <f>'New Lease Yearly'!K774</f>
        <v>0</v>
      </c>
      <c r="F764" s="3">
        <f t="shared" si="121"/>
        <v>0</v>
      </c>
      <c r="G764" s="11">
        <f t="shared" si="124"/>
        <v>0</v>
      </c>
      <c r="H764" s="11">
        <f t="shared" si="124"/>
        <v>0</v>
      </c>
      <c r="I764" s="11">
        <f t="shared" si="123"/>
        <v>0</v>
      </c>
      <c r="J764" s="11">
        <f t="shared" si="123"/>
        <v>0</v>
      </c>
      <c r="K764" s="11">
        <f t="shared" si="123"/>
        <v>0</v>
      </c>
      <c r="L764" s="11">
        <f t="shared" si="123"/>
        <v>0</v>
      </c>
      <c r="M764" s="11">
        <f t="shared" si="123"/>
        <v>0</v>
      </c>
      <c r="N764" s="11">
        <f t="shared" si="123"/>
        <v>0</v>
      </c>
      <c r="O764" s="11">
        <f t="shared" si="123"/>
        <v>0</v>
      </c>
      <c r="P764" s="11">
        <f t="shared" si="123"/>
        <v>0</v>
      </c>
      <c r="Q764" s="11">
        <f t="shared" si="123"/>
        <v>0</v>
      </c>
      <c r="R764" s="11">
        <f t="shared" si="118"/>
        <v>0</v>
      </c>
    </row>
    <row r="765" spans="1:18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321050</v>
      </c>
      <c r="B765" s="9">
        <f t="shared" si="117"/>
        <v>321050</v>
      </c>
      <c r="C765" s="9">
        <f t="shared" si="119"/>
        <v>321080</v>
      </c>
      <c r="D765" s="3">
        <f t="shared" si="120"/>
        <v>31</v>
      </c>
      <c r="E765" s="4">
        <f>'New Lease Yearly'!K775</f>
        <v>0</v>
      </c>
      <c r="F765" s="3">
        <f t="shared" si="121"/>
        <v>0</v>
      </c>
      <c r="G765" s="11">
        <f t="shared" si="124"/>
        <v>0</v>
      </c>
      <c r="H765" s="11">
        <f t="shared" si="124"/>
        <v>0</v>
      </c>
      <c r="I765" s="11">
        <f t="shared" si="123"/>
        <v>0</v>
      </c>
      <c r="J765" s="11">
        <f t="shared" si="123"/>
        <v>0</v>
      </c>
      <c r="K765" s="11">
        <f t="shared" si="123"/>
        <v>0</v>
      </c>
      <c r="L765" s="11">
        <f t="shared" si="123"/>
        <v>0</v>
      </c>
      <c r="M765" s="11">
        <f t="shared" si="123"/>
        <v>0</v>
      </c>
      <c r="N765" s="11">
        <f t="shared" si="123"/>
        <v>0</v>
      </c>
      <c r="O765" s="11">
        <f t="shared" si="123"/>
        <v>0</v>
      </c>
      <c r="P765" s="11">
        <f t="shared" si="123"/>
        <v>0</v>
      </c>
      <c r="Q765" s="11">
        <f t="shared" si="123"/>
        <v>0</v>
      </c>
      <c r="R765" s="11">
        <f t="shared" si="118"/>
        <v>0</v>
      </c>
    </row>
    <row r="766" spans="1:18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321415</v>
      </c>
      <c r="B766" s="9">
        <f t="shared" si="117"/>
        <v>321415</v>
      </c>
      <c r="C766" s="9">
        <f t="shared" si="119"/>
        <v>321445</v>
      </c>
      <c r="D766" s="3">
        <f t="shared" si="120"/>
        <v>31</v>
      </c>
      <c r="E766" s="4">
        <f>'New Lease Yearly'!K776</f>
        <v>0</v>
      </c>
      <c r="F766" s="3">
        <f t="shared" si="121"/>
        <v>0</v>
      </c>
      <c r="G766" s="11">
        <f t="shared" si="124"/>
        <v>0</v>
      </c>
      <c r="H766" s="11">
        <f t="shared" si="124"/>
        <v>0</v>
      </c>
      <c r="I766" s="11">
        <f t="shared" si="123"/>
        <v>0</v>
      </c>
      <c r="J766" s="11">
        <f t="shared" si="123"/>
        <v>0</v>
      </c>
      <c r="K766" s="11">
        <f t="shared" si="123"/>
        <v>0</v>
      </c>
      <c r="L766" s="11">
        <f t="shared" si="123"/>
        <v>0</v>
      </c>
      <c r="M766" s="11">
        <f t="shared" si="123"/>
        <v>0</v>
      </c>
      <c r="N766" s="11">
        <f t="shared" si="123"/>
        <v>0</v>
      </c>
      <c r="O766" s="11">
        <f t="shared" si="123"/>
        <v>0</v>
      </c>
      <c r="P766" s="11">
        <f t="shared" si="123"/>
        <v>0</v>
      </c>
      <c r="Q766" s="11">
        <f t="shared" si="123"/>
        <v>0</v>
      </c>
      <c r="R766" s="11">
        <f t="shared" si="118"/>
        <v>0</v>
      </c>
    </row>
    <row r="767" spans="1:18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321781</v>
      </c>
      <c r="B767" s="9">
        <f t="shared" si="117"/>
        <v>321781</v>
      </c>
      <c r="C767" s="9">
        <f t="shared" si="119"/>
        <v>321811</v>
      </c>
      <c r="D767" s="3">
        <f t="shared" si="120"/>
        <v>31</v>
      </c>
      <c r="E767" s="4">
        <f>'New Lease Yearly'!K777</f>
        <v>0</v>
      </c>
      <c r="F767" s="3">
        <f t="shared" si="121"/>
        <v>0</v>
      </c>
      <c r="G767" s="11">
        <f t="shared" si="124"/>
        <v>0</v>
      </c>
      <c r="H767" s="11">
        <f t="shared" si="124"/>
        <v>0</v>
      </c>
      <c r="I767" s="11">
        <f t="shared" si="123"/>
        <v>0</v>
      </c>
      <c r="J767" s="11">
        <f t="shared" si="123"/>
        <v>0</v>
      </c>
      <c r="K767" s="11">
        <f t="shared" si="123"/>
        <v>0</v>
      </c>
      <c r="L767" s="11">
        <f t="shared" si="123"/>
        <v>0</v>
      </c>
      <c r="M767" s="11">
        <f t="shared" si="123"/>
        <v>0</v>
      </c>
      <c r="N767" s="11">
        <f t="shared" si="123"/>
        <v>0</v>
      </c>
      <c r="O767" s="11">
        <f t="shared" si="123"/>
        <v>0</v>
      </c>
      <c r="P767" s="11">
        <f t="shared" si="123"/>
        <v>0</v>
      </c>
      <c r="Q767" s="11">
        <f t="shared" si="123"/>
        <v>0</v>
      </c>
      <c r="R767" s="11">
        <f t="shared" si="118"/>
        <v>0</v>
      </c>
    </row>
    <row r="768" spans="1:18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322146</v>
      </c>
      <c r="B768" s="9">
        <f t="shared" si="117"/>
        <v>322146</v>
      </c>
      <c r="C768" s="9">
        <f t="shared" si="119"/>
        <v>322176</v>
      </c>
      <c r="D768" s="3">
        <f t="shared" si="120"/>
        <v>31</v>
      </c>
      <c r="E768" s="4">
        <f>'New Lease Yearly'!K778</f>
        <v>0</v>
      </c>
      <c r="F768" s="3">
        <f t="shared" si="121"/>
        <v>0</v>
      </c>
      <c r="G768" s="11">
        <f t="shared" si="124"/>
        <v>0</v>
      </c>
      <c r="H768" s="11">
        <f t="shared" si="124"/>
        <v>0</v>
      </c>
      <c r="I768" s="11">
        <f t="shared" si="123"/>
        <v>0</v>
      </c>
      <c r="J768" s="11">
        <f t="shared" si="123"/>
        <v>0</v>
      </c>
      <c r="K768" s="11">
        <f t="shared" si="123"/>
        <v>0</v>
      </c>
      <c r="L768" s="11">
        <f t="shared" si="123"/>
        <v>0</v>
      </c>
      <c r="M768" s="11">
        <f t="shared" si="123"/>
        <v>0</v>
      </c>
      <c r="N768" s="11">
        <f t="shared" si="123"/>
        <v>0</v>
      </c>
      <c r="O768" s="11">
        <f t="shared" si="123"/>
        <v>0</v>
      </c>
      <c r="P768" s="11">
        <f t="shared" si="123"/>
        <v>0</v>
      </c>
      <c r="Q768" s="11">
        <f t="shared" si="123"/>
        <v>0</v>
      </c>
      <c r="R768" s="11">
        <f t="shared" si="118"/>
        <v>0</v>
      </c>
    </row>
    <row r="769" spans="1:18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322511</v>
      </c>
      <c r="B769" s="9">
        <f t="shared" si="117"/>
        <v>322511</v>
      </c>
      <c r="C769" s="9">
        <f t="shared" si="119"/>
        <v>322541</v>
      </c>
      <c r="D769" s="3">
        <f t="shared" si="120"/>
        <v>31</v>
      </c>
      <c r="E769" s="4">
        <f>'New Lease Yearly'!K779</f>
        <v>0</v>
      </c>
      <c r="F769" s="3">
        <f t="shared" si="121"/>
        <v>0</v>
      </c>
      <c r="G769" s="11">
        <f t="shared" si="124"/>
        <v>0</v>
      </c>
      <c r="H769" s="11">
        <f t="shared" si="124"/>
        <v>0</v>
      </c>
      <c r="I769" s="11">
        <f t="shared" si="123"/>
        <v>0</v>
      </c>
      <c r="J769" s="11">
        <f t="shared" si="123"/>
        <v>0</v>
      </c>
      <c r="K769" s="11">
        <f t="shared" si="123"/>
        <v>0</v>
      </c>
      <c r="L769" s="11">
        <f t="shared" ref="L769:Q811" si="125">$E770/($A770-$A769+1)*((((EOMONTH(DATE(YEAR($A769),MONTH($A769)+L$4,DAY($A769)),0)))-DATE(YEAR($A769),MONTH(EOMONTH($A769,-1)+L$4)+L$4,1))+1)</f>
        <v>0</v>
      </c>
      <c r="M769" s="11">
        <f t="shared" si="125"/>
        <v>0</v>
      </c>
      <c r="N769" s="11">
        <f t="shared" si="125"/>
        <v>0</v>
      </c>
      <c r="O769" s="11">
        <f t="shared" si="125"/>
        <v>0</v>
      </c>
      <c r="P769" s="11">
        <f t="shared" si="125"/>
        <v>0</v>
      </c>
      <c r="Q769" s="11">
        <f t="shared" si="125"/>
        <v>0</v>
      </c>
      <c r="R769" s="11">
        <f t="shared" si="118"/>
        <v>0</v>
      </c>
    </row>
    <row r="770" spans="1:18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322876</v>
      </c>
      <c r="B770" s="9">
        <f t="shared" si="117"/>
        <v>322876</v>
      </c>
      <c r="C770" s="9">
        <f t="shared" si="119"/>
        <v>322906</v>
      </c>
      <c r="D770" s="3">
        <f t="shared" si="120"/>
        <v>31</v>
      </c>
      <c r="E770" s="4">
        <f>'New Lease Yearly'!K780</f>
        <v>0</v>
      </c>
      <c r="F770" s="3">
        <f t="shared" si="121"/>
        <v>0</v>
      </c>
      <c r="G770" s="11">
        <f t="shared" si="124"/>
        <v>0</v>
      </c>
      <c r="H770" s="11">
        <f t="shared" si="124"/>
        <v>0</v>
      </c>
      <c r="I770" s="11">
        <f t="shared" si="124"/>
        <v>0</v>
      </c>
      <c r="J770" s="11">
        <f t="shared" si="124"/>
        <v>0</v>
      </c>
      <c r="K770" s="11">
        <f t="shared" si="124"/>
        <v>0</v>
      </c>
      <c r="L770" s="11">
        <f t="shared" si="125"/>
        <v>0</v>
      </c>
      <c r="M770" s="11">
        <f t="shared" si="125"/>
        <v>0</v>
      </c>
      <c r="N770" s="11">
        <f t="shared" si="125"/>
        <v>0</v>
      </c>
      <c r="O770" s="11">
        <f t="shared" si="125"/>
        <v>0</v>
      </c>
      <c r="P770" s="11">
        <f t="shared" si="125"/>
        <v>0</v>
      </c>
      <c r="Q770" s="11">
        <f t="shared" si="125"/>
        <v>0</v>
      </c>
      <c r="R770" s="11">
        <f t="shared" si="118"/>
        <v>0</v>
      </c>
    </row>
    <row r="771" spans="1:18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323242</v>
      </c>
      <c r="B771" s="9">
        <f t="shared" si="117"/>
        <v>323242</v>
      </c>
      <c r="C771" s="9">
        <f t="shared" si="119"/>
        <v>323272</v>
      </c>
      <c r="D771" s="3">
        <f t="shared" si="120"/>
        <v>31</v>
      </c>
      <c r="E771" s="4">
        <f>'New Lease Yearly'!K781</f>
        <v>0</v>
      </c>
      <c r="F771" s="3">
        <f t="shared" si="121"/>
        <v>0</v>
      </c>
      <c r="G771" s="11">
        <f t="shared" si="124"/>
        <v>0</v>
      </c>
      <c r="H771" s="11">
        <f t="shared" si="124"/>
        <v>0</v>
      </c>
      <c r="I771" s="11">
        <f t="shared" si="124"/>
        <v>0</v>
      </c>
      <c r="J771" s="11">
        <f t="shared" si="124"/>
        <v>0</v>
      </c>
      <c r="K771" s="11">
        <f t="shared" si="124"/>
        <v>0</v>
      </c>
      <c r="L771" s="11">
        <f t="shared" si="125"/>
        <v>0</v>
      </c>
      <c r="M771" s="11">
        <f t="shared" si="125"/>
        <v>0</v>
      </c>
      <c r="N771" s="11">
        <f t="shared" si="125"/>
        <v>0</v>
      </c>
      <c r="O771" s="11">
        <f t="shared" si="125"/>
        <v>0</v>
      </c>
      <c r="P771" s="11">
        <f t="shared" si="125"/>
        <v>0</v>
      </c>
      <c r="Q771" s="11">
        <f t="shared" si="125"/>
        <v>0</v>
      </c>
      <c r="R771" s="11">
        <f t="shared" si="118"/>
        <v>0</v>
      </c>
    </row>
    <row r="772" spans="1:18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323607</v>
      </c>
      <c r="B772" s="9">
        <f t="shared" si="117"/>
        <v>323607</v>
      </c>
      <c r="C772" s="9">
        <f t="shared" si="119"/>
        <v>323637</v>
      </c>
      <c r="D772" s="3">
        <f t="shared" si="120"/>
        <v>31</v>
      </c>
      <c r="E772" s="4">
        <f>'New Lease Yearly'!K782</f>
        <v>0</v>
      </c>
      <c r="F772" s="3">
        <f t="shared" si="121"/>
        <v>0</v>
      </c>
      <c r="G772" s="11">
        <f t="shared" si="124"/>
        <v>0</v>
      </c>
      <c r="H772" s="11">
        <f t="shared" si="124"/>
        <v>0</v>
      </c>
      <c r="I772" s="11">
        <f t="shared" si="124"/>
        <v>0</v>
      </c>
      <c r="J772" s="11">
        <f t="shared" si="124"/>
        <v>0</v>
      </c>
      <c r="K772" s="11">
        <f t="shared" si="124"/>
        <v>0</v>
      </c>
      <c r="L772" s="11">
        <f t="shared" si="125"/>
        <v>0</v>
      </c>
      <c r="M772" s="11">
        <f t="shared" si="125"/>
        <v>0</v>
      </c>
      <c r="N772" s="11">
        <f t="shared" si="125"/>
        <v>0</v>
      </c>
      <c r="O772" s="11">
        <f t="shared" si="125"/>
        <v>0</v>
      </c>
      <c r="P772" s="11">
        <f t="shared" si="125"/>
        <v>0</v>
      </c>
      <c r="Q772" s="11">
        <f t="shared" si="125"/>
        <v>0</v>
      </c>
      <c r="R772" s="11">
        <f t="shared" si="118"/>
        <v>0</v>
      </c>
    </row>
    <row r="773" spans="1:18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323972</v>
      </c>
      <c r="B773" s="9">
        <f t="shared" si="117"/>
        <v>323972</v>
      </c>
      <c r="C773" s="9">
        <f t="shared" si="119"/>
        <v>324002</v>
      </c>
      <c r="D773" s="3">
        <f t="shared" si="120"/>
        <v>31</v>
      </c>
      <c r="E773" s="4">
        <f>'New Lease Yearly'!K783</f>
        <v>0</v>
      </c>
      <c r="F773" s="3">
        <f t="shared" si="121"/>
        <v>0</v>
      </c>
      <c r="G773" s="11">
        <f t="shared" si="124"/>
        <v>0</v>
      </c>
      <c r="H773" s="11">
        <f t="shared" si="124"/>
        <v>0</v>
      </c>
      <c r="I773" s="11">
        <f t="shared" si="124"/>
        <v>0</v>
      </c>
      <c r="J773" s="11">
        <f t="shared" si="124"/>
        <v>0</v>
      </c>
      <c r="K773" s="11">
        <f t="shared" si="124"/>
        <v>0</v>
      </c>
      <c r="L773" s="11">
        <f t="shared" si="125"/>
        <v>0</v>
      </c>
      <c r="M773" s="11">
        <f t="shared" si="125"/>
        <v>0</v>
      </c>
      <c r="N773" s="11">
        <f t="shared" si="125"/>
        <v>0</v>
      </c>
      <c r="O773" s="11">
        <f t="shared" si="125"/>
        <v>0</v>
      </c>
      <c r="P773" s="11">
        <f t="shared" si="125"/>
        <v>0</v>
      </c>
      <c r="Q773" s="11">
        <f t="shared" si="125"/>
        <v>0</v>
      </c>
      <c r="R773" s="11">
        <f t="shared" si="118"/>
        <v>0</v>
      </c>
    </row>
    <row r="774" spans="1:18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324337</v>
      </c>
      <c r="B774" s="9">
        <f t="shared" ref="B774:B837" si="126">EOMONTH(A774,-1)+1</f>
        <v>324337</v>
      </c>
      <c r="C774" s="9">
        <f t="shared" si="119"/>
        <v>324367</v>
      </c>
      <c r="D774" s="3">
        <f t="shared" si="120"/>
        <v>31</v>
      </c>
      <c r="E774" s="4">
        <f>'New Lease Yearly'!K784</f>
        <v>0</v>
      </c>
      <c r="F774" s="3">
        <f t="shared" si="121"/>
        <v>0</v>
      </c>
      <c r="G774" s="11">
        <f t="shared" si="124"/>
        <v>0</v>
      </c>
      <c r="H774" s="11">
        <f t="shared" si="124"/>
        <v>0</v>
      </c>
      <c r="I774" s="11">
        <f t="shared" si="124"/>
        <v>0</v>
      </c>
      <c r="J774" s="11">
        <f t="shared" si="124"/>
        <v>0</v>
      </c>
      <c r="K774" s="11">
        <f t="shared" si="124"/>
        <v>0</v>
      </c>
      <c r="L774" s="11">
        <f t="shared" si="125"/>
        <v>0</v>
      </c>
      <c r="M774" s="11">
        <f t="shared" si="125"/>
        <v>0</v>
      </c>
      <c r="N774" s="11">
        <f t="shared" si="125"/>
        <v>0</v>
      </c>
      <c r="O774" s="11">
        <f t="shared" si="125"/>
        <v>0</v>
      </c>
      <c r="P774" s="11">
        <f t="shared" si="125"/>
        <v>0</v>
      </c>
      <c r="Q774" s="11">
        <f t="shared" si="125"/>
        <v>0</v>
      </c>
      <c r="R774" s="11">
        <f t="shared" ref="R774:R837" si="127">$E775/($A775-$A774+1)*IF((((EOMONTH(DATE(YEAR($A774),MONTH($A774)+R$4,DAY($A774)),0))))&lt;$A774,$A774-DATE(YEAR($A774),MONTH(EOMONTH($A774,-1)+R$4)+R$4,1)+1,$A774-1-EOMONTH($A774,-1)+1)</f>
        <v>0</v>
      </c>
    </row>
    <row r="775" spans="1:18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324703</v>
      </c>
      <c r="B775" s="9">
        <f t="shared" si="126"/>
        <v>324703</v>
      </c>
      <c r="C775" s="9">
        <f t="shared" ref="C775:C838" si="128">EOMONTH(A775,0)</f>
        <v>324733</v>
      </c>
      <c r="D775" s="3">
        <f t="shared" ref="D775:D838" si="129">C775-B775+1</f>
        <v>31</v>
      </c>
      <c r="E775" s="4">
        <f>'New Lease Yearly'!K785</f>
        <v>0</v>
      </c>
      <c r="F775" s="3">
        <f t="shared" si="121"/>
        <v>0</v>
      </c>
      <c r="G775" s="11">
        <f t="shared" si="124"/>
        <v>0</v>
      </c>
      <c r="H775" s="11">
        <f t="shared" si="124"/>
        <v>0</v>
      </c>
      <c r="I775" s="11">
        <f t="shared" si="124"/>
        <v>0</v>
      </c>
      <c r="J775" s="11">
        <f t="shared" si="124"/>
        <v>0</v>
      </c>
      <c r="K775" s="11">
        <f t="shared" si="124"/>
        <v>0</v>
      </c>
      <c r="L775" s="11">
        <f t="shared" si="125"/>
        <v>0</v>
      </c>
      <c r="M775" s="11">
        <f t="shared" si="125"/>
        <v>0</v>
      </c>
      <c r="N775" s="11">
        <f t="shared" si="125"/>
        <v>0</v>
      </c>
      <c r="O775" s="11">
        <f t="shared" si="125"/>
        <v>0</v>
      </c>
      <c r="P775" s="11">
        <f t="shared" si="125"/>
        <v>0</v>
      </c>
      <c r="Q775" s="11">
        <f t="shared" si="125"/>
        <v>0</v>
      </c>
      <c r="R775" s="11">
        <f t="shared" si="127"/>
        <v>0</v>
      </c>
    </row>
    <row r="776" spans="1:18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325068</v>
      </c>
      <c r="B776" s="9">
        <f t="shared" si="126"/>
        <v>325068</v>
      </c>
      <c r="C776" s="9">
        <f t="shared" si="128"/>
        <v>325098</v>
      </c>
      <c r="D776" s="3">
        <f t="shared" si="129"/>
        <v>31</v>
      </c>
      <c r="E776" s="4">
        <f>'New Lease Yearly'!K786</f>
        <v>0</v>
      </c>
      <c r="F776" s="3">
        <f t="shared" ref="F776:F839" si="130">E777/(A777-A776+1)*(EOMONTH(A776,0)-A776+1)+R775</f>
        <v>0</v>
      </c>
      <c r="G776" s="11">
        <f t="shared" si="124"/>
        <v>0</v>
      </c>
      <c r="H776" s="11">
        <f t="shared" si="124"/>
        <v>0</v>
      </c>
      <c r="I776" s="11">
        <f t="shared" si="124"/>
        <v>0</v>
      </c>
      <c r="J776" s="11">
        <f t="shared" si="124"/>
        <v>0</v>
      </c>
      <c r="K776" s="11">
        <f t="shared" si="124"/>
        <v>0</v>
      </c>
      <c r="L776" s="11">
        <f t="shared" si="125"/>
        <v>0</v>
      </c>
      <c r="M776" s="11">
        <f t="shared" si="125"/>
        <v>0</v>
      </c>
      <c r="N776" s="11">
        <f t="shared" si="125"/>
        <v>0</v>
      </c>
      <c r="O776" s="11">
        <f t="shared" si="125"/>
        <v>0</v>
      </c>
      <c r="P776" s="11">
        <f t="shared" si="125"/>
        <v>0</v>
      </c>
      <c r="Q776" s="11">
        <f t="shared" si="125"/>
        <v>0</v>
      </c>
      <c r="R776" s="11">
        <f t="shared" si="127"/>
        <v>0</v>
      </c>
    </row>
    <row r="777" spans="1:18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325433</v>
      </c>
      <c r="B777" s="9">
        <f t="shared" si="126"/>
        <v>325433</v>
      </c>
      <c r="C777" s="9">
        <f t="shared" si="128"/>
        <v>325463</v>
      </c>
      <c r="D777" s="3">
        <f t="shared" si="129"/>
        <v>31</v>
      </c>
      <c r="E777" s="4">
        <f>'New Lease Yearly'!K787</f>
        <v>0</v>
      </c>
      <c r="F777" s="3">
        <f t="shared" si="130"/>
        <v>0</v>
      </c>
      <c r="G777" s="11">
        <f t="shared" si="124"/>
        <v>0</v>
      </c>
      <c r="H777" s="11">
        <f t="shared" si="124"/>
        <v>0</v>
      </c>
      <c r="I777" s="11">
        <f t="shared" si="124"/>
        <v>0</v>
      </c>
      <c r="J777" s="11">
        <f t="shared" si="124"/>
        <v>0</v>
      </c>
      <c r="K777" s="11">
        <f t="shared" si="124"/>
        <v>0</v>
      </c>
      <c r="L777" s="11">
        <f t="shared" si="125"/>
        <v>0</v>
      </c>
      <c r="M777" s="11">
        <f t="shared" si="125"/>
        <v>0</v>
      </c>
      <c r="N777" s="11">
        <f t="shared" si="125"/>
        <v>0</v>
      </c>
      <c r="O777" s="11">
        <f t="shared" si="125"/>
        <v>0</v>
      </c>
      <c r="P777" s="11">
        <f t="shared" si="125"/>
        <v>0</v>
      </c>
      <c r="Q777" s="11">
        <f t="shared" si="125"/>
        <v>0</v>
      </c>
      <c r="R777" s="11">
        <f t="shared" si="127"/>
        <v>0</v>
      </c>
    </row>
    <row r="778" spans="1:18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325798</v>
      </c>
      <c r="B778" s="9">
        <f t="shared" si="126"/>
        <v>325798</v>
      </c>
      <c r="C778" s="9">
        <f t="shared" si="128"/>
        <v>325828</v>
      </c>
      <c r="D778" s="3">
        <f t="shared" si="129"/>
        <v>31</v>
      </c>
      <c r="E778" s="4">
        <f>'New Lease Yearly'!K788</f>
        <v>0</v>
      </c>
      <c r="F778" s="3">
        <f t="shared" si="130"/>
        <v>0</v>
      </c>
      <c r="G778" s="11">
        <f t="shared" si="124"/>
        <v>0</v>
      </c>
      <c r="H778" s="11">
        <f t="shared" si="124"/>
        <v>0</v>
      </c>
      <c r="I778" s="11">
        <f t="shared" si="124"/>
        <v>0</v>
      </c>
      <c r="J778" s="11">
        <f t="shared" si="124"/>
        <v>0</v>
      </c>
      <c r="K778" s="11">
        <f t="shared" si="124"/>
        <v>0</v>
      </c>
      <c r="L778" s="11">
        <f t="shared" si="125"/>
        <v>0</v>
      </c>
      <c r="M778" s="11">
        <f t="shared" si="125"/>
        <v>0</v>
      </c>
      <c r="N778" s="11">
        <f t="shared" si="125"/>
        <v>0</v>
      </c>
      <c r="O778" s="11">
        <f t="shared" si="125"/>
        <v>0</v>
      </c>
      <c r="P778" s="11">
        <f t="shared" si="125"/>
        <v>0</v>
      </c>
      <c r="Q778" s="11">
        <f t="shared" si="125"/>
        <v>0</v>
      </c>
      <c r="R778" s="11">
        <f t="shared" si="127"/>
        <v>0</v>
      </c>
    </row>
    <row r="779" spans="1:18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326164</v>
      </c>
      <c r="B779" s="9">
        <f t="shared" si="126"/>
        <v>326164</v>
      </c>
      <c r="C779" s="9">
        <f t="shared" si="128"/>
        <v>326194</v>
      </c>
      <c r="D779" s="3">
        <f t="shared" si="129"/>
        <v>31</v>
      </c>
      <c r="E779" s="4">
        <f>'New Lease Yearly'!K789</f>
        <v>0</v>
      </c>
      <c r="F779" s="3">
        <f t="shared" si="130"/>
        <v>0</v>
      </c>
      <c r="G779" s="11">
        <f t="shared" si="124"/>
        <v>0</v>
      </c>
      <c r="H779" s="11">
        <f t="shared" si="124"/>
        <v>0</v>
      </c>
      <c r="I779" s="11">
        <f t="shared" si="124"/>
        <v>0</v>
      </c>
      <c r="J779" s="11">
        <f t="shared" si="124"/>
        <v>0</v>
      </c>
      <c r="K779" s="11">
        <f t="shared" si="124"/>
        <v>0</v>
      </c>
      <c r="L779" s="11">
        <f t="shared" si="125"/>
        <v>0</v>
      </c>
      <c r="M779" s="11">
        <f t="shared" si="125"/>
        <v>0</v>
      </c>
      <c r="N779" s="11">
        <f t="shared" si="125"/>
        <v>0</v>
      </c>
      <c r="O779" s="11">
        <f t="shared" si="125"/>
        <v>0</v>
      </c>
      <c r="P779" s="11">
        <f t="shared" si="125"/>
        <v>0</v>
      </c>
      <c r="Q779" s="11">
        <f t="shared" si="125"/>
        <v>0</v>
      </c>
      <c r="R779" s="11">
        <f t="shared" si="127"/>
        <v>0</v>
      </c>
    </row>
    <row r="780" spans="1:18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326529</v>
      </c>
      <c r="B780" s="9">
        <f t="shared" si="126"/>
        <v>326529</v>
      </c>
      <c r="C780" s="9">
        <f t="shared" si="128"/>
        <v>326559</v>
      </c>
      <c r="D780" s="3">
        <f t="shared" si="129"/>
        <v>31</v>
      </c>
      <c r="E780" s="4">
        <f>'New Lease Yearly'!K790</f>
        <v>0</v>
      </c>
      <c r="F780" s="3">
        <f t="shared" si="130"/>
        <v>0</v>
      </c>
      <c r="G780" s="11">
        <f t="shared" si="124"/>
        <v>0</v>
      </c>
      <c r="H780" s="11">
        <f t="shared" si="124"/>
        <v>0</v>
      </c>
      <c r="I780" s="11">
        <f t="shared" si="124"/>
        <v>0</v>
      </c>
      <c r="J780" s="11">
        <f t="shared" si="124"/>
        <v>0</v>
      </c>
      <c r="K780" s="11">
        <f t="shared" si="124"/>
        <v>0</v>
      </c>
      <c r="L780" s="11">
        <f t="shared" si="125"/>
        <v>0</v>
      </c>
      <c r="M780" s="11">
        <f t="shared" si="125"/>
        <v>0</v>
      </c>
      <c r="N780" s="11">
        <f t="shared" si="125"/>
        <v>0</v>
      </c>
      <c r="O780" s="11">
        <f t="shared" si="125"/>
        <v>0</v>
      </c>
      <c r="P780" s="11">
        <f t="shared" si="125"/>
        <v>0</v>
      </c>
      <c r="Q780" s="11">
        <f t="shared" si="125"/>
        <v>0</v>
      </c>
      <c r="R780" s="11">
        <f t="shared" si="127"/>
        <v>0</v>
      </c>
    </row>
    <row r="781" spans="1:18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326894</v>
      </c>
      <c r="B781" s="9">
        <f t="shared" si="126"/>
        <v>326894</v>
      </c>
      <c r="C781" s="9">
        <f t="shared" si="128"/>
        <v>326924</v>
      </c>
      <c r="D781" s="3">
        <f t="shared" si="129"/>
        <v>31</v>
      </c>
      <c r="E781" s="4">
        <f>'New Lease Yearly'!K791</f>
        <v>0</v>
      </c>
      <c r="F781" s="3">
        <f t="shared" si="130"/>
        <v>0</v>
      </c>
      <c r="G781" s="11">
        <f t="shared" si="124"/>
        <v>0</v>
      </c>
      <c r="H781" s="11">
        <f t="shared" si="124"/>
        <v>0</v>
      </c>
      <c r="I781" s="11">
        <f t="shared" si="124"/>
        <v>0</v>
      </c>
      <c r="J781" s="11">
        <f t="shared" si="124"/>
        <v>0</v>
      </c>
      <c r="K781" s="11">
        <f t="shared" si="124"/>
        <v>0</v>
      </c>
      <c r="L781" s="11">
        <f t="shared" si="125"/>
        <v>0</v>
      </c>
      <c r="M781" s="11">
        <f t="shared" si="125"/>
        <v>0</v>
      </c>
      <c r="N781" s="11">
        <f t="shared" si="125"/>
        <v>0</v>
      </c>
      <c r="O781" s="11">
        <f t="shared" si="125"/>
        <v>0</v>
      </c>
      <c r="P781" s="11">
        <f t="shared" si="125"/>
        <v>0</v>
      </c>
      <c r="Q781" s="11">
        <f t="shared" si="125"/>
        <v>0</v>
      </c>
      <c r="R781" s="11">
        <f t="shared" si="127"/>
        <v>0</v>
      </c>
    </row>
    <row r="782" spans="1:18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327259</v>
      </c>
      <c r="B782" s="9">
        <f t="shared" si="126"/>
        <v>327259</v>
      </c>
      <c r="C782" s="9">
        <f t="shared" si="128"/>
        <v>327289</v>
      </c>
      <c r="D782" s="3">
        <f t="shared" si="129"/>
        <v>31</v>
      </c>
      <c r="E782" s="4">
        <f>'New Lease Yearly'!K792</f>
        <v>0</v>
      </c>
      <c r="F782" s="3">
        <f t="shared" si="130"/>
        <v>0</v>
      </c>
      <c r="G782" s="11">
        <f t="shared" si="124"/>
        <v>0</v>
      </c>
      <c r="H782" s="11">
        <f t="shared" si="124"/>
        <v>0</v>
      </c>
      <c r="I782" s="11">
        <f t="shared" si="124"/>
        <v>0</v>
      </c>
      <c r="J782" s="11">
        <f t="shared" si="124"/>
        <v>0</v>
      </c>
      <c r="K782" s="11">
        <f t="shared" si="124"/>
        <v>0</v>
      </c>
      <c r="L782" s="11">
        <f t="shared" si="125"/>
        <v>0</v>
      </c>
      <c r="M782" s="11">
        <f t="shared" si="125"/>
        <v>0</v>
      </c>
      <c r="N782" s="11">
        <f t="shared" si="125"/>
        <v>0</v>
      </c>
      <c r="O782" s="11">
        <f t="shared" si="125"/>
        <v>0</v>
      </c>
      <c r="P782" s="11">
        <f t="shared" si="125"/>
        <v>0</v>
      </c>
      <c r="Q782" s="11">
        <f t="shared" si="125"/>
        <v>0</v>
      </c>
      <c r="R782" s="11">
        <f t="shared" si="127"/>
        <v>0</v>
      </c>
    </row>
    <row r="783" spans="1:18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327625</v>
      </c>
      <c r="B783" s="9">
        <f t="shared" si="126"/>
        <v>327625</v>
      </c>
      <c r="C783" s="9">
        <f t="shared" si="128"/>
        <v>327655</v>
      </c>
      <c r="D783" s="3">
        <f t="shared" si="129"/>
        <v>31</v>
      </c>
      <c r="E783" s="4">
        <f>'New Lease Yearly'!K793</f>
        <v>0</v>
      </c>
      <c r="F783" s="3">
        <f t="shared" si="130"/>
        <v>0</v>
      </c>
      <c r="G783" s="11">
        <f t="shared" si="124"/>
        <v>0</v>
      </c>
      <c r="H783" s="11">
        <f t="shared" si="124"/>
        <v>0</v>
      </c>
      <c r="I783" s="11">
        <f t="shared" si="124"/>
        <v>0</v>
      </c>
      <c r="J783" s="11">
        <f t="shared" si="124"/>
        <v>0</v>
      </c>
      <c r="K783" s="11">
        <f t="shared" si="124"/>
        <v>0</v>
      </c>
      <c r="L783" s="11">
        <f t="shared" si="125"/>
        <v>0</v>
      </c>
      <c r="M783" s="11">
        <f t="shared" si="125"/>
        <v>0</v>
      </c>
      <c r="N783" s="11">
        <f t="shared" si="125"/>
        <v>0</v>
      </c>
      <c r="O783" s="11">
        <f t="shared" si="125"/>
        <v>0</v>
      </c>
      <c r="P783" s="11">
        <f t="shared" si="125"/>
        <v>0</v>
      </c>
      <c r="Q783" s="11">
        <f t="shared" si="125"/>
        <v>0</v>
      </c>
      <c r="R783" s="11">
        <f t="shared" si="127"/>
        <v>0</v>
      </c>
    </row>
    <row r="784" spans="1:18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327990</v>
      </c>
      <c r="B784" s="9">
        <f t="shared" si="126"/>
        <v>327990</v>
      </c>
      <c r="C784" s="9">
        <f t="shared" si="128"/>
        <v>328020</v>
      </c>
      <c r="D784" s="3">
        <f t="shared" si="129"/>
        <v>31</v>
      </c>
      <c r="E784" s="4">
        <f>'New Lease Yearly'!K794</f>
        <v>0</v>
      </c>
      <c r="F784" s="3">
        <f t="shared" si="130"/>
        <v>0</v>
      </c>
      <c r="G784" s="11">
        <f t="shared" si="124"/>
        <v>0</v>
      </c>
      <c r="H784" s="11">
        <f t="shared" si="124"/>
        <v>0</v>
      </c>
      <c r="I784" s="11">
        <f t="shared" si="124"/>
        <v>0</v>
      </c>
      <c r="J784" s="11">
        <f t="shared" si="124"/>
        <v>0</v>
      </c>
      <c r="K784" s="11">
        <f t="shared" si="124"/>
        <v>0</v>
      </c>
      <c r="L784" s="11">
        <f t="shared" si="125"/>
        <v>0</v>
      </c>
      <c r="M784" s="11">
        <f t="shared" si="125"/>
        <v>0</v>
      </c>
      <c r="N784" s="11">
        <f t="shared" si="125"/>
        <v>0</v>
      </c>
      <c r="O784" s="11">
        <f t="shared" si="125"/>
        <v>0</v>
      </c>
      <c r="P784" s="11">
        <f t="shared" si="125"/>
        <v>0</v>
      </c>
      <c r="Q784" s="11">
        <f t="shared" si="125"/>
        <v>0</v>
      </c>
      <c r="R784" s="11">
        <f t="shared" si="127"/>
        <v>0</v>
      </c>
    </row>
    <row r="785" spans="1:18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328355</v>
      </c>
      <c r="B785" s="9">
        <f t="shared" si="126"/>
        <v>328355</v>
      </c>
      <c r="C785" s="9">
        <f t="shared" si="128"/>
        <v>328385</v>
      </c>
      <c r="D785" s="3">
        <f t="shared" si="129"/>
        <v>31</v>
      </c>
      <c r="E785" s="4">
        <f>'New Lease Yearly'!K795</f>
        <v>0</v>
      </c>
      <c r="F785" s="3">
        <f t="shared" si="130"/>
        <v>0</v>
      </c>
      <c r="G785" s="11">
        <f t="shared" si="124"/>
        <v>0</v>
      </c>
      <c r="H785" s="11">
        <f t="shared" si="124"/>
        <v>0</v>
      </c>
      <c r="I785" s="11">
        <f t="shared" si="124"/>
        <v>0</v>
      </c>
      <c r="J785" s="11">
        <f t="shared" si="124"/>
        <v>0</v>
      </c>
      <c r="K785" s="11">
        <f t="shared" si="124"/>
        <v>0</v>
      </c>
      <c r="L785" s="11">
        <f t="shared" si="125"/>
        <v>0</v>
      </c>
      <c r="M785" s="11">
        <f t="shared" si="125"/>
        <v>0</v>
      </c>
      <c r="N785" s="11">
        <f t="shared" si="125"/>
        <v>0</v>
      </c>
      <c r="O785" s="11">
        <f t="shared" si="125"/>
        <v>0</v>
      </c>
      <c r="P785" s="11">
        <f t="shared" si="125"/>
        <v>0</v>
      </c>
      <c r="Q785" s="11">
        <f t="shared" si="125"/>
        <v>0</v>
      </c>
      <c r="R785" s="11">
        <f t="shared" si="127"/>
        <v>0</v>
      </c>
    </row>
    <row r="786" spans="1:18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328720</v>
      </c>
      <c r="B786" s="9">
        <f t="shared" si="126"/>
        <v>328720</v>
      </c>
      <c r="C786" s="9">
        <f t="shared" si="128"/>
        <v>328750</v>
      </c>
      <c r="D786" s="3">
        <f t="shared" si="129"/>
        <v>31</v>
      </c>
      <c r="E786" s="4">
        <f>'New Lease Yearly'!K796</f>
        <v>0</v>
      </c>
      <c r="F786" s="3">
        <f t="shared" si="130"/>
        <v>0</v>
      </c>
      <c r="G786" s="11">
        <f t="shared" si="124"/>
        <v>0</v>
      </c>
      <c r="H786" s="11">
        <f t="shared" si="124"/>
        <v>0</v>
      </c>
      <c r="I786" s="11">
        <f t="shared" si="124"/>
        <v>0</v>
      </c>
      <c r="J786" s="11">
        <f t="shared" si="124"/>
        <v>0</v>
      </c>
      <c r="K786" s="11">
        <f t="shared" si="124"/>
        <v>0</v>
      </c>
      <c r="L786" s="11">
        <f t="shared" si="125"/>
        <v>0</v>
      </c>
      <c r="M786" s="11">
        <f t="shared" si="125"/>
        <v>0</v>
      </c>
      <c r="N786" s="11">
        <f t="shared" si="125"/>
        <v>0</v>
      </c>
      <c r="O786" s="11">
        <f t="shared" si="125"/>
        <v>0</v>
      </c>
      <c r="P786" s="11">
        <f t="shared" si="125"/>
        <v>0</v>
      </c>
      <c r="Q786" s="11">
        <f t="shared" si="125"/>
        <v>0</v>
      </c>
      <c r="R786" s="11">
        <f t="shared" si="127"/>
        <v>0</v>
      </c>
    </row>
    <row r="787" spans="1:18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329086</v>
      </c>
      <c r="B787" s="9">
        <f t="shared" si="126"/>
        <v>329086</v>
      </c>
      <c r="C787" s="9">
        <f t="shared" si="128"/>
        <v>329116</v>
      </c>
      <c r="D787" s="3">
        <f t="shared" si="129"/>
        <v>31</v>
      </c>
      <c r="E787" s="4">
        <f>'New Lease Yearly'!K797</f>
        <v>0</v>
      </c>
      <c r="F787" s="3">
        <f t="shared" si="130"/>
        <v>0</v>
      </c>
      <c r="G787" s="11">
        <f t="shared" si="124"/>
        <v>0</v>
      </c>
      <c r="H787" s="11">
        <f t="shared" si="124"/>
        <v>0</v>
      </c>
      <c r="I787" s="11">
        <f t="shared" si="124"/>
        <v>0</v>
      </c>
      <c r="J787" s="11">
        <f t="shared" si="124"/>
        <v>0</v>
      </c>
      <c r="K787" s="11">
        <f t="shared" si="124"/>
        <v>0</v>
      </c>
      <c r="L787" s="11">
        <f t="shared" si="125"/>
        <v>0</v>
      </c>
      <c r="M787" s="11">
        <f t="shared" si="125"/>
        <v>0</v>
      </c>
      <c r="N787" s="11">
        <f t="shared" si="125"/>
        <v>0</v>
      </c>
      <c r="O787" s="11">
        <f t="shared" si="125"/>
        <v>0</v>
      </c>
      <c r="P787" s="11">
        <f t="shared" si="125"/>
        <v>0</v>
      </c>
      <c r="Q787" s="11">
        <f t="shared" si="125"/>
        <v>0</v>
      </c>
      <c r="R787" s="11">
        <f t="shared" si="127"/>
        <v>0</v>
      </c>
    </row>
    <row r="788" spans="1:18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329451</v>
      </c>
      <c r="B788" s="9">
        <f t="shared" si="126"/>
        <v>329451</v>
      </c>
      <c r="C788" s="9">
        <f t="shared" si="128"/>
        <v>329481</v>
      </c>
      <c r="D788" s="3">
        <f t="shared" si="129"/>
        <v>31</v>
      </c>
      <c r="E788" s="4">
        <f>'New Lease Yearly'!K798</f>
        <v>0</v>
      </c>
      <c r="F788" s="3">
        <f t="shared" si="130"/>
        <v>0</v>
      </c>
      <c r="G788" s="11">
        <f t="shared" si="124"/>
        <v>0</v>
      </c>
      <c r="H788" s="11">
        <f t="shared" si="124"/>
        <v>0</v>
      </c>
      <c r="I788" s="11">
        <f t="shared" si="124"/>
        <v>0</v>
      </c>
      <c r="J788" s="11">
        <f t="shared" si="124"/>
        <v>0</v>
      </c>
      <c r="K788" s="11">
        <f t="shared" si="124"/>
        <v>0</v>
      </c>
      <c r="L788" s="11">
        <f t="shared" si="125"/>
        <v>0</v>
      </c>
      <c r="M788" s="11">
        <f t="shared" si="125"/>
        <v>0</v>
      </c>
      <c r="N788" s="11">
        <f t="shared" si="125"/>
        <v>0</v>
      </c>
      <c r="O788" s="11">
        <f t="shared" si="125"/>
        <v>0</v>
      </c>
      <c r="P788" s="11">
        <f t="shared" si="125"/>
        <v>0</v>
      </c>
      <c r="Q788" s="11">
        <f t="shared" si="125"/>
        <v>0</v>
      </c>
      <c r="R788" s="11">
        <f t="shared" si="127"/>
        <v>0</v>
      </c>
    </row>
    <row r="789" spans="1:18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329816</v>
      </c>
      <c r="B789" s="9">
        <f t="shared" si="126"/>
        <v>329816</v>
      </c>
      <c r="C789" s="9">
        <f t="shared" si="128"/>
        <v>329846</v>
      </c>
      <c r="D789" s="3">
        <f t="shared" si="129"/>
        <v>31</v>
      </c>
      <c r="E789" s="4">
        <f>'New Lease Yearly'!K799</f>
        <v>0</v>
      </c>
      <c r="F789" s="3">
        <f t="shared" si="130"/>
        <v>0</v>
      </c>
      <c r="G789" s="11">
        <f t="shared" si="124"/>
        <v>0</v>
      </c>
      <c r="H789" s="11">
        <f t="shared" si="124"/>
        <v>0</v>
      </c>
      <c r="I789" s="11">
        <f t="shared" si="124"/>
        <v>0</v>
      </c>
      <c r="J789" s="11">
        <f t="shared" si="124"/>
        <v>0</v>
      </c>
      <c r="K789" s="11">
        <f t="shared" si="124"/>
        <v>0</v>
      </c>
      <c r="L789" s="11">
        <f t="shared" si="125"/>
        <v>0</v>
      </c>
      <c r="M789" s="11">
        <f t="shared" si="125"/>
        <v>0</v>
      </c>
      <c r="N789" s="11">
        <f t="shared" si="125"/>
        <v>0</v>
      </c>
      <c r="O789" s="11">
        <f t="shared" si="125"/>
        <v>0</v>
      </c>
      <c r="P789" s="11">
        <f t="shared" si="125"/>
        <v>0</v>
      </c>
      <c r="Q789" s="11">
        <f t="shared" si="125"/>
        <v>0</v>
      </c>
      <c r="R789" s="11">
        <f t="shared" si="127"/>
        <v>0</v>
      </c>
    </row>
    <row r="790" spans="1:18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330181</v>
      </c>
      <c r="B790" s="9">
        <f t="shared" si="126"/>
        <v>330181</v>
      </c>
      <c r="C790" s="9">
        <f t="shared" si="128"/>
        <v>330211</v>
      </c>
      <c r="D790" s="3">
        <f t="shared" si="129"/>
        <v>31</v>
      </c>
      <c r="E790" s="4">
        <f>'New Lease Yearly'!K800</f>
        <v>0</v>
      </c>
      <c r="F790" s="3">
        <f t="shared" si="130"/>
        <v>0</v>
      </c>
      <c r="G790" s="11">
        <f t="shared" si="124"/>
        <v>0</v>
      </c>
      <c r="H790" s="11">
        <f t="shared" si="124"/>
        <v>0</v>
      </c>
      <c r="I790" s="11">
        <f t="shared" si="124"/>
        <v>0</v>
      </c>
      <c r="J790" s="11">
        <f t="shared" si="124"/>
        <v>0</v>
      </c>
      <c r="K790" s="11">
        <f t="shared" si="124"/>
        <v>0</v>
      </c>
      <c r="L790" s="11">
        <f t="shared" si="125"/>
        <v>0</v>
      </c>
      <c r="M790" s="11">
        <f t="shared" si="125"/>
        <v>0</v>
      </c>
      <c r="N790" s="11">
        <f t="shared" si="125"/>
        <v>0</v>
      </c>
      <c r="O790" s="11">
        <f t="shared" si="125"/>
        <v>0</v>
      </c>
      <c r="P790" s="11">
        <f t="shared" si="125"/>
        <v>0</v>
      </c>
      <c r="Q790" s="11">
        <f t="shared" si="125"/>
        <v>0</v>
      </c>
      <c r="R790" s="11">
        <f t="shared" si="127"/>
        <v>0</v>
      </c>
    </row>
    <row r="791" spans="1:18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330547</v>
      </c>
      <c r="B791" s="9">
        <f t="shared" si="126"/>
        <v>330547</v>
      </c>
      <c r="C791" s="9">
        <f t="shared" si="128"/>
        <v>330577</v>
      </c>
      <c r="D791" s="3">
        <f t="shared" si="129"/>
        <v>31</v>
      </c>
      <c r="E791" s="4">
        <f>'New Lease Yearly'!K801</f>
        <v>0</v>
      </c>
      <c r="F791" s="3">
        <f t="shared" si="130"/>
        <v>0</v>
      </c>
      <c r="G791" s="11">
        <f t="shared" si="124"/>
        <v>0</v>
      </c>
      <c r="H791" s="11">
        <f t="shared" si="124"/>
        <v>0</v>
      </c>
      <c r="I791" s="11">
        <f t="shared" si="124"/>
        <v>0</v>
      </c>
      <c r="J791" s="11">
        <f t="shared" si="124"/>
        <v>0</v>
      </c>
      <c r="K791" s="11">
        <f t="shared" si="124"/>
        <v>0</v>
      </c>
      <c r="L791" s="11">
        <f t="shared" si="125"/>
        <v>0</v>
      </c>
      <c r="M791" s="11">
        <f t="shared" si="125"/>
        <v>0</v>
      </c>
      <c r="N791" s="11">
        <f t="shared" si="125"/>
        <v>0</v>
      </c>
      <c r="O791" s="11">
        <f t="shared" si="125"/>
        <v>0</v>
      </c>
      <c r="P791" s="11">
        <f t="shared" si="125"/>
        <v>0</v>
      </c>
      <c r="Q791" s="11">
        <f t="shared" si="125"/>
        <v>0</v>
      </c>
      <c r="R791" s="11">
        <f t="shared" si="127"/>
        <v>0</v>
      </c>
    </row>
    <row r="792" spans="1:18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330912</v>
      </c>
      <c r="B792" s="9">
        <f t="shared" si="126"/>
        <v>330912</v>
      </c>
      <c r="C792" s="9">
        <f t="shared" si="128"/>
        <v>330942</v>
      </c>
      <c r="D792" s="3">
        <f t="shared" si="129"/>
        <v>31</v>
      </c>
      <c r="E792" s="4">
        <f>'New Lease Yearly'!K802</f>
        <v>0</v>
      </c>
      <c r="F792" s="3">
        <f t="shared" si="130"/>
        <v>0</v>
      </c>
      <c r="G792" s="11">
        <f t="shared" si="124"/>
        <v>0</v>
      </c>
      <c r="H792" s="11">
        <f t="shared" si="124"/>
        <v>0</v>
      </c>
      <c r="I792" s="11">
        <f t="shared" si="124"/>
        <v>0</v>
      </c>
      <c r="J792" s="11">
        <f t="shared" si="124"/>
        <v>0</v>
      </c>
      <c r="K792" s="11">
        <f t="shared" si="124"/>
        <v>0</v>
      </c>
      <c r="L792" s="11">
        <f t="shared" si="125"/>
        <v>0</v>
      </c>
      <c r="M792" s="11">
        <f t="shared" si="125"/>
        <v>0</v>
      </c>
      <c r="N792" s="11">
        <f t="shared" si="125"/>
        <v>0</v>
      </c>
      <c r="O792" s="11">
        <f t="shared" si="125"/>
        <v>0</v>
      </c>
      <c r="P792" s="11">
        <f t="shared" si="125"/>
        <v>0</v>
      </c>
      <c r="Q792" s="11">
        <f t="shared" si="125"/>
        <v>0</v>
      </c>
      <c r="R792" s="11">
        <f t="shared" si="127"/>
        <v>0</v>
      </c>
    </row>
    <row r="793" spans="1:18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331277</v>
      </c>
      <c r="B793" s="9">
        <f t="shared" si="126"/>
        <v>331277</v>
      </c>
      <c r="C793" s="9">
        <f t="shared" si="128"/>
        <v>331307</v>
      </c>
      <c r="D793" s="3">
        <f t="shared" si="129"/>
        <v>31</v>
      </c>
      <c r="E793" s="4">
        <f>'New Lease Yearly'!K803</f>
        <v>0</v>
      </c>
      <c r="F793" s="3">
        <f t="shared" si="130"/>
        <v>0</v>
      </c>
      <c r="G793" s="11">
        <f t="shared" si="124"/>
        <v>0</v>
      </c>
      <c r="H793" s="11">
        <f t="shared" si="124"/>
        <v>0</v>
      </c>
      <c r="I793" s="11">
        <f t="shared" si="124"/>
        <v>0</v>
      </c>
      <c r="J793" s="11">
        <f t="shared" si="124"/>
        <v>0</v>
      </c>
      <c r="K793" s="11">
        <f t="shared" si="124"/>
        <v>0</v>
      </c>
      <c r="L793" s="11">
        <f t="shared" si="125"/>
        <v>0</v>
      </c>
      <c r="M793" s="11">
        <f t="shared" si="125"/>
        <v>0</v>
      </c>
      <c r="N793" s="11">
        <f t="shared" si="125"/>
        <v>0</v>
      </c>
      <c r="O793" s="11">
        <f t="shared" si="125"/>
        <v>0</v>
      </c>
      <c r="P793" s="11">
        <f t="shared" si="125"/>
        <v>0</v>
      </c>
      <c r="Q793" s="11">
        <f t="shared" si="125"/>
        <v>0</v>
      </c>
      <c r="R793" s="11">
        <f t="shared" si="127"/>
        <v>0</v>
      </c>
    </row>
    <row r="794" spans="1:18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331642</v>
      </c>
      <c r="B794" s="9">
        <f t="shared" si="126"/>
        <v>331642</v>
      </c>
      <c r="C794" s="9">
        <f t="shared" si="128"/>
        <v>331672</v>
      </c>
      <c r="D794" s="3">
        <f t="shared" si="129"/>
        <v>31</v>
      </c>
      <c r="E794" s="4">
        <f>'New Lease Yearly'!K804</f>
        <v>0</v>
      </c>
      <c r="F794" s="3">
        <f t="shared" si="130"/>
        <v>0</v>
      </c>
      <c r="G794" s="11">
        <f t="shared" si="124"/>
        <v>0</v>
      </c>
      <c r="H794" s="11">
        <f t="shared" si="124"/>
        <v>0</v>
      </c>
      <c r="I794" s="11">
        <f t="shared" si="124"/>
        <v>0</v>
      </c>
      <c r="J794" s="11">
        <f t="shared" si="124"/>
        <v>0</v>
      </c>
      <c r="K794" s="11">
        <f t="shared" si="124"/>
        <v>0</v>
      </c>
      <c r="L794" s="11">
        <f t="shared" si="125"/>
        <v>0</v>
      </c>
      <c r="M794" s="11">
        <f t="shared" si="125"/>
        <v>0</v>
      </c>
      <c r="N794" s="11">
        <f t="shared" si="125"/>
        <v>0</v>
      </c>
      <c r="O794" s="11">
        <f t="shared" si="125"/>
        <v>0</v>
      </c>
      <c r="P794" s="11">
        <f t="shared" si="125"/>
        <v>0</v>
      </c>
      <c r="Q794" s="11">
        <f t="shared" si="125"/>
        <v>0</v>
      </c>
      <c r="R794" s="11">
        <f t="shared" si="127"/>
        <v>0</v>
      </c>
    </row>
    <row r="795" spans="1:18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332008</v>
      </c>
      <c r="B795" s="9">
        <f t="shared" si="126"/>
        <v>332008</v>
      </c>
      <c r="C795" s="9">
        <f t="shared" si="128"/>
        <v>332038</v>
      </c>
      <c r="D795" s="3">
        <f t="shared" si="129"/>
        <v>31</v>
      </c>
      <c r="E795" s="4">
        <f>'New Lease Yearly'!K805</f>
        <v>0</v>
      </c>
      <c r="F795" s="3">
        <f t="shared" si="130"/>
        <v>0</v>
      </c>
      <c r="G795" s="11">
        <f t="shared" si="124"/>
        <v>0</v>
      </c>
      <c r="H795" s="11">
        <f t="shared" si="124"/>
        <v>0</v>
      </c>
      <c r="I795" s="11">
        <f t="shared" si="124"/>
        <v>0</v>
      </c>
      <c r="J795" s="11">
        <f t="shared" si="124"/>
        <v>0</v>
      </c>
      <c r="K795" s="11">
        <f t="shared" si="124"/>
        <v>0</v>
      </c>
      <c r="L795" s="11">
        <f t="shared" si="125"/>
        <v>0</v>
      </c>
      <c r="M795" s="11">
        <f t="shared" si="125"/>
        <v>0</v>
      </c>
      <c r="N795" s="11">
        <f t="shared" si="125"/>
        <v>0</v>
      </c>
      <c r="O795" s="11">
        <f t="shared" si="125"/>
        <v>0</v>
      </c>
      <c r="P795" s="11">
        <f t="shared" si="125"/>
        <v>0</v>
      </c>
      <c r="Q795" s="11">
        <f t="shared" si="125"/>
        <v>0</v>
      </c>
      <c r="R795" s="11">
        <f t="shared" si="127"/>
        <v>0</v>
      </c>
    </row>
    <row r="796" spans="1:18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332373</v>
      </c>
      <c r="B796" s="9">
        <f t="shared" si="126"/>
        <v>332373</v>
      </c>
      <c r="C796" s="9">
        <f t="shared" si="128"/>
        <v>332403</v>
      </c>
      <c r="D796" s="3">
        <f t="shared" si="129"/>
        <v>31</v>
      </c>
      <c r="E796" s="4">
        <f>'New Lease Yearly'!K806</f>
        <v>0</v>
      </c>
      <c r="F796" s="3">
        <f t="shared" si="130"/>
        <v>0</v>
      </c>
      <c r="G796" s="11">
        <f t="shared" si="124"/>
        <v>0</v>
      </c>
      <c r="H796" s="11">
        <f t="shared" si="124"/>
        <v>0</v>
      </c>
      <c r="I796" s="11">
        <f t="shared" si="124"/>
        <v>0</v>
      </c>
      <c r="J796" s="11">
        <f t="shared" si="124"/>
        <v>0</v>
      </c>
      <c r="K796" s="11">
        <f t="shared" si="124"/>
        <v>0</v>
      </c>
      <c r="L796" s="11">
        <f t="shared" si="125"/>
        <v>0</v>
      </c>
      <c r="M796" s="11">
        <f t="shared" si="125"/>
        <v>0</v>
      </c>
      <c r="N796" s="11">
        <f t="shared" si="125"/>
        <v>0</v>
      </c>
      <c r="O796" s="11">
        <f t="shared" si="125"/>
        <v>0</v>
      </c>
      <c r="P796" s="11">
        <f t="shared" si="125"/>
        <v>0</v>
      </c>
      <c r="Q796" s="11">
        <f t="shared" si="125"/>
        <v>0</v>
      </c>
      <c r="R796" s="11">
        <f t="shared" si="127"/>
        <v>0</v>
      </c>
    </row>
    <row r="797" spans="1:18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332738</v>
      </c>
      <c r="B797" s="9">
        <f t="shared" si="126"/>
        <v>332738</v>
      </c>
      <c r="C797" s="9">
        <f t="shared" si="128"/>
        <v>332768</v>
      </c>
      <c r="D797" s="3">
        <f t="shared" si="129"/>
        <v>31</v>
      </c>
      <c r="E797" s="4">
        <f>'New Lease Yearly'!K807</f>
        <v>0</v>
      </c>
      <c r="F797" s="3">
        <f t="shared" si="130"/>
        <v>0</v>
      </c>
      <c r="G797" s="11">
        <f t="shared" si="124"/>
        <v>0</v>
      </c>
      <c r="H797" s="11">
        <f t="shared" si="124"/>
        <v>0</v>
      </c>
      <c r="I797" s="11">
        <f t="shared" si="124"/>
        <v>0</v>
      </c>
      <c r="J797" s="11">
        <f t="shared" si="124"/>
        <v>0</v>
      </c>
      <c r="K797" s="11">
        <f t="shared" si="124"/>
        <v>0</v>
      </c>
      <c r="L797" s="11">
        <f t="shared" si="125"/>
        <v>0</v>
      </c>
      <c r="M797" s="11">
        <f t="shared" si="125"/>
        <v>0</v>
      </c>
      <c r="N797" s="11">
        <f t="shared" si="125"/>
        <v>0</v>
      </c>
      <c r="O797" s="11">
        <f t="shared" si="125"/>
        <v>0</v>
      </c>
      <c r="P797" s="11">
        <f t="shared" si="125"/>
        <v>0</v>
      </c>
      <c r="Q797" s="11">
        <f t="shared" si="125"/>
        <v>0</v>
      </c>
      <c r="R797" s="11">
        <f t="shared" si="127"/>
        <v>0</v>
      </c>
    </row>
    <row r="798" spans="1:18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333103</v>
      </c>
      <c r="B798" s="9">
        <f t="shared" si="126"/>
        <v>333103</v>
      </c>
      <c r="C798" s="9">
        <f t="shared" si="128"/>
        <v>333133</v>
      </c>
      <c r="D798" s="3">
        <f t="shared" si="129"/>
        <v>31</v>
      </c>
      <c r="E798" s="4">
        <f>'New Lease Yearly'!K808</f>
        <v>0</v>
      </c>
      <c r="F798" s="3">
        <f t="shared" si="130"/>
        <v>0</v>
      </c>
      <c r="G798" s="11">
        <f t="shared" si="124"/>
        <v>0</v>
      </c>
      <c r="H798" s="11">
        <f t="shared" si="124"/>
        <v>0</v>
      </c>
      <c r="I798" s="11">
        <f t="shared" si="124"/>
        <v>0</v>
      </c>
      <c r="J798" s="11">
        <f t="shared" si="124"/>
        <v>0</v>
      </c>
      <c r="K798" s="11">
        <f t="shared" si="124"/>
        <v>0</v>
      </c>
      <c r="L798" s="11">
        <f t="shared" si="125"/>
        <v>0</v>
      </c>
      <c r="M798" s="11">
        <f t="shared" si="125"/>
        <v>0</v>
      </c>
      <c r="N798" s="11">
        <f t="shared" si="125"/>
        <v>0</v>
      </c>
      <c r="O798" s="11">
        <f t="shared" si="125"/>
        <v>0</v>
      </c>
      <c r="P798" s="11">
        <f t="shared" si="125"/>
        <v>0</v>
      </c>
      <c r="Q798" s="11">
        <f t="shared" si="125"/>
        <v>0</v>
      </c>
      <c r="R798" s="11">
        <f t="shared" si="127"/>
        <v>0</v>
      </c>
    </row>
    <row r="799" spans="1:18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333469</v>
      </c>
      <c r="B799" s="9">
        <f t="shared" si="126"/>
        <v>333469</v>
      </c>
      <c r="C799" s="9">
        <f t="shared" si="128"/>
        <v>333499</v>
      </c>
      <c r="D799" s="3">
        <f t="shared" si="129"/>
        <v>31</v>
      </c>
      <c r="E799" s="4">
        <f>'New Lease Yearly'!K809</f>
        <v>0</v>
      </c>
      <c r="F799" s="3">
        <f t="shared" si="130"/>
        <v>0</v>
      </c>
      <c r="G799" s="11">
        <f t="shared" si="124"/>
        <v>0</v>
      </c>
      <c r="H799" s="11">
        <f t="shared" si="124"/>
        <v>0</v>
      </c>
      <c r="I799" s="11">
        <f t="shared" si="124"/>
        <v>0</v>
      </c>
      <c r="J799" s="11">
        <f t="shared" si="124"/>
        <v>0</v>
      </c>
      <c r="K799" s="11">
        <f t="shared" si="124"/>
        <v>0</v>
      </c>
      <c r="L799" s="11">
        <f t="shared" si="125"/>
        <v>0</v>
      </c>
      <c r="M799" s="11">
        <f t="shared" si="125"/>
        <v>0</v>
      </c>
      <c r="N799" s="11">
        <f t="shared" si="125"/>
        <v>0</v>
      </c>
      <c r="O799" s="11">
        <f t="shared" si="125"/>
        <v>0</v>
      </c>
      <c r="P799" s="11">
        <f t="shared" si="125"/>
        <v>0</v>
      </c>
      <c r="Q799" s="11">
        <f t="shared" si="125"/>
        <v>0</v>
      </c>
      <c r="R799" s="11">
        <f t="shared" si="127"/>
        <v>0</v>
      </c>
    </row>
    <row r="800" spans="1:18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333834</v>
      </c>
      <c r="B800" s="9">
        <f t="shared" si="126"/>
        <v>333834</v>
      </c>
      <c r="C800" s="9">
        <f t="shared" si="128"/>
        <v>333864</v>
      </c>
      <c r="D800" s="3">
        <f t="shared" si="129"/>
        <v>31</v>
      </c>
      <c r="E800" s="4">
        <f>'New Lease Yearly'!K810</f>
        <v>0</v>
      </c>
      <c r="F800" s="3">
        <f t="shared" si="130"/>
        <v>0</v>
      </c>
      <c r="G800" s="11">
        <f t="shared" si="124"/>
        <v>0</v>
      </c>
      <c r="H800" s="11">
        <f t="shared" si="124"/>
        <v>0</v>
      </c>
      <c r="I800" s="11">
        <f t="shared" si="124"/>
        <v>0</v>
      </c>
      <c r="J800" s="11">
        <f t="shared" si="124"/>
        <v>0</v>
      </c>
      <c r="K800" s="11">
        <f t="shared" si="124"/>
        <v>0</v>
      </c>
      <c r="L800" s="11">
        <f t="shared" si="125"/>
        <v>0</v>
      </c>
      <c r="M800" s="11">
        <f t="shared" si="125"/>
        <v>0</v>
      </c>
      <c r="N800" s="11">
        <f t="shared" si="125"/>
        <v>0</v>
      </c>
      <c r="O800" s="11">
        <f t="shared" si="125"/>
        <v>0</v>
      </c>
      <c r="P800" s="11">
        <f t="shared" si="125"/>
        <v>0</v>
      </c>
      <c r="Q800" s="11">
        <f t="shared" si="125"/>
        <v>0</v>
      </c>
      <c r="R800" s="11">
        <f t="shared" si="127"/>
        <v>0</v>
      </c>
    </row>
    <row r="801" spans="1:18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334199</v>
      </c>
      <c r="B801" s="9">
        <f t="shared" si="126"/>
        <v>334199</v>
      </c>
      <c r="C801" s="9">
        <f t="shared" si="128"/>
        <v>334229</v>
      </c>
      <c r="D801" s="3">
        <f t="shared" si="129"/>
        <v>31</v>
      </c>
      <c r="E801" s="4">
        <f>'New Lease Yearly'!K811</f>
        <v>0</v>
      </c>
      <c r="F801" s="3">
        <f t="shared" si="130"/>
        <v>0</v>
      </c>
      <c r="G801" s="11">
        <f t="shared" si="124"/>
        <v>0</v>
      </c>
      <c r="H801" s="11">
        <f t="shared" si="124"/>
        <v>0</v>
      </c>
      <c r="I801" s="11">
        <f t="shared" si="124"/>
        <v>0</v>
      </c>
      <c r="J801" s="11">
        <f t="shared" si="124"/>
        <v>0</v>
      </c>
      <c r="K801" s="11">
        <f t="shared" si="124"/>
        <v>0</v>
      </c>
      <c r="L801" s="11">
        <f t="shared" si="125"/>
        <v>0</v>
      </c>
      <c r="M801" s="11">
        <f t="shared" si="125"/>
        <v>0</v>
      </c>
      <c r="N801" s="11">
        <f t="shared" si="125"/>
        <v>0</v>
      </c>
      <c r="O801" s="11">
        <f t="shared" si="125"/>
        <v>0</v>
      </c>
      <c r="P801" s="11">
        <f t="shared" si="125"/>
        <v>0</v>
      </c>
      <c r="Q801" s="11">
        <f t="shared" si="125"/>
        <v>0</v>
      </c>
      <c r="R801" s="11">
        <f t="shared" si="127"/>
        <v>0</v>
      </c>
    </row>
    <row r="802" spans="1:18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334564</v>
      </c>
      <c r="B802" s="9">
        <f t="shared" si="126"/>
        <v>334564</v>
      </c>
      <c r="C802" s="9">
        <f t="shared" si="128"/>
        <v>334594</v>
      </c>
      <c r="D802" s="3">
        <f t="shared" si="129"/>
        <v>31</v>
      </c>
      <c r="E802" s="4">
        <f>'New Lease Yearly'!K812</f>
        <v>0</v>
      </c>
      <c r="F802" s="3">
        <f t="shared" si="130"/>
        <v>0</v>
      </c>
      <c r="G802" s="11">
        <f t="shared" si="124"/>
        <v>0</v>
      </c>
      <c r="H802" s="11">
        <f t="shared" si="124"/>
        <v>0</v>
      </c>
      <c r="I802" s="11">
        <f t="shared" si="124"/>
        <v>0</v>
      </c>
      <c r="J802" s="11">
        <f t="shared" si="124"/>
        <v>0</v>
      </c>
      <c r="K802" s="11">
        <f t="shared" si="124"/>
        <v>0</v>
      </c>
      <c r="L802" s="11">
        <f t="shared" si="125"/>
        <v>0</v>
      </c>
      <c r="M802" s="11">
        <f t="shared" si="125"/>
        <v>0</v>
      </c>
      <c r="N802" s="11">
        <f t="shared" si="125"/>
        <v>0</v>
      </c>
      <c r="O802" s="11">
        <f t="shared" si="125"/>
        <v>0</v>
      </c>
      <c r="P802" s="11">
        <f t="shared" si="125"/>
        <v>0</v>
      </c>
      <c r="Q802" s="11">
        <f t="shared" si="125"/>
        <v>0</v>
      </c>
      <c r="R802" s="11">
        <f t="shared" si="127"/>
        <v>0</v>
      </c>
    </row>
    <row r="803" spans="1:18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334930</v>
      </c>
      <c r="B803" s="9">
        <f t="shared" si="126"/>
        <v>334930</v>
      </c>
      <c r="C803" s="9">
        <f t="shared" si="128"/>
        <v>334960</v>
      </c>
      <c r="D803" s="3">
        <f t="shared" si="129"/>
        <v>31</v>
      </c>
      <c r="E803" s="4">
        <f>'New Lease Yearly'!K813</f>
        <v>0</v>
      </c>
      <c r="F803" s="3">
        <f t="shared" si="130"/>
        <v>0</v>
      </c>
      <c r="G803" s="11">
        <f t="shared" si="124"/>
        <v>0</v>
      </c>
      <c r="H803" s="11">
        <f t="shared" si="124"/>
        <v>0</v>
      </c>
      <c r="I803" s="11">
        <f t="shared" si="124"/>
        <v>0</v>
      </c>
      <c r="J803" s="11">
        <f t="shared" si="124"/>
        <v>0</v>
      </c>
      <c r="K803" s="11">
        <f t="shared" si="124"/>
        <v>0</v>
      </c>
      <c r="L803" s="11">
        <f t="shared" si="125"/>
        <v>0</v>
      </c>
      <c r="M803" s="11">
        <f t="shared" si="125"/>
        <v>0</v>
      </c>
      <c r="N803" s="11">
        <f t="shared" si="125"/>
        <v>0</v>
      </c>
      <c r="O803" s="11">
        <f t="shared" si="125"/>
        <v>0</v>
      </c>
      <c r="P803" s="11">
        <f t="shared" si="125"/>
        <v>0</v>
      </c>
      <c r="Q803" s="11">
        <f t="shared" si="125"/>
        <v>0</v>
      </c>
      <c r="R803" s="11">
        <f t="shared" si="127"/>
        <v>0</v>
      </c>
    </row>
    <row r="804" spans="1:18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335295</v>
      </c>
      <c r="B804" s="9">
        <f t="shared" si="126"/>
        <v>335295</v>
      </c>
      <c r="C804" s="9">
        <f t="shared" si="128"/>
        <v>335325</v>
      </c>
      <c r="D804" s="3">
        <f t="shared" si="129"/>
        <v>31</v>
      </c>
      <c r="E804" s="4">
        <f>'New Lease Yearly'!K814</f>
        <v>0</v>
      </c>
      <c r="F804" s="3">
        <f t="shared" si="130"/>
        <v>0</v>
      </c>
      <c r="G804" s="11">
        <f t="shared" si="124"/>
        <v>0</v>
      </c>
      <c r="H804" s="11">
        <f t="shared" si="124"/>
        <v>0</v>
      </c>
      <c r="I804" s="11">
        <f t="shared" si="124"/>
        <v>0</v>
      </c>
      <c r="J804" s="11">
        <f t="shared" si="124"/>
        <v>0</v>
      </c>
      <c r="K804" s="11">
        <f t="shared" si="124"/>
        <v>0</v>
      </c>
      <c r="L804" s="11">
        <f t="shared" si="125"/>
        <v>0</v>
      </c>
      <c r="M804" s="11">
        <f t="shared" si="125"/>
        <v>0</v>
      </c>
      <c r="N804" s="11">
        <f t="shared" si="125"/>
        <v>0</v>
      </c>
      <c r="O804" s="11">
        <f t="shared" si="125"/>
        <v>0</v>
      </c>
      <c r="P804" s="11">
        <f t="shared" si="125"/>
        <v>0</v>
      </c>
      <c r="Q804" s="11">
        <f t="shared" si="125"/>
        <v>0</v>
      </c>
      <c r="R804" s="11">
        <f t="shared" si="127"/>
        <v>0</v>
      </c>
    </row>
    <row r="805" spans="1:18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335660</v>
      </c>
      <c r="B805" s="9">
        <f t="shared" si="126"/>
        <v>335660</v>
      </c>
      <c r="C805" s="9">
        <f t="shared" si="128"/>
        <v>335690</v>
      </c>
      <c r="D805" s="3">
        <f t="shared" si="129"/>
        <v>31</v>
      </c>
      <c r="E805" s="4">
        <f>'New Lease Yearly'!K815</f>
        <v>0</v>
      </c>
      <c r="F805" s="3">
        <f t="shared" si="130"/>
        <v>0</v>
      </c>
      <c r="G805" s="11">
        <f t="shared" si="124"/>
        <v>0</v>
      </c>
      <c r="H805" s="11">
        <f t="shared" si="124"/>
        <v>0</v>
      </c>
      <c r="I805" s="11">
        <f t="shared" si="124"/>
        <v>0</v>
      </c>
      <c r="J805" s="11">
        <f t="shared" si="124"/>
        <v>0</v>
      </c>
      <c r="K805" s="11">
        <f t="shared" si="124"/>
        <v>0</v>
      </c>
      <c r="L805" s="11">
        <f t="shared" si="125"/>
        <v>0</v>
      </c>
      <c r="M805" s="11">
        <f t="shared" si="125"/>
        <v>0</v>
      </c>
      <c r="N805" s="11">
        <f t="shared" si="125"/>
        <v>0</v>
      </c>
      <c r="O805" s="11">
        <f t="shared" si="125"/>
        <v>0</v>
      </c>
      <c r="P805" s="11">
        <f t="shared" si="125"/>
        <v>0</v>
      </c>
      <c r="Q805" s="11">
        <f t="shared" si="125"/>
        <v>0</v>
      </c>
      <c r="R805" s="11">
        <f t="shared" si="127"/>
        <v>0</v>
      </c>
    </row>
    <row r="806" spans="1:18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336025</v>
      </c>
      <c r="B806" s="9">
        <f t="shared" si="126"/>
        <v>336025</v>
      </c>
      <c r="C806" s="9">
        <f t="shared" si="128"/>
        <v>336055</v>
      </c>
      <c r="D806" s="3">
        <f t="shared" si="129"/>
        <v>31</v>
      </c>
      <c r="E806" s="4">
        <f>'New Lease Yearly'!K816</f>
        <v>0</v>
      </c>
      <c r="F806" s="3">
        <f t="shared" si="130"/>
        <v>0</v>
      </c>
      <c r="G806" s="11">
        <f t="shared" ref="G806:N840" si="131">$E807/($A807-$A806+1)*((((EOMONTH(DATE(YEAR($A806),MONTH($A806)+G$4,DAY($A806)),0)))-DATE(YEAR($A806),MONTH(EOMONTH($A806,-1)+G$4)+G$4,1))+1)</f>
        <v>0</v>
      </c>
      <c r="H806" s="11">
        <f t="shared" si="131"/>
        <v>0</v>
      </c>
      <c r="I806" s="11">
        <f t="shared" si="131"/>
        <v>0</v>
      </c>
      <c r="J806" s="11">
        <f t="shared" si="131"/>
        <v>0</v>
      </c>
      <c r="K806" s="11">
        <f t="shared" si="131"/>
        <v>0</v>
      </c>
      <c r="L806" s="11">
        <f t="shared" si="125"/>
        <v>0</v>
      </c>
      <c r="M806" s="11">
        <f t="shared" si="125"/>
        <v>0</v>
      </c>
      <c r="N806" s="11">
        <f t="shared" si="125"/>
        <v>0</v>
      </c>
      <c r="O806" s="11">
        <f t="shared" si="125"/>
        <v>0</v>
      </c>
      <c r="P806" s="11">
        <f t="shared" si="125"/>
        <v>0</v>
      </c>
      <c r="Q806" s="11">
        <f t="shared" si="125"/>
        <v>0</v>
      </c>
      <c r="R806" s="11">
        <f t="shared" si="127"/>
        <v>0</v>
      </c>
    </row>
    <row r="807" spans="1:18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336391</v>
      </c>
      <c r="B807" s="9">
        <f t="shared" si="126"/>
        <v>336391</v>
      </c>
      <c r="C807" s="9">
        <f t="shared" si="128"/>
        <v>336421</v>
      </c>
      <c r="D807" s="3">
        <f t="shared" si="129"/>
        <v>31</v>
      </c>
      <c r="E807" s="4">
        <f>'New Lease Yearly'!K817</f>
        <v>0</v>
      </c>
      <c r="F807" s="3">
        <f t="shared" si="130"/>
        <v>0</v>
      </c>
      <c r="G807" s="11">
        <f t="shared" si="131"/>
        <v>0</v>
      </c>
      <c r="H807" s="11">
        <f t="shared" si="131"/>
        <v>0</v>
      </c>
      <c r="I807" s="11">
        <f t="shared" si="131"/>
        <v>0</v>
      </c>
      <c r="J807" s="11">
        <f t="shared" si="131"/>
        <v>0</v>
      </c>
      <c r="K807" s="11">
        <f t="shared" si="131"/>
        <v>0</v>
      </c>
      <c r="L807" s="11">
        <f t="shared" si="125"/>
        <v>0</v>
      </c>
      <c r="M807" s="11">
        <f t="shared" si="125"/>
        <v>0</v>
      </c>
      <c r="N807" s="11">
        <f t="shared" si="125"/>
        <v>0</v>
      </c>
      <c r="O807" s="11">
        <f t="shared" si="125"/>
        <v>0</v>
      </c>
      <c r="P807" s="11">
        <f t="shared" si="125"/>
        <v>0</v>
      </c>
      <c r="Q807" s="11">
        <f t="shared" si="125"/>
        <v>0</v>
      </c>
      <c r="R807" s="11">
        <f t="shared" si="127"/>
        <v>0</v>
      </c>
    </row>
    <row r="808" spans="1:18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336756</v>
      </c>
      <c r="B808" s="9">
        <f t="shared" si="126"/>
        <v>336756</v>
      </c>
      <c r="C808" s="9">
        <f t="shared" si="128"/>
        <v>336786</v>
      </c>
      <c r="D808" s="3">
        <f t="shared" si="129"/>
        <v>31</v>
      </c>
      <c r="E808" s="4">
        <f>'New Lease Yearly'!K818</f>
        <v>0</v>
      </c>
      <c r="F808" s="3">
        <f t="shared" si="130"/>
        <v>0</v>
      </c>
      <c r="G808" s="11">
        <f t="shared" si="131"/>
        <v>0</v>
      </c>
      <c r="H808" s="11">
        <f t="shared" si="131"/>
        <v>0</v>
      </c>
      <c r="I808" s="11">
        <f t="shared" si="131"/>
        <v>0</v>
      </c>
      <c r="J808" s="11">
        <f t="shared" si="131"/>
        <v>0</v>
      </c>
      <c r="K808" s="11">
        <f t="shared" si="131"/>
        <v>0</v>
      </c>
      <c r="L808" s="11">
        <f t="shared" si="125"/>
        <v>0</v>
      </c>
      <c r="M808" s="11">
        <f t="shared" si="125"/>
        <v>0</v>
      </c>
      <c r="N808" s="11">
        <f t="shared" si="125"/>
        <v>0</v>
      </c>
      <c r="O808" s="11">
        <f t="shared" si="125"/>
        <v>0</v>
      </c>
      <c r="P808" s="11">
        <f t="shared" si="125"/>
        <v>0</v>
      </c>
      <c r="Q808" s="11">
        <f t="shared" si="125"/>
        <v>0</v>
      </c>
      <c r="R808" s="11">
        <f t="shared" si="127"/>
        <v>0</v>
      </c>
    </row>
    <row r="809" spans="1:18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337121</v>
      </c>
      <c r="B809" s="9">
        <f t="shared" si="126"/>
        <v>337121</v>
      </c>
      <c r="C809" s="9">
        <f t="shared" si="128"/>
        <v>337151</v>
      </c>
      <c r="D809" s="3">
        <f t="shared" si="129"/>
        <v>31</v>
      </c>
      <c r="E809" s="4">
        <f>'New Lease Yearly'!K819</f>
        <v>0</v>
      </c>
      <c r="F809" s="3">
        <f t="shared" si="130"/>
        <v>0</v>
      </c>
      <c r="G809" s="11">
        <f t="shared" si="131"/>
        <v>0</v>
      </c>
      <c r="H809" s="11">
        <f t="shared" si="131"/>
        <v>0</v>
      </c>
      <c r="I809" s="11">
        <f t="shared" si="131"/>
        <v>0</v>
      </c>
      <c r="J809" s="11">
        <f t="shared" si="131"/>
        <v>0</v>
      </c>
      <c r="K809" s="11">
        <f t="shared" si="131"/>
        <v>0</v>
      </c>
      <c r="L809" s="11">
        <f t="shared" si="125"/>
        <v>0</v>
      </c>
      <c r="M809" s="11">
        <f t="shared" si="125"/>
        <v>0</v>
      </c>
      <c r="N809" s="11">
        <f t="shared" si="125"/>
        <v>0</v>
      </c>
      <c r="O809" s="11">
        <f t="shared" si="125"/>
        <v>0</v>
      </c>
      <c r="P809" s="11">
        <f t="shared" si="125"/>
        <v>0</v>
      </c>
      <c r="Q809" s="11">
        <f t="shared" si="125"/>
        <v>0</v>
      </c>
      <c r="R809" s="11">
        <f t="shared" si="127"/>
        <v>0</v>
      </c>
    </row>
    <row r="810" spans="1:18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337486</v>
      </c>
      <c r="B810" s="9">
        <f t="shared" si="126"/>
        <v>337486</v>
      </c>
      <c r="C810" s="9">
        <f t="shared" si="128"/>
        <v>337516</v>
      </c>
      <c r="D810" s="3">
        <f t="shared" si="129"/>
        <v>31</v>
      </c>
      <c r="E810" s="4">
        <f>'New Lease Yearly'!K820</f>
        <v>0</v>
      </c>
      <c r="F810" s="3">
        <f t="shared" si="130"/>
        <v>0</v>
      </c>
      <c r="G810" s="11">
        <f t="shared" si="131"/>
        <v>0</v>
      </c>
      <c r="H810" s="11">
        <f t="shared" si="131"/>
        <v>0</v>
      </c>
      <c r="I810" s="11">
        <f t="shared" si="131"/>
        <v>0</v>
      </c>
      <c r="J810" s="11">
        <f t="shared" si="131"/>
        <v>0</v>
      </c>
      <c r="K810" s="11">
        <f t="shared" si="131"/>
        <v>0</v>
      </c>
      <c r="L810" s="11">
        <f t="shared" si="125"/>
        <v>0</v>
      </c>
      <c r="M810" s="11">
        <f t="shared" si="125"/>
        <v>0</v>
      </c>
      <c r="N810" s="11">
        <f t="shared" si="125"/>
        <v>0</v>
      </c>
      <c r="O810" s="11">
        <f t="shared" si="125"/>
        <v>0</v>
      </c>
      <c r="P810" s="11">
        <f t="shared" si="125"/>
        <v>0</v>
      </c>
      <c r="Q810" s="11">
        <f t="shared" si="125"/>
        <v>0</v>
      </c>
      <c r="R810" s="11">
        <f t="shared" si="127"/>
        <v>0</v>
      </c>
    </row>
    <row r="811" spans="1:18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337852</v>
      </c>
      <c r="B811" s="9">
        <f t="shared" si="126"/>
        <v>337852</v>
      </c>
      <c r="C811" s="9">
        <f t="shared" si="128"/>
        <v>337882</v>
      </c>
      <c r="D811" s="3">
        <f t="shared" si="129"/>
        <v>31</v>
      </c>
      <c r="E811" s="4">
        <f>'New Lease Yearly'!K821</f>
        <v>0</v>
      </c>
      <c r="F811" s="3">
        <f t="shared" si="130"/>
        <v>0</v>
      </c>
      <c r="G811" s="11">
        <f t="shared" si="131"/>
        <v>0</v>
      </c>
      <c r="H811" s="11">
        <f t="shared" si="131"/>
        <v>0</v>
      </c>
      <c r="I811" s="11">
        <f t="shared" si="131"/>
        <v>0</v>
      </c>
      <c r="J811" s="11">
        <f t="shared" si="131"/>
        <v>0</v>
      </c>
      <c r="K811" s="11">
        <f t="shared" si="131"/>
        <v>0</v>
      </c>
      <c r="L811" s="11">
        <f t="shared" si="125"/>
        <v>0</v>
      </c>
      <c r="M811" s="11">
        <f t="shared" si="125"/>
        <v>0</v>
      </c>
      <c r="N811" s="11">
        <f t="shared" si="125"/>
        <v>0</v>
      </c>
      <c r="O811" s="11">
        <f t="shared" ref="O811:Q874" si="132">$E812/($A812-$A811+1)*((((EOMONTH(DATE(YEAR($A811),MONTH($A811)+O$4,DAY($A811)),0)))-DATE(YEAR($A811),MONTH(EOMONTH($A811,-1)+O$4)+O$4,1))+1)</f>
        <v>0</v>
      </c>
      <c r="P811" s="11">
        <f t="shared" si="132"/>
        <v>0</v>
      </c>
      <c r="Q811" s="11">
        <f t="shared" si="132"/>
        <v>0</v>
      </c>
      <c r="R811" s="11">
        <f t="shared" si="127"/>
        <v>0</v>
      </c>
    </row>
    <row r="812" spans="1:18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338217</v>
      </c>
      <c r="B812" s="9">
        <f t="shared" si="126"/>
        <v>338217</v>
      </c>
      <c r="C812" s="9">
        <f t="shared" si="128"/>
        <v>338247</v>
      </c>
      <c r="D812" s="3">
        <f t="shared" si="129"/>
        <v>31</v>
      </c>
      <c r="E812" s="4">
        <f>'New Lease Yearly'!K822</f>
        <v>0</v>
      </c>
      <c r="F812" s="3">
        <f t="shared" si="130"/>
        <v>0</v>
      </c>
      <c r="G812" s="11">
        <f t="shared" si="131"/>
        <v>0</v>
      </c>
      <c r="H812" s="11">
        <f t="shared" si="131"/>
        <v>0</v>
      </c>
      <c r="I812" s="11">
        <f t="shared" si="131"/>
        <v>0</v>
      </c>
      <c r="J812" s="11">
        <f t="shared" si="131"/>
        <v>0</v>
      </c>
      <c r="K812" s="11">
        <f t="shared" si="131"/>
        <v>0</v>
      </c>
      <c r="L812" s="11">
        <f t="shared" si="131"/>
        <v>0</v>
      </c>
      <c r="M812" s="11">
        <f t="shared" si="131"/>
        <v>0</v>
      </c>
      <c r="N812" s="11">
        <f t="shared" si="131"/>
        <v>0</v>
      </c>
      <c r="O812" s="11">
        <f t="shared" si="132"/>
        <v>0</v>
      </c>
      <c r="P812" s="11">
        <f t="shared" si="132"/>
        <v>0</v>
      </c>
      <c r="Q812" s="11">
        <f t="shared" si="132"/>
        <v>0</v>
      </c>
      <c r="R812" s="11">
        <f t="shared" si="127"/>
        <v>0</v>
      </c>
    </row>
    <row r="813" spans="1:18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338582</v>
      </c>
      <c r="B813" s="9">
        <f t="shared" si="126"/>
        <v>338582</v>
      </c>
      <c r="C813" s="9">
        <f t="shared" si="128"/>
        <v>338612</v>
      </c>
      <c r="D813" s="3">
        <f t="shared" si="129"/>
        <v>31</v>
      </c>
      <c r="E813" s="4">
        <f>'New Lease Yearly'!K823</f>
        <v>0</v>
      </c>
      <c r="F813" s="3">
        <f t="shared" si="130"/>
        <v>0</v>
      </c>
      <c r="G813" s="11">
        <f t="shared" si="131"/>
        <v>0</v>
      </c>
      <c r="H813" s="11">
        <f t="shared" si="131"/>
        <v>0</v>
      </c>
      <c r="I813" s="11">
        <f t="shared" si="131"/>
        <v>0</v>
      </c>
      <c r="J813" s="11">
        <f t="shared" si="131"/>
        <v>0</v>
      </c>
      <c r="K813" s="11">
        <f t="shared" si="131"/>
        <v>0</v>
      </c>
      <c r="L813" s="11">
        <f t="shared" si="131"/>
        <v>0</v>
      </c>
      <c r="M813" s="11">
        <f t="shared" si="131"/>
        <v>0</v>
      </c>
      <c r="N813" s="11">
        <f t="shared" si="131"/>
        <v>0</v>
      </c>
      <c r="O813" s="11">
        <f t="shared" si="132"/>
        <v>0</v>
      </c>
      <c r="P813" s="11">
        <f t="shared" si="132"/>
        <v>0</v>
      </c>
      <c r="Q813" s="11">
        <f t="shared" si="132"/>
        <v>0</v>
      </c>
      <c r="R813" s="11">
        <f t="shared" si="127"/>
        <v>0</v>
      </c>
    </row>
    <row r="814" spans="1:18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338947</v>
      </c>
      <c r="B814" s="9">
        <f t="shared" si="126"/>
        <v>338947</v>
      </c>
      <c r="C814" s="9">
        <f t="shared" si="128"/>
        <v>338977</v>
      </c>
      <c r="D814" s="3">
        <f t="shared" si="129"/>
        <v>31</v>
      </c>
      <c r="E814" s="4">
        <f>'New Lease Yearly'!K824</f>
        <v>0</v>
      </c>
      <c r="F814" s="3">
        <f t="shared" si="130"/>
        <v>0</v>
      </c>
      <c r="G814" s="11">
        <f t="shared" si="131"/>
        <v>0</v>
      </c>
      <c r="H814" s="11">
        <f t="shared" si="131"/>
        <v>0</v>
      </c>
      <c r="I814" s="11">
        <f t="shared" si="131"/>
        <v>0</v>
      </c>
      <c r="J814" s="11">
        <f t="shared" si="131"/>
        <v>0</v>
      </c>
      <c r="K814" s="11">
        <f t="shared" si="131"/>
        <v>0</v>
      </c>
      <c r="L814" s="11">
        <f t="shared" si="131"/>
        <v>0</v>
      </c>
      <c r="M814" s="11">
        <f t="shared" si="131"/>
        <v>0</v>
      </c>
      <c r="N814" s="11">
        <f t="shared" si="131"/>
        <v>0</v>
      </c>
      <c r="O814" s="11">
        <f t="shared" si="132"/>
        <v>0</v>
      </c>
      <c r="P814" s="11">
        <f t="shared" si="132"/>
        <v>0</v>
      </c>
      <c r="Q814" s="11">
        <f t="shared" si="132"/>
        <v>0</v>
      </c>
      <c r="R814" s="11">
        <f t="shared" si="127"/>
        <v>0</v>
      </c>
    </row>
    <row r="815" spans="1:18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339313</v>
      </c>
      <c r="B815" s="9">
        <f t="shared" si="126"/>
        <v>339313</v>
      </c>
      <c r="C815" s="9">
        <f t="shared" si="128"/>
        <v>339343</v>
      </c>
      <c r="D815" s="3">
        <f t="shared" si="129"/>
        <v>31</v>
      </c>
      <c r="E815" s="4">
        <f>'New Lease Yearly'!K825</f>
        <v>0</v>
      </c>
      <c r="F815" s="3">
        <f t="shared" si="130"/>
        <v>0</v>
      </c>
      <c r="G815" s="11">
        <f t="shared" si="131"/>
        <v>0</v>
      </c>
      <c r="H815" s="11">
        <f t="shared" si="131"/>
        <v>0</v>
      </c>
      <c r="I815" s="11">
        <f t="shared" si="131"/>
        <v>0</v>
      </c>
      <c r="J815" s="11">
        <f t="shared" si="131"/>
        <v>0</v>
      </c>
      <c r="K815" s="11">
        <f t="shared" si="131"/>
        <v>0</v>
      </c>
      <c r="L815" s="11">
        <f t="shared" si="131"/>
        <v>0</v>
      </c>
      <c r="M815" s="11">
        <f t="shared" si="131"/>
        <v>0</v>
      </c>
      <c r="N815" s="11">
        <f t="shared" si="131"/>
        <v>0</v>
      </c>
      <c r="O815" s="11">
        <f t="shared" si="132"/>
        <v>0</v>
      </c>
      <c r="P815" s="11">
        <f t="shared" si="132"/>
        <v>0</v>
      </c>
      <c r="Q815" s="11">
        <f t="shared" si="132"/>
        <v>0</v>
      </c>
      <c r="R815" s="11">
        <f t="shared" si="127"/>
        <v>0</v>
      </c>
    </row>
    <row r="816" spans="1:18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339678</v>
      </c>
      <c r="B816" s="9">
        <f t="shared" si="126"/>
        <v>339678</v>
      </c>
      <c r="C816" s="9">
        <f t="shared" si="128"/>
        <v>339708</v>
      </c>
      <c r="D816" s="3">
        <f t="shared" si="129"/>
        <v>31</v>
      </c>
      <c r="E816" s="4">
        <f>'New Lease Yearly'!K826</f>
        <v>0</v>
      </c>
      <c r="F816" s="3">
        <f t="shared" si="130"/>
        <v>0</v>
      </c>
      <c r="G816" s="11">
        <f t="shared" si="131"/>
        <v>0</v>
      </c>
      <c r="H816" s="11">
        <f t="shared" si="131"/>
        <v>0</v>
      </c>
      <c r="I816" s="11">
        <f t="shared" si="131"/>
        <v>0</v>
      </c>
      <c r="J816" s="11">
        <f t="shared" si="131"/>
        <v>0</v>
      </c>
      <c r="K816" s="11">
        <f t="shared" si="131"/>
        <v>0</v>
      </c>
      <c r="L816" s="11">
        <f t="shared" si="131"/>
        <v>0</v>
      </c>
      <c r="M816" s="11">
        <f t="shared" si="131"/>
        <v>0</v>
      </c>
      <c r="N816" s="11">
        <f t="shared" si="131"/>
        <v>0</v>
      </c>
      <c r="O816" s="11">
        <f t="shared" si="132"/>
        <v>0</v>
      </c>
      <c r="P816" s="11">
        <f t="shared" si="132"/>
        <v>0</v>
      </c>
      <c r="Q816" s="11">
        <f t="shared" si="132"/>
        <v>0</v>
      </c>
      <c r="R816" s="11">
        <f t="shared" si="127"/>
        <v>0</v>
      </c>
    </row>
    <row r="817" spans="1:18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340043</v>
      </c>
      <c r="B817" s="9">
        <f t="shared" si="126"/>
        <v>340043</v>
      </c>
      <c r="C817" s="9">
        <f t="shared" si="128"/>
        <v>340073</v>
      </c>
      <c r="D817" s="3">
        <f t="shared" si="129"/>
        <v>31</v>
      </c>
      <c r="E817" s="4">
        <f>'New Lease Yearly'!K827</f>
        <v>0</v>
      </c>
      <c r="F817" s="3">
        <f t="shared" si="130"/>
        <v>0</v>
      </c>
      <c r="G817" s="11">
        <f t="shared" si="131"/>
        <v>0</v>
      </c>
      <c r="H817" s="11">
        <f t="shared" si="131"/>
        <v>0</v>
      </c>
      <c r="I817" s="11">
        <f t="shared" si="131"/>
        <v>0</v>
      </c>
      <c r="J817" s="11">
        <f t="shared" si="131"/>
        <v>0</v>
      </c>
      <c r="K817" s="11">
        <f t="shared" si="131"/>
        <v>0</v>
      </c>
      <c r="L817" s="11">
        <f t="shared" si="131"/>
        <v>0</v>
      </c>
      <c r="M817" s="11">
        <f t="shared" si="131"/>
        <v>0</v>
      </c>
      <c r="N817" s="11">
        <f t="shared" si="131"/>
        <v>0</v>
      </c>
      <c r="O817" s="11">
        <f t="shared" si="132"/>
        <v>0</v>
      </c>
      <c r="P817" s="11">
        <f t="shared" si="132"/>
        <v>0</v>
      </c>
      <c r="Q817" s="11">
        <f t="shared" si="132"/>
        <v>0</v>
      </c>
      <c r="R817" s="11">
        <f t="shared" si="127"/>
        <v>0</v>
      </c>
    </row>
    <row r="818" spans="1:18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340408</v>
      </c>
      <c r="B818" s="9">
        <f t="shared" si="126"/>
        <v>340408</v>
      </c>
      <c r="C818" s="9">
        <f t="shared" si="128"/>
        <v>340438</v>
      </c>
      <c r="D818" s="3">
        <f t="shared" si="129"/>
        <v>31</v>
      </c>
      <c r="E818" s="4">
        <f>'New Lease Yearly'!K828</f>
        <v>0</v>
      </c>
      <c r="F818" s="3">
        <f t="shared" si="130"/>
        <v>0</v>
      </c>
      <c r="G818" s="11">
        <f t="shared" si="131"/>
        <v>0</v>
      </c>
      <c r="H818" s="11">
        <f t="shared" si="131"/>
        <v>0</v>
      </c>
      <c r="I818" s="11">
        <f t="shared" si="131"/>
        <v>0</v>
      </c>
      <c r="J818" s="11">
        <f t="shared" si="131"/>
        <v>0</v>
      </c>
      <c r="K818" s="11">
        <f t="shared" si="131"/>
        <v>0</v>
      </c>
      <c r="L818" s="11">
        <f t="shared" si="131"/>
        <v>0</v>
      </c>
      <c r="M818" s="11">
        <f t="shared" si="131"/>
        <v>0</v>
      </c>
      <c r="N818" s="11">
        <f t="shared" si="131"/>
        <v>0</v>
      </c>
      <c r="O818" s="11">
        <f t="shared" si="132"/>
        <v>0</v>
      </c>
      <c r="P818" s="11">
        <f t="shared" si="132"/>
        <v>0</v>
      </c>
      <c r="Q818" s="11">
        <f t="shared" si="132"/>
        <v>0</v>
      </c>
      <c r="R818" s="11">
        <f t="shared" si="127"/>
        <v>0</v>
      </c>
    </row>
    <row r="819" spans="1:18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340774</v>
      </c>
      <c r="B819" s="9">
        <f t="shared" si="126"/>
        <v>340774</v>
      </c>
      <c r="C819" s="9">
        <f t="shared" si="128"/>
        <v>340804</v>
      </c>
      <c r="D819" s="3">
        <f t="shared" si="129"/>
        <v>31</v>
      </c>
      <c r="E819" s="4">
        <f>'New Lease Yearly'!K829</f>
        <v>0</v>
      </c>
      <c r="F819" s="3">
        <f t="shared" si="130"/>
        <v>0</v>
      </c>
      <c r="G819" s="11">
        <f t="shared" si="131"/>
        <v>0</v>
      </c>
      <c r="H819" s="11">
        <f t="shared" si="131"/>
        <v>0</v>
      </c>
      <c r="I819" s="11">
        <f t="shared" si="131"/>
        <v>0</v>
      </c>
      <c r="J819" s="11">
        <f t="shared" si="131"/>
        <v>0</v>
      </c>
      <c r="K819" s="11">
        <f t="shared" si="131"/>
        <v>0</v>
      </c>
      <c r="L819" s="11">
        <f t="shared" si="131"/>
        <v>0</v>
      </c>
      <c r="M819" s="11">
        <f t="shared" si="131"/>
        <v>0</v>
      </c>
      <c r="N819" s="11">
        <f t="shared" si="131"/>
        <v>0</v>
      </c>
      <c r="O819" s="11">
        <f t="shared" si="132"/>
        <v>0</v>
      </c>
      <c r="P819" s="11">
        <f t="shared" si="132"/>
        <v>0</v>
      </c>
      <c r="Q819" s="11">
        <f t="shared" si="132"/>
        <v>0</v>
      </c>
      <c r="R819" s="11">
        <f t="shared" si="127"/>
        <v>0</v>
      </c>
    </row>
    <row r="820" spans="1:18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341139</v>
      </c>
      <c r="B820" s="9">
        <f t="shared" si="126"/>
        <v>341139</v>
      </c>
      <c r="C820" s="9">
        <f t="shared" si="128"/>
        <v>341169</v>
      </c>
      <c r="D820" s="3">
        <f t="shared" si="129"/>
        <v>31</v>
      </c>
      <c r="E820" s="4">
        <f>'New Lease Yearly'!K830</f>
        <v>0</v>
      </c>
      <c r="F820" s="3">
        <f t="shared" si="130"/>
        <v>0</v>
      </c>
      <c r="G820" s="11">
        <f t="shared" si="131"/>
        <v>0</v>
      </c>
      <c r="H820" s="11">
        <f t="shared" si="131"/>
        <v>0</v>
      </c>
      <c r="I820" s="11">
        <f t="shared" si="131"/>
        <v>0</v>
      </c>
      <c r="J820" s="11">
        <f t="shared" si="131"/>
        <v>0</v>
      </c>
      <c r="K820" s="11">
        <f t="shared" si="131"/>
        <v>0</v>
      </c>
      <c r="L820" s="11">
        <f t="shared" si="131"/>
        <v>0</v>
      </c>
      <c r="M820" s="11">
        <f t="shared" si="131"/>
        <v>0</v>
      </c>
      <c r="N820" s="11">
        <f t="shared" si="131"/>
        <v>0</v>
      </c>
      <c r="O820" s="11">
        <f t="shared" si="132"/>
        <v>0</v>
      </c>
      <c r="P820" s="11">
        <f t="shared" si="132"/>
        <v>0</v>
      </c>
      <c r="Q820" s="11">
        <f t="shared" si="132"/>
        <v>0</v>
      </c>
      <c r="R820" s="11">
        <f t="shared" si="127"/>
        <v>0</v>
      </c>
    </row>
    <row r="821" spans="1:18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341504</v>
      </c>
      <c r="B821" s="9">
        <f t="shared" si="126"/>
        <v>341504</v>
      </c>
      <c r="C821" s="9">
        <f t="shared" si="128"/>
        <v>341534</v>
      </c>
      <c r="D821" s="3">
        <f t="shared" si="129"/>
        <v>31</v>
      </c>
      <c r="E821" s="4">
        <f>'New Lease Yearly'!K831</f>
        <v>0</v>
      </c>
      <c r="F821" s="3">
        <f t="shared" si="130"/>
        <v>0</v>
      </c>
      <c r="G821" s="11">
        <f t="shared" si="131"/>
        <v>0</v>
      </c>
      <c r="H821" s="11">
        <f t="shared" si="131"/>
        <v>0</v>
      </c>
      <c r="I821" s="11">
        <f t="shared" si="131"/>
        <v>0</v>
      </c>
      <c r="J821" s="11">
        <f t="shared" si="131"/>
        <v>0</v>
      </c>
      <c r="K821" s="11">
        <f t="shared" si="131"/>
        <v>0</v>
      </c>
      <c r="L821" s="11">
        <f t="shared" si="131"/>
        <v>0</v>
      </c>
      <c r="M821" s="11">
        <f t="shared" si="131"/>
        <v>0</v>
      </c>
      <c r="N821" s="11">
        <f t="shared" si="131"/>
        <v>0</v>
      </c>
      <c r="O821" s="11">
        <f t="shared" si="132"/>
        <v>0</v>
      </c>
      <c r="P821" s="11">
        <f t="shared" si="132"/>
        <v>0</v>
      </c>
      <c r="Q821" s="11">
        <f t="shared" si="132"/>
        <v>0</v>
      </c>
      <c r="R821" s="11">
        <f t="shared" si="127"/>
        <v>0</v>
      </c>
    </row>
    <row r="822" spans="1:18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341869</v>
      </c>
      <c r="B822" s="9">
        <f t="shared" si="126"/>
        <v>341869</v>
      </c>
      <c r="C822" s="9">
        <f t="shared" si="128"/>
        <v>341899</v>
      </c>
      <c r="D822" s="3">
        <f t="shared" si="129"/>
        <v>31</v>
      </c>
      <c r="E822" s="4">
        <f>'New Lease Yearly'!K832</f>
        <v>0</v>
      </c>
      <c r="F822" s="3">
        <f t="shared" si="130"/>
        <v>0</v>
      </c>
      <c r="G822" s="11">
        <f t="shared" si="131"/>
        <v>0</v>
      </c>
      <c r="H822" s="11">
        <f t="shared" si="131"/>
        <v>0</v>
      </c>
      <c r="I822" s="11">
        <f t="shared" si="131"/>
        <v>0</v>
      </c>
      <c r="J822" s="11">
        <f t="shared" si="131"/>
        <v>0</v>
      </c>
      <c r="K822" s="11">
        <f t="shared" si="131"/>
        <v>0</v>
      </c>
      <c r="L822" s="11">
        <f t="shared" si="131"/>
        <v>0</v>
      </c>
      <c r="M822" s="11">
        <f t="shared" si="131"/>
        <v>0</v>
      </c>
      <c r="N822" s="11">
        <f t="shared" si="131"/>
        <v>0</v>
      </c>
      <c r="O822" s="11">
        <f t="shared" si="132"/>
        <v>0</v>
      </c>
      <c r="P822" s="11">
        <f t="shared" si="132"/>
        <v>0</v>
      </c>
      <c r="Q822" s="11">
        <f t="shared" si="132"/>
        <v>0</v>
      </c>
      <c r="R822" s="11">
        <f t="shared" si="127"/>
        <v>0</v>
      </c>
    </row>
    <row r="823" spans="1:18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342235</v>
      </c>
      <c r="B823" s="9">
        <f t="shared" si="126"/>
        <v>342235</v>
      </c>
      <c r="C823" s="9">
        <f t="shared" si="128"/>
        <v>342265</v>
      </c>
      <c r="D823" s="3">
        <f t="shared" si="129"/>
        <v>31</v>
      </c>
      <c r="E823" s="4">
        <f>'New Lease Yearly'!K833</f>
        <v>0</v>
      </c>
      <c r="F823" s="3">
        <f t="shared" si="130"/>
        <v>0</v>
      </c>
      <c r="G823" s="11">
        <f t="shared" si="131"/>
        <v>0</v>
      </c>
      <c r="H823" s="11">
        <f t="shared" si="131"/>
        <v>0</v>
      </c>
      <c r="I823" s="11">
        <f t="shared" si="131"/>
        <v>0</v>
      </c>
      <c r="J823" s="11">
        <f t="shared" si="131"/>
        <v>0</v>
      </c>
      <c r="K823" s="11">
        <f t="shared" si="131"/>
        <v>0</v>
      </c>
      <c r="L823" s="11">
        <f t="shared" si="131"/>
        <v>0</v>
      </c>
      <c r="M823" s="11">
        <f t="shared" si="131"/>
        <v>0</v>
      </c>
      <c r="N823" s="11">
        <f t="shared" si="131"/>
        <v>0</v>
      </c>
      <c r="O823" s="11">
        <f t="shared" si="132"/>
        <v>0</v>
      </c>
      <c r="P823" s="11">
        <f t="shared" si="132"/>
        <v>0</v>
      </c>
      <c r="Q823" s="11">
        <f t="shared" si="132"/>
        <v>0</v>
      </c>
      <c r="R823" s="11">
        <f t="shared" si="127"/>
        <v>0</v>
      </c>
    </row>
    <row r="824" spans="1:18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342600</v>
      </c>
      <c r="B824" s="9">
        <f t="shared" si="126"/>
        <v>342600</v>
      </c>
      <c r="C824" s="9">
        <f t="shared" si="128"/>
        <v>342630</v>
      </c>
      <c r="D824" s="3">
        <f t="shared" si="129"/>
        <v>31</v>
      </c>
      <c r="E824" s="4">
        <f>'New Lease Yearly'!K834</f>
        <v>0</v>
      </c>
      <c r="F824" s="3">
        <f t="shared" si="130"/>
        <v>0</v>
      </c>
      <c r="G824" s="11">
        <f t="shared" si="131"/>
        <v>0</v>
      </c>
      <c r="H824" s="11">
        <f t="shared" si="131"/>
        <v>0</v>
      </c>
      <c r="I824" s="11">
        <f t="shared" si="131"/>
        <v>0</v>
      </c>
      <c r="J824" s="11">
        <f t="shared" si="131"/>
        <v>0</v>
      </c>
      <c r="K824" s="11">
        <f t="shared" si="131"/>
        <v>0</v>
      </c>
      <c r="L824" s="11">
        <f t="shared" si="131"/>
        <v>0</v>
      </c>
      <c r="M824" s="11">
        <f t="shared" si="131"/>
        <v>0</v>
      </c>
      <c r="N824" s="11">
        <f t="shared" si="131"/>
        <v>0</v>
      </c>
      <c r="O824" s="11">
        <f t="shared" si="132"/>
        <v>0</v>
      </c>
      <c r="P824" s="11">
        <f t="shared" si="132"/>
        <v>0</v>
      </c>
      <c r="Q824" s="11">
        <f t="shared" si="132"/>
        <v>0</v>
      </c>
      <c r="R824" s="11">
        <f t="shared" si="127"/>
        <v>0</v>
      </c>
    </row>
    <row r="825" spans="1:18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342965</v>
      </c>
      <c r="B825" s="9">
        <f t="shared" si="126"/>
        <v>342965</v>
      </c>
      <c r="C825" s="9">
        <f t="shared" si="128"/>
        <v>342995</v>
      </c>
      <c r="D825" s="3">
        <f t="shared" si="129"/>
        <v>31</v>
      </c>
      <c r="E825" s="4">
        <f>'New Lease Yearly'!K835</f>
        <v>0</v>
      </c>
      <c r="F825" s="3">
        <f t="shared" si="130"/>
        <v>0</v>
      </c>
      <c r="G825" s="11">
        <f t="shared" si="131"/>
        <v>0</v>
      </c>
      <c r="H825" s="11">
        <f t="shared" si="131"/>
        <v>0</v>
      </c>
      <c r="I825" s="11">
        <f t="shared" si="131"/>
        <v>0</v>
      </c>
      <c r="J825" s="11">
        <f t="shared" si="131"/>
        <v>0</v>
      </c>
      <c r="K825" s="11">
        <f t="shared" si="131"/>
        <v>0</v>
      </c>
      <c r="L825" s="11">
        <f t="shared" si="131"/>
        <v>0</v>
      </c>
      <c r="M825" s="11">
        <f t="shared" si="131"/>
        <v>0</v>
      </c>
      <c r="N825" s="11">
        <f t="shared" si="131"/>
        <v>0</v>
      </c>
      <c r="O825" s="11">
        <f t="shared" si="132"/>
        <v>0</v>
      </c>
      <c r="P825" s="11">
        <f t="shared" si="132"/>
        <v>0</v>
      </c>
      <c r="Q825" s="11">
        <f t="shared" si="132"/>
        <v>0</v>
      </c>
      <c r="R825" s="11">
        <f t="shared" si="127"/>
        <v>0</v>
      </c>
    </row>
    <row r="826" spans="1:18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343330</v>
      </c>
      <c r="B826" s="9">
        <f t="shared" si="126"/>
        <v>343330</v>
      </c>
      <c r="C826" s="9">
        <f t="shared" si="128"/>
        <v>343360</v>
      </c>
      <c r="D826" s="3">
        <f t="shared" si="129"/>
        <v>31</v>
      </c>
      <c r="E826" s="4">
        <f>'New Lease Yearly'!K836</f>
        <v>0</v>
      </c>
      <c r="F826" s="3">
        <f t="shared" si="130"/>
        <v>0</v>
      </c>
      <c r="G826" s="11">
        <f t="shared" si="131"/>
        <v>0</v>
      </c>
      <c r="H826" s="11">
        <f t="shared" si="131"/>
        <v>0</v>
      </c>
      <c r="I826" s="11">
        <f t="shared" si="131"/>
        <v>0</v>
      </c>
      <c r="J826" s="11">
        <f t="shared" si="131"/>
        <v>0</v>
      </c>
      <c r="K826" s="11">
        <f t="shared" si="131"/>
        <v>0</v>
      </c>
      <c r="L826" s="11">
        <f t="shared" si="131"/>
        <v>0</v>
      </c>
      <c r="M826" s="11">
        <f t="shared" si="131"/>
        <v>0</v>
      </c>
      <c r="N826" s="11">
        <f t="shared" si="131"/>
        <v>0</v>
      </c>
      <c r="O826" s="11">
        <f t="shared" si="132"/>
        <v>0</v>
      </c>
      <c r="P826" s="11">
        <f t="shared" si="132"/>
        <v>0</v>
      </c>
      <c r="Q826" s="11">
        <f t="shared" si="132"/>
        <v>0</v>
      </c>
      <c r="R826" s="11">
        <f t="shared" si="127"/>
        <v>0</v>
      </c>
    </row>
    <row r="827" spans="1:18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343696</v>
      </c>
      <c r="B827" s="9">
        <f t="shared" si="126"/>
        <v>343696</v>
      </c>
      <c r="C827" s="9">
        <f t="shared" si="128"/>
        <v>343726</v>
      </c>
      <c r="D827" s="3">
        <f t="shared" si="129"/>
        <v>31</v>
      </c>
      <c r="E827" s="4">
        <f>'New Lease Yearly'!K837</f>
        <v>0</v>
      </c>
      <c r="F827" s="3">
        <f t="shared" si="130"/>
        <v>0</v>
      </c>
      <c r="G827" s="11">
        <f t="shared" si="131"/>
        <v>0</v>
      </c>
      <c r="H827" s="11">
        <f t="shared" si="131"/>
        <v>0</v>
      </c>
      <c r="I827" s="11">
        <f t="shared" si="131"/>
        <v>0</v>
      </c>
      <c r="J827" s="11">
        <f t="shared" si="131"/>
        <v>0</v>
      </c>
      <c r="K827" s="11">
        <f t="shared" si="131"/>
        <v>0</v>
      </c>
      <c r="L827" s="11">
        <f t="shared" si="131"/>
        <v>0</v>
      </c>
      <c r="M827" s="11">
        <f t="shared" si="131"/>
        <v>0</v>
      </c>
      <c r="N827" s="11">
        <f t="shared" si="131"/>
        <v>0</v>
      </c>
      <c r="O827" s="11">
        <f t="shared" si="132"/>
        <v>0</v>
      </c>
      <c r="P827" s="11">
        <f t="shared" si="132"/>
        <v>0</v>
      </c>
      <c r="Q827" s="11">
        <f t="shared" si="132"/>
        <v>0</v>
      </c>
      <c r="R827" s="11">
        <f t="shared" si="127"/>
        <v>0</v>
      </c>
    </row>
    <row r="828" spans="1:18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344061</v>
      </c>
      <c r="B828" s="9">
        <f t="shared" si="126"/>
        <v>344061</v>
      </c>
      <c r="C828" s="9">
        <f t="shared" si="128"/>
        <v>344091</v>
      </c>
      <c r="D828" s="3">
        <f t="shared" si="129"/>
        <v>31</v>
      </c>
      <c r="E828" s="4">
        <f>'New Lease Yearly'!K838</f>
        <v>0</v>
      </c>
      <c r="F828" s="3">
        <f t="shared" si="130"/>
        <v>0</v>
      </c>
      <c r="G828" s="11">
        <f t="shared" si="131"/>
        <v>0</v>
      </c>
      <c r="H828" s="11">
        <f t="shared" si="131"/>
        <v>0</v>
      </c>
      <c r="I828" s="11">
        <f t="shared" si="131"/>
        <v>0</v>
      </c>
      <c r="J828" s="11">
        <f t="shared" si="131"/>
        <v>0</v>
      </c>
      <c r="K828" s="11">
        <f t="shared" si="131"/>
        <v>0</v>
      </c>
      <c r="L828" s="11">
        <f t="shared" si="131"/>
        <v>0</v>
      </c>
      <c r="M828" s="11">
        <f t="shared" si="131"/>
        <v>0</v>
      </c>
      <c r="N828" s="11">
        <f t="shared" si="131"/>
        <v>0</v>
      </c>
      <c r="O828" s="11">
        <f t="shared" si="132"/>
        <v>0</v>
      </c>
      <c r="P828" s="11">
        <f t="shared" si="132"/>
        <v>0</v>
      </c>
      <c r="Q828" s="11">
        <f t="shared" si="132"/>
        <v>0</v>
      </c>
      <c r="R828" s="11">
        <f t="shared" si="127"/>
        <v>0</v>
      </c>
    </row>
    <row r="829" spans="1:18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344426</v>
      </c>
      <c r="B829" s="9">
        <f t="shared" si="126"/>
        <v>344426</v>
      </c>
      <c r="C829" s="9">
        <f t="shared" si="128"/>
        <v>344456</v>
      </c>
      <c r="D829" s="3">
        <f t="shared" si="129"/>
        <v>31</v>
      </c>
      <c r="E829" s="4">
        <f>'New Lease Yearly'!K839</f>
        <v>0</v>
      </c>
      <c r="F829" s="3">
        <f t="shared" si="130"/>
        <v>0</v>
      </c>
      <c r="G829" s="11">
        <f t="shared" si="131"/>
        <v>0</v>
      </c>
      <c r="H829" s="11">
        <f t="shared" si="131"/>
        <v>0</v>
      </c>
      <c r="I829" s="11">
        <f t="shared" si="131"/>
        <v>0</v>
      </c>
      <c r="J829" s="11">
        <f t="shared" si="131"/>
        <v>0</v>
      </c>
      <c r="K829" s="11">
        <f t="shared" si="131"/>
        <v>0</v>
      </c>
      <c r="L829" s="11">
        <f t="shared" si="131"/>
        <v>0</v>
      </c>
      <c r="M829" s="11">
        <f t="shared" si="131"/>
        <v>0</v>
      </c>
      <c r="N829" s="11">
        <f t="shared" si="131"/>
        <v>0</v>
      </c>
      <c r="O829" s="11">
        <f t="shared" si="132"/>
        <v>0</v>
      </c>
      <c r="P829" s="11">
        <f t="shared" si="132"/>
        <v>0</v>
      </c>
      <c r="Q829" s="11">
        <f t="shared" si="132"/>
        <v>0</v>
      </c>
      <c r="R829" s="11">
        <f t="shared" si="127"/>
        <v>0</v>
      </c>
    </row>
    <row r="830" spans="1:18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344791</v>
      </c>
      <c r="B830" s="9">
        <f t="shared" si="126"/>
        <v>344791</v>
      </c>
      <c r="C830" s="9">
        <f t="shared" si="128"/>
        <v>344821</v>
      </c>
      <c r="D830" s="3">
        <f t="shared" si="129"/>
        <v>31</v>
      </c>
      <c r="E830" s="4">
        <f>'New Lease Yearly'!K840</f>
        <v>0</v>
      </c>
      <c r="F830" s="3">
        <f t="shared" si="130"/>
        <v>0</v>
      </c>
      <c r="G830" s="11">
        <f t="shared" si="131"/>
        <v>0</v>
      </c>
      <c r="H830" s="11">
        <f t="shared" si="131"/>
        <v>0</v>
      </c>
      <c r="I830" s="11">
        <f t="shared" si="131"/>
        <v>0</v>
      </c>
      <c r="J830" s="11">
        <f t="shared" si="131"/>
        <v>0</v>
      </c>
      <c r="K830" s="11">
        <f t="shared" si="131"/>
        <v>0</v>
      </c>
      <c r="L830" s="11">
        <f t="shared" si="131"/>
        <v>0</v>
      </c>
      <c r="M830" s="11">
        <f t="shared" si="131"/>
        <v>0</v>
      </c>
      <c r="N830" s="11">
        <f t="shared" si="131"/>
        <v>0</v>
      </c>
      <c r="O830" s="11">
        <f t="shared" si="132"/>
        <v>0</v>
      </c>
      <c r="P830" s="11">
        <f t="shared" si="132"/>
        <v>0</v>
      </c>
      <c r="Q830" s="11">
        <f t="shared" si="132"/>
        <v>0</v>
      </c>
      <c r="R830" s="11">
        <f t="shared" si="127"/>
        <v>0</v>
      </c>
    </row>
    <row r="831" spans="1:18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345157</v>
      </c>
      <c r="B831" s="9">
        <f t="shared" si="126"/>
        <v>345157</v>
      </c>
      <c r="C831" s="9">
        <f t="shared" si="128"/>
        <v>345187</v>
      </c>
      <c r="D831" s="3">
        <f t="shared" si="129"/>
        <v>31</v>
      </c>
      <c r="E831" s="4">
        <f>'New Lease Yearly'!K841</f>
        <v>0</v>
      </c>
      <c r="F831" s="3">
        <f t="shared" si="130"/>
        <v>0</v>
      </c>
      <c r="G831" s="11">
        <f t="shared" si="131"/>
        <v>0</v>
      </c>
      <c r="H831" s="11">
        <f t="shared" si="131"/>
        <v>0</v>
      </c>
      <c r="I831" s="11">
        <f t="shared" si="131"/>
        <v>0</v>
      </c>
      <c r="J831" s="11">
        <f t="shared" si="131"/>
        <v>0</v>
      </c>
      <c r="K831" s="11">
        <f t="shared" si="131"/>
        <v>0</v>
      </c>
      <c r="L831" s="11">
        <f t="shared" si="131"/>
        <v>0</v>
      </c>
      <c r="M831" s="11">
        <f t="shared" si="131"/>
        <v>0</v>
      </c>
      <c r="N831" s="11">
        <f t="shared" si="131"/>
        <v>0</v>
      </c>
      <c r="O831" s="11">
        <f t="shared" si="132"/>
        <v>0</v>
      </c>
      <c r="P831" s="11">
        <f t="shared" si="132"/>
        <v>0</v>
      </c>
      <c r="Q831" s="11">
        <f t="shared" si="132"/>
        <v>0</v>
      </c>
      <c r="R831" s="11">
        <f t="shared" si="127"/>
        <v>0</v>
      </c>
    </row>
    <row r="832" spans="1:18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345522</v>
      </c>
      <c r="B832" s="9">
        <f t="shared" si="126"/>
        <v>345522</v>
      </c>
      <c r="C832" s="9">
        <f t="shared" si="128"/>
        <v>345552</v>
      </c>
      <c r="D832" s="3">
        <f t="shared" si="129"/>
        <v>31</v>
      </c>
      <c r="E832" s="4">
        <f>'New Lease Yearly'!K842</f>
        <v>0</v>
      </c>
      <c r="F832" s="3">
        <f t="shared" si="130"/>
        <v>0</v>
      </c>
      <c r="G832" s="11">
        <f t="shared" si="131"/>
        <v>0</v>
      </c>
      <c r="H832" s="11">
        <f t="shared" si="131"/>
        <v>0</v>
      </c>
      <c r="I832" s="11">
        <f t="shared" si="131"/>
        <v>0</v>
      </c>
      <c r="J832" s="11">
        <f t="shared" si="131"/>
        <v>0</v>
      </c>
      <c r="K832" s="11">
        <f t="shared" si="131"/>
        <v>0</v>
      </c>
      <c r="L832" s="11">
        <f t="shared" si="131"/>
        <v>0</v>
      </c>
      <c r="M832" s="11">
        <f t="shared" si="131"/>
        <v>0</v>
      </c>
      <c r="N832" s="11">
        <f t="shared" si="131"/>
        <v>0</v>
      </c>
      <c r="O832" s="11">
        <f t="shared" si="132"/>
        <v>0</v>
      </c>
      <c r="P832" s="11">
        <f t="shared" si="132"/>
        <v>0</v>
      </c>
      <c r="Q832" s="11">
        <f t="shared" si="132"/>
        <v>0</v>
      </c>
      <c r="R832" s="11">
        <f t="shared" si="127"/>
        <v>0</v>
      </c>
    </row>
    <row r="833" spans="1:18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345887</v>
      </c>
      <c r="B833" s="9">
        <f t="shared" si="126"/>
        <v>345887</v>
      </c>
      <c r="C833" s="9">
        <f t="shared" si="128"/>
        <v>345917</v>
      </c>
      <c r="D833" s="3">
        <f t="shared" si="129"/>
        <v>31</v>
      </c>
      <c r="E833" s="4">
        <f>'New Lease Yearly'!K843</f>
        <v>0</v>
      </c>
      <c r="F833" s="3">
        <f t="shared" si="130"/>
        <v>0</v>
      </c>
      <c r="G833" s="11">
        <f t="shared" si="131"/>
        <v>0</v>
      </c>
      <c r="H833" s="11">
        <f t="shared" si="131"/>
        <v>0</v>
      </c>
      <c r="I833" s="11">
        <f t="shared" si="131"/>
        <v>0</v>
      </c>
      <c r="J833" s="11">
        <f t="shared" si="131"/>
        <v>0</v>
      </c>
      <c r="K833" s="11">
        <f t="shared" si="131"/>
        <v>0</v>
      </c>
      <c r="L833" s="11">
        <f t="shared" si="131"/>
        <v>0</v>
      </c>
      <c r="M833" s="11">
        <f t="shared" si="131"/>
        <v>0</v>
      </c>
      <c r="N833" s="11">
        <f t="shared" si="131"/>
        <v>0</v>
      </c>
      <c r="O833" s="11">
        <f t="shared" si="132"/>
        <v>0</v>
      </c>
      <c r="P833" s="11">
        <f t="shared" si="132"/>
        <v>0</v>
      </c>
      <c r="Q833" s="11">
        <f t="shared" si="132"/>
        <v>0</v>
      </c>
      <c r="R833" s="11">
        <f t="shared" si="127"/>
        <v>0</v>
      </c>
    </row>
    <row r="834" spans="1:18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346252</v>
      </c>
      <c r="B834" s="9">
        <f t="shared" si="126"/>
        <v>346252</v>
      </c>
      <c r="C834" s="9">
        <f t="shared" si="128"/>
        <v>346282</v>
      </c>
      <c r="D834" s="3">
        <f t="shared" si="129"/>
        <v>31</v>
      </c>
      <c r="E834" s="4">
        <f>'New Lease Yearly'!K844</f>
        <v>0</v>
      </c>
      <c r="F834" s="3">
        <f t="shared" si="130"/>
        <v>0</v>
      </c>
      <c r="G834" s="11">
        <f t="shared" si="131"/>
        <v>0</v>
      </c>
      <c r="H834" s="11">
        <f t="shared" si="131"/>
        <v>0</v>
      </c>
      <c r="I834" s="11">
        <f t="shared" si="131"/>
        <v>0</v>
      </c>
      <c r="J834" s="11">
        <f t="shared" si="131"/>
        <v>0</v>
      </c>
      <c r="K834" s="11">
        <f t="shared" si="131"/>
        <v>0</v>
      </c>
      <c r="L834" s="11">
        <f t="shared" si="131"/>
        <v>0</v>
      </c>
      <c r="M834" s="11">
        <f t="shared" si="131"/>
        <v>0</v>
      </c>
      <c r="N834" s="11">
        <f t="shared" si="131"/>
        <v>0</v>
      </c>
      <c r="O834" s="11">
        <f t="shared" si="132"/>
        <v>0</v>
      </c>
      <c r="P834" s="11">
        <f t="shared" si="132"/>
        <v>0</v>
      </c>
      <c r="Q834" s="11">
        <f t="shared" si="132"/>
        <v>0</v>
      </c>
      <c r="R834" s="11">
        <f t="shared" si="127"/>
        <v>0</v>
      </c>
    </row>
    <row r="835" spans="1:18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346618</v>
      </c>
      <c r="B835" s="9">
        <f t="shared" si="126"/>
        <v>346618</v>
      </c>
      <c r="C835" s="9">
        <f t="shared" si="128"/>
        <v>346648</v>
      </c>
      <c r="D835" s="3">
        <f t="shared" si="129"/>
        <v>31</v>
      </c>
      <c r="E835" s="4">
        <f>'New Lease Yearly'!K845</f>
        <v>0</v>
      </c>
      <c r="F835" s="3">
        <f t="shared" si="130"/>
        <v>0</v>
      </c>
      <c r="G835" s="11">
        <f t="shared" si="131"/>
        <v>0</v>
      </c>
      <c r="H835" s="11">
        <f t="shared" si="131"/>
        <v>0</v>
      </c>
      <c r="I835" s="11">
        <f t="shared" si="131"/>
        <v>0</v>
      </c>
      <c r="J835" s="11">
        <f t="shared" si="131"/>
        <v>0</v>
      </c>
      <c r="K835" s="11">
        <f t="shared" si="131"/>
        <v>0</v>
      </c>
      <c r="L835" s="11">
        <f t="shared" si="131"/>
        <v>0</v>
      </c>
      <c r="M835" s="11">
        <f t="shared" si="131"/>
        <v>0</v>
      </c>
      <c r="N835" s="11">
        <f t="shared" si="131"/>
        <v>0</v>
      </c>
      <c r="O835" s="11">
        <f t="shared" si="132"/>
        <v>0</v>
      </c>
      <c r="P835" s="11">
        <f t="shared" si="132"/>
        <v>0</v>
      </c>
      <c r="Q835" s="11">
        <f t="shared" si="132"/>
        <v>0</v>
      </c>
      <c r="R835" s="11">
        <f t="shared" si="127"/>
        <v>0</v>
      </c>
    </row>
    <row r="836" spans="1:18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346983</v>
      </c>
      <c r="B836" s="9">
        <f t="shared" si="126"/>
        <v>346983</v>
      </c>
      <c r="C836" s="9">
        <f t="shared" si="128"/>
        <v>347013</v>
      </c>
      <c r="D836" s="3">
        <f t="shared" si="129"/>
        <v>31</v>
      </c>
      <c r="E836" s="4">
        <f>'New Lease Yearly'!K846</f>
        <v>0</v>
      </c>
      <c r="F836" s="3">
        <f t="shared" si="130"/>
        <v>0</v>
      </c>
      <c r="G836" s="11">
        <f t="shared" si="131"/>
        <v>0</v>
      </c>
      <c r="H836" s="11">
        <f t="shared" si="131"/>
        <v>0</v>
      </c>
      <c r="I836" s="11">
        <f t="shared" si="131"/>
        <v>0</v>
      </c>
      <c r="J836" s="11">
        <f t="shared" si="131"/>
        <v>0</v>
      </c>
      <c r="K836" s="11">
        <f t="shared" si="131"/>
        <v>0</v>
      </c>
      <c r="L836" s="11">
        <f t="shared" si="131"/>
        <v>0</v>
      </c>
      <c r="M836" s="11">
        <f t="shared" si="131"/>
        <v>0</v>
      </c>
      <c r="N836" s="11">
        <f t="shared" si="131"/>
        <v>0</v>
      </c>
      <c r="O836" s="11">
        <f t="shared" si="132"/>
        <v>0</v>
      </c>
      <c r="P836" s="11">
        <f t="shared" si="132"/>
        <v>0</v>
      </c>
      <c r="Q836" s="11">
        <f t="shared" si="132"/>
        <v>0</v>
      </c>
      <c r="R836" s="11">
        <f t="shared" si="127"/>
        <v>0</v>
      </c>
    </row>
    <row r="837" spans="1:18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347348</v>
      </c>
      <c r="B837" s="9">
        <f t="shared" si="126"/>
        <v>347348</v>
      </c>
      <c r="C837" s="9">
        <f t="shared" si="128"/>
        <v>347378</v>
      </c>
      <c r="D837" s="3">
        <f t="shared" si="129"/>
        <v>31</v>
      </c>
      <c r="E837" s="4">
        <f>'New Lease Yearly'!K847</f>
        <v>0</v>
      </c>
      <c r="F837" s="3">
        <f t="shared" si="130"/>
        <v>0</v>
      </c>
      <c r="G837" s="11">
        <f t="shared" si="131"/>
        <v>0</v>
      </c>
      <c r="H837" s="11">
        <f t="shared" si="131"/>
        <v>0</v>
      </c>
      <c r="I837" s="11">
        <f t="shared" si="131"/>
        <v>0</v>
      </c>
      <c r="J837" s="11">
        <f t="shared" si="131"/>
        <v>0</v>
      </c>
      <c r="K837" s="11">
        <f t="shared" si="131"/>
        <v>0</v>
      </c>
      <c r="L837" s="11">
        <f t="shared" si="131"/>
        <v>0</v>
      </c>
      <c r="M837" s="11">
        <f t="shared" si="131"/>
        <v>0</v>
      </c>
      <c r="N837" s="11">
        <f t="shared" si="131"/>
        <v>0</v>
      </c>
      <c r="O837" s="11">
        <f t="shared" si="132"/>
        <v>0</v>
      </c>
      <c r="P837" s="11">
        <f t="shared" si="132"/>
        <v>0</v>
      </c>
      <c r="Q837" s="11">
        <f t="shared" si="132"/>
        <v>0</v>
      </c>
      <c r="R837" s="11">
        <f t="shared" si="127"/>
        <v>0</v>
      </c>
    </row>
    <row r="838" spans="1:18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347713</v>
      </c>
      <c r="B838" s="9">
        <f t="shared" ref="B838:B901" si="133">EOMONTH(A838,-1)+1</f>
        <v>347713</v>
      </c>
      <c r="C838" s="9">
        <f t="shared" si="128"/>
        <v>347743</v>
      </c>
      <c r="D838" s="3">
        <f t="shared" si="129"/>
        <v>31</v>
      </c>
      <c r="E838" s="4">
        <f>'New Lease Yearly'!K848</f>
        <v>0</v>
      </c>
      <c r="F838" s="3">
        <f t="shared" si="130"/>
        <v>0</v>
      </c>
      <c r="G838" s="11">
        <f t="shared" si="131"/>
        <v>0</v>
      </c>
      <c r="H838" s="11">
        <f t="shared" si="131"/>
        <v>0</v>
      </c>
      <c r="I838" s="11">
        <f t="shared" si="131"/>
        <v>0</v>
      </c>
      <c r="J838" s="11">
        <f t="shared" si="131"/>
        <v>0</v>
      </c>
      <c r="K838" s="11">
        <f t="shared" si="131"/>
        <v>0</v>
      </c>
      <c r="L838" s="11">
        <f t="shared" si="131"/>
        <v>0</v>
      </c>
      <c r="M838" s="11">
        <f t="shared" si="131"/>
        <v>0</v>
      </c>
      <c r="N838" s="11">
        <f t="shared" si="131"/>
        <v>0</v>
      </c>
      <c r="O838" s="11">
        <f t="shared" si="132"/>
        <v>0</v>
      </c>
      <c r="P838" s="11">
        <f t="shared" si="132"/>
        <v>0</v>
      </c>
      <c r="Q838" s="11">
        <f t="shared" si="132"/>
        <v>0</v>
      </c>
      <c r="R838" s="11">
        <f t="shared" ref="R838:R901" si="134">$E839/($A839-$A838+1)*IF((((EOMONTH(DATE(YEAR($A838),MONTH($A838)+R$4,DAY($A838)),0))))&lt;$A838,$A838-DATE(YEAR($A838),MONTH(EOMONTH($A838,-1)+R$4)+R$4,1)+1,$A838-1-EOMONTH($A838,-1)+1)</f>
        <v>0</v>
      </c>
    </row>
    <row r="839" spans="1:18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348079</v>
      </c>
      <c r="B839" s="9">
        <f t="shared" si="133"/>
        <v>348079</v>
      </c>
      <c r="C839" s="9">
        <f t="shared" ref="C839:C902" si="135">EOMONTH(A839,0)</f>
        <v>348109</v>
      </c>
      <c r="D839" s="3">
        <f t="shared" ref="D839:D902" si="136">C839-B839+1</f>
        <v>31</v>
      </c>
      <c r="E839" s="4">
        <f>'New Lease Yearly'!K849</f>
        <v>0</v>
      </c>
      <c r="F839" s="3">
        <f t="shared" si="130"/>
        <v>0</v>
      </c>
      <c r="G839" s="11">
        <f t="shared" si="131"/>
        <v>0</v>
      </c>
      <c r="H839" s="11">
        <f t="shared" si="131"/>
        <v>0</v>
      </c>
      <c r="I839" s="11">
        <f t="shared" si="131"/>
        <v>0</v>
      </c>
      <c r="J839" s="11">
        <f t="shared" si="131"/>
        <v>0</v>
      </c>
      <c r="K839" s="11">
        <f t="shared" si="131"/>
        <v>0</v>
      </c>
      <c r="L839" s="11">
        <f t="shared" si="131"/>
        <v>0</v>
      </c>
      <c r="M839" s="11">
        <f t="shared" si="131"/>
        <v>0</v>
      </c>
      <c r="N839" s="11">
        <f t="shared" si="131"/>
        <v>0</v>
      </c>
      <c r="O839" s="11">
        <f t="shared" si="132"/>
        <v>0</v>
      </c>
      <c r="P839" s="11">
        <f t="shared" si="132"/>
        <v>0</v>
      </c>
      <c r="Q839" s="11">
        <f t="shared" si="132"/>
        <v>0</v>
      </c>
      <c r="R839" s="11">
        <f t="shared" si="134"/>
        <v>0</v>
      </c>
    </row>
    <row r="840" spans="1:18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348444</v>
      </c>
      <c r="B840" s="9">
        <f t="shared" si="133"/>
        <v>348444</v>
      </c>
      <c r="C840" s="9">
        <f t="shared" si="135"/>
        <v>348474</v>
      </c>
      <c r="D840" s="3">
        <f t="shared" si="136"/>
        <v>31</v>
      </c>
      <c r="E840" s="4">
        <f>'New Lease Yearly'!K850</f>
        <v>0</v>
      </c>
      <c r="F840" s="3">
        <f t="shared" ref="F840:F903" si="137">E841/(A841-A840+1)*(EOMONTH(A840,0)-A840+1)+R839</f>
        <v>0</v>
      </c>
      <c r="G840" s="11">
        <f t="shared" si="131"/>
        <v>0</v>
      </c>
      <c r="H840" s="11">
        <f t="shared" ref="H840:Q875" si="138">$E841/($A841-$A840+1)*((((EOMONTH(DATE(YEAR($A840),MONTH($A840)+H$4,DAY($A840)),0)))-DATE(YEAR($A840),MONTH(EOMONTH($A840,-1)+H$4)+H$4,1))+1)</f>
        <v>0</v>
      </c>
      <c r="I840" s="11">
        <f t="shared" si="138"/>
        <v>0</v>
      </c>
      <c r="J840" s="11">
        <f t="shared" si="138"/>
        <v>0</v>
      </c>
      <c r="K840" s="11">
        <f t="shared" si="138"/>
        <v>0</v>
      </c>
      <c r="L840" s="11">
        <f t="shared" si="138"/>
        <v>0</v>
      </c>
      <c r="M840" s="11">
        <f t="shared" si="138"/>
        <v>0</v>
      </c>
      <c r="N840" s="11">
        <f t="shared" si="138"/>
        <v>0</v>
      </c>
      <c r="O840" s="11">
        <f t="shared" si="132"/>
        <v>0</v>
      </c>
      <c r="P840" s="11">
        <f t="shared" si="132"/>
        <v>0</v>
      </c>
      <c r="Q840" s="11">
        <f t="shared" si="132"/>
        <v>0</v>
      </c>
      <c r="R840" s="11">
        <f t="shared" si="134"/>
        <v>0</v>
      </c>
    </row>
    <row r="841" spans="1:18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348809</v>
      </c>
      <c r="B841" s="9">
        <f t="shared" si="133"/>
        <v>348809</v>
      </c>
      <c r="C841" s="9">
        <f t="shared" si="135"/>
        <v>348839</v>
      </c>
      <c r="D841" s="3">
        <f t="shared" si="136"/>
        <v>31</v>
      </c>
      <c r="E841" s="4">
        <f>'New Lease Yearly'!K851</f>
        <v>0</v>
      </c>
      <c r="F841" s="3">
        <f t="shared" si="137"/>
        <v>0</v>
      </c>
      <c r="G841" s="11">
        <f t="shared" ref="G841:Q895" si="139">$E842/($A842-$A841+1)*((((EOMONTH(DATE(YEAR($A841),MONTH($A841)+G$4,DAY($A841)),0)))-DATE(YEAR($A841),MONTH(EOMONTH($A841,-1)+G$4)+G$4,1))+1)</f>
        <v>0</v>
      </c>
      <c r="H841" s="11">
        <f t="shared" si="138"/>
        <v>0</v>
      </c>
      <c r="I841" s="11">
        <f t="shared" si="138"/>
        <v>0</v>
      </c>
      <c r="J841" s="11">
        <f t="shared" si="138"/>
        <v>0</v>
      </c>
      <c r="K841" s="11">
        <f t="shared" si="138"/>
        <v>0</v>
      </c>
      <c r="L841" s="11">
        <f t="shared" si="138"/>
        <v>0</v>
      </c>
      <c r="M841" s="11">
        <f t="shared" si="138"/>
        <v>0</v>
      </c>
      <c r="N841" s="11">
        <f t="shared" si="138"/>
        <v>0</v>
      </c>
      <c r="O841" s="11">
        <f t="shared" si="132"/>
        <v>0</v>
      </c>
      <c r="P841" s="11">
        <f t="shared" si="132"/>
        <v>0</v>
      </c>
      <c r="Q841" s="11">
        <f t="shared" si="132"/>
        <v>0</v>
      </c>
      <c r="R841" s="11">
        <f t="shared" si="134"/>
        <v>0</v>
      </c>
    </row>
    <row r="842" spans="1:18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349174</v>
      </c>
      <c r="B842" s="9">
        <f t="shared" si="133"/>
        <v>349174</v>
      </c>
      <c r="C842" s="9">
        <f t="shared" si="135"/>
        <v>349204</v>
      </c>
      <c r="D842" s="3">
        <f t="shared" si="136"/>
        <v>31</v>
      </c>
      <c r="E842" s="4">
        <f>'New Lease Yearly'!K852</f>
        <v>0</v>
      </c>
      <c r="F842" s="3">
        <f t="shared" si="137"/>
        <v>0</v>
      </c>
      <c r="G842" s="11">
        <f t="shared" si="139"/>
        <v>0</v>
      </c>
      <c r="H842" s="11">
        <f t="shared" si="138"/>
        <v>0</v>
      </c>
      <c r="I842" s="11">
        <f t="shared" si="138"/>
        <v>0</v>
      </c>
      <c r="J842" s="11">
        <f t="shared" si="138"/>
        <v>0</v>
      </c>
      <c r="K842" s="11">
        <f t="shared" si="138"/>
        <v>0</v>
      </c>
      <c r="L842" s="11">
        <f t="shared" si="138"/>
        <v>0</v>
      </c>
      <c r="M842" s="11">
        <f t="shared" si="138"/>
        <v>0</v>
      </c>
      <c r="N842" s="11">
        <f t="shared" si="138"/>
        <v>0</v>
      </c>
      <c r="O842" s="11">
        <f t="shared" si="132"/>
        <v>0</v>
      </c>
      <c r="P842" s="11">
        <f t="shared" si="132"/>
        <v>0</v>
      </c>
      <c r="Q842" s="11">
        <f t="shared" si="132"/>
        <v>0</v>
      </c>
      <c r="R842" s="11">
        <f t="shared" si="134"/>
        <v>0</v>
      </c>
    </row>
    <row r="843" spans="1:18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349540</v>
      </c>
      <c r="B843" s="9">
        <f t="shared" si="133"/>
        <v>349540</v>
      </c>
      <c r="C843" s="9">
        <f t="shared" si="135"/>
        <v>349570</v>
      </c>
      <c r="D843" s="3">
        <f t="shared" si="136"/>
        <v>31</v>
      </c>
      <c r="E843" s="4">
        <f>'New Lease Yearly'!K853</f>
        <v>0</v>
      </c>
      <c r="F843" s="3">
        <f t="shared" si="137"/>
        <v>0</v>
      </c>
      <c r="G843" s="11">
        <f t="shared" si="139"/>
        <v>0</v>
      </c>
      <c r="H843" s="11">
        <f t="shared" si="138"/>
        <v>0</v>
      </c>
      <c r="I843" s="11">
        <f t="shared" si="138"/>
        <v>0</v>
      </c>
      <c r="J843" s="11">
        <f t="shared" si="138"/>
        <v>0</v>
      </c>
      <c r="K843" s="11">
        <f t="shared" si="138"/>
        <v>0</v>
      </c>
      <c r="L843" s="11">
        <f t="shared" si="138"/>
        <v>0</v>
      </c>
      <c r="M843" s="11">
        <f t="shared" si="138"/>
        <v>0</v>
      </c>
      <c r="N843" s="11">
        <f t="shared" si="138"/>
        <v>0</v>
      </c>
      <c r="O843" s="11">
        <f t="shared" si="132"/>
        <v>0</v>
      </c>
      <c r="P843" s="11">
        <f t="shared" si="132"/>
        <v>0</v>
      </c>
      <c r="Q843" s="11">
        <f t="shared" si="132"/>
        <v>0</v>
      </c>
      <c r="R843" s="11">
        <f t="shared" si="134"/>
        <v>0</v>
      </c>
    </row>
    <row r="844" spans="1:18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349905</v>
      </c>
      <c r="B844" s="9">
        <f t="shared" si="133"/>
        <v>349905</v>
      </c>
      <c r="C844" s="9">
        <f t="shared" si="135"/>
        <v>349935</v>
      </c>
      <c r="D844" s="3">
        <f t="shared" si="136"/>
        <v>31</v>
      </c>
      <c r="E844" s="4">
        <f>'New Lease Yearly'!K854</f>
        <v>0</v>
      </c>
      <c r="F844" s="3">
        <f t="shared" si="137"/>
        <v>0</v>
      </c>
      <c r="G844" s="11">
        <f t="shared" si="139"/>
        <v>0</v>
      </c>
      <c r="H844" s="11">
        <f t="shared" si="138"/>
        <v>0</v>
      </c>
      <c r="I844" s="11">
        <f t="shared" si="138"/>
        <v>0</v>
      </c>
      <c r="J844" s="11">
        <f t="shared" si="138"/>
        <v>0</v>
      </c>
      <c r="K844" s="11">
        <f t="shared" si="138"/>
        <v>0</v>
      </c>
      <c r="L844" s="11">
        <f t="shared" si="138"/>
        <v>0</v>
      </c>
      <c r="M844" s="11">
        <f t="shared" si="138"/>
        <v>0</v>
      </c>
      <c r="N844" s="11">
        <f t="shared" si="138"/>
        <v>0</v>
      </c>
      <c r="O844" s="11">
        <f t="shared" si="132"/>
        <v>0</v>
      </c>
      <c r="P844" s="11">
        <f t="shared" si="132"/>
        <v>0</v>
      </c>
      <c r="Q844" s="11">
        <f t="shared" si="132"/>
        <v>0</v>
      </c>
      <c r="R844" s="11">
        <f t="shared" si="134"/>
        <v>0</v>
      </c>
    </row>
    <row r="845" spans="1:18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350270</v>
      </c>
      <c r="B845" s="9">
        <f t="shared" si="133"/>
        <v>350270</v>
      </c>
      <c r="C845" s="9">
        <f t="shared" si="135"/>
        <v>350300</v>
      </c>
      <c r="D845" s="3">
        <f t="shared" si="136"/>
        <v>31</v>
      </c>
      <c r="E845" s="4">
        <f>'New Lease Yearly'!K855</f>
        <v>0</v>
      </c>
      <c r="F845" s="3">
        <f t="shared" si="137"/>
        <v>0</v>
      </c>
      <c r="G845" s="11">
        <f t="shared" si="139"/>
        <v>0</v>
      </c>
      <c r="H845" s="11">
        <f t="shared" si="138"/>
        <v>0</v>
      </c>
      <c r="I845" s="11">
        <f t="shared" si="138"/>
        <v>0</v>
      </c>
      <c r="J845" s="11">
        <f t="shared" si="138"/>
        <v>0</v>
      </c>
      <c r="K845" s="11">
        <f t="shared" si="138"/>
        <v>0</v>
      </c>
      <c r="L845" s="11">
        <f t="shared" si="138"/>
        <v>0</v>
      </c>
      <c r="M845" s="11">
        <f t="shared" si="138"/>
        <v>0</v>
      </c>
      <c r="N845" s="11">
        <f t="shared" si="138"/>
        <v>0</v>
      </c>
      <c r="O845" s="11">
        <f t="shared" si="132"/>
        <v>0</v>
      </c>
      <c r="P845" s="11">
        <f t="shared" si="132"/>
        <v>0</v>
      </c>
      <c r="Q845" s="11">
        <f t="shared" si="132"/>
        <v>0</v>
      </c>
      <c r="R845" s="11">
        <f t="shared" si="134"/>
        <v>0</v>
      </c>
    </row>
    <row r="846" spans="1:18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350635</v>
      </c>
      <c r="B846" s="9">
        <f t="shared" si="133"/>
        <v>350635</v>
      </c>
      <c r="C846" s="9">
        <f t="shared" si="135"/>
        <v>350665</v>
      </c>
      <c r="D846" s="3">
        <f t="shared" si="136"/>
        <v>31</v>
      </c>
      <c r="E846" s="4">
        <f>'New Lease Yearly'!K856</f>
        <v>0</v>
      </c>
      <c r="F846" s="3">
        <f t="shared" si="137"/>
        <v>0</v>
      </c>
      <c r="G846" s="11">
        <f t="shared" si="139"/>
        <v>0</v>
      </c>
      <c r="H846" s="11">
        <f t="shared" si="138"/>
        <v>0</v>
      </c>
      <c r="I846" s="11">
        <f t="shared" si="138"/>
        <v>0</v>
      </c>
      <c r="J846" s="11">
        <f t="shared" si="138"/>
        <v>0</v>
      </c>
      <c r="K846" s="11">
        <f t="shared" si="138"/>
        <v>0</v>
      </c>
      <c r="L846" s="11">
        <f t="shared" si="138"/>
        <v>0</v>
      </c>
      <c r="M846" s="11">
        <f t="shared" si="138"/>
        <v>0</v>
      </c>
      <c r="N846" s="11">
        <f t="shared" si="138"/>
        <v>0</v>
      </c>
      <c r="O846" s="11">
        <f t="shared" si="132"/>
        <v>0</v>
      </c>
      <c r="P846" s="11">
        <f t="shared" si="132"/>
        <v>0</v>
      </c>
      <c r="Q846" s="11">
        <f t="shared" si="132"/>
        <v>0</v>
      </c>
      <c r="R846" s="11">
        <f t="shared" si="134"/>
        <v>0</v>
      </c>
    </row>
    <row r="847" spans="1:18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351001</v>
      </c>
      <c r="B847" s="9">
        <f t="shared" si="133"/>
        <v>351001</v>
      </c>
      <c r="C847" s="9">
        <f t="shared" si="135"/>
        <v>351031</v>
      </c>
      <c r="D847" s="3">
        <f t="shared" si="136"/>
        <v>31</v>
      </c>
      <c r="E847" s="4">
        <f>'New Lease Yearly'!K857</f>
        <v>0</v>
      </c>
      <c r="F847" s="3">
        <f t="shared" si="137"/>
        <v>0</v>
      </c>
      <c r="G847" s="11">
        <f t="shared" si="139"/>
        <v>0</v>
      </c>
      <c r="H847" s="11">
        <f t="shared" si="138"/>
        <v>0</v>
      </c>
      <c r="I847" s="11">
        <f t="shared" si="138"/>
        <v>0</v>
      </c>
      <c r="J847" s="11">
        <f t="shared" si="138"/>
        <v>0</v>
      </c>
      <c r="K847" s="11">
        <f t="shared" si="138"/>
        <v>0</v>
      </c>
      <c r="L847" s="11">
        <f t="shared" si="138"/>
        <v>0</v>
      </c>
      <c r="M847" s="11">
        <f t="shared" si="138"/>
        <v>0</v>
      </c>
      <c r="N847" s="11">
        <f t="shared" si="138"/>
        <v>0</v>
      </c>
      <c r="O847" s="11">
        <f t="shared" si="132"/>
        <v>0</v>
      </c>
      <c r="P847" s="11">
        <f t="shared" si="132"/>
        <v>0</v>
      </c>
      <c r="Q847" s="11">
        <f t="shared" si="132"/>
        <v>0</v>
      </c>
      <c r="R847" s="11">
        <f t="shared" si="134"/>
        <v>0</v>
      </c>
    </row>
    <row r="848" spans="1:18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351366</v>
      </c>
      <c r="B848" s="9">
        <f t="shared" si="133"/>
        <v>351366</v>
      </c>
      <c r="C848" s="9">
        <f t="shared" si="135"/>
        <v>351396</v>
      </c>
      <c r="D848" s="3">
        <f t="shared" si="136"/>
        <v>31</v>
      </c>
      <c r="E848" s="4">
        <f>'New Lease Yearly'!K858</f>
        <v>0</v>
      </c>
      <c r="F848" s="3">
        <f t="shared" si="137"/>
        <v>0</v>
      </c>
      <c r="G848" s="11">
        <f t="shared" si="139"/>
        <v>0</v>
      </c>
      <c r="H848" s="11">
        <f t="shared" si="138"/>
        <v>0</v>
      </c>
      <c r="I848" s="11">
        <f t="shared" si="138"/>
        <v>0</v>
      </c>
      <c r="J848" s="11">
        <f t="shared" si="138"/>
        <v>0</v>
      </c>
      <c r="K848" s="11">
        <f t="shared" si="138"/>
        <v>0</v>
      </c>
      <c r="L848" s="11">
        <f t="shared" si="138"/>
        <v>0</v>
      </c>
      <c r="M848" s="11">
        <f t="shared" si="138"/>
        <v>0</v>
      </c>
      <c r="N848" s="11">
        <f t="shared" si="138"/>
        <v>0</v>
      </c>
      <c r="O848" s="11">
        <f t="shared" si="132"/>
        <v>0</v>
      </c>
      <c r="P848" s="11">
        <f t="shared" si="132"/>
        <v>0</v>
      </c>
      <c r="Q848" s="11">
        <f t="shared" si="132"/>
        <v>0</v>
      </c>
      <c r="R848" s="11">
        <f t="shared" si="134"/>
        <v>0</v>
      </c>
    </row>
    <row r="849" spans="1:18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351731</v>
      </c>
      <c r="B849" s="9">
        <f t="shared" si="133"/>
        <v>351731</v>
      </c>
      <c r="C849" s="9">
        <f t="shared" si="135"/>
        <v>351761</v>
      </c>
      <c r="D849" s="3">
        <f t="shared" si="136"/>
        <v>31</v>
      </c>
      <c r="E849" s="4">
        <f>'New Lease Yearly'!K859</f>
        <v>0</v>
      </c>
      <c r="F849" s="3">
        <f t="shared" si="137"/>
        <v>0</v>
      </c>
      <c r="G849" s="11">
        <f t="shared" si="139"/>
        <v>0</v>
      </c>
      <c r="H849" s="11">
        <f t="shared" si="138"/>
        <v>0</v>
      </c>
      <c r="I849" s="11">
        <f t="shared" si="138"/>
        <v>0</v>
      </c>
      <c r="J849" s="11">
        <f t="shared" si="138"/>
        <v>0</v>
      </c>
      <c r="K849" s="11">
        <f t="shared" si="138"/>
        <v>0</v>
      </c>
      <c r="L849" s="11">
        <f t="shared" si="138"/>
        <v>0</v>
      </c>
      <c r="M849" s="11">
        <f t="shared" si="138"/>
        <v>0</v>
      </c>
      <c r="N849" s="11">
        <f t="shared" si="138"/>
        <v>0</v>
      </c>
      <c r="O849" s="11">
        <f t="shared" si="132"/>
        <v>0</v>
      </c>
      <c r="P849" s="11">
        <f t="shared" si="132"/>
        <v>0</v>
      </c>
      <c r="Q849" s="11">
        <f t="shared" si="132"/>
        <v>0</v>
      </c>
      <c r="R849" s="11">
        <f t="shared" si="134"/>
        <v>0</v>
      </c>
    </row>
    <row r="850" spans="1:18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352096</v>
      </c>
      <c r="B850" s="9">
        <f t="shared" si="133"/>
        <v>352096</v>
      </c>
      <c r="C850" s="9">
        <f t="shared" si="135"/>
        <v>352126</v>
      </c>
      <c r="D850" s="3">
        <f t="shared" si="136"/>
        <v>31</v>
      </c>
      <c r="E850" s="4">
        <f>'New Lease Yearly'!K860</f>
        <v>0</v>
      </c>
      <c r="F850" s="3">
        <f t="shared" si="137"/>
        <v>0</v>
      </c>
      <c r="G850" s="11">
        <f t="shared" si="139"/>
        <v>0</v>
      </c>
      <c r="H850" s="11">
        <f t="shared" si="138"/>
        <v>0</v>
      </c>
      <c r="I850" s="11">
        <f t="shared" si="138"/>
        <v>0</v>
      </c>
      <c r="J850" s="11">
        <f t="shared" si="138"/>
        <v>0</v>
      </c>
      <c r="K850" s="11">
        <f t="shared" si="138"/>
        <v>0</v>
      </c>
      <c r="L850" s="11">
        <f t="shared" si="138"/>
        <v>0</v>
      </c>
      <c r="M850" s="11">
        <f t="shared" si="138"/>
        <v>0</v>
      </c>
      <c r="N850" s="11">
        <f t="shared" si="138"/>
        <v>0</v>
      </c>
      <c r="O850" s="11">
        <f t="shared" si="132"/>
        <v>0</v>
      </c>
      <c r="P850" s="11">
        <f t="shared" si="132"/>
        <v>0</v>
      </c>
      <c r="Q850" s="11">
        <f t="shared" si="132"/>
        <v>0</v>
      </c>
      <c r="R850" s="11">
        <f t="shared" si="134"/>
        <v>0</v>
      </c>
    </row>
    <row r="851" spans="1:18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352462</v>
      </c>
      <c r="B851" s="9">
        <f t="shared" si="133"/>
        <v>352462</v>
      </c>
      <c r="C851" s="9">
        <f t="shared" si="135"/>
        <v>352492</v>
      </c>
      <c r="D851" s="3">
        <f t="shared" si="136"/>
        <v>31</v>
      </c>
      <c r="E851" s="4">
        <f>'New Lease Yearly'!K861</f>
        <v>0</v>
      </c>
      <c r="F851" s="3">
        <f t="shared" si="137"/>
        <v>0</v>
      </c>
      <c r="G851" s="11">
        <f t="shared" si="139"/>
        <v>0</v>
      </c>
      <c r="H851" s="11">
        <f t="shared" si="138"/>
        <v>0</v>
      </c>
      <c r="I851" s="11">
        <f t="shared" si="138"/>
        <v>0</v>
      </c>
      <c r="J851" s="11">
        <f t="shared" si="138"/>
        <v>0</v>
      </c>
      <c r="K851" s="11">
        <f t="shared" si="138"/>
        <v>0</v>
      </c>
      <c r="L851" s="11">
        <f t="shared" si="138"/>
        <v>0</v>
      </c>
      <c r="M851" s="11">
        <f t="shared" si="138"/>
        <v>0</v>
      </c>
      <c r="N851" s="11">
        <f t="shared" si="138"/>
        <v>0</v>
      </c>
      <c r="O851" s="11">
        <f t="shared" si="132"/>
        <v>0</v>
      </c>
      <c r="P851" s="11">
        <f t="shared" si="132"/>
        <v>0</v>
      </c>
      <c r="Q851" s="11">
        <f t="shared" si="132"/>
        <v>0</v>
      </c>
      <c r="R851" s="11">
        <f t="shared" si="134"/>
        <v>0</v>
      </c>
    </row>
    <row r="852" spans="1:18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352827</v>
      </c>
      <c r="B852" s="9">
        <f t="shared" si="133"/>
        <v>352827</v>
      </c>
      <c r="C852" s="9">
        <f t="shared" si="135"/>
        <v>352857</v>
      </c>
      <c r="D852" s="3">
        <f t="shared" si="136"/>
        <v>31</v>
      </c>
      <c r="E852" s="4">
        <f>'New Lease Yearly'!K862</f>
        <v>0</v>
      </c>
      <c r="F852" s="3">
        <f t="shared" si="137"/>
        <v>0</v>
      </c>
      <c r="G852" s="11">
        <f t="shared" si="139"/>
        <v>0</v>
      </c>
      <c r="H852" s="11">
        <f t="shared" si="138"/>
        <v>0</v>
      </c>
      <c r="I852" s="11">
        <f t="shared" si="138"/>
        <v>0</v>
      </c>
      <c r="J852" s="11">
        <f t="shared" si="138"/>
        <v>0</v>
      </c>
      <c r="K852" s="11">
        <f t="shared" si="138"/>
        <v>0</v>
      </c>
      <c r="L852" s="11">
        <f t="shared" si="138"/>
        <v>0</v>
      </c>
      <c r="M852" s="11">
        <f t="shared" si="138"/>
        <v>0</v>
      </c>
      <c r="N852" s="11">
        <f t="shared" si="138"/>
        <v>0</v>
      </c>
      <c r="O852" s="11">
        <f t="shared" si="132"/>
        <v>0</v>
      </c>
      <c r="P852" s="11">
        <f t="shared" si="132"/>
        <v>0</v>
      </c>
      <c r="Q852" s="11">
        <f t="shared" si="132"/>
        <v>0</v>
      </c>
      <c r="R852" s="11">
        <f t="shared" si="134"/>
        <v>0</v>
      </c>
    </row>
    <row r="853" spans="1:18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353192</v>
      </c>
      <c r="B853" s="9">
        <f t="shared" si="133"/>
        <v>353192</v>
      </c>
      <c r="C853" s="9">
        <f t="shared" si="135"/>
        <v>353222</v>
      </c>
      <c r="D853" s="3">
        <f t="shared" si="136"/>
        <v>31</v>
      </c>
      <c r="E853" s="4">
        <f>'New Lease Yearly'!K863</f>
        <v>0</v>
      </c>
      <c r="F853" s="3">
        <f t="shared" si="137"/>
        <v>0</v>
      </c>
      <c r="G853" s="11">
        <f t="shared" si="139"/>
        <v>0</v>
      </c>
      <c r="H853" s="11">
        <f t="shared" si="138"/>
        <v>0</v>
      </c>
      <c r="I853" s="11">
        <f t="shared" si="138"/>
        <v>0</v>
      </c>
      <c r="J853" s="11">
        <f t="shared" si="138"/>
        <v>0</v>
      </c>
      <c r="K853" s="11">
        <f t="shared" si="138"/>
        <v>0</v>
      </c>
      <c r="L853" s="11">
        <f t="shared" si="138"/>
        <v>0</v>
      </c>
      <c r="M853" s="11">
        <f t="shared" si="138"/>
        <v>0</v>
      </c>
      <c r="N853" s="11">
        <f t="shared" si="138"/>
        <v>0</v>
      </c>
      <c r="O853" s="11">
        <f t="shared" si="132"/>
        <v>0</v>
      </c>
      <c r="P853" s="11">
        <f t="shared" si="132"/>
        <v>0</v>
      </c>
      <c r="Q853" s="11">
        <f t="shared" si="132"/>
        <v>0</v>
      </c>
      <c r="R853" s="11">
        <f t="shared" si="134"/>
        <v>0</v>
      </c>
    </row>
    <row r="854" spans="1:18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353557</v>
      </c>
      <c r="B854" s="9">
        <f t="shared" si="133"/>
        <v>353557</v>
      </c>
      <c r="C854" s="9">
        <f t="shared" si="135"/>
        <v>353587</v>
      </c>
      <c r="D854" s="3">
        <f t="shared" si="136"/>
        <v>31</v>
      </c>
      <c r="E854" s="4">
        <f>'New Lease Yearly'!K864</f>
        <v>0</v>
      </c>
      <c r="F854" s="3">
        <f t="shared" si="137"/>
        <v>0</v>
      </c>
      <c r="G854" s="11">
        <f t="shared" si="139"/>
        <v>0</v>
      </c>
      <c r="H854" s="11">
        <f t="shared" si="138"/>
        <v>0</v>
      </c>
      <c r="I854" s="11">
        <f t="shared" si="138"/>
        <v>0</v>
      </c>
      <c r="J854" s="11">
        <f t="shared" si="138"/>
        <v>0</v>
      </c>
      <c r="K854" s="11">
        <f t="shared" si="138"/>
        <v>0</v>
      </c>
      <c r="L854" s="11">
        <f t="shared" si="138"/>
        <v>0</v>
      </c>
      <c r="M854" s="11">
        <f t="shared" si="138"/>
        <v>0</v>
      </c>
      <c r="N854" s="11">
        <f t="shared" si="138"/>
        <v>0</v>
      </c>
      <c r="O854" s="11">
        <f t="shared" si="132"/>
        <v>0</v>
      </c>
      <c r="P854" s="11">
        <f t="shared" si="132"/>
        <v>0</v>
      </c>
      <c r="Q854" s="11">
        <f t="shared" si="132"/>
        <v>0</v>
      </c>
      <c r="R854" s="11">
        <f t="shared" si="134"/>
        <v>0</v>
      </c>
    </row>
    <row r="855" spans="1:18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353923</v>
      </c>
      <c r="B855" s="9">
        <f t="shared" si="133"/>
        <v>353923</v>
      </c>
      <c r="C855" s="9">
        <f t="shared" si="135"/>
        <v>353953</v>
      </c>
      <c r="D855" s="3">
        <f t="shared" si="136"/>
        <v>31</v>
      </c>
      <c r="E855" s="4">
        <f>'New Lease Yearly'!K865</f>
        <v>0</v>
      </c>
      <c r="F855" s="3">
        <f t="shared" si="137"/>
        <v>0</v>
      </c>
      <c r="G855" s="11">
        <f t="shared" si="139"/>
        <v>0</v>
      </c>
      <c r="H855" s="11">
        <f t="shared" si="138"/>
        <v>0</v>
      </c>
      <c r="I855" s="11">
        <f t="shared" si="138"/>
        <v>0</v>
      </c>
      <c r="J855" s="11">
        <f t="shared" si="138"/>
        <v>0</v>
      </c>
      <c r="K855" s="11">
        <f t="shared" si="138"/>
        <v>0</v>
      </c>
      <c r="L855" s="11">
        <f t="shared" si="138"/>
        <v>0</v>
      </c>
      <c r="M855" s="11">
        <f t="shared" si="138"/>
        <v>0</v>
      </c>
      <c r="N855" s="11">
        <f t="shared" si="138"/>
        <v>0</v>
      </c>
      <c r="O855" s="11">
        <f t="shared" si="132"/>
        <v>0</v>
      </c>
      <c r="P855" s="11">
        <f t="shared" si="132"/>
        <v>0</v>
      </c>
      <c r="Q855" s="11">
        <f t="shared" si="132"/>
        <v>0</v>
      </c>
      <c r="R855" s="11">
        <f t="shared" si="134"/>
        <v>0</v>
      </c>
    </row>
    <row r="856" spans="1:18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354288</v>
      </c>
      <c r="B856" s="9">
        <f t="shared" si="133"/>
        <v>354288</v>
      </c>
      <c r="C856" s="9">
        <f t="shared" si="135"/>
        <v>354318</v>
      </c>
      <c r="D856" s="3">
        <f t="shared" si="136"/>
        <v>31</v>
      </c>
      <c r="E856" s="4">
        <f>'New Lease Yearly'!K866</f>
        <v>0</v>
      </c>
      <c r="F856" s="3">
        <f t="shared" si="137"/>
        <v>0</v>
      </c>
      <c r="G856" s="11">
        <f t="shared" si="139"/>
        <v>0</v>
      </c>
      <c r="H856" s="11">
        <f t="shared" si="138"/>
        <v>0</v>
      </c>
      <c r="I856" s="11">
        <f t="shared" si="138"/>
        <v>0</v>
      </c>
      <c r="J856" s="11">
        <f t="shared" si="138"/>
        <v>0</v>
      </c>
      <c r="K856" s="11">
        <f t="shared" si="138"/>
        <v>0</v>
      </c>
      <c r="L856" s="11">
        <f t="shared" si="138"/>
        <v>0</v>
      </c>
      <c r="M856" s="11">
        <f t="shared" si="138"/>
        <v>0</v>
      </c>
      <c r="N856" s="11">
        <f t="shared" si="138"/>
        <v>0</v>
      </c>
      <c r="O856" s="11">
        <f t="shared" si="132"/>
        <v>0</v>
      </c>
      <c r="P856" s="11">
        <f t="shared" si="132"/>
        <v>0</v>
      </c>
      <c r="Q856" s="11">
        <f t="shared" si="132"/>
        <v>0</v>
      </c>
      <c r="R856" s="11">
        <f t="shared" si="134"/>
        <v>0</v>
      </c>
    </row>
    <row r="857" spans="1:18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354653</v>
      </c>
      <c r="B857" s="9">
        <f t="shared" si="133"/>
        <v>354653</v>
      </c>
      <c r="C857" s="9">
        <f t="shared" si="135"/>
        <v>354683</v>
      </c>
      <c r="D857" s="3">
        <f t="shared" si="136"/>
        <v>31</v>
      </c>
      <c r="E857" s="4">
        <f>'New Lease Yearly'!K867</f>
        <v>0</v>
      </c>
      <c r="F857" s="3">
        <f t="shared" si="137"/>
        <v>0</v>
      </c>
      <c r="G857" s="11">
        <f t="shared" si="139"/>
        <v>0</v>
      </c>
      <c r="H857" s="11">
        <f t="shared" si="138"/>
        <v>0</v>
      </c>
      <c r="I857" s="11">
        <f t="shared" si="138"/>
        <v>0</v>
      </c>
      <c r="J857" s="11">
        <f t="shared" si="138"/>
        <v>0</v>
      </c>
      <c r="K857" s="11">
        <f t="shared" si="138"/>
        <v>0</v>
      </c>
      <c r="L857" s="11">
        <f t="shared" si="138"/>
        <v>0</v>
      </c>
      <c r="M857" s="11">
        <f t="shared" si="138"/>
        <v>0</v>
      </c>
      <c r="N857" s="11">
        <f t="shared" si="138"/>
        <v>0</v>
      </c>
      <c r="O857" s="11">
        <f t="shared" si="132"/>
        <v>0</v>
      </c>
      <c r="P857" s="11">
        <f t="shared" si="132"/>
        <v>0</v>
      </c>
      <c r="Q857" s="11">
        <f t="shared" si="132"/>
        <v>0</v>
      </c>
      <c r="R857" s="11">
        <f t="shared" si="134"/>
        <v>0</v>
      </c>
    </row>
    <row r="858" spans="1:18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355018</v>
      </c>
      <c r="B858" s="9">
        <f t="shared" si="133"/>
        <v>355018</v>
      </c>
      <c r="C858" s="9">
        <f t="shared" si="135"/>
        <v>355048</v>
      </c>
      <c r="D858" s="3">
        <f t="shared" si="136"/>
        <v>31</v>
      </c>
      <c r="E858" s="4">
        <f>'New Lease Yearly'!K868</f>
        <v>0</v>
      </c>
      <c r="F858" s="3">
        <f t="shared" si="137"/>
        <v>0</v>
      </c>
      <c r="G858" s="11">
        <f t="shared" si="139"/>
        <v>0</v>
      </c>
      <c r="H858" s="11">
        <f t="shared" si="138"/>
        <v>0</v>
      </c>
      <c r="I858" s="11">
        <f t="shared" si="138"/>
        <v>0</v>
      </c>
      <c r="J858" s="11">
        <f t="shared" si="138"/>
        <v>0</v>
      </c>
      <c r="K858" s="11">
        <f t="shared" si="138"/>
        <v>0</v>
      </c>
      <c r="L858" s="11">
        <f t="shared" si="138"/>
        <v>0</v>
      </c>
      <c r="M858" s="11">
        <f t="shared" si="138"/>
        <v>0</v>
      </c>
      <c r="N858" s="11">
        <f t="shared" si="138"/>
        <v>0</v>
      </c>
      <c r="O858" s="11">
        <f t="shared" si="132"/>
        <v>0</v>
      </c>
      <c r="P858" s="11">
        <f t="shared" si="132"/>
        <v>0</v>
      </c>
      <c r="Q858" s="11">
        <f t="shared" si="132"/>
        <v>0</v>
      </c>
      <c r="R858" s="11">
        <f t="shared" si="134"/>
        <v>0</v>
      </c>
    </row>
    <row r="859" spans="1:18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355384</v>
      </c>
      <c r="B859" s="9">
        <f t="shared" si="133"/>
        <v>355384</v>
      </c>
      <c r="C859" s="9">
        <f t="shared" si="135"/>
        <v>355414</v>
      </c>
      <c r="D859" s="3">
        <f t="shared" si="136"/>
        <v>31</v>
      </c>
      <c r="E859" s="4">
        <f>'New Lease Yearly'!K869</f>
        <v>0</v>
      </c>
      <c r="F859" s="3">
        <f t="shared" si="137"/>
        <v>0</v>
      </c>
      <c r="G859" s="11">
        <f t="shared" si="139"/>
        <v>0</v>
      </c>
      <c r="H859" s="11">
        <f t="shared" si="138"/>
        <v>0</v>
      </c>
      <c r="I859" s="11">
        <f t="shared" si="138"/>
        <v>0</v>
      </c>
      <c r="J859" s="11">
        <f t="shared" si="138"/>
        <v>0</v>
      </c>
      <c r="K859" s="11">
        <f t="shared" si="138"/>
        <v>0</v>
      </c>
      <c r="L859" s="11">
        <f t="shared" si="138"/>
        <v>0</v>
      </c>
      <c r="M859" s="11">
        <f t="shared" si="138"/>
        <v>0</v>
      </c>
      <c r="N859" s="11">
        <f t="shared" si="138"/>
        <v>0</v>
      </c>
      <c r="O859" s="11">
        <f t="shared" si="132"/>
        <v>0</v>
      </c>
      <c r="P859" s="11">
        <f t="shared" si="132"/>
        <v>0</v>
      </c>
      <c r="Q859" s="11">
        <f t="shared" si="132"/>
        <v>0</v>
      </c>
      <c r="R859" s="11">
        <f t="shared" si="134"/>
        <v>0</v>
      </c>
    </row>
    <row r="860" spans="1:18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355749</v>
      </c>
      <c r="B860" s="9">
        <f t="shared" si="133"/>
        <v>355749</v>
      </c>
      <c r="C860" s="9">
        <f t="shared" si="135"/>
        <v>355779</v>
      </c>
      <c r="D860" s="3">
        <f t="shared" si="136"/>
        <v>31</v>
      </c>
      <c r="E860" s="4">
        <f>'New Lease Yearly'!K870</f>
        <v>0</v>
      </c>
      <c r="F860" s="3">
        <f t="shared" si="137"/>
        <v>0</v>
      </c>
      <c r="G860" s="11">
        <f t="shared" si="139"/>
        <v>0</v>
      </c>
      <c r="H860" s="11">
        <f t="shared" si="138"/>
        <v>0</v>
      </c>
      <c r="I860" s="11">
        <f t="shared" si="138"/>
        <v>0</v>
      </c>
      <c r="J860" s="11">
        <f t="shared" si="138"/>
        <v>0</v>
      </c>
      <c r="K860" s="11">
        <f t="shared" si="138"/>
        <v>0</v>
      </c>
      <c r="L860" s="11">
        <f t="shared" si="138"/>
        <v>0</v>
      </c>
      <c r="M860" s="11">
        <f t="shared" si="138"/>
        <v>0</v>
      </c>
      <c r="N860" s="11">
        <f t="shared" si="138"/>
        <v>0</v>
      </c>
      <c r="O860" s="11">
        <f t="shared" si="132"/>
        <v>0</v>
      </c>
      <c r="P860" s="11">
        <f t="shared" si="132"/>
        <v>0</v>
      </c>
      <c r="Q860" s="11">
        <f t="shared" si="132"/>
        <v>0</v>
      </c>
      <c r="R860" s="11">
        <f t="shared" si="134"/>
        <v>0</v>
      </c>
    </row>
    <row r="861" spans="1:18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356114</v>
      </c>
      <c r="B861" s="9">
        <f t="shared" si="133"/>
        <v>356114</v>
      </c>
      <c r="C861" s="9">
        <f t="shared" si="135"/>
        <v>356144</v>
      </c>
      <c r="D861" s="3">
        <f t="shared" si="136"/>
        <v>31</v>
      </c>
      <c r="E861" s="4">
        <f>'New Lease Yearly'!K871</f>
        <v>0</v>
      </c>
      <c r="F861" s="3">
        <f t="shared" si="137"/>
        <v>0</v>
      </c>
      <c r="G861" s="11">
        <f t="shared" si="139"/>
        <v>0</v>
      </c>
      <c r="H861" s="11">
        <f t="shared" si="138"/>
        <v>0</v>
      </c>
      <c r="I861" s="11">
        <f t="shared" si="138"/>
        <v>0</v>
      </c>
      <c r="J861" s="11">
        <f t="shared" si="138"/>
        <v>0</v>
      </c>
      <c r="K861" s="11">
        <f t="shared" si="138"/>
        <v>0</v>
      </c>
      <c r="L861" s="11">
        <f t="shared" si="138"/>
        <v>0</v>
      </c>
      <c r="M861" s="11">
        <f t="shared" si="138"/>
        <v>0</v>
      </c>
      <c r="N861" s="11">
        <f t="shared" si="138"/>
        <v>0</v>
      </c>
      <c r="O861" s="11">
        <f t="shared" si="132"/>
        <v>0</v>
      </c>
      <c r="P861" s="11">
        <f t="shared" si="132"/>
        <v>0</v>
      </c>
      <c r="Q861" s="11">
        <f t="shared" si="132"/>
        <v>0</v>
      </c>
      <c r="R861" s="11">
        <f t="shared" si="134"/>
        <v>0</v>
      </c>
    </row>
    <row r="862" spans="1:18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356479</v>
      </c>
      <c r="B862" s="9">
        <f t="shared" si="133"/>
        <v>356479</v>
      </c>
      <c r="C862" s="9">
        <f t="shared" si="135"/>
        <v>356509</v>
      </c>
      <c r="D862" s="3">
        <f t="shared" si="136"/>
        <v>31</v>
      </c>
      <c r="E862" s="4">
        <f>'New Lease Yearly'!K872</f>
        <v>0</v>
      </c>
      <c r="F862" s="3">
        <f t="shared" si="137"/>
        <v>0</v>
      </c>
      <c r="G862" s="11">
        <f t="shared" si="139"/>
        <v>0</v>
      </c>
      <c r="H862" s="11">
        <f t="shared" si="138"/>
        <v>0</v>
      </c>
      <c r="I862" s="11">
        <f t="shared" si="138"/>
        <v>0</v>
      </c>
      <c r="J862" s="11">
        <f t="shared" si="138"/>
        <v>0</v>
      </c>
      <c r="K862" s="11">
        <f t="shared" si="138"/>
        <v>0</v>
      </c>
      <c r="L862" s="11">
        <f t="shared" si="138"/>
        <v>0</v>
      </c>
      <c r="M862" s="11">
        <f t="shared" si="138"/>
        <v>0</v>
      </c>
      <c r="N862" s="11">
        <f t="shared" si="138"/>
        <v>0</v>
      </c>
      <c r="O862" s="11">
        <f t="shared" si="132"/>
        <v>0</v>
      </c>
      <c r="P862" s="11">
        <f t="shared" si="132"/>
        <v>0</v>
      </c>
      <c r="Q862" s="11">
        <f t="shared" si="132"/>
        <v>0</v>
      </c>
      <c r="R862" s="11">
        <f t="shared" si="134"/>
        <v>0</v>
      </c>
    </row>
    <row r="863" spans="1:18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356845</v>
      </c>
      <c r="B863" s="9">
        <f t="shared" si="133"/>
        <v>356845</v>
      </c>
      <c r="C863" s="9">
        <f t="shared" si="135"/>
        <v>356875</v>
      </c>
      <c r="D863" s="3">
        <f t="shared" si="136"/>
        <v>31</v>
      </c>
      <c r="E863" s="4">
        <f>'New Lease Yearly'!K873</f>
        <v>0</v>
      </c>
      <c r="F863" s="3">
        <f t="shared" si="137"/>
        <v>0</v>
      </c>
      <c r="G863" s="11">
        <f t="shared" si="139"/>
        <v>0</v>
      </c>
      <c r="H863" s="11">
        <f t="shared" si="138"/>
        <v>0</v>
      </c>
      <c r="I863" s="11">
        <f t="shared" si="138"/>
        <v>0</v>
      </c>
      <c r="J863" s="11">
        <f t="shared" si="138"/>
        <v>0</v>
      </c>
      <c r="K863" s="11">
        <f t="shared" si="138"/>
        <v>0</v>
      </c>
      <c r="L863" s="11">
        <f t="shared" si="138"/>
        <v>0</v>
      </c>
      <c r="M863" s="11">
        <f t="shared" si="138"/>
        <v>0</v>
      </c>
      <c r="N863" s="11">
        <f t="shared" si="138"/>
        <v>0</v>
      </c>
      <c r="O863" s="11">
        <f t="shared" si="132"/>
        <v>0</v>
      </c>
      <c r="P863" s="11">
        <f t="shared" si="132"/>
        <v>0</v>
      </c>
      <c r="Q863" s="11">
        <f t="shared" si="132"/>
        <v>0</v>
      </c>
      <c r="R863" s="11">
        <f t="shared" si="134"/>
        <v>0</v>
      </c>
    </row>
    <row r="864" spans="1:18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357210</v>
      </c>
      <c r="B864" s="9">
        <f t="shared" si="133"/>
        <v>357210</v>
      </c>
      <c r="C864" s="9">
        <f t="shared" si="135"/>
        <v>357240</v>
      </c>
      <c r="D864" s="3">
        <f t="shared" si="136"/>
        <v>31</v>
      </c>
      <c r="E864" s="4">
        <f>'New Lease Yearly'!K874</f>
        <v>0</v>
      </c>
      <c r="F864" s="3">
        <f t="shared" si="137"/>
        <v>0</v>
      </c>
      <c r="G864" s="11">
        <f t="shared" si="139"/>
        <v>0</v>
      </c>
      <c r="H864" s="11">
        <f t="shared" si="138"/>
        <v>0</v>
      </c>
      <c r="I864" s="11">
        <f t="shared" si="138"/>
        <v>0</v>
      </c>
      <c r="J864" s="11">
        <f t="shared" si="138"/>
        <v>0</v>
      </c>
      <c r="K864" s="11">
        <f t="shared" si="138"/>
        <v>0</v>
      </c>
      <c r="L864" s="11">
        <f t="shared" si="138"/>
        <v>0</v>
      </c>
      <c r="M864" s="11">
        <f t="shared" si="138"/>
        <v>0</v>
      </c>
      <c r="N864" s="11">
        <f t="shared" si="138"/>
        <v>0</v>
      </c>
      <c r="O864" s="11">
        <f t="shared" si="132"/>
        <v>0</v>
      </c>
      <c r="P864" s="11">
        <f t="shared" si="132"/>
        <v>0</v>
      </c>
      <c r="Q864" s="11">
        <f t="shared" si="132"/>
        <v>0</v>
      </c>
      <c r="R864" s="11">
        <f t="shared" si="134"/>
        <v>0</v>
      </c>
    </row>
    <row r="865" spans="1:18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357575</v>
      </c>
      <c r="B865" s="9">
        <f t="shared" si="133"/>
        <v>357575</v>
      </c>
      <c r="C865" s="9">
        <f t="shared" si="135"/>
        <v>357605</v>
      </c>
      <c r="D865" s="3">
        <f t="shared" si="136"/>
        <v>31</v>
      </c>
      <c r="E865" s="4">
        <f>'New Lease Yearly'!K875</f>
        <v>0</v>
      </c>
      <c r="F865" s="3">
        <f t="shared" si="137"/>
        <v>0</v>
      </c>
      <c r="G865" s="11">
        <f t="shared" si="139"/>
        <v>0</v>
      </c>
      <c r="H865" s="11">
        <f t="shared" si="138"/>
        <v>0</v>
      </c>
      <c r="I865" s="11">
        <f t="shared" si="138"/>
        <v>0</v>
      </c>
      <c r="J865" s="11">
        <f t="shared" si="138"/>
        <v>0</v>
      </c>
      <c r="K865" s="11">
        <f t="shared" si="138"/>
        <v>0</v>
      </c>
      <c r="L865" s="11">
        <f t="shared" si="138"/>
        <v>0</v>
      </c>
      <c r="M865" s="11">
        <f t="shared" si="138"/>
        <v>0</v>
      </c>
      <c r="N865" s="11">
        <f t="shared" si="138"/>
        <v>0</v>
      </c>
      <c r="O865" s="11">
        <f t="shared" si="132"/>
        <v>0</v>
      </c>
      <c r="P865" s="11">
        <f t="shared" si="132"/>
        <v>0</v>
      </c>
      <c r="Q865" s="11">
        <f t="shared" si="132"/>
        <v>0</v>
      </c>
      <c r="R865" s="11">
        <f t="shared" si="134"/>
        <v>0</v>
      </c>
    </row>
    <row r="866" spans="1:18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357940</v>
      </c>
      <c r="B866" s="9">
        <f t="shared" si="133"/>
        <v>357940</v>
      </c>
      <c r="C866" s="9">
        <f t="shared" si="135"/>
        <v>357970</v>
      </c>
      <c r="D866" s="3">
        <f t="shared" si="136"/>
        <v>31</v>
      </c>
      <c r="E866" s="4">
        <f>'New Lease Yearly'!K876</f>
        <v>0</v>
      </c>
      <c r="F866" s="3">
        <f t="shared" si="137"/>
        <v>0</v>
      </c>
      <c r="G866" s="11">
        <f t="shared" si="139"/>
        <v>0</v>
      </c>
      <c r="H866" s="11">
        <f t="shared" si="138"/>
        <v>0</v>
      </c>
      <c r="I866" s="11">
        <f t="shared" si="138"/>
        <v>0</v>
      </c>
      <c r="J866" s="11">
        <f t="shared" si="138"/>
        <v>0</v>
      </c>
      <c r="K866" s="11">
        <f t="shared" si="138"/>
        <v>0</v>
      </c>
      <c r="L866" s="11">
        <f t="shared" si="138"/>
        <v>0</v>
      </c>
      <c r="M866" s="11">
        <f t="shared" si="138"/>
        <v>0</v>
      </c>
      <c r="N866" s="11">
        <f t="shared" si="138"/>
        <v>0</v>
      </c>
      <c r="O866" s="11">
        <f t="shared" si="132"/>
        <v>0</v>
      </c>
      <c r="P866" s="11">
        <f t="shared" si="132"/>
        <v>0</v>
      </c>
      <c r="Q866" s="11">
        <f t="shared" si="132"/>
        <v>0</v>
      </c>
      <c r="R866" s="11">
        <f t="shared" si="134"/>
        <v>0</v>
      </c>
    </row>
    <row r="867" spans="1:18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358306</v>
      </c>
      <c r="B867" s="9">
        <f t="shared" si="133"/>
        <v>358306</v>
      </c>
      <c r="C867" s="9">
        <f t="shared" si="135"/>
        <v>358336</v>
      </c>
      <c r="D867" s="3">
        <f t="shared" si="136"/>
        <v>31</v>
      </c>
      <c r="E867" s="4">
        <f>'New Lease Yearly'!K877</f>
        <v>0</v>
      </c>
      <c r="F867" s="3">
        <f t="shared" si="137"/>
        <v>0</v>
      </c>
      <c r="G867" s="11">
        <f t="shared" si="139"/>
        <v>0</v>
      </c>
      <c r="H867" s="11">
        <f t="shared" si="138"/>
        <v>0</v>
      </c>
      <c r="I867" s="11">
        <f t="shared" si="138"/>
        <v>0</v>
      </c>
      <c r="J867" s="11">
        <f t="shared" si="138"/>
        <v>0</v>
      </c>
      <c r="K867" s="11">
        <f t="shared" si="138"/>
        <v>0</v>
      </c>
      <c r="L867" s="11">
        <f t="shared" si="138"/>
        <v>0</v>
      </c>
      <c r="M867" s="11">
        <f t="shared" si="138"/>
        <v>0</v>
      </c>
      <c r="N867" s="11">
        <f t="shared" si="138"/>
        <v>0</v>
      </c>
      <c r="O867" s="11">
        <f t="shared" si="132"/>
        <v>0</v>
      </c>
      <c r="P867" s="11">
        <f t="shared" si="132"/>
        <v>0</v>
      </c>
      <c r="Q867" s="11">
        <f t="shared" si="132"/>
        <v>0</v>
      </c>
      <c r="R867" s="11">
        <f t="shared" si="134"/>
        <v>0</v>
      </c>
    </row>
    <row r="868" spans="1:18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358671</v>
      </c>
      <c r="B868" s="9">
        <f t="shared" si="133"/>
        <v>358671</v>
      </c>
      <c r="C868" s="9">
        <f t="shared" si="135"/>
        <v>358701</v>
      </c>
      <c r="D868" s="3">
        <f t="shared" si="136"/>
        <v>31</v>
      </c>
      <c r="E868" s="4">
        <f>'New Lease Yearly'!K878</f>
        <v>0</v>
      </c>
      <c r="F868" s="3">
        <f t="shared" si="137"/>
        <v>0</v>
      </c>
      <c r="G868" s="11">
        <f t="shared" si="139"/>
        <v>0</v>
      </c>
      <c r="H868" s="11">
        <f t="shared" si="138"/>
        <v>0</v>
      </c>
      <c r="I868" s="11">
        <f t="shared" si="138"/>
        <v>0</v>
      </c>
      <c r="J868" s="11">
        <f t="shared" si="138"/>
        <v>0</v>
      </c>
      <c r="K868" s="11">
        <f t="shared" si="138"/>
        <v>0</v>
      </c>
      <c r="L868" s="11">
        <f t="shared" si="138"/>
        <v>0</v>
      </c>
      <c r="M868" s="11">
        <f t="shared" si="138"/>
        <v>0</v>
      </c>
      <c r="N868" s="11">
        <f t="shared" si="138"/>
        <v>0</v>
      </c>
      <c r="O868" s="11">
        <f t="shared" si="132"/>
        <v>0</v>
      </c>
      <c r="P868" s="11">
        <f t="shared" si="132"/>
        <v>0</v>
      </c>
      <c r="Q868" s="11">
        <f t="shared" si="132"/>
        <v>0</v>
      </c>
      <c r="R868" s="11">
        <f t="shared" si="134"/>
        <v>0</v>
      </c>
    </row>
    <row r="869" spans="1:18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359036</v>
      </c>
      <c r="B869" s="9">
        <f t="shared" si="133"/>
        <v>359036</v>
      </c>
      <c r="C869" s="9">
        <f t="shared" si="135"/>
        <v>359066</v>
      </c>
      <c r="D869" s="3">
        <f t="shared" si="136"/>
        <v>31</v>
      </c>
      <c r="E869" s="4">
        <f>'New Lease Yearly'!K879</f>
        <v>0</v>
      </c>
      <c r="F869" s="3">
        <f t="shared" si="137"/>
        <v>0</v>
      </c>
      <c r="G869" s="11">
        <f t="shared" si="139"/>
        <v>0</v>
      </c>
      <c r="H869" s="11">
        <f t="shared" si="138"/>
        <v>0</v>
      </c>
      <c r="I869" s="11">
        <f t="shared" si="138"/>
        <v>0</v>
      </c>
      <c r="J869" s="11">
        <f t="shared" si="138"/>
        <v>0</v>
      </c>
      <c r="K869" s="11">
        <f t="shared" si="138"/>
        <v>0</v>
      </c>
      <c r="L869" s="11">
        <f t="shared" si="138"/>
        <v>0</v>
      </c>
      <c r="M869" s="11">
        <f t="shared" si="138"/>
        <v>0</v>
      </c>
      <c r="N869" s="11">
        <f t="shared" si="138"/>
        <v>0</v>
      </c>
      <c r="O869" s="11">
        <f t="shared" si="132"/>
        <v>0</v>
      </c>
      <c r="P869" s="11">
        <f t="shared" si="132"/>
        <v>0</v>
      </c>
      <c r="Q869" s="11">
        <f t="shared" si="132"/>
        <v>0</v>
      </c>
      <c r="R869" s="11">
        <f t="shared" si="134"/>
        <v>0</v>
      </c>
    </row>
    <row r="870" spans="1:18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359401</v>
      </c>
      <c r="B870" s="9">
        <f t="shared" si="133"/>
        <v>359401</v>
      </c>
      <c r="C870" s="9">
        <f t="shared" si="135"/>
        <v>359431</v>
      </c>
      <c r="D870" s="3">
        <f t="shared" si="136"/>
        <v>31</v>
      </c>
      <c r="E870" s="4">
        <f>'New Lease Yearly'!K880</f>
        <v>0</v>
      </c>
      <c r="F870" s="3">
        <f t="shared" si="137"/>
        <v>0</v>
      </c>
      <c r="G870" s="11">
        <f t="shared" si="139"/>
        <v>0</v>
      </c>
      <c r="H870" s="11">
        <f t="shared" si="138"/>
        <v>0</v>
      </c>
      <c r="I870" s="11">
        <f t="shared" si="138"/>
        <v>0</v>
      </c>
      <c r="J870" s="11">
        <f t="shared" si="138"/>
        <v>0</v>
      </c>
      <c r="K870" s="11">
        <f t="shared" si="138"/>
        <v>0</v>
      </c>
      <c r="L870" s="11">
        <f t="shared" si="138"/>
        <v>0</v>
      </c>
      <c r="M870" s="11">
        <f t="shared" si="138"/>
        <v>0</v>
      </c>
      <c r="N870" s="11">
        <f t="shared" si="138"/>
        <v>0</v>
      </c>
      <c r="O870" s="11">
        <f t="shared" si="132"/>
        <v>0</v>
      </c>
      <c r="P870" s="11">
        <f t="shared" si="132"/>
        <v>0</v>
      </c>
      <c r="Q870" s="11">
        <f t="shared" si="132"/>
        <v>0</v>
      </c>
      <c r="R870" s="11">
        <f t="shared" si="134"/>
        <v>0</v>
      </c>
    </row>
    <row r="871" spans="1:18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359767</v>
      </c>
      <c r="B871" s="9">
        <f t="shared" si="133"/>
        <v>359767</v>
      </c>
      <c r="C871" s="9">
        <f t="shared" si="135"/>
        <v>359797</v>
      </c>
      <c r="D871" s="3">
        <f t="shared" si="136"/>
        <v>31</v>
      </c>
      <c r="E871" s="4">
        <f>'New Lease Yearly'!K881</f>
        <v>0</v>
      </c>
      <c r="F871" s="3">
        <f t="shared" si="137"/>
        <v>0</v>
      </c>
      <c r="G871" s="11">
        <f t="shared" si="139"/>
        <v>0</v>
      </c>
      <c r="H871" s="11">
        <f t="shared" si="138"/>
        <v>0</v>
      </c>
      <c r="I871" s="11">
        <f t="shared" si="138"/>
        <v>0</v>
      </c>
      <c r="J871" s="11">
        <f t="shared" si="138"/>
        <v>0</v>
      </c>
      <c r="K871" s="11">
        <f t="shared" si="138"/>
        <v>0</v>
      </c>
      <c r="L871" s="11">
        <f t="shared" si="138"/>
        <v>0</v>
      </c>
      <c r="M871" s="11">
        <f t="shared" si="138"/>
        <v>0</v>
      </c>
      <c r="N871" s="11">
        <f t="shared" si="138"/>
        <v>0</v>
      </c>
      <c r="O871" s="11">
        <f t="shared" si="132"/>
        <v>0</v>
      </c>
      <c r="P871" s="11">
        <f t="shared" si="132"/>
        <v>0</v>
      </c>
      <c r="Q871" s="11">
        <f t="shared" si="132"/>
        <v>0</v>
      </c>
      <c r="R871" s="11">
        <f t="shared" si="134"/>
        <v>0</v>
      </c>
    </row>
    <row r="872" spans="1:18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360132</v>
      </c>
      <c r="B872" s="9">
        <f t="shared" si="133"/>
        <v>360132</v>
      </c>
      <c r="C872" s="9">
        <f t="shared" si="135"/>
        <v>360162</v>
      </c>
      <c r="D872" s="3">
        <f t="shared" si="136"/>
        <v>31</v>
      </c>
      <c r="E872" s="4">
        <f>'New Lease Yearly'!K882</f>
        <v>0</v>
      </c>
      <c r="F872" s="3">
        <f t="shared" si="137"/>
        <v>0</v>
      </c>
      <c r="G872" s="11">
        <f t="shared" si="139"/>
        <v>0</v>
      </c>
      <c r="H872" s="11">
        <f t="shared" si="138"/>
        <v>0</v>
      </c>
      <c r="I872" s="11">
        <f t="shared" si="138"/>
        <v>0</v>
      </c>
      <c r="J872" s="11">
        <f t="shared" si="138"/>
        <v>0</v>
      </c>
      <c r="K872" s="11">
        <f t="shared" si="138"/>
        <v>0</v>
      </c>
      <c r="L872" s="11">
        <f t="shared" si="138"/>
        <v>0</v>
      </c>
      <c r="M872" s="11">
        <f t="shared" si="138"/>
        <v>0</v>
      </c>
      <c r="N872" s="11">
        <f t="shared" si="138"/>
        <v>0</v>
      </c>
      <c r="O872" s="11">
        <f t="shared" si="132"/>
        <v>0</v>
      </c>
      <c r="P872" s="11">
        <f t="shared" si="132"/>
        <v>0</v>
      </c>
      <c r="Q872" s="11">
        <f t="shared" si="132"/>
        <v>0</v>
      </c>
      <c r="R872" s="11">
        <f t="shared" si="134"/>
        <v>0</v>
      </c>
    </row>
    <row r="873" spans="1:18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360497</v>
      </c>
      <c r="B873" s="9">
        <f t="shared" si="133"/>
        <v>360497</v>
      </c>
      <c r="C873" s="9">
        <f t="shared" si="135"/>
        <v>360527</v>
      </c>
      <c r="D873" s="3">
        <f t="shared" si="136"/>
        <v>31</v>
      </c>
      <c r="E873" s="4">
        <f>'New Lease Yearly'!K883</f>
        <v>0</v>
      </c>
      <c r="F873" s="3">
        <f t="shared" si="137"/>
        <v>0</v>
      </c>
      <c r="G873" s="11">
        <f t="shared" si="139"/>
        <v>0</v>
      </c>
      <c r="H873" s="11">
        <f t="shared" si="138"/>
        <v>0</v>
      </c>
      <c r="I873" s="11">
        <f t="shared" si="138"/>
        <v>0</v>
      </c>
      <c r="J873" s="11">
        <f t="shared" si="138"/>
        <v>0</v>
      </c>
      <c r="K873" s="11">
        <f t="shared" si="138"/>
        <v>0</v>
      </c>
      <c r="L873" s="11">
        <f t="shared" si="138"/>
        <v>0</v>
      </c>
      <c r="M873" s="11">
        <f t="shared" si="138"/>
        <v>0</v>
      </c>
      <c r="N873" s="11">
        <f t="shared" si="138"/>
        <v>0</v>
      </c>
      <c r="O873" s="11">
        <f t="shared" si="132"/>
        <v>0</v>
      </c>
      <c r="P873" s="11">
        <f t="shared" si="132"/>
        <v>0</v>
      </c>
      <c r="Q873" s="11">
        <f t="shared" si="132"/>
        <v>0</v>
      </c>
      <c r="R873" s="11">
        <f t="shared" si="134"/>
        <v>0</v>
      </c>
    </row>
    <row r="874" spans="1:18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360862</v>
      </c>
      <c r="B874" s="9">
        <f t="shared" si="133"/>
        <v>360862</v>
      </c>
      <c r="C874" s="9">
        <f t="shared" si="135"/>
        <v>360892</v>
      </c>
      <c r="D874" s="3">
        <f t="shared" si="136"/>
        <v>31</v>
      </c>
      <c r="E874" s="4">
        <f>'New Lease Yearly'!K884</f>
        <v>0</v>
      </c>
      <c r="F874" s="3">
        <f t="shared" si="137"/>
        <v>0</v>
      </c>
      <c r="G874" s="11">
        <f t="shared" si="139"/>
        <v>0</v>
      </c>
      <c r="H874" s="11">
        <f t="shared" si="138"/>
        <v>0</v>
      </c>
      <c r="I874" s="11">
        <f t="shared" si="138"/>
        <v>0</v>
      </c>
      <c r="J874" s="11">
        <f t="shared" si="138"/>
        <v>0</v>
      </c>
      <c r="K874" s="11">
        <f t="shared" si="138"/>
        <v>0</v>
      </c>
      <c r="L874" s="11">
        <f t="shared" si="138"/>
        <v>0</v>
      </c>
      <c r="M874" s="11">
        <f t="shared" si="138"/>
        <v>0</v>
      </c>
      <c r="N874" s="11">
        <f t="shared" si="138"/>
        <v>0</v>
      </c>
      <c r="O874" s="11">
        <f t="shared" si="132"/>
        <v>0</v>
      </c>
      <c r="P874" s="11">
        <f t="shared" si="132"/>
        <v>0</v>
      </c>
      <c r="Q874" s="11">
        <f t="shared" si="132"/>
        <v>0</v>
      </c>
      <c r="R874" s="11">
        <f t="shared" si="134"/>
        <v>0</v>
      </c>
    </row>
    <row r="875" spans="1:18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361228</v>
      </c>
      <c r="B875" s="9">
        <f t="shared" si="133"/>
        <v>361228</v>
      </c>
      <c r="C875" s="9">
        <f t="shared" si="135"/>
        <v>361258</v>
      </c>
      <c r="D875" s="3">
        <f t="shared" si="136"/>
        <v>31</v>
      </c>
      <c r="E875" s="4">
        <f>'New Lease Yearly'!K885</f>
        <v>0</v>
      </c>
      <c r="F875" s="3">
        <f t="shared" si="137"/>
        <v>0</v>
      </c>
      <c r="G875" s="11">
        <f t="shared" si="139"/>
        <v>0</v>
      </c>
      <c r="H875" s="11">
        <f t="shared" si="138"/>
        <v>0</v>
      </c>
      <c r="I875" s="11">
        <f t="shared" si="138"/>
        <v>0</v>
      </c>
      <c r="J875" s="11">
        <f t="shared" si="138"/>
        <v>0</v>
      </c>
      <c r="K875" s="11">
        <f t="shared" si="138"/>
        <v>0</v>
      </c>
      <c r="L875" s="11">
        <f t="shared" si="138"/>
        <v>0</v>
      </c>
      <c r="M875" s="11">
        <f t="shared" si="138"/>
        <v>0</v>
      </c>
      <c r="N875" s="11">
        <f t="shared" si="138"/>
        <v>0</v>
      </c>
      <c r="O875" s="11">
        <f t="shared" si="138"/>
        <v>0</v>
      </c>
      <c r="P875" s="11">
        <f t="shared" si="138"/>
        <v>0</v>
      </c>
      <c r="Q875" s="11">
        <f t="shared" si="138"/>
        <v>0</v>
      </c>
      <c r="R875" s="11">
        <f t="shared" si="134"/>
        <v>0</v>
      </c>
    </row>
    <row r="876" spans="1:18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361593</v>
      </c>
      <c r="B876" s="9">
        <f t="shared" si="133"/>
        <v>361593</v>
      </c>
      <c r="C876" s="9">
        <f t="shared" si="135"/>
        <v>361623</v>
      </c>
      <c r="D876" s="3">
        <f t="shared" si="136"/>
        <v>31</v>
      </c>
      <c r="E876" s="4">
        <f>'New Lease Yearly'!K886</f>
        <v>0</v>
      </c>
      <c r="F876" s="3">
        <f t="shared" si="137"/>
        <v>0</v>
      </c>
      <c r="G876" s="11">
        <f t="shared" si="139"/>
        <v>0</v>
      </c>
      <c r="H876" s="11">
        <f t="shared" si="139"/>
        <v>0</v>
      </c>
      <c r="I876" s="11">
        <f t="shared" si="139"/>
        <v>0</v>
      </c>
      <c r="J876" s="11">
        <f t="shared" si="139"/>
        <v>0</v>
      </c>
      <c r="K876" s="11">
        <f t="shared" si="139"/>
        <v>0</v>
      </c>
      <c r="L876" s="11">
        <f t="shared" si="139"/>
        <v>0</v>
      </c>
      <c r="M876" s="11">
        <f t="shared" si="139"/>
        <v>0</v>
      </c>
      <c r="N876" s="11">
        <f t="shared" si="139"/>
        <v>0</v>
      </c>
      <c r="O876" s="11">
        <f t="shared" si="139"/>
        <v>0</v>
      </c>
      <c r="P876" s="11">
        <f t="shared" si="139"/>
        <v>0</v>
      </c>
      <c r="Q876" s="11">
        <f t="shared" si="139"/>
        <v>0</v>
      </c>
      <c r="R876" s="11">
        <f t="shared" si="134"/>
        <v>0</v>
      </c>
    </row>
    <row r="877" spans="1:18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361958</v>
      </c>
      <c r="B877" s="9">
        <f t="shared" si="133"/>
        <v>361958</v>
      </c>
      <c r="C877" s="9">
        <f t="shared" si="135"/>
        <v>361988</v>
      </c>
      <c r="D877" s="3">
        <f t="shared" si="136"/>
        <v>31</v>
      </c>
      <c r="E877" s="4">
        <f>'New Lease Yearly'!K887</f>
        <v>0</v>
      </c>
      <c r="F877" s="3">
        <f t="shared" si="137"/>
        <v>0</v>
      </c>
      <c r="G877" s="11">
        <f t="shared" si="139"/>
        <v>0</v>
      </c>
      <c r="H877" s="11">
        <f t="shared" si="139"/>
        <v>0</v>
      </c>
      <c r="I877" s="11">
        <f t="shared" si="139"/>
        <v>0</v>
      </c>
      <c r="J877" s="11">
        <f t="shared" si="139"/>
        <v>0</v>
      </c>
      <c r="K877" s="11">
        <f t="shared" si="139"/>
        <v>0</v>
      </c>
      <c r="L877" s="11">
        <f t="shared" si="139"/>
        <v>0</v>
      </c>
      <c r="M877" s="11">
        <f t="shared" si="139"/>
        <v>0</v>
      </c>
      <c r="N877" s="11">
        <f t="shared" si="139"/>
        <v>0</v>
      </c>
      <c r="O877" s="11">
        <f t="shared" si="139"/>
        <v>0</v>
      </c>
      <c r="P877" s="11">
        <f t="shared" si="139"/>
        <v>0</v>
      </c>
      <c r="Q877" s="11">
        <f t="shared" si="139"/>
        <v>0</v>
      </c>
      <c r="R877" s="11">
        <f t="shared" si="134"/>
        <v>0</v>
      </c>
    </row>
    <row r="878" spans="1:18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362323</v>
      </c>
      <c r="B878" s="9">
        <f t="shared" si="133"/>
        <v>362323</v>
      </c>
      <c r="C878" s="9">
        <f t="shared" si="135"/>
        <v>362353</v>
      </c>
      <c r="D878" s="3">
        <f t="shared" si="136"/>
        <v>31</v>
      </c>
      <c r="E878" s="4">
        <f>'New Lease Yearly'!K888</f>
        <v>0</v>
      </c>
      <c r="F878" s="3">
        <f t="shared" si="137"/>
        <v>0</v>
      </c>
      <c r="G878" s="11">
        <f t="shared" si="139"/>
        <v>0</v>
      </c>
      <c r="H878" s="11">
        <f t="shared" si="139"/>
        <v>0</v>
      </c>
      <c r="I878" s="11">
        <f t="shared" si="139"/>
        <v>0</v>
      </c>
      <c r="J878" s="11">
        <f t="shared" si="139"/>
        <v>0</v>
      </c>
      <c r="K878" s="11">
        <f t="shared" si="139"/>
        <v>0</v>
      </c>
      <c r="L878" s="11">
        <f t="shared" si="139"/>
        <v>0</v>
      </c>
      <c r="M878" s="11">
        <f t="shared" si="139"/>
        <v>0</v>
      </c>
      <c r="N878" s="11">
        <f t="shared" si="139"/>
        <v>0</v>
      </c>
      <c r="O878" s="11">
        <f t="shared" si="139"/>
        <v>0</v>
      </c>
      <c r="P878" s="11">
        <f t="shared" si="139"/>
        <v>0</v>
      </c>
      <c r="Q878" s="11">
        <f t="shared" si="139"/>
        <v>0</v>
      </c>
      <c r="R878" s="11">
        <f t="shared" si="134"/>
        <v>0</v>
      </c>
    </row>
    <row r="879" spans="1:18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362689</v>
      </c>
      <c r="B879" s="9">
        <f t="shared" si="133"/>
        <v>362689</v>
      </c>
      <c r="C879" s="9">
        <f t="shared" si="135"/>
        <v>362719</v>
      </c>
      <c r="D879" s="3">
        <f t="shared" si="136"/>
        <v>31</v>
      </c>
      <c r="E879" s="4">
        <f>'New Lease Yearly'!K889</f>
        <v>0</v>
      </c>
      <c r="F879" s="3">
        <f t="shared" si="137"/>
        <v>0</v>
      </c>
      <c r="G879" s="11">
        <f t="shared" si="139"/>
        <v>0</v>
      </c>
      <c r="H879" s="11">
        <f t="shared" si="139"/>
        <v>0</v>
      </c>
      <c r="I879" s="11">
        <f t="shared" si="139"/>
        <v>0</v>
      </c>
      <c r="J879" s="11">
        <f t="shared" si="139"/>
        <v>0</v>
      </c>
      <c r="K879" s="11">
        <f t="shared" si="139"/>
        <v>0</v>
      </c>
      <c r="L879" s="11">
        <f t="shared" si="139"/>
        <v>0</v>
      </c>
      <c r="M879" s="11">
        <f t="shared" si="139"/>
        <v>0</v>
      </c>
      <c r="N879" s="11">
        <f t="shared" si="139"/>
        <v>0</v>
      </c>
      <c r="O879" s="11">
        <f t="shared" si="139"/>
        <v>0</v>
      </c>
      <c r="P879" s="11">
        <f t="shared" si="139"/>
        <v>0</v>
      </c>
      <c r="Q879" s="11">
        <f t="shared" si="139"/>
        <v>0</v>
      </c>
      <c r="R879" s="11">
        <f t="shared" si="134"/>
        <v>0</v>
      </c>
    </row>
    <row r="880" spans="1:18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363054</v>
      </c>
      <c r="B880" s="9">
        <f t="shared" si="133"/>
        <v>363054</v>
      </c>
      <c r="C880" s="9">
        <f t="shared" si="135"/>
        <v>363084</v>
      </c>
      <c r="D880" s="3">
        <f t="shared" si="136"/>
        <v>31</v>
      </c>
      <c r="E880" s="4">
        <f>'New Lease Yearly'!K890</f>
        <v>0</v>
      </c>
      <c r="F880" s="3">
        <f t="shared" si="137"/>
        <v>0</v>
      </c>
      <c r="G880" s="11">
        <f t="shared" si="139"/>
        <v>0</v>
      </c>
      <c r="H880" s="11">
        <f t="shared" si="139"/>
        <v>0</v>
      </c>
      <c r="I880" s="11">
        <f t="shared" si="139"/>
        <v>0</v>
      </c>
      <c r="J880" s="11">
        <f t="shared" si="139"/>
        <v>0</v>
      </c>
      <c r="K880" s="11">
        <f t="shared" si="139"/>
        <v>0</v>
      </c>
      <c r="L880" s="11">
        <f t="shared" si="139"/>
        <v>0</v>
      </c>
      <c r="M880" s="11">
        <f t="shared" si="139"/>
        <v>0</v>
      </c>
      <c r="N880" s="11">
        <f t="shared" si="139"/>
        <v>0</v>
      </c>
      <c r="O880" s="11">
        <f t="shared" si="139"/>
        <v>0</v>
      </c>
      <c r="P880" s="11">
        <f t="shared" si="139"/>
        <v>0</v>
      </c>
      <c r="Q880" s="11">
        <f t="shared" si="139"/>
        <v>0</v>
      </c>
      <c r="R880" s="11">
        <f t="shared" si="134"/>
        <v>0</v>
      </c>
    </row>
    <row r="881" spans="1:18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363419</v>
      </c>
      <c r="B881" s="9">
        <f t="shared" si="133"/>
        <v>363419</v>
      </c>
      <c r="C881" s="9">
        <f t="shared" si="135"/>
        <v>363449</v>
      </c>
      <c r="D881" s="3">
        <f t="shared" si="136"/>
        <v>31</v>
      </c>
      <c r="E881" s="4">
        <f>'New Lease Yearly'!K891</f>
        <v>0</v>
      </c>
      <c r="F881" s="3">
        <f t="shared" si="137"/>
        <v>0</v>
      </c>
      <c r="G881" s="11">
        <f t="shared" si="139"/>
        <v>0</v>
      </c>
      <c r="H881" s="11">
        <f t="shared" si="139"/>
        <v>0</v>
      </c>
      <c r="I881" s="11">
        <f t="shared" si="139"/>
        <v>0</v>
      </c>
      <c r="J881" s="11">
        <f t="shared" si="139"/>
        <v>0</v>
      </c>
      <c r="K881" s="11">
        <f t="shared" si="139"/>
        <v>0</v>
      </c>
      <c r="L881" s="11">
        <f t="shared" si="139"/>
        <v>0</v>
      </c>
      <c r="M881" s="11">
        <f t="shared" si="139"/>
        <v>0</v>
      </c>
      <c r="N881" s="11">
        <f t="shared" si="139"/>
        <v>0</v>
      </c>
      <c r="O881" s="11">
        <f t="shared" si="139"/>
        <v>0</v>
      </c>
      <c r="P881" s="11">
        <f t="shared" si="139"/>
        <v>0</v>
      </c>
      <c r="Q881" s="11">
        <f t="shared" si="139"/>
        <v>0</v>
      </c>
      <c r="R881" s="11">
        <f t="shared" si="134"/>
        <v>0</v>
      </c>
    </row>
    <row r="882" spans="1:18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363784</v>
      </c>
      <c r="B882" s="9">
        <f t="shared" si="133"/>
        <v>363784</v>
      </c>
      <c r="C882" s="9">
        <f t="shared" si="135"/>
        <v>363814</v>
      </c>
      <c r="D882" s="3">
        <f t="shared" si="136"/>
        <v>31</v>
      </c>
      <c r="E882" s="4">
        <f>'New Lease Yearly'!K892</f>
        <v>0</v>
      </c>
      <c r="F882" s="3">
        <f t="shared" si="137"/>
        <v>0</v>
      </c>
      <c r="G882" s="11">
        <f t="shared" si="139"/>
        <v>0</v>
      </c>
      <c r="H882" s="11">
        <f t="shared" si="139"/>
        <v>0</v>
      </c>
      <c r="I882" s="11">
        <f t="shared" si="139"/>
        <v>0</v>
      </c>
      <c r="J882" s="11">
        <f t="shared" si="139"/>
        <v>0</v>
      </c>
      <c r="K882" s="11">
        <f t="shared" si="139"/>
        <v>0</v>
      </c>
      <c r="L882" s="11">
        <f t="shared" si="139"/>
        <v>0</v>
      </c>
      <c r="M882" s="11">
        <f t="shared" si="139"/>
        <v>0</v>
      </c>
      <c r="N882" s="11">
        <f t="shared" si="139"/>
        <v>0</v>
      </c>
      <c r="O882" s="11">
        <f t="shared" si="139"/>
        <v>0</v>
      </c>
      <c r="P882" s="11">
        <f t="shared" si="139"/>
        <v>0</v>
      </c>
      <c r="Q882" s="11">
        <f t="shared" si="139"/>
        <v>0</v>
      </c>
      <c r="R882" s="11">
        <f t="shared" si="134"/>
        <v>0</v>
      </c>
    </row>
    <row r="883" spans="1:18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364150</v>
      </c>
      <c r="B883" s="9">
        <f t="shared" si="133"/>
        <v>364150</v>
      </c>
      <c r="C883" s="9">
        <f t="shared" si="135"/>
        <v>364180</v>
      </c>
      <c r="D883" s="3">
        <f t="shared" si="136"/>
        <v>31</v>
      </c>
      <c r="E883" s="4">
        <f>'New Lease Yearly'!K893</f>
        <v>0</v>
      </c>
      <c r="F883" s="3">
        <f t="shared" si="137"/>
        <v>0</v>
      </c>
      <c r="G883" s="11">
        <f t="shared" si="139"/>
        <v>0</v>
      </c>
      <c r="H883" s="11">
        <f t="shared" si="139"/>
        <v>0</v>
      </c>
      <c r="I883" s="11">
        <f t="shared" si="139"/>
        <v>0</v>
      </c>
      <c r="J883" s="11">
        <f t="shared" si="139"/>
        <v>0</v>
      </c>
      <c r="K883" s="11">
        <f t="shared" si="139"/>
        <v>0</v>
      </c>
      <c r="L883" s="11">
        <f t="shared" si="139"/>
        <v>0</v>
      </c>
      <c r="M883" s="11">
        <f t="shared" si="139"/>
        <v>0</v>
      </c>
      <c r="N883" s="11">
        <f t="shared" si="139"/>
        <v>0</v>
      </c>
      <c r="O883" s="11">
        <f t="shared" si="139"/>
        <v>0</v>
      </c>
      <c r="P883" s="11">
        <f t="shared" si="139"/>
        <v>0</v>
      </c>
      <c r="Q883" s="11">
        <f t="shared" si="139"/>
        <v>0</v>
      </c>
      <c r="R883" s="11">
        <f t="shared" si="134"/>
        <v>0</v>
      </c>
    </row>
    <row r="884" spans="1:18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364515</v>
      </c>
      <c r="B884" s="9">
        <f t="shared" si="133"/>
        <v>364515</v>
      </c>
      <c r="C884" s="9">
        <f t="shared" si="135"/>
        <v>364545</v>
      </c>
      <c r="D884" s="3">
        <f t="shared" si="136"/>
        <v>31</v>
      </c>
      <c r="E884" s="4">
        <f>'New Lease Yearly'!K894</f>
        <v>0</v>
      </c>
      <c r="F884" s="3">
        <f t="shared" si="137"/>
        <v>0</v>
      </c>
      <c r="G884" s="11">
        <f t="shared" si="139"/>
        <v>0</v>
      </c>
      <c r="H884" s="11">
        <f t="shared" si="139"/>
        <v>0</v>
      </c>
      <c r="I884" s="11">
        <f t="shared" si="139"/>
        <v>0</v>
      </c>
      <c r="J884" s="11">
        <f t="shared" si="139"/>
        <v>0</v>
      </c>
      <c r="K884" s="11">
        <f t="shared" si="139"/>
        <v>0</v>
      </c>
      <c r="L884" s="11">
        <f t="shared" si="139"/>
        <v>0</v>
      </c>
      <c r="M884" s="11">
        <f t="shared" si="139"/>
        <v>0</v>
      </c>
      <c r="N884" s="11">
        <f t="shared" si="139"/>
        <v>0</v>
      </c>
      <c r="O884" s="11">
        <f t="shared" si="139"/>
        <v>0</v>
      </c>
      <c r="P884" s="11">
        <f t="shared" si="139"/>
        <v>0</v>
      </c>
      <c r="Q884" s="11">
        <f t="shared" si="139"/>
        <v>0</v>
      </c>
      <c r="R884" s="11">
        <f t="shared" si="134"/>
        <v>0</v>
      </c>
    </row>
    <row r="885" spans="1:18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364880</v>
      </c>
      <c r="B885" s="9">
        <f t="shared" si="133"/>
        <v>364880</v>
      </c>
      <c r="C885" s="9">
        <f t="shared" si="135"/>
        <v>364910</v>
      </c>
      <c r="D885" s="3">
        <f t="shared" si="136"/>
        <v>31</v>
      </c>
      <c r="E885" s="4">
        <f>'New Lease Yearly'!K895</f>
        <v>0</v>
      </c>
      <c r="F885" s="3">
        <f t="shared" si="137"/>
        <v>0</v>
      </c>
      <c r="G885" s="11">
        <f t="shared" si="139"/>
        <v>0</v>
      </c>
      <c r="H885" s="11">
        <f t="shared" si="139"/>
        <v>0</v>
      </c>
      <c r="I885" s="11">
        <f t="shared" si="139"/>
        <v>0</v>
      </c>
      <c r="J885" s="11">
        <f t="shared" si="139"/>
        <v>0</v>
      </c>
      <c r="K885" s="11">
        <f t="shared" si="139"/>
        <v>0</v>
      </c>
      <c r="L885" s="11">
        <f t="shared" si="139"/>
        <v>0</v>
      </c>
      <c r="M885" s="11">
        <f t="shared" si="139"/>
        <v>0</v>
      </c>
      <c r="N885" s="11">
        <f t="shared" si="139"/>
        <v>0</v>
      </c>
      <c r="O885" s="11">
        <f t="shared" si="139"/>
        <v>0</v>
      </c>
      <c r="P885" s="11">
        <f t="shared" si="139"/>
        <v>0</v>
      </c>
      <c r="Q885" s="11">
        <f t="shared" si="139"/>
        <v>0</v>
      </c>
      <c r="R885" s="11">
        <f t="shared" si="134"/>
        <v>0</v>
      </c>
    </row>
    <row r="886" spans="1:18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365245</v>
      </c>
      <c r="B886" s="9">
        <f t="shared" si="133"/>
        <v>365245</v>
      </c>
      <c r="C886" s="9">
        <f t="shared" si="135"/>
        <v>365275</v>
      </c>
      <c r="D886" s="3">
        <f t="shared" si="136"/>
        <v>31</v>
      </c>
      <c r="E886" s="4">
        <f>'New Lease Yearly'!K896</f>
        <v>0</v>
      </c>
      <c r="F886" s="3">
        <f t="shared" si="137"/>
        <v>0</v>
      </c>
      <c r="G886" s="11">
        <f t="shared" si="139"/>
        <v>0</v>
      </c>
      <c r="H886" s="11">
        <f t="shared" si="139"/>
        <v>0</v>
      </c>
      <c r="I886" s="11">
        <f t="shared" si="139"/>
        <v>0</v>
      </c>
      <c r="J886" s="11">
        <f t="shared" si="139"/>
        <v>0</v>
      </c>
      <c r="K886" s="11">
        <f t="shared" si="139"/>
        <v>0</v>
      </c>
      <c r="L886" s="11">
        <f t="shared" si="139"/>
        <v>0</v>
      </c>
      <c r="M886" s="11">
        <f t="shared" si="139"/>
        <v>0</v>
      </c>
      <c r="N886" s="11">
        <f t="shared" si="139"/>
        <v>0</v>
      </c>
      <c r="O886" s="11">
        <f t="shared" si="139"/>
        <v>0</v>
      </c>
      <c r="P886" s="11">
        <f t="shared" si="139"/>
        <v>0</v>
      </c>
      <c r="Q886" s="11">
        <f t="shared" si="139"/>
        <v>0</v>
      </c>
      <c r="R886" s="11">
        <f t="shared" si="134"/>
        <v>0</v>
      </c>
    </row>
    <row r="887" spans="1:18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365610</v>
      </c>
      <c r="B887" s="9">
        <f t="shared" si="133"/>
        <v>365610</v>
      </c>
      <c r="C887" s="9">
        <f t="shared" si="135"/>
        <v>365640</v>
      </c>
      <c r="D887" s="3">
        <f t="shared" si="136"/>
        <v>31</v>
      </c>
      <c r="E887" s="4">
        <f>'New Lease Yearly'!K897</f>
        <v>0</v>
      </c>
      <c r="F887" s="3">
        <f t="shared" si="137"/>
        <v>0</v>
      </c>
      <c r="G887" s="11">
        <f t="shared" si="139"/>
        <v>0</v>
      </c>
      <c r="H887" s="11">
        <f t="shared" si="139"/>
        <v>0</v>
      </c>
      <c r="I887" s="11">
        <f t="shared" si="139"/>
        <v>0</v>
      </c>
      <c r="J887" s="11">
        <f t="shared" si="139"/>
        <v>0</v>
      </c>
      <c r="K887" s="11">
        <f t="shared" si="139"/>
        <v>0</v>
      </c>
      <c r="L887" s="11">
        <f t="shared" si="139"/>
        <v>0</v>
      </c>
      <c r="M887" s="11">
        <f t="shared" si="139"/>
        <v>0</v>
      </c>
      <c r="N887" s="11">
        <f t="shared" si="139"/>
        <v>0</v>
      </c>
      <c r="O887" s="11">
        <f t="shared" si="139"/>
        <v>0</v>
      </c>
      <c r="P887" s="11">
        <f t="shared" si="139"/>
        <v>0</v>
      </c>
      <c r="Q887" s="11">
        <f t="shared" si="139"/>
        <v>0</v>
      </c>
      <c r="R887" s="11">
        <f t="shared" si="134"/>
        <v>0</v>
      </c>
    </row>
    <row r="888" spans="1:18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365975</v>
      </c>
      <c r="B888" s="9">
        <f t="shared" si="133"/>
        <v>365975</v>
      </c>
      <c r="C888" s="9">
        <f t="shared" si="135"/>
        <v>366005</v>
      </c>
      <c r="D888" s="3">
        <f t="shared" si="136"/>
        <v>31</v>
      </c>
      <c r="E888" s="4">
        <f>'New Lease Yearly'!K898</f>
        <v>0</v>
      </c>
      <c r="F888" s="3">
        <f t="shared" si="137"/>
        <v>0</v>
      </c>
      <c r="G888" s="11">
        <f t="shared" si="139"/>
        <v>0</v>
      </c>
      <c r="H888" s="11">
        <f t="shared" si="139"/>
        <v>0</v>
      </c>
      <c r="I888" s="11">
        <f t="shared" si="139"/>
        <v>0</v>
      </c>
      <c r="J888" s="11">
        <f t="shared" si="139"/>
        <v>0</v>
      </c>
      <c r="K888" s="11">
        <f t="shared" si="139"/>
        <v>0</v>
      </c>
      <c r="L888" s="11">
        <f t="shared" si="139"/>
        <v>0</v>
      </c>
      <c r="M888" s="11">
        <f t="shared" si="139"/>
        <v>0</v>
      </c>
      <c r="N888" s="11">
        <f t="shared" si="139"/>
        <v>0</v>
      </c>
      <c r="O888" s="11">
        <f t="shared" si="139"/>
        <v>0</v>
      </c>
      <c r="P888" s="11">
        <f t="shared" si="139"/>
        <v>0</v>
      </c>
      <c r="Q888" s="11">
        <f t="shared" si="139"/>
        <v>0</v>
      </c>
      <c r="R888" s="11">
        <f t="shared" si="134"/>
        <v>0</v>
      </c>
    </row>
    <row r="889" spans="1:18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366340</v>
      </c>
      <c r="B889" s="9">
        <f t="shared" si="133"/>
        <v>366340</v>
      </c>
      <c r="C889" s="9">
        <f t="shared" si="135"/>
        <v>366370</v>
      </c>
      <c r="D889" s="3">
        <f t="shared" si="136"/>
        <v>31</v>
      </c>
      <c r="E889" s="4">
        <f>'New Lease Yearly'!K899</f>
        <v>0</v>
      </c>
      <c r="F889" s="3">
        <f t="shared" si="137"/>
        <v>0</v>
      </c>
      <c r="G889" s="11">
        <f t="shared" si="139"/>
        <v>0</v>
      </c>
      <c r="H889" s="11">
        <f t="shared" si="139"/>
        <v>0</v>
      </c>
      <c r="I889" s="11">
        <f t="shared" si="139"/>
        <v>0</v>
      </c>
      <c r="J889" s="11">
        <f t="shared" si="139"/>
        <v>0</v>
      </c>
      <c r="K889" s="11">
        <f t="shared" si="139"/>
        <v>0</v>
      </c>
      <c r="L889" s="11">
        <f t="shared" si="139"/>
        <v>0</v>
      </c>
      <c r="M889" s="11">
        <f t="shared" si="139"/>
        <v>0</v>
      </c>
      <c r="N889" s="11">
        <f t="shared" si="139"/>
        <v>0</v>
      </c>
      <c r="O889" s="11">
        <f t="shared" si="139"/>
        <v>0</v>
      </c>
      <c r="P889" s="11">
        <f t="shared" si="139"/>
        <v>0</v>
      </c>
      <c r="Q889" s="11">
        <f t="shared" si="139"/>
        <v>0</v>
      </c>
      <c r="R889" s="11">
        <f t="shared" si="134"/>
        <v>0</v>
      </c>
    </row>
    <row r="890" spans="1:18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366705</v>
      </c>
      <c r="B890" s="9">
        <f t="shared" si="133"/>
        <v>366705</v>
      </c>
      <c r="C890" s="9">
        <f t="shared" si="135"/>
        <v>366735</v>
      </c>
      <c r="D890" s="3">
        <f t="shared" si="136"/>
        <v>31</v>
      </c>
      <c r="E890" s="4">
        <f>'New Lease Yearly'!K900</f>
        <v>0</v>
      </c>
      <c r="F890" s="3">
        <f t="shared" si="137"/>
        <v>0</v>
      </c>
      <c r="G890" s="11">
        <f t="shared" si="139"/>
        <v>0</v>
      </c>
      <c r="H890" s="11">
        <f t="shared" si="139"/>
        <v>0</v>
      </c>
      <c r="I890" s="11">
        <f t="shared" si="139"/>
        <v>0</v>
      </c>
      <c r="J890" s="11">
        <f t="shared" si="139"/>
        <v>0</v>
      </c>
      <c r="K890" s="11">
        <f t="shared" si="139"/>
        <v>0</v>
      </c>
      <c r="L890" s="11">
        <f t="shared" si="139"/>
        <v>0</v>
      </c>
      <c r="M890" s="11">
        <f t="shared" si="139"/>
        <v>0</v>
      </c>
      <c r="N890" s="11">
        <f t="shared" si="139"/>
        <v>0</v>
      </c>
      <c r="O890" s="11">
        <f t="shared" si="139"/>
        <v>0</v>
      </c>
      <c r="P890" s="11">
        <f t="shared" si="139"/>
        <v>0</v>
      </c>
      <c r="Q890" s="11">
        <f t="shared" si="139"/>
        <v>0</v>
      </c>
      <c r="R890" s="11">
        <f t="shared" si="134"/>
        <v>0</v>
      </c>
    </row>
    <row r="891" spans="1:18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367071</v>
      </c>
      <c r="B891" s="9">
        <f t="shared" si="133"/>
        <v>367071</v>
      </c>
      <c r="C891" s="9">
        <f t="shared" si="135"/>
        <v>367101</v>
      </c>
      <c r="D891" s="3">
        <f t="shared" si="136"/>
        <v>31</v>
      </c>
      <c r="E891" s="4">
        <f>'New Lease Yearly'!K901</f>
        <v>0</v>
      </c>
      <c r="F891" s="3">
        <f t="shared" si="137"/>
        <v>0</v>
      </c>
      <c r="G891" s="11">
        <f t="shared" si="139"/>
        <v>0</v>
      </c>
      <c r="H891" s="11">
        <f t="shared" si="139"/>
        <v>0</v>
      </c>
      <c r="I891" s="11">
        <f t="shared" si="139"/>
        <v>0</v>
      </c>
      <c r="J891" s="11">
        <f t="shared" si="139"/>
        <v>0</v>
      </c>
      <c r="K891" s="11">
        <f t="shared" si="139"/>
        <v>0</v>
      </c>
      <c r="L891" s="11">
        <f t="shared" si="139"/>
        <v>0</v>
      </c>
      <c r="M891" s="11">
        <f t="shared" si="139"/>
        <v>0</v>
      </c>
      <c r="N891" s="11">
        <f t="shared" si="139"/>
        <v>0</v>
      </c>
      <c r="O891" s="11">
        <f t="shared" si="139"/>
        <v>0</v>
      </c>
      <c r="P891" s="11">
        <f t="shared" si="139"/>
        <v>0</v>
      </c>
      <c r="Q891" s="11">
        <f t="shared" si="139"/>
        <v>0</v>
      </c>
      <c r="R891" s="11">
        <f t="shared" si="134"/>
        <v>0</v>
      </c>
    </row>
    <row r="892" spans="1:18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367436</v>
      </c>
      <c r="B892" s="9">
        <f t="shared" si="133"/>
        <v>367436</v>
      </c>
      <c r="C892" s="9">
        <f t="shared" si="135"/>
        <v>367466</v>
      </c>
      <c r="D892" s="3">
        <f t="shared" si="136"/>
        <v>31</v>
      </c>
      <c r="E892" s="4">
        <f>'New Lease Yearly'!K902</f>
        <v>0</v>
      </c>
      <c r="F892" s="3">
        <f t="shared" si="137"/>
        <v>0</v>
      </c>
      <c r="G892" s="11">
        <f t="shared" si="139"/>
        <v>0</v>
      </c>
      <c r="H892" s="11">
        <f t="shared" si="139"/>
        <v>0</v>
      </c>
      <c r="I892" s="11">
        <f t="shared" si="139"/>
        <v>0</v>
      </c>
      <c r="J892" s="11">
        <f t="shared" si="139"/>
        <v>0</v>
      </c>
      <c r="K892" s="11">
        <f t="shared" si="139"/>
        <v>0</v>
      </c>
      <c r="L892" s="11">
        <f t="shared" si="139"/>
        <v>0</v>
      </c>
      <c r="M892" s="11">
        <f t="shared" si="139"/>
        <v>0</v>
      </c>
      <c r="N892" s="11">
        <f t="shared" si="139"/>
        <v>0</v>
      </c>
      <c r="O892" s="11">
        <f t="shared" si="139"/>
        <v>0</v>
      </c>
      <c r="P892" s="11">
        <f t="shared" si="139"/>
        <v>0</v>
      </c>
      <c r="Q892" s="11">
        <f t="shared" si="139"/>
        <v>0</v>
      </c>
      <c r="R892" s="11">
        <f t="shared" si="134"/>
        <v>0</v>
      </c>
    </row>
    <row r="893" spans="1:18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367801</v>
      </c>
      <c r="B893" s="9">
        <f t="shared" si="133"/>
        <v>367801</v>
      </c>
      <c r="C893" s="9">
        <f t="shared" si="135"/>
        <v>367831</v>
      </c>
      <c r="D893" s="3">
        <f t="shared" si="136"/>
        <v>31</v>
      </c>
      <c r="E893" s="4">
        <f>'New Lease Yearly'!K903</f>
        <v>0</v>
      </c>
      <c r="F893" s="3">
        <f t="shared" si="137"/>
        <v>0</v>
      </c>
      <c r="G893" s="11">
        <f t="shared" si="139"/>
        <v>0</v>
      </c>
      <c r="H893" s="11">
        <f t="shared" si="139"/>
        <v>0</v>
      </c>
      <c r="I893" s="11">
        <f t="shared" si="139"/>
        <v>0</v>
      </c>
      <c r="J893" s="11">
        <f t="shared" si="139"/>
        <v>0</v>
      </c>
      <c r="K893" s="11">
        <f t="shared" si="139"/>
        <v>0</v>
      </c>
      <c r="L893" s="11">
        <f t="shared" si="139"/>
        <v>0</v>
      </c>
      <c r="M893" s="11">
        <f t="shared" si="139"/>
        <v>0</v>
      </c>
      <c r="N893" s="11">
        <f t="shared" si="139"/>
        <v>0</v>
      </c>
      <c r="O893" s="11">
        <f t="shared" si="139"/>
        <v>0</v>
      </c>
      <c r="P893" s="11">
        <f t="shared" si="139"/>
        <v>0</v>
      </c>
      <c r="Q893" s="11">
        <f t="shared" si="139"/>
        <v>0</v>
      </c>
      <c r="R893" s="11">
        <f t="shared" si="134"/>
        <v>0</v>
      </c>
    </row>
    <row r="894" spans="1:18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368166</v>
      </c>
      <c r="B894" s="9">
        <f t="shared" si="133"/>
        <v>368166</v>
      </c>
      <c r="C894" s="9">
        <f t="shared" si="135"/>
        <v>368196</v>
      </c>
      <c r="D894" s="3">
        <f t="shared" si="136"/>
        <v>31</v>
      </c>
      <c r="E894" s="4">
        <f>'New Lease Yearly'!K904</f>
        <v>0</v>
      </c>
      <c r="F894" s="3">
        <f t="shared" si="137"/>
        <v>0</v>
      </c>
      <c r="G894" s="11">
        <f t="shared" si="139"/>
        <v>0</v>
      </c>
      <c r="H894" s="11">
        <f t="shared" si="139"/>
        <v>0</v>
      </c>
      <c r="I894" s="11">
        <f t="shared" si="139"/>
        <v>0</v>
      </c>
      <c r="J894" s="11">
        <f t="shared" si="139"/>
        <v>0</v>
      </c>
      <c r="K894" s="11">
        <f t="shared" si="139"/>
        <v>0</v>
      </c>
      <c r="L894" s="11">
        <f t="shared" si="139"/>
        <v>0</v>
      </c>
      <c r="M894" s="11">
        <f t="shared" si="139"/>
        <v>0</v>
      </c>
      <c r="N894" s="11">
        <f t="shared" si="139"/>
        <v>0</v>
      </c>
      <c r="O894" s="11">
        <f t="shared" si="139"/>
        <v>0</v>
      </c>
      <c r="P894" s="11">
        <f t="shared" si="139"/>
        <v>0</v>
      </c>
      <c r="Q894" s="11">
        <f t="shared" si="139"/>
        <v>0</v>
      </c>
      <c r="R894" s="11">
        <f t="shared" si="134"/>
        <v>0</v>
      </c>
    </row>
    <row r="895" spans="1:18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368532</v>
      </c>
      <c r="B895" s="9">
        <f t="shared" si="133"/>
        <v>368532</v>
      </c>
      <c r="C895" s="9">
        <f t="shared" si="135"/>
        <v>368562</v>
      </c>
      <c r="D895" s="3">
        <f t="shared" si="136"/>
        <v>31</v>
      </c>
      <c r="E895" s="4">
        <f>'New Lease Yearly'!K905</f>
        <v>0</v>
      </c>
      <c r="F895" s="3">
        <f t="shared" si="137"/>
        <v>0</v>
      </c>
      <c r="G895" s="11">
        <f t="shared" si="139"/>
        <v>0</v>
      </c>
      <c r="H895" s="11">
        <f t="shared" si="139"/>
        <v>0</v>
      </c>
      <c r="I895" s="11">
        <f t="shared" si="139"/>
        <v>0</v>
      </c>
      <c r="J895" s="11">
        <f t="shared" si="139"/>
        <v>0</v>
      </c>
      <c r="K895" s="11">
        <f t="shared" si="139"/>
        <v>0</v>
      </c>
      <c r="L895" s="11">
        <f t="shared" si="139"/>
        <v>0</v>
      </c>
      <c r="M895" s="11">
        <f t="shared" si="139"/>
        <v>0</v>
      </c>
      <c r="N895" s="11">
        <f t="shared" si="139"/>
        <v>0</v>
      </c>
      <c r="O895" s="11">
        <f t="shared" si="139"/>
        <v>0</v>
      </c>
      <c r="P895" s="11">
        <f t="shared" si="139"/>
        <v>0</v>
      </c>
      <c r="Q895" s="11">
        <f t="shared" si="139"/>
        <v>0</v>
      </c>
      <c r="R895" s="11">
        <f t="shared" si="134"/>
        <v>0</v>
      </c>
    </row>
    <row r="896" spans="1:18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368897</v>
      </c>
      <c r="B896" s="9">
        <f t="shared" si="133"/>
        <v>368897</v>
      </c>
      <c r="C896" s="9">
        <f t="shared" si="135"/>
        <v>368927</v>
      </c>
      <c r="D896" s="3">
        <f t="shared" si="136"/>
        <v>31</v>
      </c>
      <c r="E896" s="4">
        <f>'New Lease Yearly'!K906</f>
        <v>0</v>
      </c>
      <c r="F896" s="3">
        <f t="shared" si="137"/>
        <v>0</v>
      </c>
      <c r="G896" s="11">
        <f t="shared" ref="G896:Q919" si="140">$E897/($A897-$A896+1)*((((EOMONTH(DATE(YEAR($A896),MONTH($A896)+G$4,DAY($A896)),0)))-DATE(YEAR($A896),MONTH(EOMONTH($A896,-1)+G$4)+G$4,1))+1)</f>
        <v>0</v>
      </c>
      <c r="H896" s="11">
        <f t="shared" si="140"/>
        <v>0</v>
      </c>
      <c r="I896" s="11">
        <f t="shared" si="140"/>
        <v>0</v>
      </c>
      <c r="J896" s="11">
        <f t="shared" si="140"/>
        <v>0</v>
      </c>
      <c r="K896" s="11">
        <f t="shared" si="140"/>
        <v>0</v>
      </c>
      <c r="L896" s="11">
        <f t="shared" si="140"/>
        <v>0</v>
      </c>
      <c r="M896" s="11">
        <f t="shared" si="140"/>
        <v>0</v>
      </c>
      <c r="N896" s="11">
        <f t="shared" si="140"/>
        <v>0</v>
      </c>
      <c r="O896" s="11">
        <f t="shared" si="140"/>
        <v>0</v>
      </c>
      <c r="P896" s="11">
        <f t="shared" si="140"/>
        <v>0</v>
      </c>
      <c r="Q896" s="11">
        <f t="shared" si="140"/>
        <v>0</v>
      </c>
      <c r="R896" s="11">
        <f t="shared" si="134"/>
        <v>0</v>
      </c>
    </row>
    <row r="897" spans="1:18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369262</v>
      </c>
      <c r="B897" s="9">
        <f t="shared" si="133"/>
        <v>369262</v>
      </c>
      <c r="C897" s="9">
        <f t="shared" si="135"/>
        <v>369292</v>
      </c>
      <c r="D897" s="3">
        <f t="shared" si="136"/>
        <v>31</v>
      </c>
      <c r="E897" s="4">
        <f>'New Lease Yearly'!K907</f>
        <v>0</v>
      </c>
      <c r="F897" s="3">
        <f t="shared" si="137"/>
        <v>0</v>
      </c>
      <c r="G897" s="11">
        <f t="shared" si="140"/>
        <v>0</v>
      </c>
      <c r="H897" s="11">
        <f t="shared" si="140"/>
        <v>0</v>
      </c>
      <c r="I897" s="11">
        <f t="shared" si="140"/>
        <v>0</v>
      </c>
      <c r="J897" s="11">
        <f t="shared" si="140"/>
        <v>0</v>
      </c>
      <c r="K897" s="11">
        <f t="shared" si="140"/>
        <v>0</v>
      </c>
      <c r="L897" s="11">
        <f t="shared" si="140"/>
        <v>0</v>
      </c>
      <c r="M897" s="11">
        <f t="shared" si="140"/>
        <v>0</v>
      </c>
      <c r="N897" s="11">
        <f t="shared" si="140"/>
        <v>0</v>
      </c>
      <c r="O897" s="11">
        <f t="shared" si="140"/>
        <v>0</v>
      </c>
      <c r="P897" s="11">
        <f t="shared" si="140"/>
        <v>0</v>
      </c>
      <c r="Q897" s="11">
        <f t="shared" si="140"/>
        <v>0</v>
      </c>
      <c r="R897" s="11">
        <f t="shared" si="134"/>
        <v>0</v>
      </c>
    </row>
    <row r="898" spans="1:18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369627</v>
      </c>
      <c r="B898" s="9">
        <f t="shared" si="133"/>
        <v>369627</v>
      </c>
      <c r="C898" s="9">
        <f t="shared" si="135"/>
        <v>369657</v>
      </c>
      <c r="D898" s="3">
        <f t="shared" si="136"/>
        <v>31</v>
      </c>
      <c r="E898" s="4">
        <f>'New Lease Yearly'!K908</f>
        <v>0</v>
      </c>
      <c r="F898" s="3">
        <f t="shared" si="137"/>
        <v>0</v>
      </c>
      <c r="G898" s="11">
        <f t="shared" si="140"/>
        <v>0</v>
      </c>
      <c r="H898" s="11">
        <f t="shared" si="140"/>
        <v>0</v>
      </c>
      <c r="I898" s="11">
        <f t="shared" si="140"/>
        <v>0</v>
      </c>
      <c r="J898" s="11">
        <f t="shared" si="140"/>
        <v>0</v>
      </c>
      <c r="K898" s="11">
        <f t="shared" si="140"/>
        <v>0</v>
      </c>
      <c r="L898" s="11">
        <f t="shared" si="140"/>
        <v>0</v>
      </c>
      <c r="M898" s="11">
        <f t="shared" si="140"/>
        <v>0</v>
      </c>
      <c r="N898" s="11">
        <f t="shared" si="140"/>
        <v>0</v>
      </c>
      <c r="O898" s="11">
        <f t="shared" si="140"/>
        <v>0</v>
      </c>
      <c r="P898" s="11">
        <f t="shared" si="140"/>
        <v>0</v>
      </c>
      <c r="Q898" s="11">
        <f t="shared" si="140"/>
        <v>0</v>
      </c>
      <c r="R898" s="11">
        <f t="shared" si="134"/>
        <v>0</v>
      </c>
    </row>
    <row r="899" spans="1:18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369993</v>
      </c>
      <c r="B899" s="9">
        <f t="shared" si="133"/>
        <v>369993</v>
      </c>
      <c r="C899" s="9">
        <f t="shared" si="135"/>
        <v>370023</v>
      </c>
      <c r="D899" s="3">
        <f t="shared" si="136"/>
        <v>31</v>
      </c>
      <c r="E899" s="4">
        <f>'New Lease Yearly'!K909</f>
        <v>0</v>
      </c>
      <c r="F899" s="3">
        <f t="shared" si="137"/>
        <v>0</v>
      </c>
      <c r="G899" s="11">
        <f t="shared" si="140"/>
        <v>0</v>
      </c>
      <c r="H899" s="11">
        <f t="shared" si="140"/>
        <v>0</v>
      </c>
      <c r="I899" s="11">
        <f t="shared" si="140"/>
        <v>0</v>
      </c>
      <c r="J899" s="11">
        <f t="shared" si="140"/>
        <v>0</v>
      </c>
      <c r="K899" s="11">
        <f t="shared" si="140"/>
        <v>0</v>
      </c>
      <c r="L899" s="11">
        <f t="shared" si="140"/>
        <v>0</v>
      </c>
      <c r="M899" s="11">
        <f t="shared" si="140"/>
        <v>0</v>
      </c>
      <c r="N899" s="11">
        <f t="shared" si="140"/>
        <v>0</v>
      </c>
      <c r="O899" s="11">
        <f t="shared" si="140"/>
        <v>0</v>
      </c>
      <c r="P899" s="11">
        <f t="shared" si="140"/>
        <v>0</v>
      </c>
      <c r="Q899" s="11">
        <f t="shared" si="140"/>
        <v>0</v>
      </c>
      <c r="R899" s="11">
        <f t="shared" si="134"/>
        <v>0</v>
      </c>
    </row>
    <row r="900" spans="1:18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370358</v>
      </c>
      <c r="B900" s="9">
        <f t="shared" si="133"/>
        <v>370358</v>
      </c>
      <c r="C900" s="9">
        <f t="shared" si="135"/>
        <v>370388</v>
      </c>
      <c r="D900" s="3">
        <f t="shared" si="136"/>
        <v>31</v>
      </c>
      <c r="E900" s="4">
        <f>'New Lease Yearly'!K910</f>
        <v>0</v>
      </c>
      <c r="F900" s="3">
        <f t="shared" si="137"/>
        <v>0</v>
      </c>
      <c r="G900" s="11">
        <f t="shared" si="140"/>
        <v>0</v>
      </c>
      <c r="H900" s="11">
        <f t="shared" si="140"/>
        <v>0</v>
      </c>
      <c r="I900" s="11">
        <f t="shared" si="140"/>
        <v>0</v>
      </c>
      <c r="J900" s="11">
        <f t="shared" si="140"/>
        <v>0</v>
      </c>
      <c r="K900" s="11">
        <f t="shared" si="140"/>
        <v>0</v>
      </c>
      <c r="L900" s="11">
        <f t="shared" si="140"/>
        <v>0</v>
      </c>
      <c r="M900" s="11">
        <f t="shared" si="140"/>
        <v>0</v>
      </c>
      <c r="N900" s="11">
        <f t="shared" si="140"/>
        <v>0</v>
      </c>
      <c r="O900" s="11">
        <f t="shared" si="140"/>
        <v>0</v>
      </c>
      <c r="P900" s="11">
        <f t="shared" si="140"/>
        <v>0</v>
      </c>
      <c r="Q900" s="11">
        <f t="shared" si="140"/>
        <v>0</v>
      </c>
      <c r="R900" s="11">
        <f t="shared" si="134"/>
        <v>0</v>
      </c>
    </row>
    <row r="901" spans="1:18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370723</v>
      </c>
      <c r="B901" s="9">
        <f t="shared" si="133"/>
        <v>370723</v>
      </c>
      <c r="C901" s="9">
        <f t="shared" si="135"/>
        <v>370753</v>
      </c>
      <c r="D901" s="3">
        <f t="shared" si="136"/>
        <v>31</v>
      </c>
      <c r="E901" s="4">
        <f>'New Lease Yearly'!K911</f>
        <v>0</v>
      </c>
      <c r="F901" s="3">
        <f t="shared" si="137"/>
        <v>0</v>
      </c>
      <c r="G901" s="11">
        <f t="shared" si="140"/>
        <v>0</v>
      </c>
      <c r="H901" s="11">
        <f t="shared" si="140"/>
        <v>0</v>
      </c>
      <c r="I901" s="11">
        <f t="shared" si="140"/>
        <v>0</v>
      </c>
      <c r="J901" s="11">
        <f t="shared" si="140"/>
        <v>0</v>
      </c>
      <c r="K901" s="11">
        <f t="shared" si="140"/>
        <v>0</v>
      </c>
      <c r="L901" s="11">
        <f t="shared" si="140"/>
        <v>0</v>
      </c>
      <c r="M901" s="11">
        <f t="shared" si="140"/>
        <v>0</v>
      </c>
      <c r="N901" s="11">
        <f t="shared" si="140"/>
        <v>0</v>
      </c>
      <c r="O901" s="11">
        <f t="shared" si="140"/>
        <v>0</v>
      </c>
      <c r="P901" s="11">
        <f t="shared" si="140"/>
        <v>0</v>
      </c>
      <c r="Q901" s="11">
        <f t="shared" si="140"/>
        <v>0</v>
      </c>
      <c r="R901" s="11">
        <f t="shared" si="134"/>
        <v>0</v>
      </c>
    </row>
    <row r="902" spans="1:18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371088</v>
      </c>
      <c r="B902" s="9">
        <f t="shared" ref="B902:B965" si="141">EOMONTH(A902,-1)+1</f>
        <v>371088</v>
      </c>
      <c r="C902" s="9">
        <f t="shared" si="135"/>
        <v>371118</v>
      </c>
      <c r="D902" s="3">
        <f t="shared" si="136"/>
        <v>31</v>
      </c>
      <c r="E902" s="4">
        <f>'New Lease Yearly'!K912</f>
        <v>0</v>
      </c>
      <c r="F902" s="3">
        <f t="shared" si="137"/>
        <v>0</v>
      </c>
      <c r="G902" s="11">
        <f t="shared" si="140"/>
        <v>0</v>
      </c>
      <c r="H902" s="11">
        <f t="shared" si="140"/>
        <v>0</v>
      </c>
      <c r="I902" s="11">
        <f t="shared" si="140"/>
        <v>0</v>
      </c>
      <c r="J902" s="11">
        <f t="shared" si="140"/>
        <v>0</v>
      </c>
      <c r="K902" s="11">
        <f t="shared" si="140"/>
        <v>0</v>
      </c>
      <c r="L902" s="11">
        <f t="shared" si="140"/>
        <v>0</v>
      </c>
      <c r="M902" s="11">
        <f t="shared" si="140"/>
        <v>0</v>
      </c>
      <c r="N902" s="11">
        <f t="shared" si="140"/>
        <v>0</v>
      </c>
      <c r="O902" s="11">
        <f t="shared" si="140"/>
        <v>0</v>
      </c>
      <c r="P902" s="11">
        <f t="shared" si="140"/>
        <v>0</v>
      </c>
      <c r="Q902" s="11">
        <f t="shared" si="140"/>
        <v>0</v>
      </c>
      <c r="R902" s="11">
        <f t="shared" ref="R902:R965" si="142">$E903/($A903-$A902+1)*IF((((EOMONTH(DATE(YEAR($A902),MONTH($A902)+R$4,DAY($A902)),0))))&lt;$A902,$A902-DATE(YEAR($A902),MONTH(EOMONTH($A902,-1)+R$4)+R$4,1)+1,$A902-1-EOMONTH($A902,-1)+1)</f>
        <v>0</v>
      </c>
    </row>
    <row r="903" spans="1:18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371454</v>
      </c>
      <c r="B903" s="9">
        <f t="shared" si="141"/>
        <v>371454</v>
      </c>
      <c r="C903" s="9">
        <f t="shared" ref="C903:C966" si="143">EOMONTH(A903,0)</f>
        <v>371484</v>
      </c>
      <c r="D903" s="3">
        <f t="shared" ref="D903:D966" si="144">C903-B903+1</f>
        <v>31</v>
      </c>
      <c r="E903" s="4">
        <f>'New Lease Yearly'!K913</f>
        <v>0</v>
      </c>
      <c r="F903" s="3">
        <f t="shared" si="137"/>
        <v>0</v>
      </c>
      <c r="G903" s="11">
        <f t="shared" si="140"/>
        <v>0</v>
      </c>
      <c r="H903" s="11">
        <f t="shared" si="140"/>
        <v>0</v>
      </c>
      <c r="I903" s="11">
        <f t="shared" si="140"/>
        <v>0</v>
      </c>
      <c r="J903" s="11">
        <f t="shared" si="140"/>
        <v>0</v>
      </c>
      <c r="K903" s="11">
        <f t="shared" si="140"/>
        <v>0</v>
      </c>
      <c r="L903" s="11">
        <f t="shared" si="140"/>
        <v>0</v>
      </c>
      <c r="M903" s="11">
        <f t="shared" si="140"/>
        <v>0</v>
      </c>
      <c r="N903" s="11">
        <f t="shared" si="140"/>
        <v>0</v>
      </c>
      <c r="O903" s="11">
        <f t="shared" si="140"/>
        <v>0</v>
      </c>
      <c r="P903" s="11">
        <f t="shared" si="140"/>
        <v>0</v>
      </c>
      <c r="Q903" s="11">
        <f t="shared" si="140"/>
        <v>0</v>
      </c>
      <c r="R903" s="11">
        <f t="shared" si="142"/>
        <v>0</v>
      </c>
    </row>
    <row r="904" spans="1:18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371819</v>
      </c>
      <c r="B904" s="9">
        <f t="shared" si="141"/>
        <v>371819</v>
      </c>
      <c r="C904" s="9">
        <f t="shared" si="143"/>
        <v>371849</v>
      </c>
      <c r="D904" s="3">
        <f t="shared" si="144"/>
        <v>31</v>
      </c>
      <c r="E904" s="4">
        <f>'New Lease Yearly'!K914</f>
        <v>0</v>
      </c>
      <c r="F904" s="3">
        <f t="shared" ref="F904:F967" si="145">E905/(A905-A904+1)*(EOMONTH(A904,0)-A904+1)+R903</f>
        <v>0</v>
      </c>
      <c r="G904" s="11">
        <f t="shared" si="140"/>
        <v>0</v>
      </c>
      <c r="H904" s="11">
        <f t="shared" si="140"/>
        <v>0</v>
      </c>
      <c r="I904" s="11">
        <f t="shared" si="140"/>
        <v>0</v>
      </c>
      <c r="J904" s="11">
        <f t="shared" si="140"/>
        <v>0</v>
      </c>
      <c r="K904" s="11">
        <f t="shared" si="140"/>
        <v>0</v>
      </c>
      <c r="L904" s="11">
        <f t="shared" si="140"/>
        <v>0</v>
      </c>
      <c r="M904" s="11">
        <f t="shared" si="140"/>
        <v>0</v>
      </c>
      <c r="N904" s="11">
        <f t="shared" si="140"/>
        <v>0</v>
      </c>
      <c r="O904" s="11">
        <f t="shared" si="140"/>
        <v>0</v>
      </c>
      <c r="P904" s="11">
        <f t="shared" si="140"/>
        <v>0</v>
      </c>
      <c r="Q904" s="11">
        <f t="shared" si="140"/>
        <v>0</v>
      </c>
      <c r="R904" s="11">
        <f t="shared" si="142"/>
        <v>0</v>
      </c>
    </row>
    <row r="905" spans="1:18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372184</v>
      </c>
      <c r="B905" s="9">
        <f t="shared" si="141"/>
        <v>372184</v>
      </c>
      <c r="C905" s="9">
        <f t="shared" si="143"/>
        <v>372214</v>
      </c>
      <c r="D905" s="3">
        <f t="shared" si="144"/>
        <v>31</v>
      </c>
      <c r="E905" s="4">
        <f>'New Lease Yearly'!K915</f>
        <v>0</v>
      </c>
      <c r="F905" s="3">
        <f t="shared" si="145"/>
        <v>0</v>
      </c>
      <c r="G905" s="11">
        <f t="shared" si="140"/>
        <v>0</v>
      </c>
      <c r="H905" s="11">
        <f t="shared" si="140"/>
        <v>0</v>
      </c>
      <c r="I905" s="11">
        <f t="shared" si="140"/>
        <v>0</v>
      </c>
      <c r="J905" s="11">
        <f t="shared" si="140"/>
        <v>0</v>
      </c>
      <c r="K905" s="11">
        <f t="shared" si="140"/>
        <v>0</v>
      </c>
      <c r="L905" s="11">
        <f t="shared" si="140"/>
        <v>0</v>
      </c>
      <c r="M905" s="11">
        <f t="shared" si="140"/>
        <v>0</v>
      </c>
      <c r="N905" s="11">
        <f t="shared" si="140"/>
        <v>0</v>
      </c>
      <c r="O905" s="11">
        <f t="shared" si="140"/>
        <v>0</v>
      </c>
      <c r="P905" s="11">
        <f t="shared" si="140"/>
        <v>0</v>
      </c>
      <c r="Q905" s="11">
        <f t="shared" si="140"/>
        <v>0</v>
      </c>
      <c r="R905" s="11">
        <f t="shared" si="142"/>
        <v>0</v>
      </c>
    </row>
    <row r="906" spans="1:18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372549</v>
      </c>
      <c r="B906" s="9">
        <f t="shared" si="141"/>
        <v>372549</v>
      </c>
      <c r="C906" s="9">
        <f t="shared" si="143"/>
        <v>372579</v>
      </c>
      <c r="D906" s="3">
        <f t="shared" si="144"/>
        <v>31</v>
      </c>
      <c r="E906" s="4">
        <f>'New Lease Yearly'!K916</f>
        <v>0</v>
      </c>
      <c r="F906" s="3">
        <f t="shared" si="145"/>
        <v>0</v>
      </c>
      <c r="G906" s="11">
        <f t="shared" si="140"/>
        <v>0</v>
      </c>
      <c r="H906" s="11">
        <f t="shared" si="140"/>
        <v>0</v>
      </c>
      <c r="I906" s="11">
        <f t="shared" si="140"/>
        <v>0</v>
      </c>
      <c r="J906" s="11">
        <f t="shared" si="140"/>
        <v>0</v>
      </c>
      <c r="K906" s="11">
        <f t="shared" si="140"/>
        <v>0</v>
      </c>
      <c r="L906" s="11">
        <f t="shared" si="140"/>
        <v>0</v>
      </c>
      <c r="M906" s="11">
        <f t="shared" si="140"/>
        <v>0</v>
      </c>
      <c r="N906" s="11">
        <f t="shared" si="140"/>
        <v>0</v>
      </c>
      <c r="O906" s="11">
        <f t="shared" si="140"/>
        <v>0</v>
      </c>
      <c r="P906" s="11">
        <f t="shared" si="140"/>
        <v>0</v>
      </c>
      <c r="Q906" s="11">
        <f t="shared" si="140"/>
        <v>0</v>
      </c>
      <c r="R906" s="11">
        <f t="shared" si="142"/>
        <v>0</v>
      </c>
    </row>
    <row r="907" spans="1:18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372915</v>
      </c>
      <c r="B907" s="9">
        <f t="shared" si="141"/>
        <v>372915</v>
      </c>
      <c r="C907" s="9">
        <f t="shared" si="143"/>
        <v>372945</v>
      </c>
      <c r="D907" s="3">
        <f t="shared" si="144"/>
        <v>31</v>
      </c>
      <c r="E907" s="4">
        <f>'New Lease Yearly'!K917</f>
        <v>0</v>
      </c>
      <c r="F907" s="3">
        <f t="shared" si="145"/>
        <v>0</v>
      </c>
      <c r="G907" s="11">
        <f t="shared" si="140"/>
        <v>0</v>
      </c>
      <c r="H907" s="11">
        <f t="shared" si="140"/>
        <v>0</v>
      </c>
      <c r="I907" s="11">
        <f t="shared" si="140"/>
        <v>0</v>
      </c>
      <c r="J907" s="11">
        <f t="shared" si="140"/>
        <v>0</v>
      </c>
      <c r="K907" s="11">
        <f t="shared" si="140"/>
        <v>0</v>
      </c>
      <c r="L907" s="11">
        <f t="shared" si="140"/>
        <v>0</v>
      </c>
      <c r="M907" s="11">
        <f t="shared" si="140"/>
        <v>0</v>
      </c>
      <c r="N907" s="11">
        <f t="shared" si="140"/>
        <v>0</v>
      </c>
      <c r="O907" s="11">
        <f t="shared" si="140"/>
        <v>0</v>
      </c>
      <c r="P907" s="11">
        <f t="shared" si="140"/>
        <v>0</v>
      </c>
      <c r="Q907" s="11">
        <f t="shared" si="140"/>
        <v>0</v>
      </c>
      <c r="R907" s="11">
        <f t="shared" si="142"/>
        <v>0</v>
      </c>
    </row>
    <row r="908" spans="1:18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373280</v>
      </c>
      <c r="B908" s="9">
        <f t="shared" si="141"/>
        <v>373280</v>
      </c>
      <c r="C908" s="9">
        <f t="shared" si="143"/>
        <v>373310</v>
      </c>
      <c r="D908" s="3">
        <f t="shared" si="144"/>
        <v>31</v>
      </c>
      <c r="E908" s="4">
        <f>'New Lease Yearly'!K918</f>
        <v>0</v>
      </c>
      <c r="F908" s="3">
        <f t="shared" si="145"/>
        <v>0</v>
      </c>
      <c r="G908" s="11">
        <f t="shared" si="140"/>
        <v>0</v>
      </c>
      <c r="H908" s="11">
        <f t="shared" si="140"/>
        <v>0</v>
      </c>
      <c r="I908" s="11">
        <f t="shared" si="140"/>
        <v>0</v>
      </c>
      <c r="J908" s="11">
        <f t="shared" si="140"/>
        <v>0</v>
      </c>
      <c r="K908" s="11">
        <f t="shared" si="140"/>
        <v>0</v>
      </c>
      <c r="L908" s="11">
        <f t="shared" si="140"/>
        <v>0</v>
      </c>
      <c r="M908" s="11">
        <f t="shared" si="140"/>
        <v>0</v>
      </c>
      <c r="N908" s="11">
        <f t="shared" si="140"/>
        <v>0</v>
      </c>
      <c r="O908" s="11">
        <f t="shared" si="140"/>
        <v>0</v>
      </c>
      <c r="P908" s="11">
        <f t="shared" si="140"/>
        <v>0</v>
      </c>
      <c r="Q908" s="11">
        <f t="shared" si="140"/>
        <v>0</v>
      </c>
      <c r="R908" s="11">
        <f t="shared" si="142"/>
        <v>0</v>
      </c>
    </row>
    <row r="909" spans="1:18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373645</v>
      </c>
      <c r="B909" s="9">
        <f t="shared" si="141"/>
        <v>373645</v>
      </c>
      <c r="C909" s="9">
        <f t="shared" si="143"/>
        <v>373675</v>
      </c>
      <c r="D909" s="3">
        <f t="shared" si="144"/>
        <v>31</v>
      </c>
      <c r="E909" s="4">
        <f>'New Lease Yearly'!K919</f>
        <v>0</v>
      </c>
      <c r="F909" s="3">
        <f t="shared" si="145"/>
        <v>0</v>
      </c>
      <c r="G909" s="11">
        <f t="shared" si="140"/>
        <v>0</v>
      </c>
      <c r="H909" s="11">
        <f t="shared" si="140"/>
        <v>0</v>
      </c>
      <c r="I909" s="11">
        <f t="shared" si="140"/>
        <v>0</v>
      </c>
      <c r="J909" s="11">
        <f t="shared" si="140"/>
        <v>0</v>
      </c>
      <c r="K909" s="11">
        <f t="shared" si="140"/>
        <v>0</v>
      </c>
      <c r="L909" s="11">
        <f t="shared" si="140"/>
        <v>0</v>
      </c>
      <c r="M909" s="11">
        <f t="shared" si="140"/>
        <v>0</v>
      </c>
      <c r="N909" s="11">
        <f t="shared" si="140"/>
        <v>0</v>
      </c>
      <c r="O909" s="11">
        <f t="shared" si="140"/>
        <v>0</v>
      </c>
      <c r="P909" s="11">
        <f t="shared" si="140"/>
        <v>0</v>
      </c>
      <c r="Q909" s="11">
        <f t="shared" si="140"/>
        <v>0</v>
      </c>
      <c r="R909" s="11">
        <f t="shared" si="142"/>
        <v>0</v>
      </c>
    </row>
    <row r="910" spans="1:18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374010</v>
      </c>
      <c r="B910" s="9">
        <f t="shared" si="141"/>
        <v>374010</v>
      </c>
      <c r="C910" s="9">
        <f t="shared" si="143"/>
        <v>374040</v>
      </c>
      <c r="D910" s="3">
        <f t="shared" si="144"/>
        <v>31</v>
      </c>
      <c r="E910" s="4">
        <f>'New Lease Yearly'!K920</f>
        <v>0</v>
      </c>
      <c r="F910" s="3">
        <f t="shared" si="145"/>
        <v>0</v>
      </c>
      <c r="G910" s="11">
        <f t="shared" si="140"/>
        <v>0</v>
      </c>
      <c r="H910" s="11">
        <f t="shared" si="140"/>
        <v>0</v>
      </c>
      <c r="I910" s="11">
        <f t="shared" si="140"/>
        <v>0</v>
      </c>
      <c r="J910" s="11">
        <f t="shared" si="140"/>
        <v>0</v>
      </c>
      <c r="K910" s="11">
        <f t="shared" si="140"/>
        <v>0</v>
      </c>
      <c r="L910" s="11">
        <f t="shared" si="140"/>
        <v>0</v>
      </c>
      <c r="M910" s="11">
        <f t="shared" si="140"/>
        <v>0</v>
      </c>
      <c r="N910" s="11">
        <f t="shared" si="140"/>
        <v>0</v>
      </c>
      <c r="O910" s="11">
        <f t="shared" si="140"/>
        <v>0</v>
      </c>
      <c r="P910" s="11">
        <f t="shared" si="140"/>
        <v>0</v>
      </c>
      <c r="Q910" s="11">
        <f t="shared" si="140"/>
        <v>0</v>
      </c>
      <c r="R910" s="11">
        <f t="shared" si="142"/>
        <v>0</v>
      </c>
    </row>
    <row r="911" spans="1:18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374376</v>
      </c>
      <c r="B911" s="9">
        <f t="shared" si="141"/>
        <v>374376</v>
      </c>
      <c r="C911" s="9">
        <f t="shared" si="143"/>
        <v>374406</v>
      </c>
      <c r="D911" s="3">
        <f t="shared" si="144"/>
        <v>31</v>
      </c>
      <c r="E911" s="4">
        <f>'New Lease Yearly'!K921</f>
        <v>0</v>
      </c>
      <c r="F911" s="3">
        <f t="shared" si="145"/>
        <v>0</v>
      </c>
      <c r="G911" s="11">
        <f t="shared" si="140"/>
        <v>0</v>
      </c>
      <c r="H911" s="11">
        <f t="shared" si="140"/>
        <v>0</v>
      </c>
      <c r="I911" s="11">
        <f t="shared" si="140"/>
        <v>0</v>
      </c>
      <c r="J911" s="11">
        <f t="shared" si="140"/>
        <v>0</v>
      </c>
      <c r="K911" s="11">
        <f t="shared" si="140"/>
        <v>0</v>
      </c>
      <c r="L911" s="11">
        <f t="shared" si="140"/>
        <v>0</v>
      </c>
      <c r="M911" s="11">
        <f t="shared" si="140"/>
        <v>0</v>
      </c>
      <c r="N911" s="11">
        <f t="shared" si="140"/>
        <v>0</v>
      </c>
      <c r="O911" s="11">
        <f t="shared" si="140"/>
        <v>0</v>
      </c>
      <c r="P911" s="11">
        <f t="shared" si="140"/>
        <v>0</v>
      </c>
      <c r="Q911" s="11">
        <f t="shared" si="140"/>
        <v>0</v>
      </c>
      <c r="R911" s="11">
        <f t="shared" si="142"/>
        <v>0</v>
      </c>
    </row>
    <row r="912" spans="1:18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374741</v>
      </c>
      <c r="B912" s="9">
        <f t="shared" si="141"/>
        <v>374741</v>
      </c>
      <c r="C912" s="9">
        <f t="shared" si="143"/>
        <v>374771</v>
      </c>
      <c r="D912" s="3">
        <f t="shared" si="144"/>
        <v>31</v>
      </c>
      <c r="E912" s="4">
        <f>'New Lease Yearly'!K922</f>
        <v>0</v>
      </c>
      <c r="F912" s="3">
        <f t="shared" si="145"/>
        <v>0</v>
      </c>
      <c r="G912" s="11">
        <f t="shared" si="140"/>
        <v>0</v>
      </c>
      <c r="H912" s="11">
        <f t="shared" si="140"/>
        <v>0</v>
      </c>
      <c r="I912" s="11">
        <f t="shared" si="140"/>
        <v>0</v>
      </c>
      <c r="J912" s="11">
        <f t="shared" si="140"/>
        <v>0</v>
      </c>
      <c r="K912" s="11">
        <f t="shared" si="140"/>
        <v>0</v>
      </c>
      <c r="L912" s="11">
        <f t="shared" si="140"/>
        <v>0</v>
      </c>
      <c r="M912" s="11">
        <f t="shared" si="140"/>
        <v>0</v>
      </c>
      <c r="N912" s="11">
        <f t="shared" si="140"/>
        <v>0</v>
      </c>
      <c r="O912" s="11">
        <f t="shared" si="140"/>
        <v>0</v>
      </c>
      <c r="P912" s="11">
        <f t="shared" si="140"/>
        <v>0</v>
      </c>
      <c r="Q912" s="11">
        <f t="shared" si="140"/>
        <v>0</v>
      </c>
      <c r="R912" s="11">
        <f t="shared" si="142"/>
        <v>0</v>
      </c>
    </row>
    <row r="913" spans="1:18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375106</v>
      </c>
      <c r="B913" s="9">
        <f t="shared" si="141"/>
        <v>375106</v>
      </c>
      <c r="C913" s="9">
        <f t="shared" si="143"/>
        <v>375136</v>
      </c>
      <c r="D913" s="3">
        <f t="shared" si="144"/>
        <v>31</v>
      </c>
      <c r="E913" s="4">
        <f>'New Lease Yearly'!K923</f>
        <v>0</v>
      </c>
      <c r="F913" s="3">
        <f t="shared" si="145"/>
        <v>0</v>
      </c>
      <c r="G913" s="11">
        <f t="shared" si="140"/>
        <v>0</v>
      </c>
      <c r="H913" s="11">
        <f t="shared" si="140"/>
        <v>0</v>
      </c>
      <c r="I913" s="11">
        <f t="shared" si="140"/>
        <v>0</v>
      </c>
      <c r="J913" s="11">
        <f t="shared" si="140"/>
        <v>0</v>
      </c>
      <c r="K913" s="11">
        <f t="shared" si="140"/>
        <v>0</v>
      </c>
      <c r="L913" s="11">
        <f t="shared" si="140"/>
        <v>0</v>
      </c>
      <c r="M913" s="11">
        <f t="shared" si="140"/>
        <v>0</v>
      </c>
      <c r="N913" s="11">
        <f t="shared" si="140"/>
        <v>0</v>
      </c>
      <c r="O913" s="11">
        <f t="shared" si="140"/>
        <v>0</v>
      </c>
      <c r="P913" s="11">
        <f t="shared" si="140"/>
        <v>0</v>
      </c>
      <c r="Q913" s="11">
        <f t="shared" si="140"/>
        <v>0</v>
      </c>
      <c r="R913" s="11">
        <f t="shared" si="142"/>
        <v>0</v>
      </c>
    </row>
    <row r="914" spans="1:18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375471</v>
      </c>
      <c r="B914" s="9">
        <f t="shared" si="141"/>
        <v>375471</v>
      </c>
      <c r="C914" s="9">
        <f t="shared" si="143"/>
        <v>375501</v>
      </c>
      <c r="D914" s="3">
        <f t="shared" si="144"/>
        <v>31</v>
      </c>
      <c r="E914" s="4">
        <f>'New Lease Yearly'!K924</f>
        <v>0</v>
      </c>
      <c r="F914" s="3">
        <f t="shared" si="145"/>
        <v>0</v>
      </c>
      <c r="G914" s="11">
        <f t="shared" si="140"/>
        <v>0</v>
      </c>
      <c r="H914" s="11">
        <f t="shared" si="140"/>
        <v>0</v>
      </c>
      <c r="I914" s="11">
        <f t="shared" si="140"/>
        <v>0</v>
      </c>
      <c r="J914" s="11">
        <f t="shared" si="140"/>
        <v>0</v>
      </c>
      <c r="K914" s="11">
        <f t="shared" si="140"/>
        <v>0</v>
      </c>
      <c r="L914" s="11">
        <f t="shared" si="140"/>
        <v>0</v>
      </c>
      <c r="M914" s="11">
        <f t="shared" si="140"/>
        <v>0</v>
      </c>
      <c r="N914" s="11">
        <f t="shared" si="140"/>
        <v>0</v>
      </c>
      <c r="O914" s="11">
        <f t="shared" si="140"/>
        <v>0</v>
      </c>
      <c r="P914" s="11">
        <f t="shared" si="140"/>
        <v>0</v>
      </c>
      <c r="Q914" s="11">
        <f t="shared" si="140"/>
        <v>0</v>
      </c>
      <c r="R914" s="11">
        <f t="shared" si="142"/>
        <v>0</v>
      </c>
    </row>
    <row r="915" spans="1:18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375837</v>
      </c>
      <c r="B915" s="9">
        <f t="shared" si="141"/>
        <v>375837</v>
      </c>
      <c r="C915" s="9">
        <f t="shared" si="143"/>
        <v>375867</v>
      </c>
      <c r="D915" s="3">
        <f t="shared" si="144"/>
        <v>31</v>
      </c>
      <c r="E915" s="4">
        <f>'New Lease Yearly'!K925</f>
        <v>0</v>
      </c>
      <c r="F915" s="3">
        <f t="shared" si="145"/>
        <v>0</v>
      </c>
      <c r="G915" s="11">
        <f t="shared" si="140"/>
        <v>0</v>
      </c>
      <c r="H915" s="11">
        <f t="shared" si="140"/>
        <v>0</v>
      </c>
      <c r="I915" s="11">
        <f t="shared" si="140"/>
        <v>0</v>
      </c>
      <c r="J915" s="11">
        <f t="shared" si="140"/>
        <v>0</v>
      </c>
      <c r="K915" s="11">
        <f t="shared" si="140"/>
        <v>0</v>
      </c>
      <c r="L915" s="11">
        <f t="shared" si="140"/>
        <v>0</v>
      </c>
      <c r="M915" s="11">
        <f t="shared" si="140"/>
        <v>0</v>
      </c>
      <c r="N915" s="11">
        <f t="shared" si="140"/>
        <v>0</v>
      </c>
      <c r="O915" s="11">
        <f t="shared" si="140"/>
        <v>0</v>
      </c>
      <c r="P915" s="11">
        <f t="shared" si="140"/>
        <v>0</v>
      </c>
      <c r="Q915" s="11">
        <f t="shared" si="140"/>
        <v>0</v>
      </c>
      <c r="R915" s="11">
        <f t="shared" si="142"/>
        <v>0</v>
      </c>
    </row>
    <row r="916" spans="1:18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376202</v>
      </c>
      <c r="B916" s="9">
        <f t="shared" si="141"/>
        <v>376202</v>
      </c>
      <c r="C916" s="9">
        <f t="shared" si="143"/>
        <v>376232</v>
      </c>
      <c r="D916" s="3">
        <f t="shared" si="144"/>
        <v>31</v>
      </c>
      <c r="E916" s="4">
        <f>'New Lease Yearly'!K926</f>
        <v>0</v>
      </c>
      <c r="F916" s="3">
        <f t="shared" si="145"/>
        <v>0</v>
      </c>
      <c r="G916" s="11">
        <f t="shared" si="140"/>
        <v>0</v>
      </c>
      <c r="H916" s="11">
        <f t="shared" si="140"/>
        <v>0</v>
      </c>
      <c r="I916" s="11">
        <f t="shared" si="140"/>
        <v>0</v>
      </c>
      <c r="J916" s="11">
        <f t="shared" si="140"/>
        <v>0</v>
      </c>
      <c r="K916" s="11">
        <f t="shared" si="140"/>
        <v>0</v>
      </c>
      <c r="L916" s="11">
        <f t="shared" si="140"/>
        <v>0</v>
      </c>
      <c r="M916" s="11">
        <f t="shared" si="140"/>
        <v>0</v>
      </c>
      <c r="N916" s="11">
        <f t="shared" si="140"/>
        <v>0</v>
      </c>
      <c r="O916" s="11">
        <f t="shared" si="140"/>
        <v>0</v>
      </c>
      <c r="P916" s="11">
        <f t="shared" si="140"/>
        <v>0</v>
      </c>
      <c r="Q916" s="11">
        <f t="shared" si="140"/>
        <v>0</v>
      </c>
      <c r="R916" s="11">
        <f t="shared" si="142"/>
        <v>0</v>
      </c>
    </row>
    <row r="917" spans="1:18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376567</v>
      </c>
      <c r="B917" s="9">
        <f t="shared" si="141"/>
        <v>376567</v>
      </c>
      <c r="C917" s="9">
        <f t="shared" si="143"/>
        <v>376597</v>
      </c>
      <c r="D917" s="3">
        <f t="shared" si="144"/>
        <v>31</v>
      </c>
      <c r="E917" s="4">
        <f>'New Lease Yearly'!K927</f>
        <v>0</v>
      </c>
      <c r="F917" s="3">
        <f t="shared" si="145"/>
        <v>0</v>
      </c>
      <c r="G917" s="11">
        <f t="shared" si="140"/>
        <v>0</v>
      </c>
      <c r="H917" s="11">
        <f t="shared" si="140"/>
        <v>0</v>
      </c>
      <c r="I917" s="11">
        <f t="shared" si="140"/>
        <v>0</v>
      </c>
      <c r="J917" s="11">
        <f t="shared" si="140"/>
        <v>0</v>
      </c>
      <c r="K917" s="11">
        <f t="shared" si="140"/>
        <v>0</v>
      </c>
      <c r="L917" s="11">
        <f t="shared" si="140"/>
        <v>0</v>
      </c>
      <c r="M917" s="11">
        <f t="shared" si="140"/>
        <v>0</v>
      </c>
      <c r="N917" s="11">
        <f t="shared" si="140"/>
        <v>0</v>
      </c>
      <c r="O917" s="11">
        <f t="shared" si="140"/>
        <v>0</v>
      </c>
      <c r="P917" s="11">
        <f t="shared" si="140"/>
        <v>0</v>
      </c>
      <c r="Q917" s="11">
        <f t="shared" si="140"/>
        <v>0</v>
      </c>
      <c r="R917" s="11">
        <f t="shared" si="142"/>
        <v>0</v>
      </c>
    </row>
    <row r="918" spans="1:18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376932</v>
      </c>
      <c r="B918" s="9">
        <f t="shared" si="141"/>
        <v>376932</v>
      </c>
      <c r="C918" s="9">
        <f t="shared" si="143"/>
        <v>376962</v>
      </c>
      <c r="D918" s="3">
        <f t="shared" si="144"/>
        <v>31</v>
      </c>
      <c r="E918" s="4">
        <f>'New Lease Yearly'!K928</f>
        <v>0</v>
      </c>
      <c r="F918" s="3">
        <f t="shared" si="145"/>
        <v>0</v>
      </c>
      <c r="G918" s="11">
        <f t="shared" si="140"/>
        <v>0</v>
      </c>
      <c r="H918" s="11">
        <f t="shared" si="140"/>
        <v>0</v>
      </c>
      <c r="I918" s="11">
        <f t="shared" si="140"/>
        <v>0</v>
      </c>
      <c r="J918" s="11">
        <f t="shared" si="140"/>
        <v>0</v>
      </c>
      <c r="K918" s="11">
        <f t="shared" si="140"/>
        <v>0</v>
      </c>
      <c r="L918" s="11">
        <f t="shared" si="140"/>
        <v>0</v>
      </c>
      <c r="M918" s="11">
        <f t="shared" si="140"/>
        <v>0</v>
      </c>
      <c r="N918" s="11">
        <f t="shared" si="140"/>
        <v>0</v>
      </c>
      <c r="O918" s="11">
        <f t="shared" si="140"/>
        <v>0</v>
      </c>
      <c r="P918" s="11">
        <f t="shared" si="140"/>
        <v>0</v>
      </c>
      <c r="Q918" s="11">
        <f t="shared" si="140"/>
        <v>0</v>
      </c>
      <c r="R918" s="11">
        <f t="shared" si="142"/>
        <v>0</v>
      </c>
    </row>
    <row r="919" spans="1:18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377298</v>
      </c>
      <c r="B919" s="9">
        <f t="shared" si="141"/>
        <v>377298</v>
      </c>
      <c r="C919" s="9">
        <f t="shared" si="143"/>
        <v>377328</v>
      </c>
      <c r="D919" s="3">
        <f t="shared" si="144"/>
        <v>31</v>
      </c>
      <c r="E919" s="4">
        <f>'New Lease Yearly'!K929</f>
        <v>0</v>
      </c>
      <c r="F919" s="3">
        <f t="shared" si="145"/>
        <v>0</v>
      </c>
      <c r="G919" s="11">
        <f t="shared" si="140"/>
        <v>0</v>
      </c>
      <c r="H919" s="11">
        <f t="shared" si="140"/>
        <v>0</v>
      </c>
      <c r="I919" s="11">
        <f t="shared" ref="I919:Q947" si="146">$E920/($A920-$A919+1)*((((EOMONTH(DATE(YEAR($A919),MONTH($A919)+I$4,DAY($A919)),0)))-DATE(YEAR($A919),MONTH(EOMONTH($A919,-1)+I$4)+I$4,1))+1)</f>
        <v>0</v>
      </c>
      <c r="J919" s="11">
        <f t="shared" si="146"/>
        <v>0</v>
      </c>
      <c r="K919" s="11">
        <f t="shared" si="146"/>
        <v>0</v>
      </c>
      <c r="L919" s="11">
        <f t="shared" si="146"/>
        <v>0</v>
      </c>
      <c r="M919" s="11">
        <f t="shared" si="146"/>
        <v>0</v>
      </c>
      <c r="N919" s="11">
        <f t="shared" si="146"/>
        <v>0</v>
      </c>
      <c r="O919" s="11">
        <f t="shared" si="146"/>
        <v>0</v>
      </c>
      <c r="P919" s="11">
        <f t="shared" si="146"/>
        <v>0</v>
      </c>
      <c r="Q919" s="11">
        <f t="shared" si="146"/>
        <v>0</v>
      </c>
      <c r="R919" s="11">
        <f t="shared" si="142"/>
        <v>0</v>
      </c>
    </row>
    <row r="920" spans="1:18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377663</v>
      </c>
      <c r="B920" s="9">
        <f t="shared" si="141"/>
        <v>377663</v>
      </c>
      <c r="C920" s="9">
        <f t="shared" si="143"/>
        <v>377693</v>
      </c>
      <c r="D920" s="3">
        <f t="shared" si="144"/>
        <v>31</v>
      </c>
      <c r="E920" s="4">
        <f>'New Lease Yearly'!K930</f>
        <v>0</v>
      </c>
      <c r="F920" s="3">
        <f t="shared" si="145"/>
        <v>0</v>
      </c>
      <c r="G920" s="11">
        <f t="shared" ref="G920:K983" si="147">$E921/($A921-$A920+1)*((((EOMONTH(DATE(YEAR($A920),MONTH($A920)+G$4,DAY($A920)),0)))-DATE(YEAR($A920),MONTH(EOMONTH($A920,-1)+G$4)+G$4,1))+1)</f>
        <v>0</v>
      </c>
      <c r="H920" s="11">
        <f t="shared" si="147"/>
        <v>0</v>
      </c>
      <c r="I920" s="11">
        <f t="shared" si="146"/>
        <v>0</v>
      </c>
      <c r="J920" s="11">
        <f t="shared" si="146"/>
        <v>0</v>
      </c>
      <c r="K920" s="11">
        <f t="shared" si="146"/>
        <v>0</v>
      </c>
      <c r="L920" s="11">
        <f t="shared" si="146"/>
        <v>0</v>
      </c>
      <c r="M920" s="11">
        <f t="shared" si="146"/>
        <v>0</v>
      </c>
      <c r="N920" s="11">
        <f t="shared" si="146"/>
        <v>0</v>
      </c>
      <c r="O920" s="11">
        <f t="shared" si="146"/>
        <v>0</v>
      </c>
      <c r="P920" s="11">
        <f t="shared" si="146"/>
        <v>0</v>
      </c>
      <c r="Q920" s="11">
        <f t="shared" si="146"/>
        <v>0</v>
      </c>
      <c r="R920" s="11">
        <f t="shared" si="142"/>
        <v>0</v>
      </c>
    </row>
    <row r="921" spans="1:18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378028</v>
      </c>
      <c r="B921" s="9">
        <f t="shared" si="141"/>
        <v>378028</v>
      </c>
      <c r="C921" s="9">
        <f t="shared" si="143"/>
        <v>378058</v>
      </c>
      <c r="D921" s="3">
        <f t="shared" si="144"/>
        <v>31</v>
      </c>
      <c r="E921" s="4">
        <f>'New Lease Yearly'!K931</f>
        <v>0</v>
      </c>
      <c r="F921" s="3">
        <f t="shared" si="145"/>
        <v>0</v>
      </c>
      <c r="G921" s="11">
        <f t="shared" si="147"/>
        <v>0</v>
      </c>
      <c r="H921" s="11">
        <f t="shared" si="147"/>
        <v>0</v>
      </c>
      <c r="I921" s="11">
        <f t="shared" si="146"/>
        <v>0</v>
      </c>
      <c r="J921" s="11">
        <f t="shared" si="146"/>
        <v>0</v>
      </c>
      <c r="K921" s="11">
        <f t="shared" si="146"/>
        <v>0</v>
      </c>
      <c r="L921" s="11">
        <f t="shared" si="146"/>
        <v>0</v>
      </c>
      <c r="M921" s="11">
        <f t="shared" si="146"/>
        <v>0</v>
      </c>
      <c r="N921" s="11">
        <f t="shared" si="146"/>
        <v>0</v>
      </c>
      <c r="O921" s="11">
        <f t="shared" si="146"/>
        <v>0</v>
      </c>
      <c r="P921" s="11">
        <f t="shared" si="146"/>
        <v>0</v>
      </c>
      <c r="Q921" s="11">
        <f t="shared" si="146"/>
        <v>0</v>
      </c>
      <c r="R921" s="11">
        <f t="shared" si="142"/>
        <v>0</v>
      </c>
    </row>
    <row r="922" spans="1:18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378393</v>
      </c>
      <c r="B922" s="9">
        <f t="shared" si="141"/>
        <v>378393</v>
      </c>
      <c r="C922" s="9">
        <f t="shared" si="143"/>
        <v>378423</v>
      </c>
      <c r="D922" s="3">
        <f t="shared" si="144"/>
        <v>31</v>
      </c>
      <c r="E922" s="4">
        <f>'New Lease Yearly'!K932</f>
        <v>0</v>
      </c>
      <c r="F922" s="3">
        <f t="shared" si="145"/>
        <v>0</v>
      </c>
      <c r="G922" s="11">
        <f t="shared" si="147"/>
        <v>0</v>
      </c>
      <c r="H922" s="11">
        <f t="shared" si="147"/>
        <v>0</v>
      </c>
      <c r="I922" s="11">
        <f t="shared" si="146"/>
        <v>0</v>
      </c>
      <c r="J922" s="11">
        <f t="shared" si="146"/>
        <v>0</v>
      </c>
      <c r="K922" s="11">
        <f t="shared" si="146"/>
        <v>0</v>
      </c>
      <c r="L922" s="11">
        <f t="shared" si="146"/>
        <v>0</v>
      </c>
      <c r="M922" s="11">
        <f t="shared" si="146"/>
        <v>0</v>
      </c>
      <c r="N922" s="11">
        <f t="shared" si="146"/>
        <v>0</v>
      </c>
      <c r="O922" s="11">
        <f t="shared" si="146"/>
        <v>0</v>
      </c>
      <c r="P922" s="11">
        <f t="shared" si="146"/>
        <v>0</v>
      </c>
      <c r="Q922" s="11">
        <f t="shared" si="146"/>
        <v>0</v>
      </c>
      <c r="R922" s="11">
        <f t="shared" si="142"/>
        <v>0</v>
      </c>
    </row>
    <row r="923" spans="1:18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378759</v>
      </c>
      <c r="B923" s="9">
        <f t="shared" si="141"/>
        <v>378759</v>
      </c>
      <c r="C923" s="9">
        <f t="shared" si="143"/>
        <v>378789</v>
      </c>
      <c r="D923" s="3">
        <f t="shared" si="144"/>
        <v>31</v>
      </c>
      <c r="E923" s="4">
        <f>'New Lease Yearly'!K933</f>
        <v>0</v>
      </c>
      <c r="F923" s="3">
        <f t="shared" si="145"/>
        <v>0</v>
      </c>
      <c r="G923" s="11">
        <f t="shared" si="147"/>
        <v>0</v>
      </c>
      <c r="H923" s="11">
        <f t="shared" si="147"/>
        <v>0</v>
      </c>
      <c r="I923" s="11">
        <f t="shared" si="146"/>
        <v>0</v>
      </c>
      <c r="J923" s="11">
        <f t="shared" si="146"/>
        <v>0</v>
      </c>
      <c r="K923" s="11">
        <f t="shared" si="146"/>
        <v>0</v>
      </c>
      <c r="L923" s="11">
        <f t="shared" si="146"/>
        <v>0</v>
      </c>
      <c r="M923" s="11">
        <f t="shared" si="146"/>
        <v>0</v>
      </c>
      <c r="N923" s="11">
        <f t="shared" si="146"/>
        <v>0</v>
      </c>
      <c r="O923" s="11">
        <f t="shared" si="146"/>
        <v>0</v>
      </c>
      <c r="P923" s="11">
        <f t="shared" si="146"/>
        <v>0</v>
      </c>
      <c r="Q923" s="11">
        <f t="shared" si="146"/>
        <v>0</v>
      </c>
      <c r="R923" s="11">
        <f t="shared" si="142"/>
        <v>0</v>
      </c>
    </row>
    <row r="924" spans="1:18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379124</v>
      </c>
      <c r="B924" s="9">
        <f t="shared" si="141"/>
        <v>379124</v>
      </c>
      <c r="C924" s="9">
        <f t="shared" si="143"/>
        <v>379154</v>
      </c>
      <c r="D924" s="3">
        <f t="shared" si="144"/>
        <v>31</v>
      </c>
      <c r="E924" s="4">
        <f>'New Lease Yearly'!K934</f>
        <v>0</v>
      </c>
      <c r="F924" s="3">
        <f t="shared" si="145"/>
        <v>0</v>
      </c>
      <c r="G924" s="11">
        <f t="shared" si="147"/>
        <v>0</v>
      </c>
      <c r="H924" s="11">
        <f t="shared" si="147"/>
        <v>0</v>
      </c>
      <c r="I924" s="11">
        <f t="shared" si="146"/>
        <v>0</v>
      </c>
      <c r="J924" s="11">
        <f t="shared" si="146"/>
        <v>0</v>
      </c>
      <c r="K924" s="11">
        <f t="shared" si="146"/>
        <v>0</v>
      </c>
      <c r="L924" s="11">
        <f t="shared" si="146"/>
        <v>0</v>
      </c>
      <c r="M924" s="11">
        <f t="shared" si="146"/>
        <v>0</v>
      </c>
      <c r="N924" s="11">
        <f t="shared" si="146"/>
        <v>0</v>
      </c>
      <c r="O924" s="11">
        <f t="shared" si="146"/>
        <v>0</v>
      </c>
      <c r="P924" s="11">
        <f t="shared" si="146"/>
        <v>0</v>
      </c>
      <c r="Q924" s="11">
        <f t="shared" si="146"/>
        <v>0</v>
      </c>
      <c r="R924" s="11">
        <f t="shared" si="142"/>
        <v>0</v>
      </c>
    </row>
    <row r="925" spans="1:18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379489</v>
      </c>
      <c r="B925" s="9">
        <f t="shared" si="141"/>
        <v>379489</v>
      </c>
      <c r="C925" s="9">
        <f t="shared" si="143"/>
        <v>379519</v>
      </c>
      <c r="D925" s="3">
        <f t="shared" si="144"/>
        <v>31</v>
      </c>
      <c r="E925" s="4">
        <f>'New Lease Yearly'!K935</f>
        <v>0</v>
      </c>
      <c r="F925" s="3">
        <f t="shared" si="145"/>
        <v>0</v>
      </c>
      <c r="G925" s="11">
        <f t="shared" si="147"/>
        <v>0</v>
      </c>
      <c r="H925" s="11">
        <f t="shared" si="147"/>
        <v>0</v>
      </c>
      <c r="I925" s="11">
        <f t="shared" si="146"/>
        <v>0</v>
      </c>
      <c r="J925" s="11">
        <f t="shared" si="146"/>
        <v>0</v>
      </c>
      <c r="K925" s="11">
        <f t="shared" si="146"/>
        <v>0</v>
      </c>
      <c r="L925" s="11">
        <f t="shared" si="146"/>
        <v>0</v>
      </c>
      <c r="M925" s="11">
        <f t="shared" si="146"/>
        <v>0</v>
      </c>
      <c r="N925" s="11">
        <f t="shared" si="146"/>
        <v>0</v>
      </c>
      <c r="O925" s="11">
        <f t="shared" si="146"/>
        <v>0</v>
      </c>
      <c r="P925" s="11">
        <f t="shared" si="146"/>
        <v>0</v>
      </c>
      <c r="Q925" s="11">
        <f t="shared" si="146"/>
        <v>0</v>
      </c>
      <c r="R925" s="11">
        <f t="shared" si="142"/>
        <v>0</v>
      </c>
    </row>
    <row r="926" spans="1:18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379854</v>
      </c>
      <c r="B926" s="9">
        <f t="shared" si="141"/>
        <v>379854</v>
      </c>
      <c r="C926" s="9">
        <f t="shared" si="143"/>
        <v>379884</v>
      </c>
      <c r="D926" s="3">
        <f t="shared" si="144"/>
        <v>31</v>
      </c>
      <c r="E926" s="4">
        <f>'New Lease Yearly'!K936</f>
        <v>0</v>
      </c>
      <c r="F926" s="3">
        <f t="shared" si="145"/>
        <v>0</v>
      </c>
      <c r="G926" s="11">
        <f t="shared" si="147"/>
        <v>0</v>
      </c>
      <c r="H926" s="11">
        <f t="shared" si="147"/>
        <v>0</v>
      </c>
      <c r="I926" s="11">
        <f t="shared" si="146"/>
        <v>0</v>
      </c>
      <c r="J926" s="11">
        <f t="shared" si="146"/>
        <v>0</v>
      </c>
      <c r="K926" s="11">
        <f t="shared" si="146"/>
        <v>0</v>
      </c>
      <c r="L926" s="11">
        <f t="shared" si="146"/>
        <v>0</v>
      </c>
      <c r="M926" s="11">
        <f t="shared" si="146"/>
        <v>0</v>
      </c>
      <c r="N926" s="11">
        <f t="shared" si="146"/>
        <v>0</v>
      </c>
      <c r="O926" s="11">
        <f t="shared" si="146"/>
        <v>0</v>
      </c>
      <c r="P926" s="11">
        <f t="shared" si="146"/>
        <v>0</v>
      </c>
      <c r="Q926" s="11">
        <f t="shared" si="146"/>
        <v>0</v>
      </c>
      <c r="R926" s="11">
        <f t="shared" si="142"/>
        <v>0</v>
      </c>
    </row>
    <row r="927" spans="1:18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380220</v>
      </c>
      <c r="B927" s="9">
        <f t="shared" si="141"/>
        <v>380220</v>
      </c>
      <c r="C927" s="9">
        <f t="shared" si="143"/>
        <v>380250</v>
      </c>
      <c r="D927" s="3">
        <f t="shared" si="144"/>
        <v>31</v>
      </c>
      <c r="E927" s="4">
        <f>'New Lease Yearly'!K937</f>
        <v>0</v>
      </c>
      <c r="F927" s="3">
        <f t="shared" si="145"/>
        <v>0</v>
      </c>
      <c r="G927" s="11">
        <f t="shared" si="147"/>
        <v>0</v>
      </c>
      <c r="H927" s="11">
        <f t="shared" si="147"/>
        <v>0</v>
      </c>
      <c r="I927" s="11">
        <f t="shared" si="146"/>
        <v>0</v>
      </c>
      <c r="J927" s="11">
        <f t="shared" si="146"/>
        <v>0</v>
      </c>
      <c r="K927" s="11">
        <f t="shared" si="146"/>
        <v>0</v>
      </c>
      <c r="L927" s="11">
        <f t="shared" si="146"/>
        <v>0</v>
      </c>
      <c r="M927" s="11">
        <f t="shared" si="146"/>
        <v>0</v>
      </c>
      <c r="N927" s="11">
        <f t="shared" si="146"/>
        <v>0</v>
      </c>
      <c r="O927" s="11">
        <f t="shared" si="146"/>
        <v>0</v>
      </c>
      <c r="P927" s="11">
        <f t="shared" si="146"/>
        <v>0</v>
      </c>
      <c r="Q927" s="11">
        <f t="shared" si="146"/>
        <v>0</v>
      </c>
      <c r="R927" s="11">
        <f t="shared" si="142"/>
        <v>0</v>
      </c>
    </row>
    <row r="928" spans="1:18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380585</v>
      </c>
      <c r="B928" s="9">
        <f t="shared" si="141"/>
        <v>380585</v>
      </c>
      <c r="C928" s="9">
        <f t="shared" si="143"/>
        <v>380615</v>
      </c>
      <c r="D928" s="3">
        <f t="shared" si="144"/>
        <v>31</v>
      </c>
      <c r="E928" s="4">
        <f>'New Lease Yearly'!K938</f>
        <v>0</v>
      </c>
      <c r="F928" s="3">
        <f t="shared" si="145"/>
        <v>0</v>
      </c>
      <c r="G928" s="11">
        <f t="shared" si="147"/>
        <v>0</v>
      </c>
      <c r="H928" s="11">
        <f t="shared" si="147"/>
        <v>0</v>
      </c>
      <c r="I928" s="11">
        <f t="shared" si="146"/>
        <v>0</v>
      </c>
      <c r="J928" s="11">
        <f t="shared" si="146"/>
        <v>0</v>
      </c>
      <c r="K928" s="11">
        <f t="shared" si="146"/>
        <v>0</v>
      </c>
      <c r="L928" s="11">
        <f t="shared" si="146"/>
        <v>0</v>
      </c>
      <c r="M928" s="11">
        <f t="shared" si="146"/>
        <v>0</v>
      </c>
      <c r="N928" s="11">
        <f t="shared" si="146"/>
        <v>0</v>
      </c>
      <c r="O928" s="11">
        <f t="shared" si="146"/>
        <v>0</v>
      </c>
      <c r="P928" s="11">
        <f t="shared" si="146"/>
        <v>0</v>
      </c>
      <c r="Q928" s="11">
        <f t="shared" si="146"/>
        <v>0</v>
      </c>
      <c r="R928" s="11">
        <f t="shared" si="142"/>
        <v>0</v>
      </c>
    </row>
    <row r="929" spans="1:18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380950</v>
      </c>
      <c r="B929" s="9">
        <f t="shared" si="141"/>
        <v>380950</v>
      </c>
      <c r="C929" s="9">
        <f t="shared" si="143"/>
        <v>380980</v>
      </c>
      <c r="D929" s="3">
        <f t="shared" si="144"/>
        <v>31</v>
      </c>
      <c r="E929" s="4">
        <f>'New Lease Yearly'!K939</f>
        <v>0</v>
      </c>
      <c r="F929" s="3">
        <f t="shared" si="145"/>
        <v>0</v>
      </c>
      <c r="G929" s="11">
        <f t="shared" si="147"/>
        <v>0</v>
      </c>
      <c r="H929" s="11">
        <f t="shared" si="147"/>
        <v>0</v>
      </c>
      <c r="I929" s="11">
        <f t="shared" si="146"/>
        <v>0</v>
      </c>
      <c r="J929" s="11">
        <f t="shared" si="146"/>
        <v>0</v>
      </c>
      <c r="K929" s="11">
        <f t="shared" si="146"/>
        <v>0</v>
      </c>
      <c r="L929" s="11">
        <f t="shared" si="146"/>
        <v>0</v>
      </c>
      <c r="M929" s="11">
        <f t="shared" si="146"/>
        <v>0</v>
      </c>
      <c r="N929" s="11">
        <f t="shared" si="146"/>
        <v>0</v>
      </c>
      <c r="O929" s="11">
        <f t="shared" si="146"/>
        <v>0</v>
      </c>
      <c r="P929" s="11">
        <f t="shared" si="146"/>
        <v>0</v>
      </c>
      <c r="Q929" s="11">
        <f t="shared" si="146"/>
        <v>0</v>
      </c>
      <c r="R929" s="11">
        <f t="shared" si="142"/>
        <v>0</v>
      </c>
    </row>
    <row r="930" spans="1:18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381315</v>
      </c>
      <c r="B930" s="9">
        <f t="shared" si="141"/>
        <v>381315</v>
      </c>
      <c r="C930" s="9">
        <f t="shared" si="143"/>
        <v>381345</v>
      </c>
      <c r="D930" s="3">
        <f t="shared" si="144"/>
        <v>31</v>
      </c>
      <c r="E930" s="4">
        <f>'New Lease Yearly'!K940</f>
        <v>0</v>
      </c>
      <c r="F930" s="3">
        <f t="shared" si="145"/>
        <v>0</v>
      </c>
      <c r="G930" s="11">
        <f t="shared" si="147"/>
        <v>0</v>
      </c>
      <c r="H930" s="11">
        <f t="shared" si="147"/>
        <v>0</v>
      </c>
      <c r="I930" s="11">
        <f t="shared" si="146"/>
        <v>0</v>
      </c>
      <c r="J930" s="11">
        <f t="shared" si="146"/>
        <v>0</v>
      </c>
      <c r="K930" s="11">
        <f t="shared" si="146"/>
        <v>0</v>
      </c>
      <c r="L930" s="11">
        <f t="shared" si="146"/>
        <v>0</v>
      </c>
      <c r="M930" s="11">
        <f t="shared" si="146"/>
        <v>0</v>
      </c>
      <c r="N930" s="11">
        <f t="shared" si="146"/>
        <v>0</v>
      </c>
      <c r="O930" s="11">
        <f t="shared" si="146"/>
        <v>0</v>
      </c>
      <c r="P930" s="11">
        <f t="shared" si="146"/>
        <v>0</v>
      </c>
      <c r="Q930" s="11">
        <f t="shared" si="146"/>
        <v>0</v>
      </c>
      <c r="R930" s="11">
        <f t="shared" si="142"/>
        <v>0</v>
      </c>
    </row>
    <row r="931" spans="1:18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381681</v>
      </c>
      <c r="B931" s="9">
        <f t="shared" si="141"/>
        <v>381681</v>
      </c>
      <c r="C931" s="9">
        <f t="shared" si="143"/>
        <v>381711</v>
      </c>
      <c r="D931" s="3">
        <f t="shared" si="144"/>
        <v>31</v>
      </c>
      <c r="E931" s="4">
        <f>'New Lease Yearly'!K941</f>
        <v>0</v>
      </c>
      <c r="F931" s="3">
        <f t="shared" si="145"/>
        <v>0</v>
      </c>
      <c r="G931" s="11">
        <f t="shared" si="147"/>
        <v>0</v>
      </c>
      <c r="H931" s="11">
        <f t="shared" si="147"/>
        <v>0</v>
      </c>
      <c r="I931" s="11">
        <f t="shared" si="146"/>
        <v>0</v>
      </c>
      <c r="J931" s="11">
        <f t="shared" si="146"/>
        <v>0</v>
      </c>
      <c r="K931" s="11">
        <f t="shared" si="146"/>
        <v>0</v>
      </c>
      <c r="L931" s="11">
        <f t="shared" si="146"/>
        <v>0</v>
      </c>
      <c r="M931" s="11">
        <f t="shared" si="146"/>
        <v>0</v>
      </c>
      <c r="N931" s="11">
        <f t="shared" si="146"/>
        <v>0</v>
      </c>
      <c r="O931" s="11">
        <f t="shared" si="146"/>
        <v>0</v>
      </c>
      <c r="P931" s="11">
        <f t="shared" si="146"/>
        <v>0</v>
      </c>
      <c r="Q931" s="11">
        <f t="shared" si="146"/>
        <v>0</v>
      </c>
      <c r="R931" s="11">
        <f t="shared" si="142"/>
        <v>0</v>
      </c>
    </row>
    <row r="932" spans="1:18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382046</v>
      </c>
      <c r="B932" s="9">
        <f t="shared" si="141"/>
        <v>382046</v>
      </c>
      <c r="C932" s="9">
        <f t="shared" si="143"/>
        <v>382076</v>
      </c>
      <c r="D932" s="3">
        <f t="shared" si="144"/>
        <v>31</v>
      </c>
      <c r="E932" s="4">
        <f>'New Lease Yearly'!K942</f>
        <v>0</v>
      </c>
      <c r="F932" s="3">
        <f t="shared" si="145"/>
        <v>0</v>
      </c>
      <c r="G932" s="11">
        <f t="shared" si="147"/>
        <v>0</v>
      </c>
      <c r="H932" s="11">
        <f t="shared" si="147"/>
        <v>0</v>
      </c>
      <c r="I932" s="11">
        <f t="shared" si="146"/>
        <v>0</v>
      </c>
      <c r="J932" s="11">
        <f t="shared" si="146"/>
        <v>0</v>
      </c>
      <c r="K932" s="11">
        <f t="shared" si="146"/>
        <v>0</v>
      </c>
      <c r="L932" s="11">
        <f t="shared" si="146"/>
        <v>0</v>
      </c>
      <c r="M932" s="11">
        <f t="shared" si="146"/>
        <v>0</v>
      </c>
      <c r="N932" s="11">
        <f t="shared" si="146"/>
        <v>0</v>
      </c>
      <c r="O932" s="11">
        <f t="shared" si="146"/>
        <v>0</v>
      </c>
      <c r="P932" s="11">
        <f t="shared" si="146"/>
        <v>0</v>
      </c>
      <c r="Q932" s="11">
        <f t="shared" si="146"/>
        <v>0</v>
      </c>
      <c r="R932" s="11">
        <f t="shared" si="142"/>
        <v>0</v>
      </c>
    </row>
    <row r="933" spans="1:18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382411</v>
      </c>
      <c r="B933" s="9">
        <f t="shared" si="141"/>
        <v>382411</v>
      </c>
      <c r="C933" s="9">
        <f t="shared" si="143"/>
        <v>382441</v>
      </c>
      <c r="D933" s="3">
        <f t="shared" si="144"/>
        <v>31</v>
      </c>
      <c r="E933" s="4">
        <f>'New Lease Yearly'!K943</f>
        <v>0</v>
      </c>
      <c r="F933" s="3">
        <f t="shared" si="145"/>
        <v>0</v>
      </c>
      <c r="G933" s="11">
        <f t="shared" si="147"/>
        <v>0</v>
      </c>
      <c r="H933" s="11">
        <f t="shared" si="147"/>
        <v>0</v>
      </c>
      <c r="I933" s="11">
        <f t="shared" si="146"/>
        <v>0</v>
      </c>
      <c r="J933" s="11">
        <f t="shared" si="146"/>
        <v>0</v>
      </c>
      <c r="K933" s="11">
        <f t="shared" si="146"/>
        <v>0</v>
      </c>
      <c r="L933" s="11">
        <f t="shared" si="146"/>
        <v>0</v>
      </c>
      <c r="M933" s="11">
        <f t="shared" si="146"/>
        <v>0</v>
      </c>
      <c r="N933" s="11">
        <f t="shared" si="146"/>
        <v>0</v>
      </c>
      <c r="O933" s="11">
        <f t="shared" si="146"/>
        <v>0</v>
      </c>
      <c r="P933" s="11">
        <f t="shared" si="146"/>
        <v>0</v>
      </c>
      <c r="Q933" s="11">
        <f t="shared" si="146"/>
        <v>0</v>
      </c>
      <c r="R933" s="11">
        <f t="shared" si="142"/>
        <v>0</v>
      </c>
    </row>
    <row r="934" spans="1:18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382776</v>
      </c>
      <c r="B934" s="9">
        <f t="shared" si="141"/>
        <v>382776</v>
      </c>
      <c r="C934" s="9">
        <f t="shared" si="143"/>
        <v>382806</v>
      </c>
      <c r="D934" s="3">
        <f t="shared" si="144"/>
        <v>31</v>
      </c>
      <c r="E934" s="4">
        <f>'New Lease Yearly'!K944</f>
        <v>0</v>
      </c>
      <c r="F934" s="3">
        <f t="shared" si="145"/>
        <v>0</v>
      </c>
      <c r="G934" s="11">
        <f t="shared" si="147"/>
        <v>0</v>
      </c>
      <c r="H934" s="11">
        <f t="shared" si="147"/>
        <v>0</v>
      </c>
      <c r="I934" s="11">
        <f t="shared" si="146"/>
        <v>0</v>
      </c>
      <c r="J934" s="11">
        <f t="shared" si="146"/>
        <v>0</v>
      </c>
      <c r="K934" s="11">
        <f t="shared" si="146"/>
        <v>0</v>
      </c>
      <c r="L934" s="11">
        <f t="shared" si="146"/>
        <v>0</v>
      </c>
      <c r="M934" s="11">
        <f t="shared" si="146"/>
        <v>0</v>
      </c>
      <c r="N934" s="11">
        <f t="shared" si="146"/>
        <v>0</v>
      </c>
      <c r="O934" s="11">
        <f t="shared" si="146"/>
        <v>0</v>
      </c>
      <c r="P934" s="11">
        <f t="shared" si="146"/>
        <v>0</v>
      </c>
      <c r="Q934" s="11">
        <f t="shared" si="146"/>
        <v>0</v>
      </c>
      <c r="R934" s="11">
        <f t="shared" si="142"/>
        <v>0</v>
      </c>
    </row>
    <row r="935" spans="1:18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383142</v>
      </c>
      <c r="B935" s="9">
        <f t="shared" si="141"/>
        <v>383142</v>
      </c>
      <c r="C935" s="9">
        <f t="shared" si="143"/>
        <v>383172</v>
      </c>
      <c r="D935" s="3">
        <f t="shared" si="144"/>
        <v>31</v>
      </c>
      <c r="E935" s="4">
        <f>'New Lease Yearly'!K945</f>
        <v>0</v>
      </c>
      <c r="F935" s="3">
        <f t="shared" si="145"/>
        <v>0</v>
      </c>
      <c r="G935" s="11">
        <f t="shared" si="147"/>
        <v>0</v>
      </c>
      <c r="H935" s="11">
        <f t="shared" si="147"/>
        <v>0</v>
      </c>
      <c r="I935" s="11">
        <f t="shared" si="146"/>
        <v>0</v>
      </c>
      <c r="J935" s="11">
        <f t="shared" si="146"/>
        <v>0</v>
      </c>
      <c r="K935" s="11">
        <f t="shared" si="146"/>
        <v>0</v>
      </c>
      <c r="L935" s="11">
        <f t="shared" si="146"/>
        <v>0</v>
      </c>
      <c r="M935" s="11">
        <f t="shared" si="146"/>
        <v>0</v>
      </c>
      <c r="N935" s="11">
        <f t="shared" si="146"/>
        <v>0</v>
      </c>
      <c r="O935" s="11">
        <f t="shared" si="146"/>
        <v>0</v>
      </c>
      <c r="P935" s="11">
        <f t="shared" si="146"/>
        <v>0</v>
      </c>
      <c r="Q935" s="11">
        <f t="shared" si="146"/>
        <v>0</v>
      </c>
      <c r="R935" s="11">
        <f t="shared" si="142"/>
        <v>0</v>
      </c>
    </row>
    <row r="936" spans="1:18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383507</v>
      </c>
      <c r="B936" s="9">
        <f t="shared" si="141"/>
        <v>383507</v>
      </c>
      <c r="C936" s="9">
        <f t="shared" si="143"/>
        <v>383537</v>
      </c>
      <c r="D936" s="3">
        <f t="shared" si="144"/>
        <v>31</v>
      </c>
      <c r="E936" s="4">
        <f>'New Lease Yearly'!K946</f>
        <v>0</v>
      </c>
      <c r="F936" s="3">
        <f t="shared" si="145"/>
        <v>0</v>
      </c>
      <c r="G936" s="11">
        <f t="shared" si="147"/>
        <v>0</v>
      </c>
      <c r="H936" s="11">
        <f t="shared" si="147"/>
        <v>0</v>
      </c>
      <c r="I936" s="11">
        <f t="shared" si="146"/>
        <v>0</v>
      </c>
      <c r="J936" s="11">
        <f t="shared" si="146"/>
        <v>0</v>
      </c>
      <c r="K936" s="11">
        <f t="shared" si="146"/>
        <v>0</v>
      </c>
      <c r="L936" s="11">
        <f t="shared" si="146"/>
        <v>0</v>
      </c>
      <c r="M936" s="11">
        <f t="shared" si="146"/>
        <v>0</v>
      </c>
      <c r="N936" s="11">
        <f t="shared" si="146"/>
        <v>0</v>
      </c>
      <c r="O936" s="11">
        <f t="shared" si="146"/>
        <v>0</v>
      </c>
      <c r="P936" s="11">
        <f t="shared" si="146"/>
        <v>0</v>
      </c>
      <c r="Q936" s="11">
        <f t="shared" si="146"/>
        <v>0</v>
      </c>
      <c r="R936" s="11">
        <f t="shared" si="142"/>
        <v>0</v>
      </c>
    </row>
    <row r="937" spans="1:18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383872</v>
      </c>
      <c r="B937" s="9">
        <f t="shared" si="141"/>
        <v>383872</v>
      </c>
      <c r="C937" s="9">
        <f t="shared" si="143"/>
        <v>383902</v>
      </c>
      <c r="D937" s="3">
        <f t="shared" si="144"/>
        <v>31</v>
      </c>
      <c r="E937" s="4">
        <f>'New Lease Yearly'!K947</f>
        <v>0</v>
      </c>
      <c r="F937" s="3">
        <f t="shared" si="145"/>
        <v>0</v>
      </c>
      <c r="G937" s="11">
        <f t="shared" si="147"/>
        <v>0</v>
      </c>
      <c r="H937" s="11">
        <f t="shared" si="147"/>
        <v>0</v>
      </c>
      <c r="I937" s="11">
        <f t="shared" si="146"/>
        <v>0</v>
      </c>
      <c r="J937" s="11">
        <f t="shared" si="146"/>
        <v>0</v>
      </c>
      <c r="K937" s="11">
        <f t="shared" si="146"/>
        <v>0</v>
      </c>
      <c r="L937" s="11">
        <f t="shared" si="146"/>
        <v>0</v>
      </c>
      <c r="M937" s="11">
        <f t="shared" si="146"/>
        <v>0</v>
      </c>
      <c r="N937" s="11">
        <f t="shared" si="146"/>
        <v>0</v>
      </c>
      <c r="O937" s="11">
        <f t="shared" si="146"/>
        <v>0</v>
      </c>
      <c r="P937" s="11">
        <f t="shared" si="146"/>
        <v>0</v>
      </c>
      <c r="Q937" s="11">
        <f t="shared" si="146"/>
        <v>0</v>
      </c>
      <c r="R937" s="11">
        <f t="shared" si="142"/>
        <v>0</v>
      </c>
    </row>
    <row r="938" spans="1:18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384237</v>
      </c>
      <c r="B938" s="9">
        <f t="shared" si="141"/>
        <v>384237</v>
      </c>
      <c r="C938" s="9">
        <f t="shared" si="143"/>
        <v>384267</v>
      </c>
      <c r="D938" s="3">
        <f t="shared" si="144"/>
        <v>31</v>
      </c>
      <c r="E938" s="4">
        <f>'New Lease Yearly'!K948</f>
        <v>0</v>
      </c>
      <c r="F938" s="3">
        <f t="shared" si="145"/>
        <v>0</v>
      </c>
      <c r="G938" s="11">
        <f t="shared" si="147"/>
        <v>0</v>
      </c>
      <c r="H938" s="11">
        <f t="shared" si="147"/>
        <v>0</v>
      </c>
      <c r="I938" s="11">
        <f t="shared" si="146"/>
        <v>0</v>
      </c>
      <c r="J938" s="11">
        <f t="shared" si="146"/>
        <v>0</v>
      </c>
      <c r="K938" s="11">
        <f t="shared" si="146"/>
        <v>0</v>
      </c>
      <c r="L938" s="11">
        <f t="shared" si="146"/>
        <v>0</v>
      </c>
      <c r="M938" s="11">
        <f t="shared" si="146"/>
        <v>0</v>
      </c>
      <c r="N938" s="11">
        <f t="shared" si="146"/>
        <v>0</v>
      </c>
      <c r="O938" s="11">
        <f t="shared" si="146"/>
        <v>0</v>
      </c>
      <c r="P938" s="11">
        <f t="shared" si="146"/>
        <v>0</v>
      </c>
      <c r="Q938" s="11">
        <f t="shared" si="146"/>
        <v>0</v>
      </c>
      <c r="R938" s="11">
        <f t="shared" si="142"/>
        <v>0</v>
      </c>
    </row>
    <row r="939" spans="1:18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384603</v>
      </c>
      <c r="B939" s="9">
        <f t="shared" si="141"/>
        <v>384603</v>
      </c>
      <c r="C939" s="9">
        <f t="shared" si="143"/>
        <v>384633</v>
      </c>
      <c r="D939" s="3">
        <f t="shared" si="144"/>
        <v>31</v>
      </c>
      <c r="E939" s="4">
        <f>'New Lease Yearly'!K949</f>
        <v>0</v>
      </c>
      <c r="F939" s="3">
        <f t="shared" si="145"/>
        <v>0</v>
      </c>
      <c r="G939" s="11">
        <f t="shared" si="147"/>
        <v>0</v>
      </c>
      <c r="H939" s="11">
        <f t="shared" si="147"/>
        <v>0</v>
      </c>
      <c r="I939" s="11">
        <f t="shared" si="146"/>
        <v>0</v>
      </c>
      <c r="J939" s="11">
        <f t="shared" si="146"/>
        <v>0</v>
      </c>
      <c r="K939" s="11">
        <f t="shared" si="146"/>
        <v>0</v>
      </c>
      <c r="L939" s="11">
        <f t="shared" si="146"/>
        <v>0</v>
      </c>
      <c r="M939" s="11">
        <f t="shared" si="146"/>
        <v>0</v>
      </c>
      <c r="N939" s="11">
        <f t="shared" si="146"/>
        <v>0</v>
      </c>
      <c r="O939" s="11">
        <f t="shared" si="146"/>
        <v>0</v>
      </c>
      <c r="P939" s="11">
        <f t="shared" si="146"/>
        <v>0</v>
      </c>
      <c r="Q939" s="11">
        <f t="shared" si="146"/>
        <v>0</v>
      </c>
      <c r="R939" s="11">
        <f t="shared" si="142"/>
        <v>0</v>
      </c>
    </row>
    <row r="940" spans="1:18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384968</v>
      </c>
      <c r="B940" s="9">
        <f t="shared" si="141"/>
        <v>384968</v>
      </c>
      <c r="C940" s="9">
        <f t="shared" si="143"/>
        <v>384998</v>
      </c>
      <c r="D940" s="3">
        <f t="shared" si="144"/>
        <v>31</v>
      </c>
      <c r="E940" s="4">
        <f>'New Lease Yearly'!K950</f>
        <v>0</v>
      </c>
      <c r="F940" s="3">
        <f t="shared" si="145"/>
        <v>0</v>
      </c>
      <c r="G940" s="11">
        <f t="shared" si="147"/>
        <v>0</v>
      </c>
      <c r="H940" s="11">
        <f t="shared" si="147"/>
        <v>0</v>
      </c>
      <c r="I940" s="11">
        <f t="shared" si="146"/>
        <v>0</v>
      </c>
      <c r="J940" s="11">
        <f t="shared" si="146"/>
        <v>0</v>
      </c>
      <c r="K940" s="11">
        <f t="shared" si="146"/>
        <v>0</v>
      </c>
      <c r="L940" s="11">
        <f t="shared" si="146"/>
        <v>0</v>
      </c>
      <c r="M940" s="11">
        <f t="shared" si="146"/>
        <v>0</v>
      </c>
      <c r="N940" s="11">
        <f t="shared" si="146"/>
        <v>0</v>
      </c>
      <c r="O940" s="11">
        <f t="shared" si="146"/>
        <v>0</v>
      </c>
      <c r="P940" s="11">
        <f t="shared" si="146"/>
        <v>0</v>
      </c>
      <c r="Q940" s="11">
        <f t="shared" si="146"/>
        <v>0</v>
      </c>
      <c r="R940" s="11">
        <f t="shared" si="142"/>
        <v>0</v>
      </c>
    </row>
    <row r="941" spans="1:18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385333</v>
      </c>
      <c r="B941" s="9">
        <f t="shared" si="141"/>
        <v>385333</v>
      </c>
      <c r="C941" s="9">
        <f t="shared" si="143"/>
        <v>385363</v>
      </c>
      <c r="D941" s="3">
        <f t="shared" si="144"/>
        <v>31</v>
      </c>
      <c r="E941" s="4">
        <f>'New Lease Yearly'!K951</f>
        <v>0</v>
      </c>
      <c r="F941" s="3">
        <f t="shared" si="145"/>
        <v>0</v>
      </c>
      <c r="G941" s="11">
        <f t="shared" si="147"/>
        <v>0</v>
      </c>
      <c r="H941" s="11">
        <f t="shared" si="147"/>
        <v>0</v>
      </c>
      <c r="I941" s="11">
        <f t="shared" si="146"/>
        <v>0</v>
      </c>
      <c r="J941" s="11">
        <f t="shared" si="146"/>
        <v>0</v>
      </c>
      <c r="K941" s="11">
        <f t="shared" si="146"/>
        <v>0</v>
      </c>
      <c r="L941" s="11">
        <f t="shared" si="146"/>
        <v>0</v>
      </c>
      <c r="M941" s="11">
        <f t="shared" si="146"/>
        <v>0</v>
      </c>
      <c r="N941" s="11">
        <f t="shared" si="146"/>
        <v>0</v>
      </c>
      <c r="O941" s="11">
        <f t="shared" si="146"/>
        <v>0</v>
      </c>
      <c r="P941" s="11">
        <f t="shared" si="146"/>
        <v>0</v>
      </c>
      <c r="Q941" s="11">
        <f t="shared" si="146"/>
        <v>0</v>
      </c>
      <c r="R941" s="11">
        <f t="shared" si="142"/>
        <v>0</v>
      </c>
    </row>
    <row r="942" spans="1:18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385698</v>
      </c>
      <c r="B942" s="9">
        <f t="shared" si="141"/>
        <v>385698</v>
      </c>
      <c r="C942" s="9">
        <f t="shared" si="143"/>
        <v>385728</v>
      </c>
      <c r="D942" s="3">
        <f t="shared" si="144"/>
        <v>31</v>
      </c>
      <c r="E942" s="4">
        <f>'New Lease Yearly'!K952</f>
        <v>0</v>
      </c>
      <c r="F942" s="3">
        <f t="shared" si="145"/>
        <v>0</v>
      </c>
      <c r="G942" s="11">
        <f t="shared" si="147"/>
        <v>0</v>
      </c>
      <c r="H942" s="11">
        <f t="shared" si="147"/>
        <v>0</v>
      </c>
      <c r="I942" s="11">
        <f t="shared" si="146"/>
        <v>0</v>
      </c>
      <c r="J942" s="11">
        <f t="shared" si="146"/>
        <v>0</v>
      </c>
      <c r="K942" s="11">
        <f t="shared" si="146"/>
        <v>0</v>
      </c>
      <c r="L942" s="11">
        <f t="shared" si="146"/>
        <v>0</v>
      </c>
      <c r="M942" s="11">
        <f t="shared" si="146"/>
        <v>0</v>
      </c>
      <c r="N942" s="11">
        <f t="shared" si="146"/>
        <v>0</v>
      </c>
      <c r="O942" s="11">
        <f t="shared" si="146"/>
        <v>0</v>
      </c>
      <c r="P942" s="11">
        <f t="shared" si="146"/>
        <v>0</v>
      </c>
      <c r="Q942" s="11">
        <f t="shared" si="146"/>
        <v>0</v>
      </c>
      <c r="R942" s="11">
        <f t="shared" si="142"/>
        <v>0</v>
      </c>
    </row>
    <row r="943" spans="1:18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386064</v>
      </c>
      <c r="B943" s="9">
        <f t="shared" si="141"/>
        <v>386064</v>
      </c>
      <c r="C943" s="9">
        <f t="shared" si="143"/>
        <v>386094</v>
      </c>
      <c r="D943" s="3">
        <f t="shared" si="144"/>
        <v>31</v>
      </c>
      <c r="E943" s="4">
        <f>'New Lease Yearly'!K953</f>
        <v>0</v>
      </c>
      <c r="F943" s="3">
        <f t="shared" si="145"/>
        <v>0</v>
      </c>
      <c r="G943" s="11">
        <f t="shared" si="147"/>
        <v>0</v>
      </c>
      <c r="H943" s="11">
        <f t="shared" si="147"/>
        <v>0</v>
      </c>
      <c r="I943" s="11">
        <f t="shared" si="146"/>
        <v>0</v>
      </c>
      <c r="J943" s="11">
        <f t="shared" si="146"/>
        <v>0</v>
      </c>
      <c r="K943" s="11">
        <f t="shared" si="146"/>
        <v>0</v>
      </c>
      <c r="L943" s="11">
        <f t="shared" si="146"/>
        <v>0</v>
      </c>
      <c r="M943" s="11">
        <f t="shared" si="146"/>
        <v>0</v>
      </c>
      <c r="N943" s="11">
        <f t="shared" si="146"/>
        <v>0</v>
      </c>
      <c r="O943" s="11">
        <f t="shared" si="146"/>
        <v>0</v>
      </c>
      <c r="P943" s="11">
        <f t="shared" si="146"/>
        <v>0</v>
      </c>
      <c r="Q943" s="11">
        <f t="shared" si="146"/>
        <v>0</v>
      </c>
      <c r="R943" s="11">
        <f t="shared" si="142"/>
        <v>0</v>
      </c>
    </row>
    <row r="944" spans="1:18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386429</v>
      </c>
      <c r="B944" s="9">
        <f t="shared" si="141"/>
        <v>386429</v>
      </c>
      <c r="C944" s="9">
        <f t="shared" si="143"/>
        <v>386459</v>
      </c>
      <c r="D944" s="3">
        <f t="shared" si="144"/>
        <v>31</v>
      </c>
      <c r="E944" s="4">
        <f>'New Lease Yearly'!K954</f>
        <v>0</v>
      </c>
      <c r="F944" s="3">
        <f t="shared" si="145"/>
        <v>0</v>
      </c>
      <c r="G944" s="11">
        <f t="shared" si="147"/>
        <v>0</v>
      </c>
      <c r="H944" s="11">
        <f t="shared" si="147"/>
        <v>0</v>
      </c>
      <c r="I944" s="11">
        <f t="shared" si="146"/>
        <v>0</v>
      </c>
      <c r="J944" s="11">
        <f t="shared" si="146"/>
        <v>0</v>
      </c>
      <c r="K944" s="11">
        <f t="shared" si="146"/>
        <v>0</v>
      </c>
      <c r="L944" s="11">
        <f t="shared" si="146"/>
        <v>0</v>
      </c>
      <c r="M944" s="11">
        <f t="shared" si="146"/>
        <v>0</v>
      </c>
      <c r="N944" s="11">
        <f t="shared" si="146"/>
        <v>0</v>
      </c>
      <c r="O944" s="11">
        <f t="shared" si="146"/>
        <v>0</v>
      </c>
      <c r="P944" s="11">
        <f t="shared" si="146"/>
        <v>0</v>
      </c>
      <c r="Q944" s="11">
        <f t="shared" si="146"/>
        <v>0</v>
      </c>
      <c r="R944" s="11">
        <f t="shared" si="142"/>
        <v>0</v>
      </c>
    </row>
    <row r="945" spans="1:18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386794</v>
      </c>
      <c r="B945" s="9">
        <f t="shared" si="141"/>
        <v>386794</v>
      </c>
      <c r="C945" s="9">
        <f t="shared" si="143"/>
        <v>386824</v>
      </c>
      <c r="D945" s="3">
        <f t="shared" si="144"/>
        <v>31</v>
      </c>
      <c r="E945" s="4">
        <f>'New Lease Yearly'!K955</f>
        <v>0</v>
      </c>
      <c r="F945" s="3">
        <f t="shared" si="145"/>
        <v>0</v>
      </c>
      <c r="G945" s="11">
        <f t="shared" si="147"/>
        <v>0</v>
      </c>
      <c r="H945" s="11">
        <f t="shared" si="147"/>
        <v>0</v>
      </c>
      <c r="I945" s="11">
        <f t="shared" si="146"/>
        <v>0</v>
      </c>
      <c r="J945" s="11">
        <f t="shared" si="146"/>
        <v>0</v>
      </c>
      <c r="K945" s="11">
        <f t="shared" si="146"/>
        <v>0</v>
      </c>
      <c r="L945" s="11">
        <f t="shared" si="146"/>
        <v>0</v>
      </c>
      <c r="M945" s="11">
        <f t="shared" si="146"/>
        <v>0</v>
      </c>
      <c r="N945" s="11">
        <f t="shared" si="146"/>
        <v>0</v>
      </c>
      <c r="O945" s="11">
        <f t="shared" si="146"/>
        <v>0</v>
      </c>
      <c r="P945" s="11">
        <f t="shared" si="146"/>
        <v>0</v>
      </c>
      <c r="Q945" s="11">
        <f t="shared" si="146"/>
        <v>0</v>
      </c>
      <c r="R945" s="11">
        <f t="shared" si="142"/>
        <v>0</v>
      </c>
    </row>
    <row r="946" spans="1:18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387159</v>
      </c>
      <c r="B946" s="9">
        <f t="shared" si="141"/>
        <v>387159</v>
      </c>
      <c r="C946" s="9">
        <f t="shared" si="143"/>
        <v>387189</v>
      </c>
      <c r="D946" s="3">
        <f t="shared" si="144"/>
        <v>31</v>
      </c>
      <c r="E946" s="4">
        <f>'New Lease Yearly'!K956</f>
        <v>0</v>
      </c>
      <c r="F946" s="3">
        <f t="shared" si="145"/>
        <v>0</v>
      </c>
      <c r="G946" s="11">
        <f t="shared" si="147"/>
        <v>0</v>
      </c>
      <c r="H946" s="11">
        <f t="shared" si="147"/>
        <v>0</v>
      </c>
      <c r="I946" s="11">
        <f t="shared" si="146"/>
        <v>0</v>
      </c>
      <c r="J946" s="11">
        <f t="shared" si="146"/>
        <v>0</v>
      </c>
      <c r="K946" s="11">
        <f t="shared" si="146"/>
        <v>0</v>
      </c>
      <c r="L946" s="11">
        <f t="shared" si="146"/>
        <v>0</v>
      </c>
      <c r="M946" s="11">
        <f t="shared" si="146"/>
        <v>0</v>
      </c>
      <c r="N946" s="11">
        <f t="shared" si="146"/>
        <v>0</v>
      </c>
      <c r="O946" s="11">
        <f t="shared" si="146"/>
        <v>0</v>
      </c>
      <c r="P946" s="11">
        <f t="shared" si="146"/>
        <v>0</v>
      </c>
      <c r="Q946" s="11">
        <f t="shared" si="146"/>
        <v>0</v>
      </c>
      <c r="R946" s="11">
        <f t="shared" si="142"/>
        <v>0</v>
      </c>
    </row>
    <row r="947" spans="1:18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387525</v>
      </c>
      <c r="B947" s="9">
        <f t="shared" si="141"/>
        <v>387525</v>
      </c>
      <c r="C947" s="9">
        <f t="shared" si="143"/>
        <v>387555</v>
      </c>
      <c r="D947" s="3">
        <f t="shared" si="144"/>
        <v>31</v>
      </c>
      <c r="E947" s="4">
        <f>'New Lease Yearly'!K957</f>
        <v>0</v>
      </c>
      <c r="F947" s="3">
        <f t="shared" si="145"/>
        <v>0</v>
      </c>
      <c r="G947" s="11">
        <f t="shared" si="147"/>
        <v>0</v>
      </c>
      <c r="H947" s="11">
        <f t="shared" si="147"/>
        <v>0</v>
      </c>
      <c r="I947" s="11">
        <f t="shared" si="146"/>
        <v>0</v>
      </c>
      <c r="J947" s="11">
        <f t="shared" si="146"/>
        <v>0</v>
      </c>
      <c r="K947" s="11">
        <f t="shared" si="146"/>
        <v>0</v>
      </c>
      <c r="L947" s="11">
        <f t="shared" ref="L947:Q989" si="148">$E948/($A948-$A947+1)*((((EOMONTH(DATE(YEAR($A947),MONTH($A947)+L$4,DAY($A947)),0)))-DATE(YEAR($A947),MONTH(EOMONTH($A947,-1)+L$4)+L$4,1))+1)</f>
        <v>0</v>
      </c>
      <c r="M947" s="11">
        <f t="shared" si="148"/>
        <v>0</v>
      </c>
      <c r="N947" s="11">
        <f t="shared" si="148"/>
        <v>0</v>
      </c>
      <c r="O947" s="11">
        <f t="shared" si="148"/>
        <v>0</v>
      </c>
      <c r="P947" s="11">
        <f t="shared" si="148"/>
        <v>0</v>
      </c>
      <c r="Q947" s="11">
        <f t="shared" si="148"/>
        <v>0</v>
      </c>
      <c r="R947" s="11">
        <f t="shared" si="142"/>
        <v>0</v>
      </c>
    </row>
    <row r="948" spans="1:18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387890</v>
      </c>
      <c r="B948" s="9">
        <f t="shared" si="141"/>
        <v>387890</v>
      </c>
      <c r="C948" s="9">
        <f t="shared" si="143"/>
        <v>387920</v>
      </c>
      <c r="D948" s="3">
        <f t="shared" si="144"/>
        <v>31</v>
      </c>
      <c r="E948" s="4">
        <f>'New Lease Yearly'!K958</f>
        <v>0</v>
      </c>
      <c r="F948" s="3">
        <f t="shared" si="145"/>
        <v>0</v>
      </c>
      <c r="G948" s="11">
        <f t="shared" si="147"/>
        <v>0</v>
      </c>
      <c r="H948" s="11">
        <f t="shared" si="147"/>
        <v>0</v>
      </c>
      <c r="I948" s="11">
        <f t="shared" si="147"/>
        <v>0</v>
      </c>
      <c r="J948" s="11">
        <f t="shared" si="147"/>
        <v>0</v>
      </c>
      <c r="K948" s="11">
        <f t="shared" si="147"/>
        <v>0</v>
      </c>
      <c r="L948" s="11">
        <f t="shared" si="148"/>
        <v>0</v>
      </c>
      <c r="M948" s="11">
        <f t="shared" si="148"/>
        <v>0</v>
      </c>
      <c r="N948" s="11">
        <f t="shared" si="148"/>
        <v>0</v>
      </c>
      <c r="O948" s="11">
        <f t="shared" si="148"/>
        <v>0</v>
      </c>
      <c r="P948" s="11">
        <f t="shared" si="148"/>
        <v>0</v>
      </c>
      <c r="Q948" s="11">
        <f t="shared" si="148"/>
        <v>0</v>
      </c>
      <c r="R948" s="11">
        <f t="shared" si="142"/>
        <v>0</v>
      </c>
    </row>
    <row r="949" spans="1:18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388255</v>
      </c>
      <c r="B949" s="9">
        <f t="shared" si="141"/>
        <v>388255</v>
      </c>
      <c r="C949" s="9">
        <f t="shared" si="143"/>
        <v>388285</v>
      </c>
      <c r="D949" s="3">
        <f t="shared" si="144"/>
        <v>31</v>
      </c>
      <c r="E949" s="4">
        <f>'New Lease Yearly'!K959</f>
        <v>0</v>
      </c>
      <c r="F949" s="3">
        <f t="shared" si="145"/>
        <v>0</v>
      </c>
      <c r="G949" s="11">
        <f t="shared" si="147"/>
        <v>0</v>
      </c>
      <c r="H949" s="11">
        <f t="shared" si="147"/>
        <v>0</v>
      </c>
      <c r="I949" s="11">
        <f t="shared" si="147"/>
        <v>0</v>
      </c>
      <c r="J949" s="11">
        <f t="shared" si="147"/>
        <v>0</v>
      </c>
      <c r="K949" s="11">
        <f t="shared" si="147"/>
        <v>0</v>
      </c>
      <c r="L949" s="11">
        <f t="shared" si="148"/>
        <v>0</v>
      </c>
      <c r="M949" s="11">
        <f t="shared" si="148"/>
        <v>0</v>
      </c>
      <c r="N949" s="11">
        <f t="shared" si="148"/>
        <v>0</v>
      </c>
      <c r="O949" s="11">
        <f t="shared" si="148"/>
        <v>0</v>
      </c>
      <c r="P949" s="11">
        <f t="shared" si="148"/>
        <v>0</v>
      </c>
      <c r="Q949" s="11">
        <f t="shared" si="148"/>
        <v>0</v>
      </c>
      <c r="R949" s="11">
        <f t="shared" si="142"/>
        <v>0</v>
      </c>
    </row>
    <row r="950" spans="1:18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388620</v>
      </c>
      <c r="B950" s="9">
        <f t="shared" si="141"/>
        <v>388620</v>
      </c>
      <c r="C950" s="9">
        <f t="shared" si="143"/>
        <v>388650</v>
      </c>
      <c r="D950" s="3">
        <f t="shared" si="144"/>
        <v>31</v>
      </c>
      <c r="E950" s="4">
        <f>'New Lease Yearly'!K960</f>
        <v>0</v>
      </c>
      <c r="F950" s="3">
        <f t="shared" si="145"/>
        <v>0</v>
      </c>
      <c r="G950" s="11">
        <f t="shared" si="147"/>
        <v>0</v>
      </c>
      <c r="H950" s="11">
        <f t="shared" si="147"/>
        <v>0</v>
      </c>
      <c r="I950" s="11">
        <f t="shared" si="147"/>
        <v>0</v>
      </c>
      <c r="J950" s="11">
        <f t="shared" si="147"/>
        <v>0</v>
      </c>
      <c r="K950" s="11">
        <f t="shared" si="147"/>
        <v>0</v>
      </c>
      <c r="L950" s="11">
        <f t="shared" si="148"/>
        <v>0</v>
      </c>
      <c r="M950" s="11">
        <f t="shared" si="148"/>
        <v>0</v>
      </c>
      <c r="N950" s="11">
        <f t="shared" si="148"/>
        <v>0</v>
      </c>
      <c r="O950" s="11">
        <f t="shared" si="148"/>
        <v>0</v>
      </c>
      <c r="P950" s="11">
        <f t="shared" si="148"/>
        <v>0</v>
      </c>
      <c r="Q950" s="11">
        <f t="shared" si="148"/>
        <v>0</v>
      </c>
      <c r="R950" s="11">
        <f t="shared" si="142"/>
        <v>0</v>
      </c>
    </row>
    <row r="951" spans="1:18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388986</v>
      </c>
      <c r="B951" s="9">
        <f t="shared" si="141"/>
        <v>388986</v>
      </c>
      <c r="C951" s="9">
        <f t="shared" si="143"/>
        <v>389016</v>
      </c>
      <c r="D951" s="3">
        <f t="shared" si="144"/>
        <v>31</v>
      </c>
      <c r="E951" s="4">
        <f>'New Lease Yearly'!K961</f>
        <v>0</v>
      </c>
      <c r="F951" s="3">
        <f t="shared" si="145"/>
        <v>0</v>
      </c>
      <c r="G951" s="11">
        <f t="shared" si="147"/>
        <v>0</v>
      </c>
      <c r="H951" s="11">
        <f t="shared" si="147"/>
        <v>0</v>
      </c>
      <c r="I951" s="11">
        <f t="shared" si="147"/>
        <v>0</v>
      </c>
      <c r="J951" s="11">
        <f t="shared" si="147"/>
        <v>0</v>
      </c>
      <c r="K951" s="11">
        <f t="shared" si="147"/>
        <v>0</v>
      </c>
      <c r="L951" s="11">
        <f t="shared" si="148"/>
        <v>0</v>
      </c>
      <c r="M951" s="11">
        <f t="shared" si="148"/>
        <v>0</v>
      </c>
      <c r="N951" s="11">
        <f t="shared" si="148"/>
        <v>0</v>
      </c>
      <c r="O951" s="11">
        <f t="shared" si="148"/>
        <v>0</v>
      </c>
      <c r="P951" s="11">
        <f t="shared" si="148"/>
        <v>0</v>
      </c>
      <c r="Q951" s="11">
        <f t="shared" si="148"/>
        <v>0</v>
      </c>
      <c r="R951" s="11">
        <f t="shared" si="142"/>
        <v>0</v>
      </c>
    </row>
    <row r="952" spans="1:18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389351</v>
      </c>
      <c r="B952" s="9">
        <f t="shared" si="141"/>
        <v>389351</v>
      </c>
      <c r="C952" s="9">
        <f t="shared" si="143"/>
        <v>389381</v>
      </c>
      <c r="D952" s="3">
        <f t="shared" si="144"/>
        <v>31</v>
      </c>
      <c r="E952" s="4">
        <f>'New Lease Yearly'!K962</f>
        <v>0</v>
      </c>
      <c r="F952" s="3">
        <f t="shared" si="145"/>
        <v>0</v>
      </c>
      <c r="G952" s="11">
        <f t="shared" si="147"/>
        <v>0</v>
      </c>
      <c r="H952" s="11">
        <f t="shared" si="147"/>
        <v>0</v>
      </c>
      <c r="I952" s="11">
        <f t="shared" si="147"/>
        <v>0</v>
      </c>
      <c r="J952" s="11">
        <f t="shared" si="147"/>
        <v>0</v>
      </c>
      <c r="K952" s="11">
        <f t="shared" si="147"/>
        <v>0</v>
      </c>
      <c r="L952" s="11">
        <f t="shared" si="148"/>
        <v>0</v>
      </c>
      <c r="M952" s="11">
        <f t="shared" si="148"/>
        <v>0</v>
      </c>
      <c r="N952" s="11">
        <f t="shared" si="148"/>
        <v>0</v>
      </c>
      <c r="O952" s="11">
        <f t="shared" si="148"/>
        <v>0</v>
      </c>
      <c r="P952" s="11">
        <f t="shared" si="148"/>
        <v>0</v>
      </c>
      <c r="Q952" s="11">
        <f t="shared" si="148"/>
        <v>0</v>
      </c>
      <c r="R952" s="11">
        <f t="shared" si="142"/>
        <v>0</v>
      </c>
    </row>
    <row r="953" spans="1:18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389716</v>
      </c>
      <c r="B953" s="9">
        <f t="shared" si="141"/>
        <v>389716</v>
      </c>
      <c r="C953" s="9">
        <f t="shared" si="143"/>
        <v>389746</v>
      </c>
      <c r="D953" s="3">
        <f t="shared" si="144"/>
        <v>31</v>
      </c>
      <c r="E953" s="4">
        <f>'New Lease Yearly'!K963</f>
        <v>0</v>
      </c>
      <c r="F953" s="3">
        <f t="shared" si="145"/>
        <v>0</v>
      </c>
      <c r="G953" s="11">
        <f t="shared" si="147"/>
        <v>0</v>
      </c>
      <c r="H953" s="11">
        <f t="shared" si="147"/>
        <v>0</v>
      </c>
      <c r="I953" s="11">
        <f t="shared" si="147"/>
        <v>0</v>
      </c>
      <c r="J953" s="11">
        <f t="shared" si="147"/>
        <v>0</v>
      </c>
      <c r="K953" s="11">
        <f t="shared" si="147"/>
        <v>0</v>
      </c>
      <c r="L953" s="11">
        <f t="shared" si="148"/>
        <v>0</v>
      </c>
      <c r="M953" s="11">
        <f t="shared" si="148"/>
        <v>0</v>
      </c>
      <c r="N953" s="11">
        <f t="shared" si="148"/>
        <v>0</v>
      </c>
      <c r="O953" s="11">
        <f t="shared" si="148"/>
        <v>0</v>
      </c>
      <c r="P953" s="11">
        <f t="shared" si="148"/>
        <v>0</v>
      </c>
      <c r="Q953" s="11">
        <f t="shared" si="148"/>
        <v>0</v>
      </c>
      <c r="R953" s="11">
        <f t="shared" si="142"/>
        <v>0</v>
      </c>
    </row>
    <row r="954" spans="1:18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390081</v>
      </c>
      <c r="B954" s="9">
        <f t="shared" si="141"/>
        <v>390081</v>
      </c>
      <c r="C954" s="9">
        <f t="shared" si="143"/>
        <v>390111</v>
      </c>
      <c r="D954" s="3">
        <f t="shared" si="144"/>
        <v>31</v>
      </c>
      <c r="E954" s="4">
        <f>'New Lease Yearly'!K964</f>
        <v>0</v>
      </c>
      <c r="F954" s="3">
        <f t="shared" si="145"/>
        <v>0</v>
      </c>
      <c r="G954" s="11">
        <f t="shared" si="147"/>
        <v>0</v>
      </c>
      <c r="H954" s="11">
        <f t="shared" si="147"/>
        <v>0</v>
      </c>
      <c r="I954" s="11">
        <f t="shared" si="147"/>
        <v>0</v>
      </c>
      <c r="J954" s="11">
        <f t="shared" si="147"/>
        <v>0</v>
      </c>
      <c r="K954" s="11">
        <f t="shared" si="147"/>
        <v>0</v>
      </c>
      <c r="L954" s="11">
        <f t="shared" si="148"/>
        <v>0</v>
      </c>
      <c r="M954" s="11">
        <f t="shared" si="148"/>
        <v>0</v>
      </c>
      <c r="N954" s="11">
        <f t="shared" si="148"/>
        <v>0</v>
      </c>
      <c r="O954" s="11">
        <f t="shared" si="148"/>
        <v>0</v>
      </c>
      <c r="P954" s="11">
        <f t="shared" si="148"/>
        <v>0</v>
      </c>
      <c r="Q954" s="11">
        <f t="shared" si="148"/>
        <v>0</v>
      </c>
      <c r="R954" s="11">
        <f t="shared" si="142"/>
        <v>0</v>
      </c>
    </row>
    <row r="955" spans="1:18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390447</v>
      </c>
      <c r="B955" s="9">
        <f t="shared" si="141"/>
        <v>390447</v>
      </c>
      <c r="C955" s="9">
        <f t="shared" si="143"/>
        <v>390477</v>
      </c>
      <c r="D955" s="3">
        <f t="shared" si="144"/>
        <v>31</v>
      </c>
      <c r="E955" s="4">
        <f>'New Lease Yearly'!K965</f>
        <v>0</v>
      </c>
      <c r="F955" s="3">
        <f t="shared" si="145"/>
        <v>0</v>
      </c>
      <c r="G955" s="11">
        <f t="shared" si="147"/>
        <v>0</v>
      </c>
      <c r="H955" s="11">
        <f t="shared" si="147"/>
        <v>0</v>
      </c>
      <c r="I955" s="11">
        <f t="shared" si="147"/>
        <v>0</v>
      </c>
      <c r="J955" s="11">
        <f t="shared" si="147"/>
        <v>0</v>
      </c>
      <c r="K955" s="11">
        <f t="shared" si="147"/>
        <v>0</v>
      </c>
      <c r="L955" s="11">
        <f t="shared" si="148"/>
        <v>0</v>
      </c>
      <c r="M955" s="11">
        <f t="shared" si="148"/>
        <v>0</v>
      </c>
      <c r="N955" s="11">
        <f t="shared" si="148"/>
        <v>0</v>
      </c>
      <c r="O955" s="11">
        <f t="shared" si="148"/>
        <v>0</v>
      </c>
      <c r="P955" s="11">
        <f t="shared" si="148"/>
        <v>0</v>
      </c>
      <c r="Q955" s="11">
        <f t="shared" si="148"/>
        <v>0</v>
      </c>
      <c r="R955" s="11">
        <f t="shared" si="142"/>
        <v>0</v>
      </c>
    </row>
    <row r="956" spans="1:18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390812</v>
      </c>
      <c r="B956" s="9">
        <f t="shared" si="141"/>
        <v>390812</v>
      </c>
      <c r="C956" s="9">
        <f t="shared" si="143"/>
        <v>390842</v>
      </c>
      <c r="D956" s="3">
        <f t="shared" si="144"/>
        <v>31</v>
      </c>
      <c r="E956" s="4">
        <f>'New Lease Yearly'!K966</f>
        <v>0</v>
      </c>
      <c r="F956" s="3">
        <f t="shared" si="145"/>
        <v>0</v>
      </c>
      <c r="G956" s="11">
        <f t="shared" si="147"/>
        <v>0</v>
      </c>
      <c r="H956" s="11">
        <f t="shared" si="147"/>
        <v>0</v>
      </c>
      <c r="I956" s="11">
        <f t="shared" si="147"/>
        <v>0</v>
      </c>
      <c r="J956" s="11">
        <f t="shared" si="147"/>
        <v>0</v>
      </c>
      <c r="K956" s="11">
        <f t="shared" si="147"/>
        <v>0</v>
      </c>
      <c r="L956" s="11">
        <f t="shared" si="148"/>
        <v>0</v>
      </c>
      <c r="M956" s="11">
        <f t="shared" si="148"/>
        <v>0</v>
      </c>
      <c r="N956" s="11">
        <f t="shared" si="148"/>
        <v>0</v>
      </c>
      <c r="O956" s="11">
        <f t="shared" si="148"/>
        <v>0</v>
      </c>
      <c r="P956" s="11">
        <f t="shared" si="148"/>
        <v>0</v>
      </c>
      <c r="Q956" s="11">
        <f t="shared" si="148"/>
        <v>0</v>
      </c>
      <c r="R956" s="11">
        <f t="shared" si="142"/>
        <v>0</v>
      </c>
    </row>
    <row r="957" spans="1:18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391177</v>
      </c>
      <c r="B957" s="9">
        <f t="shared" si="141"/>
        <v>391177</v>
      </c>
      <c r="C957" s="9">
        <f t="shared" si="143"/>
        <v>391207</v>
      </c>
      <c r="D957" s="3">
        <f t="shared" si="144"/>
        <v>31</v>
      </c>
      <c r="E957" s="4">
        <f>'New Lease Yearly'!K967</f>
        <v>0</v>
      </c>
      <c r="F957" s="3">
        <f t="shared" si="145"/>
        <v>0</v>
      </c>
      <c r="G957" s="11">
        <f t="shared" si="147"/>
        <v>0</v>
      </c>
      <c r="H957" s="11">
        <f t="shared" si="147"/>
        <v>0</v>
      </c>
      <c r="I957" s="11">
        <f t="shared" si="147"/>
        <v>0</v>
      </c>
      <c r="J957" s="11">
        <f t="shared" si="147"/>
        <v>0</v>
      </c>
      <c r="K957" s="11">
        <f t="shared" si="147"/>
        <v>0</v>
      </c>
      <c r="L957" s="11">
        <f t="shared" si="148"/>
        <v>0</v>
      </c>
      <c r="M957" s="11">
        <f t="shared" si="148"/>
        <v>0</v>
      </c>
      <c r="N957" s="11">
        <f t="shared" si="148"/>
        <v>0</v>
      </c>
      <c r="O957" s="11">
        <f t="shared" si="148"/>
        <v>0</v>
      </c>
      <c r="P957" s="11">
        <f t="shared" si="148"/>
        <v>0</v>
      </c>
      <c r="Q957" s="11">
        <f t="shared" si="148"/>
        <v>0</v>
      </c>
      <c r="R957" s="11">
        <f t="shared" si="142"/>
        <v>0</v>
      </c>
    </row>
    <row r="958" spans="1:18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391542</v>
      </c>
      <c r="B958" s="9">
        <f t="shared" si="141"/>
        <v>391542</v>
      </c>
      <c r="C958" s="9">
        <f t="shared" si="143"/>
        <v>391572</v>
      </c>
      <c r="D958" s="3">
        <f t="shared" si="144"/>
        <v>31</v>
      </c>
      <c r="E958" s="4">
        <f>'New Lease Yearly'!K968</f>
        <v>0</v>
      </c>
      <c r="F958" s="3">
        <f t="shared" si="145"/>
        <v>0</v>
      </c>
      <c r="G958" s="11">
        <f t="shared" si="147"/>
        <v>0</v>
      </c>
      <c r="H958" s="11">
        <f t="shared" si="147"/>
        <v>0</v>
      </c>
      <c r="I958" s="11">
        <f t="shared" si="147"/>
        <v>0</v>
      </c>
      <c r="J958" s="11">
        <f t="shared" si="147"/>
        <v>0</v>
      </c>
      <c r="K958" s="11">
        <f t="shared" si="147"/>
        <v>0</v>
      </c>
      <c r="L958" s="11">
        <f t="shared" si="148"/>
        <v>0</v>
      </c>
      <c r="M958" s="11">
        <f t="shared" si="148"/>
        <v>0</v>
      </c>
      <c r="N958" s="11">
        <f t="shared" si="148"/>
        <v>0</v>
      </c>
      <c r="O958" s="11">
        <f t="shared" si="148"/>
        <v>0</v>
      </c>
      <c r="P958" s="11">
        <f t="shared" si="148"/>
        <v>0</v>
      </c>
      <c r="Q958" s="11">
        <f t="shared" si="148"/>
        <v>0</v>
      </c>
      <c r="R958" s="11">
        <f t="shared" si="142"/>
        <v>0</v>
      </c>
    </row>
    <row r="959" spans="1:18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391908</v>
      </c>
      <c r="B959" s="9">
        <f t="shared" si="141"/>
        <v>391908</v>
      </c>
      <c r="C959" s="9">
        <f t="shared" si="143"/>
        <v>391938</v>
      </c>
      <c r="D959" s="3">
        <f t="shared" si="144"/>
        <v>31</v>
      </c>
      <c r="E959" s="4">
        <f>'New Lease Yearly'!K969</f>
        <v>0</v>
      </c>
      <c r="F959" s="3">
        <f t="shared" si="145"/>
        <v>0</v>
      </c>
      <c r="G959" s="11">
        <f t="shared" si="147"/>
        <v>0</v>
      </c>
      <c r="H959" s="11">
        <f t="shared" si="147"/>
        <v>0</v>
      </c>
      <c r="I959" s="11">
        <f t="shared" si="147"/>
        <v>0</v>
      </c>
      <c r="J959" s="11">
        <f t="shared" si="147"/>
        <v>0</v>
      </c>
      <c r="K959" s="11">
        <f t="shared" si="147"/>
        <v>0</v>
      </c>
      <c r="L959" s="11">
        <f t="shared" si="148"/>
        <v>0</v>
      </c>
      <c r="M959" s="11">
        <f t="shared" si="148"/>
        <v>0</v>
      </c>
      <c r="N959" s="11">
        <f t="shared" si="148"/>
        <v>0</v>
      </c>
      <c r="O959" s="11">
        <f t="shared" si="148"/>
        <v>0</v>
      </c>
      <c r="P959" s="11">
        <f t="shared" si="148"/>
        <v>0</v>
      </c>
      <c r="Q959" s="11">
        <f t="shared" si="148"/>
        <v>0</v>
      </c>
      <c r="R959" s="11">
        <f t="shared" si="142"/>
        <v>0</v>
      </c>
    </row>
    <row r="960" spans="1:18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392273</v>
      </c>
      <c r="B960" s="9">
        <f t="shared" si="141"/>
        <v>392273</v>
      </c>
      <c r="C960" s="9">
        <f t="shared" si="143"/>
        <v>392303</v>
      </c>
      <c r="D960" s="3">
        <f t="shared" si="144"/>
        <v>31</v>
      </c>
      <c r="E960" s="4">
        <f>'New Lease Yearly'!K970</f>
        <v>0</v>
      </c>
      <c r="F960" s="3">
        <f t="shared" si="145"/>
        <v>0</v>
      </c>
      <c r="G960" s="11">
        <f t="shared" si="147"/>
        <v>0</v>
      </c>
      <c r="H960" s="11">
        <f t="shared" si="147"/>
        <v>0</v>
      </c>
      <c r="I960" s="11">
        <f t="shared" si="147"/>
        <v>0</v>
      </c>
      <c r="J960" s="11">
        <f t="shared" si="147"/>
        <v>0</v>
      </c>
      <c r="K960" s="11">
        <f t="shared" si="147"/>
        <v>0</v>
      </c>
      <c r="L960" s="11">
        <f t="shared" si="148"/>
        <v>0</v>
      </c>
      <c r="M960" s="11">
        <f t="shared" si="148"/>
        <v>0</v>
      </c>
      <c r="N960" s="11">
        <f t="shared" si="148"/>
        <v>0</v>
      </c>
      <c r="O960" s="11">
        <f t="shared" si="148"/>
        <v>0</v>
      </c>
      <c r="P960" s="11">
        <f t="shared" si="148"/>
        <v>0</v>
      </c>
      <c r="Q960" s="11">
        <f t="shared" si="148"/>
        <v>0</v>
      </c>
      <c r="R960" s="11">
        <f t="shared" si="142"/>
        <v>0</v>
      </c>
    </row>
    <row r="961" spans="1:18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392638</v>
      </c>
      <c r="B961" s="9">
        <f t="shared" si="141"/>
        <v>392638</v>
      </c>
      <c r="C961" s="9">
        <f t="shared" si="143"/>
        <v>392668</v>
      </c>
      <c r="D961" s="3">
        <f t="shared" si="144"/>
        <v>31</v>
      </c>
      <c r="E961" s="4">
        <f>'New Lease Yearly'!K971</f>
        <v>0</v>
      </c>
      <c r="F961" s="3">
        <f t="shared" si="145"/>
        <v>0</v>
      </c>
      <c r="G961" s="11">
        <f t="shared" si="147"/>
        <v>0</v>
      </c>
      <c r="H961" s="11">
        <f t="shared" si="147"/>
        <v>0</v>
      </c>
      <c r="I961" s="11">
        <f t="shared" si="147"/>
        <v>0</v>
      </c>
      <c r="J961" s="11">
        <f t="shared" si="147"/>
        <v>0</v>
      </c>
      <c r="K961" s="11">
        <f t="shared" si="147"/>
        <v>0</v>
      </c>
      <c r="L961" s="11">
        <f t="shared" si="148"/>
        <v>0</v>
      </c>
      <c r="M961" s="11">
        <f t="shared" si="148"/>
        <v>0</v>
      </c>
      <c r="N961" s="11">
        <f t="shared" si="148"/>
        <v>0</v>
      </c>
      <c r="O961" s="11">
        <f t="shared" si="148"/>
        <v>0</v>
      </c>
      <c r="P961" s="11">
        <f t="shared" si="148"/>
        <v>0</v>
      </c>
      <c r="Q961" s="11">
        <f t="shared" si="148"/>
        <v>0</v>
      </c>
      <c r="R961" s="11">
        <f t="shared" si="142"/>
        <v>0</v>
      </c>
    </row>
    <row r="962" spans="1:18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393003</v>
      </c>
      <c r="B962" s="9">
        <f t="shared" si="141"/>
        <v>393003</v>
      </c>
      <c r="C962" s="9">
        <f t="shared" si="143"/>
        <v>393033</v>
      </c>
      <c r="D962" s="3">
        <f t="shared" si="144"/>
        <v>31</v>
      </c>
      <c r="E962" s="4">
        <f>'New Lease Yearly'!K972</f>
        <v>0</v>
      </c>
      <c r="F962" s="3">
        <f t="shared" si="145"/>
        <v>0</v>
      </c>
      <c r="G962" s="11">
        <f t="shared" si="147"/>
        <v>0</v>
      </c>
      <c r="H962" s="11">
        <f t="shared" si="147"/>
        <v>0</v>
      </c>
      <c r="I962" s="11">
        <f t="shared" si="147"/>
        <v>0</v>
      </c>
      <c r="J962" s="11">
        <f t="shared" si="147"/>
        <v>0</v>
      </c>
      <c r="K962" s="11">
        <f t="shared" si="147"/>
        <v>0</v>
      </c>
      <c r="L962" s="11">
        <f t="shared" si="148"/>
        <v>0</v>
      </c>
      <c r="M962" s="11">
        <f t="shared" si="148"/>
        <v>0</v>
      </c>
      <c r="N962" s="11">
        <f t="shared" si="148"/>
        <v>0</v>
      </c>
      <c r="O962" s="11">
        <f t="shared" si="148"/>
        <v>0</v>
      </c>
      <c r="P962" s="11">
        <f t="shared" si="148"/>
        <v>0</v>
      </c>
      <c r="Q962" s="11">
        <f t="shared" si="148"/>
        <v>0</v>
      </c>
      <c r="R962" s="11">
        <f t="shared" si="142"/>
        <v>0</v>
      </c>
    </row>
    <row r="963" spans="1:18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393369</v>
      </c>
      <c r="B963" s="9">
        <f t="shared" si="141"/>
        <v>393369</v>
      </c>
      <c r="C963" s="9">
        <f t="shared" si="143"/>
        <v>393399</v>
      </c>
      <c r="D963" s="3">
        <f t="shared" si="144"/>
        <v>31</v>
      </c>
      <c r="E963" s="4">
        <f>'New Lease Yearly'!K973</f>
        <v>0</v>
      </c>
      <c r="F963" s="3">
        <f t="shared" si="145"/>
        <v>0</v>
      </c>
      <c r="G963" s="11">
        <f t="shared" si="147"/>
        <v>0</v>
      </c>
      <c r="H963" s="11">
        <f t="shared" si="147"/>
        <v>0</v>
      </c>
      <c r="I963" s="11">
        <f t="shared" si="147"/>
        <v>0</v>
      </c>
      <c r="J963" s="11">
        <f t="shared" si="147"/>
        <v>0</v>
      </c>
      <c r="K963" s="11">
        <f t="shared" si="147"/>
        <v>0</v>
      </c>
      <c r="L963" s="11">
        <f t="shared" si="148"/>
        <v>0</v>
      </c>
      <c r="M963" s="11">
        <f t="shared" si="148"/>
        <v>0</v>
      </c>
      <c r="N963" s="11">
        <f t="shared" si="148"/>
        <v>0</v>
      </c>
      <c r="O963" s="11">
        <f t="shared" si="148"/>
        <v>0</v>
      </c>
      <c r="P963" s="11">
        <f t="shared" si="148"/>
        <v>0</v>
      </c>
      <c r="Q963" s="11">
        <f t="shared" si="148"/>
        <v>0</v>
      </c>
      <c r="R963" s="11">
        <f t="shared" si="142"/>
        <v>0</v>
      </c>
    </row>
    <row r="964" spans="1:18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393734</v>
      </c>
      <c r="B964" s="9">
        <f t="shared" si="141"/>
        <v>393734</v>
      </c>
      <c r="C964" s="9">
        <f t="shared" si="143"/>
        <v>393764</v>
      </c>
      <c r="D964" s="3">
        <f t="shared" si="144"/>
        <v>31</v>
      </c>
      <c r="E964" s="4">
        <f>'New Lease Yearly'!K974</f>
        <v>0</v>
      </c>
      <c r="F964" s="3">
        <f t="shared" si="145"/>
        <v>0</v>
      </c>
      <c r="G964" s="11">
        <f t="shared" si="147"/>
        <v>0</v>
      </c>
      <c r="H964" s="11">
        <f t="shared" si="147"/>
        <v>0</v>
      </c>
      <c r="I964" s="11">
        <f t="shared" si="147"/>
        <v>0</v>
      </c>
      <c r="J964" s="11">
        <f t="shared" si="147"/>
        <v>0</v>
      </c>
      <c r="K964" s="11">
        <f t="shared" si="147"/>
        <v>0</v>
      </c>
      <c r="L964" s="11">
        <f t="shared" si="148"/>
        <v>0</v>
      </c>
      <c r="M964" s="11">
        <f t="shared" si="148"/>
        <v>0</v>
      </c>
      <c r="N964" s="11">
        <f t="shared" si="148"/>
        <v>0</v>
      </c>
      <c r="O964" s="11">
        <f t="shared" si="148"/>
        <v>0</v>
      </c>
      <c r="P964" s="11">
        <f t="shared" si="148"/>
        <v>0</v>
      </c>
      <c r="Q964" s="11">
        <f t="shared" si="148"/>
        <v>0</v>
      </c>
      <c r="R964" s="11">
        <f t="shared" si="142"/>
        <v>0</v>
      </c>
    </row>
    <row r="965" spans="1:18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394099</v>
      </c>
      <c r="B965" s="9">
        <f t="shared" si="141"/>
        <v>394099</v>
      </c>
      <c r="C965" s="9">
        <f t="shared" si="143"/>
        <v>394129</v>
      </c>
      <c r="D965" s="3">
        <f t="shared" si="144"/>
        <v>31</v>
      </c>
      <c r="E965" s="4">
        <f>'New Lease Yearly'!K975</f>
        <v>0</v>
      </c>
      <c r="F965" s="3">
        <f t="shared" si="145"/>
        <v>0</v>
      </c>
      <c r="G965" s="11">
        <f t="shared" si="147"/>
        <v>0</v>
      </c>
      <c r="H965" s="11">
        <f t="shared" si="147"/>
        <v>0</v>
      </c>
      <c r="I965" s="11">
        <f t="shared" si="147"/>
        <v>0</v>
      </c>
      <c r="J965" s="11">
        <f t="shared" si="147"/>
        <v>0</v>
      </c>
      <c r="K965" s="11">
        <f t="shared" si="147"/>
        <v>0</v>
      </c>
      <c r="L965" s="11">
        <f t="shared" si="148"/>
        <v>0</v>
      </c>
      <c r="M965" s="11">
        <f t="shared" si="148"/>
        <v>0</v>
      </c>
      <c r="N965" s="11">
        <f t="shared" si="148"/>
        <v>0</v>
      </c>
      <c r="O965" s="11">
        <f t="shared" si="148"/>
        <v>0</v>
      </c>
      <c r="P965" s="11">
        <f t="shared" si="148"/>
        <v>0</v>
      </c>
      <c r="Q965" s="11">
        <f t="shared" si="148"/>
        <v>0</v>
      </c>
      <c r="R965" s="11">
        <f t="shared" si="142"/>
        <v>0</v>
      </c>
    </row>
    <row r="966" spans="1:18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394464</v>
      </c>
      <c r="B966" s="9">
        <f t="shared" ref="B966:B1029" si="149">EOMONTH(A966,-1)+1</f>
        <v>394464</v>
      </c>
      <c r="C966" s="9">
        <f t="shared" si="143"/>
        <v>394494</v>
      </c>
      <c r="D966" s="3">
        <f t="shared" si="144"/>
        <v>31</v>
      </c>
      <c r="E966" s="4">
        <f>'New Lease Yearly'!K976</f>
        <v>0</v>
      </c>
      <c r="F966" s="3">
        <f t="shared" si="145"/>
        <v>0</v>
      </c>
      <c r="G966" s="11">
        <f t="shared" si="147"/>
        <v>0</v>
      </c>
      <c r="H966" s="11">
        <f t="shared" si="147"/>
        <v>0</v>
      </c>
      <c r="I966" s="11">
        <f t="shared" si="147"/>
        <v>0</v>
      </c>
      <c r="J966" s="11">
        <f t="shared" si="147"/>
        <v>0</v>
      </c>
      <c r="K966" s="11">
        <f t="shared" si="147"/>
        <v>0</v>
      </c>
      <c r="L966" s="11">
        <f t="shared" si="148"/>
        <v>0</v>
      </c>
      <c r="M966" s="11">
        <f t="shared" si="148"/>
        <v>0</v>
      </c>
      <c r="N966" s="11">
        <f t="shared" si="148"/>
        <v>0</v>
      </c>
      <c r="O966" s="11">
        <f t="shared" si="148"/>
        <v>0</v>
      </c>
      <c r="P966" s="11">
        <f t="shared" si="148"/>
        <v>0</v>
      </c>
      <c r="Q966" s="11">
        <f t="shared" si="148"/>
        <v>0</v>
      </c>
      <c r="R966" s="11">
        <f t="shared" ref="R966:R1029" si="150">$E967/($A967-$A966+1)*IF((((EOMONTH(DATE(YEAR($A966),MONTH($A966)+R$4,DAY($A966)),0))))&lt;$A966,$A966-DATE(YEAR($A966),MONTH(EOMONTH($A966,-1)+R$4)+R$4,1)+1,$A966-1-EOMONTH($A966,-1)+1)</f>
        <v>0</v>
      </c>
    </row>
    <row r="967" spans="1:18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394830</v>
      </c>
      <c r="B967" s="9">
        <f t="shared" si="149"/>
        <v>394830</v>
      </c>
      <c r="C967" s="9">
        <f t="shared" ref="C967:C1030" si="151">EOMONTH(A967,0)</f>
        <v>394860</v>
      </c>
      <c r="D967" s="3">
        <f t="shared" ref="D967:D1030" si="152">C967-B967+1</f>
        <v>31</v>
      </c>
      <c r="E967" s="4">
        <f>'New Lease Yearly'!K977</f>
        <v>0</v>
      </c>
      <c r="F967" s="3">
        <f t="shared" si="145"/>
        <v>0</v>
      </c>
      <c r="G967" s="11">
        <f t="shared" si="147"/>
        <v>0</v>
      </c>
      <c r="H967" s="11">
        <f t="shared" si="147"/>
        <v>0</v>
      </c>
      <c r="I967" s="11">
        <f t="shared" si="147"/>
        <v>0</v>
      </c>
      <c r="J967" s="11">
        <f t="shared" si="147"/>
        <v>0</v>
      </c>
      <c r="K967" s="11">
        <f t="shared" si="147"/>
        <v>0</v>
      </c>
      <c r="L967" s="11">
        <f t="shared" si="148"/>
        <v>0</v>
      </c>
      <c r="M967" s="11">
        <f t="shared" si="148"/>
        <v>0</v>
      </c>
      <c r="N967" s="11">
        <f t="shared" si="148"/>
        <v>0</v>
      </c>
      <c r="O967" s="11">
        <f t="shared" si="148"/>
        <v>0</v>
      </c>
      <c r="P967" s="11">
        <f t="shared" si="148"/>
        <v>0</v>
      </c>
      <c r="Q967" s="11">
        <f t="shared" si="148"/>
        <v>0</v>
      </c>
      <c r="R967" s="11">
        <f t="shared" si="150"/>
        <v>0</v>
      </c>
    </row>
    <row r="968" spans="1:18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395195</v>
      </c>
      <c r="B968" s="9">
        <f t="shared" si="149"/>
        <v>395195</v>
      </c>
      <c r="C968" s="9">
        <f t="shared" si="151"/>
        <v>395225</v>
      </c>
      <c r="D968" s="3">
        <f t="shared" si="152"/>
        <v>31</v>
      </c>
      <c r="E968" s="4">
        <f>'New Lease Yearly'!K978</f>
        <v>0</v>
      </c>
      <c r="F968" s="3">
        <f t="shared" ref="F968:F1031" si="153">E969/(A969-A968+1)*(EOMONTH(A968,0)-A968+1)+R967</f>
        <v>0</v>
      </c>
      <c r="G968" s="11">
        <f t="shared" si="147"/>
        <v>0</v>
      </c>
      <c r="H968" s="11">
        <f t="shared" si="147"/>
        <v>0</v>
      </c>
      <c r="I968" s="11">
        <f t="shared" si="147"/>
        <v>0</v>
      </c>
      <c r="J968" s="11">
        <f t="shared" si="147"/>
        <v>0</v>
      </c>
      <c r="K968" s="11">
        <f t="shared" si="147"/>
        <v>0</v>
      </c>
      <c r="L968" s="11">
        <f t="shared" si="148"/>
        <v>0</v>
      </c>
      <c r="M968" s="11">
        <f t="shared" si="148"/>
        <v>0</v>
      </c>
      <c r="N968" s="11">
        <f t="shared" si="148"/>
        <v>0</v>
      </c>
      <c r="O968" s="11">
        <f t="shared" si="148"/>
        <v>0</v>
      </c>
      <c r="P968" s="11">
        <f t="shared" si="148"/>
        <v>0</v>
      </c>
      <c r="Q968" s="11">
        <f t="shared" si="148"/>
        <v>0</v>
      </c>
      <c r="R968" s="11">
        <f t="shared" si="150"/>
        <v>0</v>
      </c>
    </row>
    <row r="969" spans="1:18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395560</v>
      </c>
      <c r="B969" s="9">
        <f t="shared" si="149"/>
        <v>395560</v>
      </c>
      <c r="C969" s="9">
        <f t="shared" si="151"/>
        <v>395590</v>
      </c>
      <c r="D969" s="3">
        <f t="shared" si="152"/>
        <v>31</v>
      </c>
      <c r="E969" s="4">
        <f>'New Lease Yearly'!K979</f>
        <v>0</v>
      </c>
      <c r="F969" s="3">
        <f t="shared" si="153"/>
        <v>0</v>
      </c>
      <c r="G969" s="11">
        <f t="shared" si="147"/>
        <v>0</v>
      </c>
      <c r="H969" s="11">
        <f t="shared" si="147"/>
        <v>0</v>
      </c>
      <c r="I969" s="11">
        <f t="shared" si="147"/>
        <v>0</v>
      </c>
      <c r="J969" s="11">
        <f t="shared" si="147"/>
        <v>0</v>
      </c>
      <c r="K969" s="11">
        <f t="shared" si="147"/>
        <v>0</v>
      </c>
      <c r="L969" s="11">
        <f t="shared" si="148"/>
        <v>0</v>
      </c>
      <c r="M969" s="11">
        <f t="shared" si="148"/>
        <v>0</v>
      </c>
      <c r="N969" s="11">
        <f t="shared" si="148"/>
        <v>0</v>
      </c>
      <c r="O969" s="11">
        <f t="shared" si="148"/>
        <v>0</v>
      </c>
      <c r="P969" s="11">
        <f t="shared" si="148"/>
        <v>0</v>
      </c>
      <c r="Q969" s="11">
        <f t="shared" si="148"/>
        <v>0</v>
      </c>
      <c r="R969" s="11">
        <f t="shared" si="150"/>
        <v>0</v>
      </c>
    </row>
    <row r="970" spans="1:18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395925</v>
      </c>
      <c r="B970" s="9">
        <f t="shared" si="149"/>
        <v>395925</v>
      </c>
      <c r="C970" s="9">
        <f t="shared" si="151"/>
        <v>395955</v>
      </c>
      <c r="D970" s="3">
        <f t="shared" si="152"/>
        <v>31</v>
      </c>
      <c r="E970" s="4">
        <f>'New Lease Yearly'!K980</f>
        <v>0</v>
      </c>
      <c r="F970" s="3">
        <f t="shared" si="153"/>
        <v>0</v>
      </c>
      <c r="G970" s="11">
        <f t="shared" si="147"/>
        <v>0</v>
      </c>
      <c r="H970" s="11">
        <f t="shared" si="147"/>
        <v>0</v>
      </c>
      <c r="I970" s="11">
        <f t="shared" si="147"/>
        <v>0</v>
      </c>
      <c r="J970" s="11">
        <f t="shared" si="147"/>
        <v>0</v>
      </c>
      <c r="K970" s="11">
        <f t="shared" si="147"/>
        <v>0</v>
      </c>
      <c r="L970" s="11">
        <f t="shared" si="148"/>
        <v>0</v>
      </c>
      <c r="M970" s="11">
        <f t="shared" si="148"/>
        <v>0</v>
      </c>
      <c r="N970" s="11">
        <f t="shared" si="148"/>
        <v>0</v>
      </c>
      <c r="O970" s="11">
        <f t="shared" si="148"/>
        <v>0</v>
      </c>
      <c r="P970" s="11">
        <f t="shared" si="148"/>
        <v>0</v>
      </c>
      <c r="Q970" s="11">
        <f t="shared" si="148"/>
        <v>0</v>
      </c>
      <c r="R970" s="11">
        <f t="shared" si="150"/>
        <v>0</v>
      </c>
    </row>
    <row r="971" spans="1:18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396291</v>
      </c>
      <c r="B971" s="9">
        <f t="shared" si="149"/>
        <v>396291</v>
      </c>
      <c r="C971" s="9">
        <f t="shared" si="151"/>
        <v>396321</v>
      </c>
      <c r="D971" s="3">
        <f t="shared" si="152"/>
        <v>31</v>
      </c>
      <c r="E971" s="4">
        <f>'New Lease Yearly'!K981</f>
        <v>0</v>
      </c>
      <c r="F971" s="3">
        <f t="shared" si="153"/>
        <v>0</v>
      </c>
      <c r="G971" s="11">
        <f t="shared" si="147"/>
        <v>0</v>
      </c>
      <c r="H971" s="11">
        <f t="shared" si="147"/>
        <v>0</v>
      </c>
      <c r="I971" s="11">
        <f t="shared" si="147"/>
        <v>0</v>
      </c>
      <c r="J971" s="11">
        <f t="shared" si="147"/>
        <v>0</v>
      </c>
      <c r="K971" s="11">
        <f t="shared" si="147"/>
        <v>0</v>
      </c>
      <c r="L971" s="11">
        <f t="shared" si="148"/>
        <v>0</v>
      </c>
      <c r="M971" s="11">
        <f t="shared" si="148"/>
        <v>0</v>
      </c>
      <c r="N971" s="11">
        <f t="shared" si="148"/>
        <v>0</v>
      </c>
      <c r="O971" s="11">
        <f t="shared" si="148"/>
        <v>0</v>
      </c>
      <c r="P971" s="11">
        <f t="shared" si="148"/>
        <v>0</v>
      </c>
      <c r="Q971" s="11">
        <f t="shared" si="148"/>
        <v>0</v>
      </c>
      <c r="R971" s="11">
        <f t="shared" si="150"/>
        <v>0</v>
      </c>
    </row>
    <row r="972" spans="1:18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396656</v>
      </c>
      <c r="B972" s="9">
        <f t="shared" si="149"/>
        <v>396656</v>
      </c>
      <c r="C972" s="9">
        <f t="shared" si="151"/>
        <v>396686</v>
      </c>
      <c r="D972" s="3">
        <f t="shared" si="152"/>
        <v>31</v>
      </c>
      <c r="E972" s="4">
        <f>'New Lease Yearly'!K982</f>
        <v>0</v>
      </c>
      <c r="F972" s="3">
        <f t="shared" si="153"/>
        <v>0</v>
      </c>
      <c r="G972" s="11">
        <f t="shared" si="147"/>
        <v>0</v>
      </c>
      <c r="H972" s="11">
        <f t="shared" si="147"/>
        <v>0</v>
      </c>
      <c r="I972" s="11">
        <f t="shared" si="147"/>
        <v>0</v>
      </c>
      <c r="J972" s="11">
        <f t="shared" si="147"/>
        <v>0</v>
      </c>
      <c r="K972" s="11">
        <f t="shared" si="147"/>
        <v>0</v>
      </c>
      <c r="L972" s="11">
        <f t="shared" si="148"/>
        <v>0</v>
      </c>
      <c r="M972" s="11">
        <f t="shared" si="148"/>
        <v>0</v>
      </c>
      <c r="N972" s="11">
        <f t="shared" si="148"/>
        <v>0</v>
      </c>
      <c r="O972" s="11">
        <f t="shared" si="148"/>
        <v>0</v>
      </c>
      <c r="P972" s="11">
        <f t="shared" si="148"/>
        <v>0</v>
      </c>
      <c r="Q972" s="11">
        <f t="shared" si="148"/>
        <v>0</v>
      </c>
      <c r="R972" s="11">
        <f t="shared" si="150"/>
        <v>0</v>
      </c>
    </row>
    <row r="973" spans="1:18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397021</v>
      </c>
      <c r="B973" s="9">
        <f t="shared" si="149"/>
        <v>397021</v>
      </c>
      <c r="C973" s="9">
        <f t="shared" si="151"/>
        <v>397051</v>
      </c>
      <c r="D973" s="3">
        <f t="shared" si="152"/>
        <v>31</v>
      </c>
      <c r="E973" s="4">
        <f>'New Lease Yearly'!K983</f>
        <v>0</v>
      </c>
      <c r="F973" s="3">
        <f t="shared" si="153"/>
        <v>0</v>
      </c>
      <c r="G973" s="11">
        <f t="shared" si="147"/>
        <v>0</v>
      </c>
      <c r="H973" s="11">
        <f t="shared" si="147"/>
        <v>0</v>
      </c>
      <c r="I973" s="11">
        <f t="shared" si="147"/>
        <v>0</v>
      </c>
      <c r="J973" s="11">
        <f t="shared" si="147"/>
        <v>0</v>
      </c>
      <c r="K973" s="11">
        <f t="shared" si="147"/>
        <v>0</v>
      </c>
      <c r="L973" s="11">
        <f t="shared" si="148"/>
        <v>0</v>
      </c>
      <c r="M973" s="11">
        <f t="shared" si="148"/>
        <v>0</v>
      </c>
      <c r="N973" s="11">
        <f t="shared" si="148"/>
        <v>0</v>
      </c>
      <c r="O973" s="11">
        <f t="shared" si="148"/>
        <v>0</v>
      </c>
      <c r="P973" s="11">
        <f t="shared" si="148"/>
        <v>0</v>
      </c>
      <c r="Q973" s="11">
        <f t="shared" si="148"/>
        <v>0</v>
      </c>
      <c r="R973" s="11">
        <f t="shared" si="150"/>
        <v>0</v>
      </c>
    </row>
    <row r="974" spans="1:18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397386</v>
      </c>
      <c r="B974" s="9">
        <f t="shared" si="149"/>
        <v>397386</v>
      </c>
      <c r="C974" s="9">
        <f t="shared" si="151"/>
        <v>397416</v>
      </c>
      <c r="D974" s="3">
        <f t="shared" si="152"/>
        <v>31</v>
      </c>
      <c r="E974" s="4">
        <f>'New Lease Yearly'!K984</f>
        <v>0</v>
      </c>
      <c r="F974" s="3">
        <f t="shared" si="153"/>
        <v>0</v>
      </c>
      <c r="G974" s="11">
        <f t="shared" si="147"/>
        <v>0</v>
      </c>
      <c r="H974" s="11">
        <f t="shared" si="147"/>
        <v>0</v>
      </c>
      <c r="I974" s="11">
        <f t="shared" si="147"/>
        <v>0</v>
      </c>
      <c r="J974" s="11">
        <f t="shared" si="147"/>
        <v>0</v>
      </c>
      <c r="K974" s="11">
        <f t="shared" si="147"/>
        <v>0</v>
      </c>
      <c r="L974" s="11">
        <f t="shared" si="148"/>
        <v>0</v>
      </c>
      <c r="M974" s="11">
        <f t="shared" si="148"/>
        <v>0</v>
      </c>
      <c r="N974" s="11">
        <f t="shared" si="148"/>
        <v>0</v>
      </c>
      <c r="O974" s="11">
        <f t="shared" si="148"/>
        <v>0</v>
      </c>
      <c r="P974" s="11">
        <f t="shared" si="148"/>
        <v>0</v>
      </c>
      <c r="Q974" s="11">
        <f t="shared" si="148"/>
        <v>0</v>
      </c>
      <c r="R974" s="11">
        <f t="shared" si="150"/>
        <v>0</v>
      </c>
    </row>
    <row r="975" spans="1:18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397752</v>
      </c>
      <c r="B975" s="9">
        <f t="shared" si="149"/>
        <v>397752</v>
      </c>
      <c r="C975" s="9">
        <f t="shared" si="151"/>
        <v>397782</v>
      </c>
      <c r="D975" s="3">
        <f t="shared" si="152"/>
        <v>31</v>
      </c>
      <c r="E975" s="4">
        <f>'New Lease Yearly'!K985</f>
        <v>0</v>
      </c>
      <c r="F975" s="3">
        <f t="shared" si="153"/>
        <v>0</v>
      </c>
      <c r="G975" s="11">
        <f t="shared" si="147"/>
        <v>0</v>
      </c>
      <c r="H975" s="11">
        <f t="shared" si="147"/>
        <v>0</v>
      </c>
      <c r="I975" s="11">
        <f t="shared" si="147"/>
        <v>0</v>
      </c>
      <c r="J975" s="11">
        <f t="shared" si="147"/>
        <v>0</v>
      </c>
      <c r="K975" s="11">
        <f t="shared" si="147"/>
        <v>0</v>
      </c>
      <c r="L975" s="11">
        <f t="shared" si="148"/>
        <v>0</v>
      </c>
      <c r="M975" s="11">
        <f t="shared" si="148"/>
        <v>0</v>
      </c>
      <c r="N975" s="11">
        <f t="shared" si="148"/>
        <v>0</v>
      </c>
      <c r="O975" s="11">
        <f t="shared" si="148"/>
        <v>0</v>
      </c>
      <c r="P975" s="11">
        <f t="shared" si="148"/>
        <v>0</v>
      </c>
      <c r="Q975" s="11">
        <f t="shared" si="148"/>
        <v>0</v>
      </c>
      <c r="R975" s="11">
        <f t="shared" si="150"/>
        <v>0</v>
      </c>
    </row>
    <row r="976" spans="1:18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398117</v>
      </c>
      <c r="B976" s="9">
        <f t="shared" si="149"/>
        <v>398117</v>
      </c>
      <c r="C976" s="9">
        <f t="shared" si="151"/>
        <v>398147</v>
      </c>
      <c r="D976" s="3">
        <f t="shared" si="152"/>
        <v>31</v>
      </c>
      <c r="E976" s="4">
        <f>'New Lease Yearly'!K986</f>
        <v>0</v>
      </c>
      <c r="F976" s="3">
        <f t="shared" si="153"/>
        <v>0</v>
      </c>
      <c r="G976" s="11">
        <f t="shared" si="147"/>
        <v>0</v>
      </c>
      <c r="H976" s="11">
        <f t="shared" si="147"/>
        <v>0</v>
      </c>
      <c r="I976" s="11">
        <f t="shared" si="147"/>
        <v>0</v>
      </c>
      <c r="J976" s="11">
        <f t="shared" si="147"/>
        <v>0</v>
      </c>
      <c r="K976" s="11">
        <f t="shared" si="147"/>
        <v>0</v>
      </c>
      <c r="L976" s="11">
        <f t="shared" si="148"/>
        <v>0</v>
      </c>
      <c r="M976" s="11">
        <f t="shared" si="148"/>
        <v>0</v>
      </c>
      <c r="N976" s="11">
        <f t="shared" si="148"/>
        <v>0</v>
      </c>
      <c r="O976" s="11">
        <f t="shared" si="148"/>
        <v>0</v>
      </c>
      <c r="P976" s="11">
        <f t="shared" si="148"/>
        <v>0</v>
      </c>
      <c r="Q976" s="11">
        <f t="shared" si="148"/>
        <v>0</v>
      </c>
      <c r="R976" s="11">
        <f t="shared" si="150"/>
        <v>0</v>
      </c>
    </row>
    <row r="977" spans="1:18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398482</v>
      </c>
      <c r="B977" s="9">
        <f t="shared" si="149"/>
        <v>398482</v>
      </c>
      <c r="C977" s="9">
        <f t="shared" si="151"/>
        <v>398512</v>
      </c>
      <c r="D977" s="3">
        <f t="shared" si="152"/>
        <v>31</v>
      </c>
      <c r="E977" s="4">
        <f>'New Lease Yearly'!K987</f>
        <v>0</v>
      </c>
      <c r="F977" s="3">
        <f t="shared" si="153"/>
        <v>0</v>
      </c>
      <c r="G977" s="11">
        <f t="shared" si="147"/>
        <v>0</v>
      </c>
      <c r="H977" s="11">
        <f t="shared" si="147"/>
        <v>0</v>
      </c>
      <c r="I977" s="11">
        <f t="shared" si="147"/>
        <v>0</v>
      </c>
      <c r="J977" s="11">
        <f t="shared" si="147"/>
        <v>0</v>
      </c>
      <c r="K977" s="11">
        <f t="shared" si="147"/>
        <v>0</v>
      </c>
      <c r="L977" s="11">
        <f t="shared" si="148"/>
        <v>0</v>
      </c>
      <c r="M977" s="11">
        <f t="shared" si="148"/>
        <v>0</v>
      </c>
      <c r="N977" s="11">
        <f t="shared" si="148"/>
        <v>0</v>
      </c>
      <c r="O977" s="11">
        <f t="shared" si="148"/>
        <v>0</v>
      </c>
      <c r="P977" s="11">
        <f t="shared" si="148"/>
        <v>0</v>
      </c>
      <c r="Q977" s="11">
        <f t="shared" si="148"/>
        <v>0</v>
      </c>
      <c r="R977" s="11">
        <f t="shared" si="150"/>
        <v>0</v>
      </c>
    </row>
    <row r="978" spans="1:18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398847</v>
      </c>
      <c r="B978" s="9">
        <f t="shared" si="149"/>
        <v>398847</v>
      </c>
      <c r="C978" s="9">
        <f t="shared" si="151"/>
        <v>398877</v>
      </c>
      <c r="D978" s="3">
        <f t="shared" si="152"/>
        <v>31</v>
      </c>
      <c r="E978" s="4">
        <f>'New Lease Yearly'!K988</f>
        <v>0</v>
      </c>
      <c r="F978" s="3">
        <f t="shared" si="153"/>
        <v>0</v>
      </c>
      <c r="G978" s="11">
        <f t="shared" si="147"/>
        <v>0</v>
      </c>
      <c r="H978" s="11">
        <f t="shared" si="147"/>
        <v>0</v>
      </c>
      <c r="I978" s="11">
        <f t="shared" si="147"/>
        <v>0</v>
      </c>
      <c r="J978" s="11">
        <f t="shared" si="147"/>
        <v>0</v>
      </c>
      <c r="K978" s="11">
        <f t="shared" si="147"/>
        <v>0</v>
      </c>
      <c r="L978" s="11">
        <f t="shared" si="148"/>
        <v>0</v>
      </c>
      <c r="M978" s="11">
        <f t="shared" si="148"/>
        <v>0</v>
      </c>
      <c r="N978" s="11">
        <f t="shared" si="148"/>
        <v>0</v>
      </c>
      <c r="O978" s="11">
        <f t="shared" si="148"/>
        <v>0</v>
      </c>
      <c r="P978" s="11">
        <f t="shared" si="148"/>
        <v>0</v>
      </c>
      <c r="Q978" s="11">
        <f t="shared" si="148"/>
        <v>0</v>
      </c>
      <c r="R978" s="11">
        <f t="shared" si="150"/>
        <v>0</v>
      </c>
    </row>
    <row r="979" spans="1:18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399213</v>
      </c>
      <c r="B979" s="9">
        <f t="shared" si="149"/>
        <v>399213</v>
      </c>
      <c r="C979" s="9">
        <f t="shared" si="151"/>
        <v>399243</v>
      </c>
      <c r="D979" s="3">
        <f t="shared" si="152"/>
        <v>31</v>
      </c>
      <c r="E979" s="4">
        <f>'New Lease Yearly'!K989</f>
        <v>0</v>
      </c>
      <c r="F979" s="3">
        <f t="shared" si="153"/>
        <v>0</v>
      </c>
      <c r="G979" s="11">
        <f t="shared" si="147"/>
        <v>0</v>
      </c>
      <c r="H979" s="11">
        <f t="shared" si="147"/>
        <v>0</v>
      </c>
      <c r="I979" s="11">
        <f t="shared" si="147"/>
        <v>0</v>
      </c>
      <c r="J979" s="11">
        <f t="shared" si="147"/>
        <v>0</v>
      </c>
      <c r="K979" s="11">
        <f t="shared" si="147"/>
        <v>0</v>
      </c>
      <c r="L979" s="11">
        <f t="shared" si="148"/>
        <v>0</v>
      </c>
      <c r="M979" s="11">
        <f t="shared" si="148"/>
        <v>0</v>
      </c>
      <c r="N979" s="11">
        <f t="shared" si="148"/>
        <v>0</v>
      </c>
      <c r="O979" s="11">
        <f t="shared" si="148"/>
        <v>0</v>
      </c>
      <c r="P979" s="11">
        <f t="shared" si="148"/>
        <v>0</v>
      </c>
      <c r="Q979" s="11">
        <f t="shared" si="148"/>
        <v>0</v>
      </c>
      <c r="R979" s="11">
        <f t="shared" si="150"/>
        <v>0</v>
      </c>
    </row>
    <row r="980" spans="1:18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399578</v>
      </c>
      <c r="B980" s="9">
        <f t="shared" si="149"/>
        <v>399578</v>
      </c>
      <c r="C980" s="9">
        <f t="shared" si="151"/>
        <v>399608</v>
      </c>
      <c r="D980" s="3">
        <f t="shared" si="152"/>
        <v>31</v>
      </c>
      <c r="E980" s="4">
        <f>'New Lease Yearly'!K990</f>
        <v>0</v>
      </c>
      <c r="F980" s="3">
        <f t="shared" si="153"/>
        <v>0</v>
      </c>
      <c r="G980" s="11">
        <f t="shared" si="147"/>
        <v>0</v>
      </c>
      <c r="H980" s="11">
        <f t="shared" si="147"/>
        <v>0</v>
      </c>
      <c r="I980" s="11">
        <f t="shared" si="147"/>
        <v>0</v>
      </c>
      <c r="J980" s="11">
        <f t="shared" si="147"/>
        <v>0</v>
      </c>
      <c r="K980" s="11">
        <f t="shared" si="147"/>
        <v>0</v>
      </c>
      <c r="L980" s="11">
        <f t="shared" si="148"/>
        <v>0</v>
      </c>
      <c r="M980" s="11">
        <f t="shared" si="148"/>
        <v>0</v>
      </c>
      <c r="N980" s="11">
        <f t="shared" si="148"/>
        <v>0</v>
      </c>
      <c r="O980" s="11">
        <f t="shared" si="148"/>
        <v>0</v>
      </c>
      <c r="P980" s="11">
        <f t="shared" si="148"/>
        <v>0</v>
      </c>
      <c r="Q980" s="11">
        <f t="shared" si="148"/>
        <v>0</v>
      </c>
      <c r="R980" s="11">
        <f t="shared" si="150"/>
        <v>0</v>
      </c>
    </row>
    <row r="981" spans="1:18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399943</v>
      </c>
      <c r="B981" s="9">
        <f t="shared" si="149"/>
        <v>399943</v>
      </c>
      <c r="C981" s="9">
        <f t="shared" si="151"/>
        <v>399973</v>
      </c>
      <c r="D981" s="3">
        <f t="shared" si="152"/>
        <v>31</v>
      </c>
      <c r="E981" s="4">
        <f>'New Lease Yearly'!K991</f>
        <v>0</v>
      </c>
      <c r="F981" s="3">
        <f t="shared" si="153"/>
        <v>0</v>
      </c>
      <c r="G981" s="11">
        <f t="shared" si="147"/>
        <v>0</v>
      </c>
      <c r="H981" s="11">
        <f t="shared" si="147"/>
        <v>0</v>
      </c>
      <c r="I981" s="11">
        <f t="shared" si="147"/>
        <v>0</v>
      </c>
      <c r="J981" s="11">
        <f t="shared" si="147"/>
        <v>0</v>
      </c>
      <c r="K981" s="11">
        <f t="shared" si="147"/>
        <v>0</v>
      </c>
      <c r="L981" s="11">
        <f t="shared" si="148"/>
        <v>0</v>
      </c>
      <c r="M981" s="11">
        <f t="shared" si="148"/>
        <v>0</v>
      </c>
      <c r="N981" s="11">
        <f t="shared" si="148"/>
        <v>0</v>
      </c>
      <c r="O981" s="11">
        <f t="shared" si="148"/>
        <v>0</v>
      </c>
      <c r="P981" s="11">
        <f t="shared" si="148"/>
        <v>0</v>
      </c>
      <c r="Q981" s="11">
        <f t="shared" si="148"/>
        <v>0</v>
      </c>
      <c r="R981" s="11">
        <f t="shared" si="150"/>
        <v>0</v>
      </c>
    </row>
    <row r="982" spans="1:18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400308</v>
      </c>
      <c r="B982" s="9">
        <f t="shared" si="149"/>
        <v>400308</v>
      </c>
      <c r="C982" s="9">
        <f t="shared" si="151"/>
        <v>400338</v>
      </c>
      <c r="D982" s="3">
        <f t="shared" si="152"/>
        <v>31</v>
      </c>
      <c r="E982" s="4">
        <f>'New Lease Yearly'!K992</f>
        <v>0</v>
      </c>
      <c r="F982" s="3">
        <f t="shared" si="153"/>
        <v>0</v>
      </c>
      <c r="G982" s="11">
        <f t="shared" si="147"/>
        <v>0</v>
      </c>
      <c r="H982" s="11">
        <f t="shared" si="147"/>
        <v>0</v>
      </c>
      <c r="I982" s="11">
        <f t="shared" si="147"/>
        <v>0</v>
      </c>
      <c r="J982" s="11">
        <f t="shared" si="147"/>
        <v>0</v>
      </c>
      <c r="K982" s="11">
        <f t="shared" si="147"/>
        <v>0</v>
      </c>
      <c r="L982" s="11">
        <f t="shared" si="148"/>
        <v>0</v>
      </c>
      <c r="M982" s="11">
        <f t="shared" si="148"/>
        <v>0</v>
      </c>
      <c r="N982" s="11">
        <f t="shared" si="148"/>
        <v>0</v>
      </c>
      <c r="O982" s="11">
        <f t="shared" si="148"/>
        <v>0</v>
      </c>
      <c r="P982" s="11">
        <f t="shared" si="148"/>
        <v>0</v>
      </c>
      <c r="Q982" s="11">
        <f t="shared" si="148"/>
        <v>0</v>
      </c>
      <c r="R982" s="11">
        <f t="shared" si="150"/>
        <v>0</v>
      </c>
    </row>
    <row r="983" spans="1:18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400674</v>
      </c>
      <c r="B983" s="9">
        <f t="shared" si="149"/>
        <v>400674</v>
      </c>
      <c r="C983" s="9">
        <f t="shared" si="151"/>
        <v>400704</v>
      </c>
      <c r="D983" s="3">
        <f t="shared" si="152"/>
        <v>31</v>
      </c>
      <c r="E983" s="4">
        <f>'New Lease Yearly'!K993</f>
        <v>0</v>
      </c>
      <c r="F983" s="3">
        <f t="shared" si="153"/>
        <v>0</v>
      </c>
      <c r="G983" s="11">
        <f t="shared" si="147"/>
        <v>0</v>
      </c>
      <c r="H983" s="11">
        <f t="shared" si="147"/>
        <v>0</v>
      </c>
      <c r="I983" s="11">
        <f t="shared" si="147"/>
        <v>0</v>
      </c>
      <c r="J983" s="11">
        <f t="shared" si="147"/>
        <v>0</v>
      </c>
      <c r="K983" s="11">
        <f t="shared" si="147"/>
        <v>0</v>
      </c>
      <c r="L983" s="11">
        <f t="shared" si="148"/>
        <v>0</v>
      </c>
      <c r="M983" s="11">
        <f t="shared" si="148"/>
        <v>0</v>
      </c>
      <c r="N983" s="11">
        <f t="shared" si="148"/>
        <v>0</v>
      </c>
      <c r="O983" s="11">
        <f t="shared" si="148"/>
        <v>0</v>
      </c>
      <c r="P983" s="11">
        <f t="shared" si="148"/>
        <v>0</v>
      </c>
      <c r="Q983" s="11">
        <f t="shared" si="148"/>
        <v>0</v>
      </c>
      <c r="R983" s="11">
        <f t="shared" si="150"/>
        <v>0</v>
      </c>
    </row>
    <row r="984" spans="1:18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401039</v>
      </c>
      <c r="B984" s="9">
        <f t="shared" si="149"/>
        <v>401039</v>
      </c>
      <c r="C984" s="9">
        <f t="shared" si="151"/>
        <v>401069</v>
      </c>
      <c r="D984" s="3">
        <f t="shared" si="152"/>
        <v>31</v>
      </c>
      <c r="E984" s="4">
        <f>'New Lease Yearly'!K994</f>
        <v>0</v>
      </c>
      <c r="F984" s="3">
        <f t="shared" si="153"/>
        <v>0</v>
      </c>
      <c r="G984" s="11">
        <f t="shared" ref="G984:N1018" si="154">$E985/($A985-$A984+1)*((((EOMONTH(DATE(YEAR($A984),MONTH($A984)+G$4,DAY($A984)),0)))-DATE(YEAR($A984),MONTH(EOMONTH($A984,-1)+G$4)+G$4,1))+1)</f>
        <v>0</v>
      </c>
      <c r="H984" s="11">
        <f t="shared" si="154"/>
        <v>0</v>
      </c>
      <c r="I984" s="11">
        <f t="shared" si="154"/>
        <v>0</v>
      </c>
      <c r="J984" s="11">
        <f t="shared" si="154"/>
        <v>0</v>
      </c>
      <c r="K984" s="11">
        <f t="shared" si="154"/>
        <v>0</v>
      </c>
      <c r="L984" s="11">
        <f t="shared" si="148"/>
        <v>0</v>
      </c>
      <c r="M984" s="11">
        <f t="shared" si="148"/>
        <v>0</v>
      </c>
      <c r="N984" s="11">
        <f t="shared" si="148"/>
        <v>0</v>
      </c>
      <c r="O984" s="11">
        <f t="shared" si="148"/>
        <v>0</v>
      </c>
      <c r="P984" s="11">
        <f t="shared" si="148"/>
        <v>0</v>
      </c>
      <c r="Q984" s="11">
        <f t="shared" si="148"/>
        <v>0</v>
      </c>
      <c r="R984" s="11">
        <f t="shared" si="150"/>
        <v>0</v>
      </c>
    </row>
    <row r="985" spans="1:18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401404</v>
      </c>
      <c r="B985" s="9">
        <f t="shared" si="149"/>
        <v>401404</v>
      </c>
      <c r="C985" s="9">
        <f t="shared" si="151"/>
        <v>401434</v>
      </c>
      <c r="D985" s="3">
        <f t="shared" si="152"/>
        <v>31</v>
      </c>
      <c r="E985" s="4">
        <f>'New Lease Yearly'!K995</f>
        <v>0</v>
      </c>
      <c r="F985" s="3">
        <f t="shared" si="153"/>
        <v>0</v>
      </c>
      <c r="G985" s="11">
        <f t="shared" si="154"/>
        <v>0</v>
      </c>
      <c r="H985" s="11">
        <f t="shared" si="154"/>
        <v>0</v>
      </c>
      <c r="I985" s="11">
        <f t="shared" si="154"/>
        <v>0</v>
      </c>
      <c r="J985" s="11">
        <f t="shared" si="154"/>
        <v>0</v>
      </c>
      <c r="K985" s="11">
        <f t="shared" si="154"/>
        <v>0</v>
      </c>
      <c r="L985" s="11">
        <f t="shared" si="148"/>
        <v>0</v>
      </c>
      <c r="M985" s="11">
        <f t="shared" si="148"/>
        <v>0</v>
      </c>
      <c r="N985" s="11">
        <f t="shared" si="148"/>
        <v>0</v>
      </c>
      <c r="O985" s="11">
        <f t="shared" si="148"/>
        <v>0</v>
      </c>
      <c r="P985" s="11">
        <f t="shared" si="148"/>
        <v>0</v>
      </c>
      <c r="Q985" s="11">
        <f t="shared" si="148"/>
        <v>0</v>
      </c>
      <c r="R985" s="11">
        <f t="shared" si="150"/>
        <v>0</v>
      </c>
    </row>
    <row r="986" spans="1:18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401769</v>
      </c>
      <c r="B986" s="9">
        <f t="shared" si="149"/>
        <v>401769</v>
      </c>
      <c r="C986" s="9">
        <f t="shared" si="151"/>
        <v>401799</v>
      </c>
      <c r="D986" s="3">
        <f t="shared" si="152"/>
        <v>31</v>
      </c>
      <c r="E986" s="4">
        <f>'New Lease Yearly'!K996</f>
        <v>0</v>
      </c>
      <c r="F986" s="3">
        <f t="shared" si="153"/>
        <v>0</v>
      </c>
      <c r="G986" s="11">
        <f t="shared" si="154"/>
        <v>0</v>
      </c>
      <c r="H986" s="11">
        <f t="shared" si="154"/>
        <v>0</v>
      </c>
      <c r="I986" s="11">
        <f t="shared" si="154"/>
        <v>0</v>
      </c>
      <c r="J986" s="11">
        <f t="shared" si="154"/>
        <v>0</v>
      </c>
      <c r="K986" s="11">
        <f t="shared" si="154"/>
        <v>0</v>
      </c>
      <c r="L986" s="11">
        <f t="shared" si="148"/>
        <v>0</v>
      </c>
      <c r="M986" s="11">
        <f t="shared" si="148"/>
        <v>0</v>
      </c>
      <c r="N986" s="11">
        <f t="shared" si="148"/>
        <v>0</v>
      </c>
      <c r="O986" s="11">
        <f t="shared" si="148"/>
        <v>0</v>
      </c>
      <c r="P986" s="11">
        <f t="shared" si="148"/>
        <v>0</v>
      </c>
      <c r="Q986" s="11">
        <f t="shared" si="148"/>
        <v>0</v>
      </c>
      <c r="R986" s="11">
        <f t="shared" si="150"/>
        <v>0</v>
      </c>
    </row>
    <row r="987" spans="1:18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402134</v>
      </c>
      <c r="B987" s="9">
        <f t="shared" si="149"/>
        <v>402134</v>
      </c>
      <c r="C987" s="9">
        <f t="shared" si="151"/>
        <v>402164</v>
      </c>
      <c r="D987" s="3">
        <f t="shared" si="152"/>
        <v>31</v>
      </c>
      <c r="E987" s="4">
        <f>'New Lease Yearly'!K997</f>
        <v>0</v>
      </c>
      <c r="F987" s="3">
        <f t="shared" si="153"/>
        <v>0</v>
      </c>
      <c r="G987" s="11">
        <f t="shared" si="154"/>
        <v>0</v>
      </c>
      <c r="H987" s="11">
        <f t="shared" si="154"/>
        <v>0</v>
      </c>
      <c r="I987" s="11">
        <f t="shared" si="154"/>
        <v>0</v>
      </c>
      <c r="J987" s="11">
        <f t="shared" si="154"/>
        <v>0</v>
      </c>
      <c r="K987" s="11">
        <f t="shared" si="154"/>
        <v>0</v>
      </c>
      <c r="L987" s="11">
        <f t="shared" si="148"/>
        <v>0</v>
      </c>
      <c r="M987" s="11">
        <f t="shared" si="148"/>
        <v>0</v>
      </c>
      <c r="N987" s="11">
        <f t="shared" si="148"/>
        <v>0</v>
      </c>
      <c r="O987" s="11">
        <f t="shared" si="148"/>
        <v>0</v>
      </c>
      <c r="P987" s="11">
        <f t="shared" si="148"/>
        <v>0</v>
      </c>
      <c r="Q987" s="11">
        <f t="shared" si="148"/>
        <v>0</v>
      </c>
      <c r="R987" s="11">
        <f t="shared" si="150"/>
        <v>0</v>
      </c>
    </row>
    <row r="988" spans="1:18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402499</v>
      </c>
      <c r="B988" s="9">
        <f t="shared" si="149"/>
        <v>402499</v>
      </c>
      <c r="C988" s="9">
        <f t="shared" si="151"/>
        <v>402529</v>
      </c>
      <c r="D988" s="3">
        <f t="shared" si="152"/>
        <v>31</v>
      </c>
      <c r="E988" s="4">
        <f>'New Lease Yearly'!K998</f>
        <v>0</v>
      </c>
      <c r="F988" s="3">
        <f t="shared" si="153"/>
        <v>0</v>
      </c>
      <c r="G988" s="11">
        <f t="shared" si="154"/>
        <v>0</v>
      </c>
      <c r="H988" s="11">
        <f t="shared" si="154"/>
        <v>0</v>
      </c>
      <c r="I988" s="11">
        <f t="shared" si="154"/>
        <v>0</v>
      </c>
      <c r="J988" s="11">
        <f t="shared" si="154"/>
        <v>0</v>
      </c>
      <c r="K988" s="11">
        <f t="shared" si="154"/>
        <v>0</v>
      </c>
      <c r="L988" s="11">
        <f t="shared" si="148"/>
        <v>0</v>
      </c>
      <c r="M988" s="11">
        <f t="shared" si="148"/>
        <v>0</v>
      </c>
      <c r="N988" s="11">
        <f t="shared" si="148"/>
        <v>0</v>
      </c>
      <c r="O988" s="11">
        <f t="shared" si="148"/>
        <v>0</v>
      </c>
      <c r="P988" s="11">
        <f t="shared" si="148"/>
        <v>0</v>
      </c>
      <c r="Q988" s="11">
        <f t="shared" si="148"/>
        <v>0</v>
      </c>
      <c r="R988" s="11">
        <f t="shared" si="150"/>
        <v>0</v>
      </c>
    </row>
    <row r="989" spans="1:18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402864</v>
      </c>
      <c r="B989" s="9">
        <f t="shared" si="149"/>
        <v>402864</v>
      </c>
      <c r="C989" s="9">
        <f t="shared" si="151"/>
        <v>402894</v>
      </c>
      <c r="D989" s="3">
        <f t="shared" si="152"/>
        <v>31</v>
      </c>
      <c r="E989" s="4">
        <f>'New Lease Yearly'!K999</f>
        <v>0</v>
      </c>
      <c r="F989" s="3">
        <f t="shared" si="153"/>
        <v>0</v>
      </c>
      <c r="G989" s="11">
        <f t="shared" si="154"/>
        <v>0</v>
      </c>
      <c r="H989" s="11">
        <f t="shared" si="154"/>
        <v>0</v>
      </c>
      <c r="I989" s="11">
        <f t="shared" si="154"/>
        <v>0</v>
      </c>
      <c r="J989" s="11">
        <f t="shared" si="154"/>
        <v>0</v>
      </c>
      <c r="K989" s="11">
        <f t="shared" si="154"/>
        <v>0</v>
      </c>
      <c r="L989" s="11">
        <f t="shared" si="148"/>
        <v>0</v>
      </c>
      <c r="M989" s="11">
        <f t="shared" si="148"/>
        <v>0</v>
      </c>
      <c r="N989" s="11">
        <f t="shared" si="148"/>
        <v>0</v>
      </c>
      <c r="O989" s="11">
        <f t="shared" ref="O989:Q1052" si="155">$E990/($A990-$A989+1)*((((EOMONTH(DATE(YEAR($A989),MONTH($A989)+O$4,DAY($A989)),0)))-DATE(YEAR($A989),MONTH(EOMONTH($A989,-1)+O$4)+O$4,1))+1)</f>
        <v>0</v>
      </c>
      <c r="P989" s="11">
        <f t="shared" si="155"/>
        <v>0</v>
      </c>
      <c r="Q989" s="11">
        <f t="shared" si="155"/>
        <v>0</v>
      </c>
      <c r="R989" s="11">
        <f t="shared" si="150"/>
        <v>0</v>
      </c>
    </row>
    <row r="990" spans="1:18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403229</v>
      </c>
      <c r="B990" s="9">
        <f t="shared" si="149"/>
        <v>403229</v>
      </c>
      <c r="C990" s="9">
        <f t="shared" si="151"/>
        <v>403259</v>
      </c>
      <c r="D990" s="3">
        <f t="shared" si="152"/>
        <v>31</v>
      </c>
      <c r="E990" s="4">
        <f>'New Lease Yearly'!K1000</f>
        <v>0</v>
      </c>
      <c r="F990" s="3">
        <f t="shared" si="153"/>
        <v>0</v>
      </c>
      <c r="G990" s="11">
        <f t="shared" si="154"/>
        <v>0</v>
      </c>
      <c r="H990" s="11">
        <f t="shared" si="154"/>
        <v>0</v>
      </c>
      <c r="I990" s="11">
        <f t="shared" si="154"/>
        <v>0</v>
      </c>
      <c r="J990" s="11">
        <f t="shared" si="154"/>
        <v>0</v>
      </c>
      <c r="K990" s="11">
        <f t="shared" si="154"/>
        <v>0</v>
      </c>
      <c r="L990" s="11">
        <f t="shared" si="154"/>
        <v>0</v>
      </c>
      <c r="M990" s="11">
        <f t="shared" si="154"/>
        <v>0</v>
      </c>
      <c r="N990" s="11">
        <f t="shared" si="154"/>
        <v>0</v>
      </c>
      <c r="O990" s="11">
        <f t="shared" si="155"/>
        <v>0</v>
      </c>
      <c r="P990" s="11">
        <f t="shared" si="155"/>
        <v>0</v>
      </c>
      <c r="Q990" s="11">
        <f t="shared" si="155"/>
        <v>0</v>
      </c>
      <c r="R990" s="11">
        <f t="shared" si="150"/>
        <v>0</v>
      </c>
    </row>
    <row r="991" spans="1:18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403595</v>
      </c>
      <c r="B991" s="9">
        <f t="shared" si="149"/>
        <v>403595</v>
      </c>
      <c r="C991" s="9">
        <f t="shared" si="151"/>
        <v>403625</v>
      </c>
      <c r="D991" s="3">
        <f t="shared" si="152"/>
        <v>31</v>
      </c>
      <c r="E991" s="4">
        <f>'New Lease Yearly'!K1001</f>
        <v>0</v>
      </c>
      <c r="F991" s="3">
        <f t="shared" si="153"/>
        <v>0</v>
      </c>
      <c r="G991" s="11">
        <f t="shared" si="154"/>
        <v>0</v>
      </c>
      <c r="H991" s="11">
        <f t="shared" si="154"/>
        <v>0</v>
      </c>
      <c r="I991" s="11">
        <f t="shared" si="154"/>
        <v>0</v>
      </c>
      <c r="J991" s="11">
        <f t="shared" si="154"/>
        <v>0</v>
      </c>
      <c r="K991" s="11">
        <f t="shared" si="154"/>
        <v>0</v>
      </c>
      <c r="L991" s="11">
        <f t="shared" si="154"/>
        <v>0</v>
      </c>
      <c r="M991" s="11">
        <f t="shared" si="154"/>
        <v>0</v>
      </c>
      <c r="N991" s="11">
        <f t="shared" si="154"/>
        <v>0</v>
      </c>
      <c r="O991" s="11">
        <f t="shared" si="155"/>
        <v>0</v>
      </c>
      <c r="P991" s="11">
        <f t="shared" si="155"/>
        <v>0</v>
      </c>
      <c r="Q991" s="11">
        <f t="shared" si="155"/>
        <v>0</v>
      </c>
      <c r="R991" s="11">
        <f t="shared" si="150"/>
        <v>0</v>
      </c>
    </row>
    <row r="992" spans="1:18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403960</v>
      </c>
      <c r="B992" s="9">
        <f t="shared" si="149"/>
        <v>403960</v>
      </c>
      <c r="C992" s="9">
        <f t="shared" si="151"/>
        <v>403990</v>
      </c>
      <c r="D992" s="3">
        <f t="shared" si="152"/>
        <v>31</v>
      </c>
      <c r="E992" s="4">
        <f>'New Lease Yearly'!K1002</f>
        <v>0</v>
      </c>
      <c r="F992" s="3">
        <f t="shared" si="153"/>
        <v>0</v>
      </c>
      <c r="G992" s="11">
        <f t="shared" si="154"/>
        <v>0</v>
      </c>
      <c r="H992" s="11">
        <f t="shared" si="154"/>
        <v>0</v>
      </c>
      <c r="I992" s="11">
        <f t="shared" si="154"/>
        <v>0</v>
      </c>
      <c r="J992" s="11">
        <f t="shared" si="154"/>
        <v>0</v>
      </c>
      <c r="K992" s="11">
        <f t="shared" si="154"/>
        <v>0</v>
      </c>
      <c r="L992" s="11">
        <f t="shared" si="154"/>
        <v>0</v>
      </c>
      <c r="M992" s="11">
        <f t="shared" si="154"/>
        <v>0</v>
      </c>
      <c r="N992" s="11">
        <f t="shared" si="154"/>
        <v>0</v>
      </c>
      <c r="O992" s="11">
        <f t="shared" si="155"/>
        <v>0</v>
      </c>
      <c r="P992" s="11">
        <f t="shared" si="155"/>
        <v>0</v>
      </c>
      <c r="Q992" s="11">
        <f t="shared" si="155"/>
        <v>0</v>
      </c>
      <c r="R992" s="11">
        <f t="shared" si="150"/>
        <v>0</v>
      </c>
    </row>
    <row r="993" spans="1:18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404325</v>
      </c>
      <c r="B993" s="9">
        <f t="shared" si="149"/>
        <v>404325</v>
      </c>
      <c r="C993" s="9">
        <f t="shared" si="151"/>
        <v>404355</v>
      </c>
      <c r="D993" s="3">
        <f t="shared" si="152"/>
        <v>31</v>
      </c>
      <c r="E993" s="4">
        <f>'New Lease Yearly'!K1003</f>
        <v>0</v>
      </c>
      <c r="F993" s="3">
        <f t="shared" si="153"/>
        <v>0</v>
      </c>
      <c r="G993" s="11">
        <f t="shared" si="154"/>
        <v>0</v>
      </c>
      <c r="H993" s="11">
        <f t="shared" si="154"/>
        <v>0</v>
      </c>
      <c r="I993" s="11">
        <f t="shared" si="154"/>
        <v>0</v>
      </c>
      <c r="J993" s="11">
        <f t="shared" si="154"/>
        <v>0</v>
      </c>
      <c r="K993" s="11">
        <f t="shared" si="154"/>
        <v>0</v>
      </c>
      <c r="L993" s="11">
        <f t="shared" si="154"/>
        <v>0</v>
      </c>
      <c r="M993" s="11">
        <f t="shared" si="154"/>
        <v>0</v>
      </c>
      <c r="N993" s="11">
        <f t="shared" si="154"/>
        <v>0</v>
      </c>
      <c r="O993" s="11">
        <f t="shared" si="155"/>
        <v>0</v>
      </c>
      <c r="P993" s="11">
        <f t="shared" si="155"/>
        <v>0</v>
      </c>
      <c r="Q993" s="11">
        <f t="shared" si="155"/>
        <v>0</v>
      </c>
      <c r="R993" s="11">
        <f t="shared" si="150"/>
        <v>0</v>
      </c>
    </row>
    <row r="994" spans="1:18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404690</v>
      </c>
      <c r="B994" s="9">
        <f t="shared" si="149"/>
        <v>404690</v>
      </c>
      <c r="C994" s="9">
        <f t="shared" si="151"/>
        <v>404720</v>
      </c>
      <c r="D994" s="3">
        <f t="shared" si="152"/>
        <v>31</v>
      </c>
      <c r="E994" s="4">
        <f>'New Lease Yearly'!K1004</f>
        <v>0</v>
      </c>
      <c r="F994" s="3">
        <f t="shared" si="153"/>
        <v>0</v>
      </c>
      <c r="G994" s="11">
        <f t="shared" si="154"/>
        <v>0</v>
      </c>
      <c r="H994" s="11">
        <f t="shared" si="154"/>
        <v>0</v>
      </c>
      <c r="I994" s="11">
        <f t="shared" si="154"/>
        <v>0</v>
      </c>
      <c r="J994" s="11">
        <f t="shared" si="154"/>
        <v>0</v>
      </c>
      <c r="K994" s="11">
        <f t="shared" si="154"/>
        <v>0</v>
      </c>
      <c r="L994" s="11">
        <f t="shared" si="154"/>
        <v>0</v>
      </c>
      <c r="M994" s="11">
        <f t="shared" si="154"/>
        <v>0</v>
      </c>
      <c r="N994" s="11">
        <f t="shared" si="154"/>
        <v>0</v>
      </c>
      <c r="O994" s="11">
        <f t="shared" si="155"/>
        <v>0</v>
      </c>
      <c r="P994" s="11">
        <f t="shared" si="155"/>
        <v>0</v>
      </c>
      <c r="Q994" s="11">
        <f t="shared" si="155"/>
        <v>0</v>
      </c>
      <c r="R994" s="11">
        <f t="shared" si="150"/>
        <v>0</v>
      </c>
    </row>
    <row r="995" spans="1:18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405056</v>
      </c>
      <c r="B995" s="9">
        <f t="shared" si="149"/>
        <v>405056</v>
      </c>
      <c r="C995" s="9">
        <f t="shared" si="151"/>
        <v>405086</v>
      </c>
      <c r="D995" s="3">
        <f t="shared" si="152"/>
        <v>31</v>
      </c>
      <c r="E995" s="4">
        <f>'New Lease Yearly'!K1005</f>
        <v>0</v>
      </c>
      <c r="F995" s="3">
        <f t="shared" si="153"/>
        <v>0</v>
      </c>
      <c r="G995" s="11">
        <f t="shared" si="154"/>
        <v>0</v>
      </c>
      <c r="H995" s="11">
        <f t="shared" si="154"/>
        <v>0</v>
      </c>
      <c r="I995" s="11">
        <f t="shared" si="154"/>
        <v>0</v>
      </c>
      <c r="J995" s="11">
        <f t="shared" si="154"/>
        <v>0</v>
      </c>
      <c r="K995" s="11">
        <f t="shared" si="154"/>
        <v>0</v>
      </c>
      <c r="L995" s="11">
        <f t="shared" si="154"/>
        <v>0</v>
      </c>
      <c r="M995" s="11">
        <f t="shared" si="154"/>
        <v>0</v>
      </c>
      <c r="N995" s="11">
        <f t="shared" si="154"/>
        <v>0</v>
      </c>
      <c r="O995" s="11">
        <f t="shared" si="155"/>
        <v>0</v>
      </c>
      <c r="P995" s="11">
        <f t="shared" si="155"/>
        <v>0</v>
      </c>
      <c r="Q995" s="11">
        <f t="shared" si="155"/>
        <v>0</v>
      </c>
      <c r="R995" s="11">
        <f t="shared" si="150"/>
        <v>0</v>
      </c>
    </row>
    <row r="996" spans="1:18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405421</v>
      </c>
      <c r="B996" s="9">
        <f t="shared" si="149"/>
        <v>405421</v>
      </c>
      <c r="C996" s="9">
        <f t="shared" si="151"/>
        <v>405451</v>
      </c>
      <c r="D996" s="3">
        <f t="shared" si="152"/>
        <v>31</v>
      </c>
      <c r="E996" s="4">
        <f>'New Lease Yearly'!K1006</f>
        <v>0</v>
      </c>
      <c r="F996" s="3">
        <f t="shared" si="153"/>
        <v>0</v>
      </c>
      <c r="G996" s="11">
        <f t="shared" si="154"/>
        <v>0</v>
      </c>
      <c r="H996" s="11">
        <f t="shared" si="154"/>
        <v>0</v>
      </c>
      <c r="I996" s="11">
        <f t="shared" si="154"/>
        <v>0</v>
      </c>
      <c r="J996" s="11">
        <f t="shared" si="154"/>
        <v>0</v>
      </c>
      <c r="K996" s="11">
        <f t="shared" si="154"/>
        <v>0</v>
      </c>
      <c r="L996" s="11">
        <f t="shared" si="154"/>
        <v>0</v>
      </c>
      <c r="M996" s="11">
        <f t="shared" si="154"/>
        <v>0</v>
      </c>
      <c r="N996" s="11">
        <f t="shared" si="154"/>
        <v>0</v>
      </c>
      <c r="O996" s="11">
        <f t="shared" si="155"/>
        <v>0</v>
      </c>
      <c r="P996" s="11">
        <f t="shared" si="155"/>
        <v>0</v>
      </c>
      <c r="Q996" s="11">
        <f t="shared" si="155"/>
        <v>0</v>
      </c>
      <c r="R996" s="11">
        <f t="shared" si="150"/>
        <v>0</v>
      </c>
    </row>
    <row r="997" spans="1:18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405786</v>
      </c>
      <c r="B997" s="9">
        <f t="shared" si="149"/>
        <v>405786</v>
      </c>
      <c r="C997" s="9">
        <f t="shared" si="151"/>
        <v>405816</v>
      </c>
      <c r="D997" s="3">
        <f t="shared" si="152"/>
        <v>31</v>
      </c>
      <c r="E997" s="4">
        <f>'New Lease Yearly'!K1007</f>
        <v>0</v>
      </c>
      <c r="F997" s="3">
        <f t="shared" si="153"/>
        <v>0</v>
      </c>
      <c r="G997" s="11">
        <f t="shared" si="154"/>
        <v>0</v>
      </c>
      <c r="H997" s="11">
        <f t="shared" si="154"/>
        <v>0</v>
      </c>
      <c r="I997" s="11">
        <f t="shared" si="154"/>
        <v>0</v>
      </c>
      <c r="J997" s="11">
        <f t="shared" si="154"/>
        <v>0</v>
      </c>
      <c r="K997" s="11">
        <f t="shared" si="154"/>
        <v>0</v>
      </c>
      <c r="L997" s="11">
        <f t="shared" si="154"/>
        <v>0</v>
      </c>
      <c r="M997" s="11">
        <f t="shared" si="154"/>
        <v>0</v>
      </c>
      <c r="N997" s="11">
        <f t="shared" si="154"/>
        <v>0</v>
      </c>
      <c r="O997" s="11">
        <f t="shared" si="155"/>
        <v>0</v>
      </c>
      <c r="P997" s="11">
        <f t="shared" si="155"/>
        <v>0</v>
      </c>
      <c r="Q997" s="11">
        <f t="shared" si="155"/>
        <v>0</v>
      </c>
      <c r="R997" s="11">
        <f t="shared" si="150"/>
        <v>0</v>
      </c>
    </row>
    <row r="998" spans="1:18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406151</v>
      </c>
      <c r="B998" s="9">
        <f t="shared" si="149"/>
        <v>406151</v>
      </c>
      <c r="C998" s="9">
        <f t="shared" si="151"/>
        <v>406181</v>
      </c>
      <c r="D998" s="3">
        <f t="shared" si="152"/>
        <v>31</v>
      </c>
      <c r="E998" s="4">
        <f>'New Lease Yearly'!K1008</f>
        <v>0</v>
      </c>
      <c r="F998" s="3">
        <f t="shared" si="153"/>
        <v>0</v>
      </c>
      <c r="G998" s="11">
        <f t="shared" si="154"/>
        <v>0</v>
      </c>
      <c r="H998" s="11">
        <f t="shared" si="154"/>
        <v>0</v>
      </c>
      <c r="I998" s="11">
        <f t="shared" si="154"/>
        <v>0</v>
      </c>
      <c r="J998" s="11">
        <f t="shared" si="154"/>
        <v>0</v>
      </c>
      <c r="K998" s="11">
        <f t="shared" si="154"/>
        <v>0</v>
      </c>
      <c r="L998" s="11">
        <f t="shared" si="154"/>
        <v>0</v>
      </c>
      <c r="M998" s="11">
        <f t="shared" si="154"/>
        <v>0</v>
      </c>
      <c r="N998" s="11">
        <f t="shared" si="154"/>
        <v>0</v>
      </c>
      <c r="O998" s="11">
        <f t="shared" si="155"/>
        <v>0</v>
      </c>
      <c r="P998" s="11">
        <f t="shared" si="155"/>
        <v>0</v>
      </c>
      <c r="Q998" s="11">
        <f t="shared" si="155"/>
        <v>0</v>
      </c>
      <c r="R998" s="11">
        <f t="shared" si="150"/>
        <v>0</v>
      </c>
    </row>
    <row r="999" spans="1:18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406517</v>
      </c>
      <c r="B999" s="9">
        <f t="shared" si="149"/>
        <v>406517</v>
      </c>
      <c r="C999" s="9">
        <f t="shared" si="151"/>
        <v>406547</v>
      </c>
      <c r="D999" s="3">
        <f t="shared" si="152"/>
        <v>31</v>
      </c>
      <c r="E999" s="4">
        <f>'New Lease Yearly'!K1009</f>
        <v>0</v>
      </c>
      <c r="F999" s="3">
        <f t="shared" si="153"/>
        <v>0</v>
      </c>
      <c r="G999" s="11">
        <f t="shared" si="154"/>
        <v>0</v>
      </c>
      <c r="H999" s="11">
        <f t="shared" si="154"/>
        <v>0</v>
      </c>
      <c r="I999" s="11">
        <f t="shared" si="154"/>
        <v>0</v>
      </c>
      <c r="J999" s="11">
        <f t="shared" si="154"/>
        <v>0</v>
      </c>
      <c r="K999" s="11">
        <f t="shared" si="154"/>
        <v>0</v>
      </c>
      <c r="L999" s="11">
        <f t="shared" si="154"/>
        <v>0</v>
      </c>
      <c r="M999" s="11">
        <f t="shared" si="154"/>
        <v>0</v>
      </c>
      <c r="N999" s="11">
        <f t="shared" si="154"/>
        <v>0</v>
      </c>
      <c r="O999" s="11">
        <f t="shared" si="155"/>
        <v>0</v>
      </c>
      <c r="P999" s="11">
        <f t="shared" si="155"/>
        <v>0</v>
      </c>
      <c r="Q999" s="11">
        <f t="shared" si="155"/>
        <v>0</v>
      </c>
      <c r="R999" s="11">
        <f t="shared" si="150"/>
        <v>0</v>
      </c>
    </row>
    <row r="1000" spans="1:18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406882</v>
      </c>
      <c r="B1000" s="9">
        <f t="shared" si="149"/>
        <v>406882</v>
      </c>
      <c r="C1000" s="9">
        <f t="shared" si="151"/>
        <v>406912</v>
      </c>
      <c r="D1000" s="3">
        <f t="shared" si="152"/>
        <v>31</v>
      </c>
      <c r="E1000" s="4">
        <f>'New Lease Yearly'!K1010</f>
        <v>0</v>
      </c>
      <c r="F1000" s="3">
        <f t="shared" si="153"/>
        <v>0</v>
      </c>
      <c r="G1000" s="11">
        <f t="shared" si="154"/>
        <v>0</v>
      </c>
      <c r="H1000" s="11">
        <f t="shared" si="154"/>
        <v>0</v>
      </c>
      <c r="I1000" s="11">
        <f t="shared" si="154"/>
        <v>0</v>
      </c>
      <c r="J1000" s="11">
        <f t="shared" si="154"/>
        <v>0</v>
      </c>
      <c r="K1000" s="11">
        <f t="shared" si="154"/>
        <v>0</v>
      </c>
      <c r="L1000" s="11">
        <f t="shared" si="154"/>
        <v>0</v>
      </c>
      <c r="M1000" s="11">
        <f t="shared" si="154"/>
        <v>0</v>
      </c>
      <c r="N1000" s="11">
        <f t="shared" si="154"/>
        <v>0</v>
      </c>
      <c r="O1000" s="11">
        <f t="shared" si="155"/>
        <v>0</v>
      </c>
      <c r="P1000" s="11">
        <f t="shared" si="155"/>
        <v>0</v>
      </c>
      <c r="Q1000" s="11">
        <f t="shared" si="155"/>
        <v>0</v>
      </c>
      <c r="R1000" s="11">
        <f t="shared" si="150"/>
        <v>0</v>
      </c>
    </row>
    <row r="1001" spans="1:18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407247</v>
      </c>
      <c r="B1001" s="9">
        <f t="shared" si="149"/>
        <v>407247</v>
      </c>
      <c r="C1001" s="9">
        <f t="shared" si="151"/>
        <v>407277</v>
      </c>
      <c r="D1001" s="3">
        <f t="shared" si="152"/>
        <v>31</v>
      </c>
      <c r="E1001" s="4">
        <f>'New Lease Yearly'!K1011</f>
        <v>0</v>
      </c>
      <c r="F1001" s="3">
        <f t="shared" si="153"/>
        <v>0</v>
      </c>
      <c r="G1001" s="11">
        <f t="shared" si="154"/>
        <v>0</v>
      </c>
      <c r="H1001" s="11">
        <f t="shared" si="154"/>
        <v>0</v>
      </c>
      <c r="I1001" s="11">
        <f t="shared" si="154"/>
        <v>0</v>
      </c>
      <c r="J1001" s="11">
        <f t="shared" si="154"/>
        <v>0</v>
      </c>
      <c r="K1001" s="11">
        <f t="shared" si="154"/>
        <v>0</v>
      </c>
      <c r="L1001" s="11">
        <f t="shared" si="154"/>
        <v>0</v>
      </c>
      <c r="M1001" s="11">
        <f t="shared" si="154"/>
        <v>0</v>
      </c>
      <c r="N1001" s="11">
        <f t="shared" si="154"/>
        <v>0</v>
      </c>
      <c r="O1001" s="11">
        <f t="shared" si="155"/>
        <v>0</v>
      </c>
      <c r="P1001" s="11">
        <f t="shared" si="155"/>
        <v>0</v>
      </c>
      <c r="Q1001" s="11">
        <f t="shared" si="155"/>
        <v>0</v>
      </c>
      <c r="R1001" s="11">
        <f t="shared" si="150"/>
        <v>0</v>
      </c>
    </row>
    <row r="1002" spans="1:18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407612</v>
      </c>
      <c r="B1002" s="9">
        <f t="shared" si="149"/>
        <v>407612</v>
      </c>
      <c r="C1002" s="9">
        <f t="shared" si="151"/>
        <v>407642</v>
      </c>
      <c r="D1002" s="3">
        <f t="shared" si="152"/>
        <v>31</v>
      </c>
      <c r="E1002" s="4">
        <f>'New Lease Yearly'!K1012</f>
        <v>0</v>
      </c>
      <c r="F1002" s="3">
        <f t="shared" si="153"/>
        <v>0</v>
      </c>
      <c r="G1002" s="11">
        <f t="shared" si="154"/>
        <v>0</v>
      </c>
      <c r="H1002" s="11">
        <f t="shared" si="154"/>
        <v>0</v>
      </c>
      <c r="I1002" s="11">
        <f t="shared" si="154"/>
        <v>0</v>
      </c>
      <c r="J1002" s="11">
        <f t="shared" si="154"/>
        <v>0</v>
      </c>
      <c r="K1002" s="11">
        <f t="shared" si="154"/>
        <v>0</v>
      </c>
      <c r="L1002" s="11">
        <f t="shared" si="154"/>
        <v>0</v>
      </c>
      <c r="M1002" s="11">
        <f t="shared" si="154"/>
        <v>0</v>
      </c>
      <c r="N1002" s="11">
        <f t="shared" si="154"/>
        <v>0</v>
      </c>
      <c r="O1002" s="11">
        <f t="shared" si="155"/>
        <v>0</v>
      </c>
      <c r="P1002" s="11">
        <f t="shared" si="155"/>
        <v>0</v>
      </c>
      <c r="Q1002" s="11">
        <f t="shared" si="155"/>
        <v>0</v>
      </c>
      <c r="R1002" s="11">
        <f t="shared" si="150"/>
        <v>0</v>
      </c>
    </row>
    <row r="1003" spans="1:18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407978</v>
      </c>
      <c r="B1003" s="9">
        <f t="shared" si="149"/>
        <v>407978</v>
      </c>
      <c r="C1003" s="9">
        <f t="shared" si="151"/>
        <v>408008</v>
      </c>
      <c r="D1003" s="3">
        <f t="shared" si="152"/>
        <v>31</v>
      </c>
      <c r="E1003" s="4">
        <f>'New Lease Yearly'!K1013</f>
        <v>0</v>
      </c>
      <c r="F1003" s="3">
        <f t="shared" si="153"/>
        <v>0</v>
      </c>
      <c r="G1003" s="11">
        <f t="shared" si="154"/>
        <v>0</v>
      </c>
      <c r="H1003" s="11">
        <f t="shared" si="154"/>
        <v>0</v>
      </c>
      <c r="I1003" s="11">
        <f t="shared" si="154"/>
        <v>0</v>
      </c>
      <c r="J1003" s="11">
        <f t="shared" si="154"/>
        <v>0</v>
      </c>
      <c r="K1003" s="11">
        <f t="shared" si="154"/>
        <v>0</v>
      </c>
      <c r="L1003" s="11">
        <f t="shared" si="154"/>
        <v>0</v>
      </c>
      <c r="M1003" s="11">
        <f t="shared" si="154"/>
        <v>0</v>
      </c>
      <c r="N1003" s="11">
        <f t="shared" si="154"/>
        <v>0</v>
      </c>
      <c r="O1003" s="11">
        <f t="shared" si="155"/>
        <v>0</v>
      </c>
      <c r="P1003" s="11">
        <f t="shared" si="155"/>
        <v>0</v>
      </c>
      <c r="Q1003" s="11">
        <f t="shared" si="155"/>
        <v>0</v>
      </c>
      <c r="R1003" s="11">
        <f t="shared" si="150"/>
        <v>0</v>
      </c>
    </row>
    <row r="1004" spans="1:18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408343</v>
      </c>
      <c r="B1004" s="9">
        <f t="shared" si="149"/>
        <v>408343</v>
      </c>
      <c r="C1004" s="9">
        <f t="shared" si="151"/>
        <v>408373</v>
      </c>
      <c r="D1004" s="3">
        <f t="shared" si="152"/>
        <v>31</v>
      </c>
      <c r="E1004" s="4">
        <f>'New Lease Yearly'!K1014</f>
        <v>0</v>
      </c>
      <c r="F1004" s="3">
        <f t="shared" si="153"/>
        <v>0</v>
      </c>
      <c r="G1004" s="11">
        <f t="shared" si="154"/>
        <v>0</v>
      </c>
      <c r="H1004" s="11">
        <f t="shared" si="154"/>
        <v>0</v>
      </c>
      <c r="I1004" s="11">
        <f t="shared" si="154"/>
        <v>0</v>
      </c>
      <c r="J1004" s="11">
        <f t="shared" si="154"/>
        <v>0</v>
      </c>
      <c r="K1004" s="11">
        <f t="shared" si="154"/>
        <v>0</v>
      </c>
      <c r="L1004" s="11">
        <f t="shared" si="154"/>
        <v>0</v>
      </c>
      <c r="M1004" s="11">
        <f t="shared" si="154"/>
        <v>0</v>
      </c>
      <c r="N1004" s="11">
        <f t="shared" si="154"/>
        <v>0</v>
      </c>
      <c r="O1004" s="11">
        <f t="shared" si="155"/>
        <v>0</v>
      </c>
      <c r="P1004" s="11">
        <f t="shared" si="155"/>
        <v>0</v>
      </c>
      <c r="Q1004" s="11">
        <f t="shared" si="155"/>
        <v>0</v>
      </c>
      <c r="R1004" s="11">
        <f t="shared" si="150"/>
        <v>0</v>
      </c>
    </row>
    <row r="1005" spans="1:18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408708</v>
      </c>
      <c r="B1005" s="9">
        <f t="shared" si="149"/>
        <v>408708</v>
      </c>
      <c r="C1005" s="9">
        <f t="shared" si="151"/>
        <v>408738</v>
      </c>
      <c r="D1005" s="3">
        <f t="shared" si="152"/>
        <v>31</v>
      </c>
      <c r="E1005" s="4">
        <f>'New Lease Yearly'!K1015</f>
        <v>0</v>
      </c>
      <c r="F1005" s="3">
        <f t="shared" si="153"/>
        <v>0</v>
      </c>
      <c r="G1005" s="11">
        <f t="shared" si="154"/>
        <v>0</v>
      </c>
      <c r="H1005" s="11">
        <f t="shared" si="154"/>
        <v>0</v>
      </c>
      <c r="I1005" s="11">
        <f t="shared" si="154"/>
        <v>0</v>
      </c>
      <c r="J1005" s="11">
        <f t="shared" si="154"/>
        <v>0</v>
      </c>
      <c r="K1005" s="11">
        <f t="shared" si="154"/>
        <v>0</v>
      </c>
      <c r="L1005" s="11">
        <f t="shared" si="154"/>
        <v>0</v>
      </c>
      <c r="M1005" s="11">
        <f t="shared" si="154"/>
        <v>0</v>
      </c>
      <c r="N1005" s="11">
        <f t="shared" si="154"/>
        <v>0</v>
      </c>
      <c r="O1005" s="11">
        <f t="shared" si="155"/>
        <v>0</v>
      </c>
      <c r="P1005" s="11">
        <f t="shared" si="155"/>
        <v>0</v>
      </c>
      <c r="Q1005" s="11">
        <f t="shared" si="155"/>
        <v>0</v>
      </c>
      <c r="R1005" s="11">
        <f t="shared" si="150"/>
        <v>0</v>
      </c>
    </row>
    <row r="1006" spans="1:18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409073</v>
      </c>
      <c r="B1006" s="9">
        <f t="shared" si="149"/>
        <v>409073</v>
      </c>
      <c r="C1006" s="9">
        <f t="shared" si="151"/>
        <v>409103</v>
      </c>
      <c r="D1006" s="3">
        <f t="shared" si="152"/>
        <v>31</v>
      </c>
      <c r="E1006" s="4">
        <f>'New Lease Yearly'!K1016</f>
        <v>0</v>
      </c>
      <c r="F1006" s="3">
        <f t="shared" si="153"/>
        <v>0</v>
      </c>
      <c r="G1006" s="11">
        <f t="shared" si="154"/>
        <v>0</v>
      </c>
      <c r="H1006" s="11">
        <f t="shared" si="154"/>
        <v>0</v>
      </c>
      <c r="I1006" s="11">
        <f t="shared" si="154"/>
        <v>0</v>
      </c>
      <c r="J1006" s="11">
        <f t="shared" si="154"/>
        <v>0</v>
      </c>
      <c r="K1006" s="11">
        <f t="shared" si="154"/>
        <v>0</v>
      </c>
      <c r="L1006" s="11">
        <f t="shared" si="154"/>
        <v>0</v>
      </c>
      <c r="M1006" s="11">
        <f t="shared" si="154"/>
        <v>0</v>
      </c>
      <c r="N1006" s="11">
        <f t="shared" si="154"/>
        <v>0</v>
      </c>
      <c r="O1006" s="11">
        <f t="shared" si="155"/>
        <v>0</v>
      </c>
      <c r="P1006" s="11">
        <f t="shared" si="155"/>
        <v>0</v>
      </c>
      <c r="Q1006" s="11">
        <f t="shared" si="155"/>
        <v>0</v>
      </c>
      <c r="R1006" s="11">
        <f t="shared" si="150"/>
        <v>0</v>
      </c>
    </row>
    <row r="1007" spans="1:18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409439</v>
      </c>
      <c r="B1007" s="9">
        <f t="shared" si="149"/>
        <v>409439</v>
      </c>
      <c r="C1007" s="9">
        <f t="shared" si="151"/>
        <v>409469</v>
      </c>
      <c r="D1007" s="3">
        <f t="shared" si="152"/>
        <v>31</v>
      </c>
      <c r="E1007" s="4">
        <f>'New Lease Yearly'!K1017</f>
        <v>0</v>
      </c>
      <c r="F1007" s="3">
        <f t="shared" si="153"/>
        <v>0</v>
      </c>
      <c r="G1007" s="11">
        <f t="shared" si="154"/>
        <v>0</v>
      </c>
      <c r="H1007" s="11">
        <f t="shared" si="154"/>
        <v>0</v>
      </c>
      <c r="I1007" s="11">
        <f t="shared" si="154"/>
        <v>0</v>
      </c>
      <c r="J1007" s="11">
        <f t="shared" si="154"/>
        <v>0</v>
      </c>
      <c r="K1007" s="11">
        <f t="shared" si="154"/>
        <v>0</v>
      </c>
      <c r="L1007" s="11">
        <f t="shared" si="154"/>
        <v>0</v>
      </c>
      <c r="M1007" s="11">
        <f t="shared" si="154"/>
        <v>0</v>
      </c>
      <c r="N1007" s="11">
        <f t="shared" si="154"/>
        <v>0</v>
      </c>
      <c r="O1007" s="11">
        <f t="shared" si="155"/>
        <v>0</v>
      </c>
      <c r="P1007" s="11">
        <f t="shared" si="155"/>
        <v>0</v>
      </c>
      <c r="Q1007" s="11">
        <f t="shared" si="155"/>
        <v>0</v>
      </c>
      <c r="R1007" s="11">
        <f t="shared" si="150"/>
        <v>0</v>
      </c>
    </row>
    <row r="1008" spans="1:18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409804</v>
      </c>
      <c r="B1008" s="9">
        <f t="shared" si="149"/>
        <v>409804</v>
      </c>
      <c r="C1008" s="9">
        <f t="shared" si="151"/>
        <v>409834</v>
      </c>
      <c r="D1008" s="3">
        <f t="shared" si="152"/>
        <v>31</v>
      </c>
      <c r="E1008" s="4">
        <f>'New Lease Yearly'!K1018</f>
        <v>0</v>
      </c>
      <c r="F1008" s="3">
        <f t="shared" si="153"/>
        <v>0</v>
      </c>
      <c r="G1008" s="11">
        <f t="shared" si="154"/>
        <v>0</v>
      </c>
      <c r="H1008" s="11">
        <f t="shared" si="154"/>
        <v>0</v>
      </c>
      <c r="I1008" s="11">
        <f t="shared" si="154"/>
        <v>0</v>
      </c>
      <c r="J1008" s="11">
        <f t="shared" si="154"/>
        <v>0</v>
      </c>
      <c r="K1008" s="11">
        <f t="shared" si="154"/>
        <v>0</v>
      </c>
      <c r="L1008" s="11">
        <f t="shared" si="154"/>
        <v>0</v>
      </c>
      <c r="M1008" s="11">
        <f t="shared" si="154"/>
        <v>0</v>
      </c>
      <c r="N1008" s="11">
        <f t="shared" si="154"/>
        <v>0</v>
      </c>
      <c r="O1008" s="11">
        <f t="shared" si="155"/>
        <v>0</v>
      </c>
      <c r="P1008" s="11">
        <f t="shared" si="155"/>
        <v>0</v>
      </c>
      <c r="Q1008" s="11">
        <f t="shared" si="155"/>
        <v>0</v>
      </c>
      <c r="R1008" s="11">
        <f t="shared" si="150"/>
        <v>0</v>
      </c>
    </row>
    <row r="1009" spans="1:18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410169</v>
      </c>
      <c r="B1009" s="9">
        <f t="shared" si="149"/>
        <v>410169</v>
      </c>
      <c r="C1009" s="9">
        <f t="shared" si="151"/>
        <v>410199</v>
      </c>
      <c r="D1009" s="3">
        <f t="shared" si="152"/>
        <v>31</v>
      </c>
      <c r="E1009" s="4">
        <f>'New Lease Yearly'!K1019</f>
        <v>0</v>
      </c>
      <c r="F1009" s="3">
        <f t="shared" si="153"/>
        <v>0</v>
      </c>
      <c r="G1009" s="11">
        <f t="shared" si="154"/>
        <v>0</v>
      </c>
      <c r="H1009" s="11">
        <f t="shared" si="154"/>
        <v>0</v>
      </c>
      <c r="I1009" s="11">
        <f t="shared" si="154"/>
        <v>0</v>
      </c>
      <c r="J1009" s="11">
        <f t="shared" si="154"/>
        <v>0</v>
      </c>
      <c r="K1009" s="11">
        <f t="shared" si="154"/>
        <v>0</v>
      </c>
      <c r="L1009" s="11">
        <f t="shared" si="154"/>
        <v>0</v>
      </c>
      <c r="M1009" s="11">
        <f t="shared" si="154"/>
        <v>0</v>
      </c>
      <c r="N1009" s="11">
        <f t="shared" si="154"/>
        <v>0</v>
      </c>
      <c r="O1009" s="11">
        <f t="shared" si="155"/>
        <v>0</v>
      </c>
      <c r="P1009" s="11">
        <f t="shared" si="155"/>
        <v>0</v>
      </c>
      <c r="Q1009" s="11">
        <f t="shared" si="155"/>
        <v>0</v>
      </c>
      <c r="R1009" s="11">
        <f t="shared" si="150"/>
        <v>0</v>
      </c>
    </row>
    <row r="1010" spans="1:18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410534</v>
      </c>
      <c r="B1010" s="9">
        <f t="shared" si="149"/>
        <v>410534</v>
      </c>
      <c r="C1010" s="9">
        <f t="shared" si="151"/>
        <v>410564</v>
      </c>
      <c r="D1010" s="3">
        <f t="shared" si="152"/>
        <v>31</v>
      </c>
      <c r="E1010" s="4">
        <f>'New Lease Yearly'!K1020</f>
        <v>0</v>
      </c>
      <c r="F1010" s="3">
        <f t="shared" si="153"/>
        <v>0</v>
      </c>
      <c r="G1010" s="11">
        <f t="shared" si="154"/>
        <v>0</v>
      </c>
      <c r="H1010" s="11">
        <f t="shared" si="154"/>
        <v>0</v>
      </c>
      <c r="I1010" s="11">
        <f t="shared" si="154"/>
        <v>0</v>
      </c>
      <c r="J1010" s="11">
        <f t="shared" si="154"/>
        <v>0</v>
      </c>
      <c r="K1010" s="11">
        <f t="shared" si="154"/>
        <v>0</v>
      </c>
      <c r="L1010" s="11">
        <f t="shared" si="154"/>
        <v>0</v>
      </c>
      <c r="M1010" s="11">
        <f t="shared" si="154"/>
        <v>0</v>
      </c>
      <c r="N1010" s="11">
        <f t="shared" si="154"/>
        <v>0</v>
      </c>
      <c r="O1010" s="11">
        <f t="shared" si="155"/>
        <v>0</v>
      </c>
      <c r="P1010" s="11">
        <f t="shared" si="155"/>
        <v>0</v>
      </c>
      <c r="Q1010" s="11">
        <f t="shared" si="155"/>
        <v>0</v>
      </c>
      <c r="R1010" s="11">
        <f t="shared" si="150"/>
        <v>0</v>
      </c>
    </row>
    <row r="1011" spans="1:18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410900</v>
      </c>
      <c r="B1011" s="9">
        <f t="shared" si="149"/>
        <v>410900</v>
      </c>
      <c r="C1011" s="9">
        <f t="shared" si="151"/>
        <v>410930</v>
      </c>
      <c r="D1011" s="3">
        <f t="shared" si="152"/>
        <v>31</v>
      </c>
      <c r="E1011" s="4">
        <f>'New Lease Yearly'!K1021</f>
        <v>0</v>
      </c>
      <c r="F1011" s="3">
        <f t="shared" si="153"/>
        <v>0</v>
      </c>
      <c r="G1011" s="11">
        <f t="shared" si="154"/>
        <v>0</v>
      </c>
      <c r="H1011" s="11">
        <f t="shared" si="154"/>
        <v>0</v>
      </c>
      <c r="I1011" s="11">
        <f t="shared" si="154"/>
        <v>0</v>
      </c>
      <c r="J1011" s="11">
        <f t="shared" si="154"/>
        <v>0</v>
      </c>
      <c r="K1011" s="11">
        <f t="shared" si="154"/>
        <v>0</v>
      </c>
      <c r="L1011" s="11">
        <f t="shared" si="154"/>
        <v>0</v>
      </c>
      <c r="M1011" s="11">
        <f t="shared" si="154"/>
        <v>0</v>
      </c>
      <c r="N1011" s="11">
        <f t="shared" si="154"/>
        <v>0</v>
      </c>
      <c r="O1011" s="11">
        <f t="shared" si="155"/>
        <v>0</v>
      </c>
      <c r="P1011" s="11">
        <f t="shared" si="155"/>
        <v>0</v>
      </c>
      <c r="Q1011" s="11">
        <f t="shared" si="155"/>
        <v>0</v>
      </c>
      <c r="R1011" s="11">
        <f t="shared" si="150"/>
        <v>0</v>
      </c>
    </row>
    <row r="1012" spans="1:18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411265</v>
      </c>
      <c r="B1012" s="9">
        <f t="shared" si="149"/>
        <v>411265</v>
      </c>
      <c r="C1012" s="9">
        <f t="shared" si="151"/>
        <v>411295</v>
      </c>
      <c r="D1012" s="3">
        <f t="shared" si="152"/>
        <v>31</v>
      </c>
      <c r="E1012" s="4">
        <f>'New Lease Yearly'!K1022</f>
        <v>0</v>
      </c>
      <c r="F1012" s="3">
        <f t="shared" si="153"/>
        <v>0</v>
      </c>
      <c r="G1012" s="11">
        <f t="shared" si="154"/>
        <v>0</v>
      </c>
      <c r="H1012" s="11">
        <f t="shared" si="154"/>
        <v>0</v>
      </c>
      <c r="I1012" s="11">
        <f t="shared" si="154"/>
        <v>0</v>
      </c>
      <c r="J1012" s="11">
        <f t="shared" si="154"/>
        <v>0</v>
      </c>
      <c r="K1012" s="11">
        <f t="shared" si="154"/>
        <v>0</v>
      </c>
      <c r="L1012" s="11">
        <f t="shared" si="154"/>
        <v>0</v>
      </c>
      <c r="M1012" s="11">
        <f t="shared" si="154"/>
        <v>0</v>
      </c>
      <c r="N1012" s="11">
        <f t="shared" si="154"/>
        <v>0</v>
      </c>
      <c r="O1012" s="11">
        <f t="shared" si="155"/>
        <v>0</v>
      </c>
      <c r="P1012" s="11">
        <f t="shared" si="155"/>
        <v>0</v>
      </c>
      <c r="Q1012" s="11">
        <f t="shared" si="155"/>
        <v>0</v>
      </c>
      <c r="R1012" s="11">
        <f t="shared" si="150"/>
        <v>0</v>
      </c>
    </row>
    <row r="1013" spans="1:18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411630</v>
      </c>
      <c r="B1013" s="9">
        <f t="shared" si="149"/>
        <v>411630</v>
      </c>
      <c r="C1013" s="9">
        <f t="shared" si="151"/>
        <v>411660</v>
      </c>
      <c r="D1013" s="3">
        <f t="shared" si="152"/>
        <v>31</v>
      </c>
      <c r="E1013" s="4">
        <f>'New Lease Yearly'!K1023</f>
        <v>0</v>
      </c>
      <c r="F1013" s="3">
        <f t="shared" si="153"/>
        <v>0</v>
      </c>
      <c r="G1013" s="11">
        <f t="shared" si="154"/>
        <v>0</v>
      </c>
      <c r="H1013" s="11">
        <f t="shared" si="154"/>
        <v>0</v>
      </c>
      <c r="I1013" s="11">
        <f t="shared" si="154"/>
        <v>0</v>
      </c>
      <c r="J1013" s="11">
        <f t="shared" si="154"/>
        <v>0</v>
      </c>
      <c r="K1013" s="11">
        <f t="shared" si="154"/>
        <v>0</v>
      </c>
      <c r="L1013" s="11">
        <f t="shared" si="154"/>
        <v>0</v>
      </c>
      <c r="M1013" s="11">
        <f t="shared" si="154"/>
        <v>0</v>
      </c>
      <c r="N1013" s="11">
        <f t="shared" si="154"/>
        <v>0</v>
      </c>
      <c r="O1013" s="11">
        <f t="shared" si="155"/>
        <v>0</v>
      </c>
      <c r="P1013" s="11">
        <f t="shared" si="155"/>
        <v>0</v>
      </c>
      <c r="Q1013" s="11">
        <f t="shared" si="155"/>
        <v>0</v>
      </c>
      <c r="R1013" s="11">
        <f t="shared" si="150"/>
        <v>0</v>
      </c>
    </row>
    <row r="1014" spans="1:18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411995</v>
      </c>
      <c r="B1014" s="9">
        <f t="shared" si="149"/>
        <v>411995</v>
      </c>
      <c r="C1014" s="9">
        <f t="shared" si="151"/>
        <v>412025</v>
      </c>
      <c r="D1014" s="3">
        <f t="shared" si="152"/>
        <v>31</v>
      </c>
      <c r="E1014" s="4">
        <f>'New Lease Yearly'!K1024</f>
        <v>0</v>
      </c>
      <c r="F1014" s="3">
        <f t="shared" si="153"/>
        <v>0</v>
      </c>
      <c r="G1014" s="11">
        <f t="shared" si="154"/>
        <v>0</v>
      </c>
      <c r="H1014" s="11">
        <f t="shared" si="154"/>
        <v>0</v>
      </c>
      <c r="I1014" s="11">
        <f t="shared" si="154"/>
        <v>0</v>
      </c>
      <c r="J1014" s="11">
        <f t="shared" si="154"/>
        <v>0</v>
      </c>
      <c r="K1014" s="11">
        <f t="shared" si="154"/>
        <v>0</v>
      </c>
      <c r="L1014" s="11">
        <f t="shared" si="154"/>
        <v>0</v>
      </c>
      <c r="M1014" s="11">
        <f t="shared" si="154"/>
        <v>0</v>
      </c>
      <c r="N1014" s="11">
        <f t="shared" si="154"/>
        <v>0</v>
      </c>
      <c r="O1014" s="11">
        <f t="shared" si="155"/>
        <v>0</v>
      </c>
      <c r="P1014" s="11">
        <f t="shared" si="155"/>
        <v>0</v>
      </c>
      <c r="Q1014" s="11">
        <f t="shared" si="155"/>
        <v>0</v>
      </c>
      <c r="R1014" s="11">
        <f t="shared" si="150"/>
        <v>0</v>
      </c>
    </row>
    <row r="1015" spans="1:18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412361</v>
      </c>
      <c r="B1015" s="9">
        <f t="shared" si="149"/>
        <v>412361</v>
      </c>
      <c r="C1015" s="9">
        <f t="shared" si="151"/>
        <v>412391</v>
      </c>
      <c r="D1015" s="3">
        <f t="shared" si="152"/>
        <v>31</v>
      </c>
      <c r="E1015" s="4">
        <f>'New Lease Yearly'!K1025</f>
        <v>0</v>
      </c>
      <c r="F1015" s="3">
        <f t="shared" si="153"/>
        <v>0</v>
      </c>
      <c r="G1015" s="11">
        <f t="shared" si="154"/>
        <v>0</v>
      </c>
      <c r="H1015" s="11">
        <f t="shared" si="154"/>
        <v>0</v>
      </c>
      <c r="I1015" s="11">
        <f t="shared" si="154"/>
        <v>0</v>
      </c>
      <c r="J1015" s="11">
        <f t="shared" si="154"/>
        <v>0</v>
      </c>
      <c r="K1015" s="11">
        <f t="shared" si="154"/>
        <v>0</v>
      </c>
      <c r="L1015" s="11">
        <f t="shared" si="154"/>
        <v>0</v>
      </c>
      <c r="M1015" s="11">
        <f t="shared" si="154"/>
        <v>0</v>
      </c>
      <c r="N1015" s="11">
        <f t="shared" si="154"/>
        <v>0</v>
      </c>
      <c r="O1015" s="11">
        <f t="shared" si="155"/>
        <v>0</v>
      </c>
      <c r="P1015" s="11">
        <f t="shared" si="155"/>
        <v>0</v>
      </c>
      <c r="Q1015" s="11">
        <f t="shared" si="155"/>
        <v>0</v>
      </c>
      <c r="R1015" s="11">
        <f t="shared" si="150"/>
        <v>0</v>
      </c>
    </row>
    <row r="1016" spans="1:18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412726</v>
      </c>
      <c r="B1016" s="9">
        <f t="shared" si="149"/>
        <v>412726</v>
      </c>
      <c r="C1016" s="9">
        <f t="shared" si="151"/>
        <v>412756</v>
      </c>
      <c r="D1016" s="3">
        <f t="shared" si="152"/>
        <v>31</v>
      </c>
      <c r="E1016" s="4">
        <f>'New Lease Yearly'!K1026</f>
        <v>0</v>
      </c>
      <c r="F1016" s="3">
        <f t="shared" si="153"/>
        <v>0</v>
      </c>
      <c r="G1016" s="11">
        <f t="shared" si="154"/>
        <v>0</v>
      </c>
      <c r="H1016" s="11">
        <f t="shared" si="154"/>
        <v>0</v>
      </c>
      <c r="I1016" s="11">
        <f t="shared" si="154"/>
        <v>0</v>
      </c>
      <c r="J1016" s="11">
        <f t="shared" si="154"/>
        <v>0</v>
      </c>
      <c r="K1016" s="11">
        <f t="shared" si="154"/>
        <v>0</v>
      </c>
      <c r="L1016" s="11">
        <f t="shared" si="154"/>
        <v>0</v>
      </c>
      <c r="M1016" s="11">
        <f t="shared" si="154"/>
        <v>0</v>
      </c>
      <c r="N1016" s="11">
        <f t="shared" si="154"/>
        <v>0</v>
      </c>
      <c r="O1016" s="11">
        <f t="shared" si="155"/>
        <v>0</v>
      </c>
      <c r="P1016" s="11">
        <f t="shared" si="155"/>
        <v>0</v>
      </c>
      <c r="Q1016" s="11">
        <f t="shared" si="155"/>
        <v>0</v>
      </c>
      <c r="R1016" s="11">
        <f t="shared" si="150"/>
        <v>0</v>
      </c>
    </row>
    <row r="1017" spans="1:18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413091</v>
      </c>
      <c r="B1017" s="9">
        <f t="shared" si="149"/>
        <v>413091</v>
      </c>
      <c r="C1017" s="9">
        <f t="shared" si="151"/>
        <v>413121</v>
      </c>
      <c r="D1017" s="3">
        <f t="shared" si="152"/>
        <v>31</v>
      </c>
      <c r="E1017" s="4">
        <f>'New Lease Yearly'!K1027</f>
        <v>0</v>
      </c>
      <c r="F1017" s="3">
        <f t="shared" si="153"/>
        <v>0</v>
      </c>
      <c r="G1017" s="11">
        <f t="shared" si="154"/>
        <v>0</v>
      </c>
      <c r="H1017" s="11">
        <f t="shared" si="154"/>
        <v>0</v>
      </c>
      <c r="I1017" s="11">
        <f t="shared" si="154"/>
        <v>0</v>
      </c>
      <c r="J1017" s="11">
        <f t="shared" si="154"/>
        <v>0</v>
      </c>
      <c r="K1017" s="11">
        <f t="shared" si="154"/>
        <v>0</v>
      </c>
      <c r="L1017" s="11">
        <f t="shared" si="154"/>
        <v>0</v>
      </c>
      <c r="M1017" s="11">
        <f t="shared" si="154"/>
        <v>0</v>
      </c>
      <c r="N1017" s="11">
        <f t="shared" si="154"/>
        <v>0</v>
      </c>
      <c r="O1017" s="11">
        <f t="shared" si="155"/>
        <v>0</v>
      </c>
      <c r="P1017" s="11">
        <f t="shared" si="155"/>
        <v>0</v>
      </c>
      <c r="Q1017" s="11">
        <f t="shared" si="155"/>
        <v>0</v>
      </c>
      <c r="R1017" s="11">
        <f t="shared" si="150"/>
        <v>0</v>
      </c>
    </row>
    <row r="1018" spans="1:18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413456</v>
      </c>
      <c r="B1018" s="9">
        <f t="shared" si="149"/>
        <v>413456</v>
      </c>
      <c r="C1018" s="9">
        <f t="shared" si="151"/>
        <v>413486</v>
      </c>
      <c r="D1018" s="3">
        <f t="shared" si="152"/>
        <v>31</v>
      </c>
      <c r="E1018" s="4">
        <f>'New Lease Yearly'!K1028</f>
        <v>0</v>
      </c>
      <c r="F1018" s="3">
        <f t="shared" si="153"/>
        <v>0</v>
      </c>
      <c r="G1018" s="11">
        <f t="shared" si="154"/>
        <v>0</v>
      </c>
      <c r="H1018" s="11">
        <f t="shared" ref="H1018:Q1053" si="156">$E1019/($A1019-$A1018+1)*((((EOMONTH(DATE(YEAR($A1018),MONTH($A1018)+H$4,DAY($A1018)),0)))-DATE(YEAR($A1018),MONTH(EOMONTH($A1018,-1)+H$4)+H$4,1))+1)</f>
        <v>0</v>
      </c>
      <c r="I1018" s="11">
        <f t="shared" si="156"/>
        <v>0</v>
      </c>
      <c r="J1018" s="11">
        <f t="shared" si="156"/>
        <v>0</v>
      </c>
      <c r="K1018" s="11">
        <f t="shared" si="156"/>
        <v>0</v>
      </c>
      <c r="L1018" s="11">
        <f t="shared" si="156"/>
        <v>0</v>
      </c>
      <c r="M1018" s="11">
        <f t="shared" si="156"/>
        <v>0</v>
      </c>
      <c r="N1018" s="11">
        <f t="shared" si="156"/>
        <v>0</v>
      </c>
      <c r="O1018" s="11">
        <f t="shared" si="155"/>
        <v>0</v>
      </c>
      <c r="P1018" s="11">
        <f t="shared" si="155"/>
        <v>0</v>
      </c>
      <c r="Q1018" s="11">
        <f t="shared" si="155"/>
        <v>0</v>
      </c>
      <c r="R1018" s="11">
        <f t="shared" si="150"/>
        <v>0</v>
      </c>
    </row>
    <row r="1019" spans="1:18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413822</v>
      </c>
      <c r="B1019" s="9">
        <f t="shared" si="149"/>
        <v>413822</v>
      </c>
      <c r="C1019" s="9">
        <f t="shared" si="151"/>
        <v>413852</v>
      </c>
      <c r="D1019" s="3">
        <f t="shared" si="152"/>
        <v>31</v>
      </c>
      <c r="E1019" s="4">
        <f>'New Lease Yearly'!K1029</f>
        <v>0</v>
      </c>
      <c r="F1019" s="3">
        <f t="shared" si="153"/>
        <v>0</v>
      </c>
      <c r="G1019" s="11">
        <f t="shared" ref="G1019:Q1073" si="157">$E1020/($A1020-$A1019+1)*((((EOMONTH(DATE(YEAR($A1019),MONTH($A1019)+G$4,DAY($A1019)),0)))-DATE(YEAR($A1019),MONTH(EOMONTH($A1019,-1)+G$4)+G$4,1))+1)</f>
        <v>0</v>
      </c>
      <c r="H1019" s="11">
        <f t="shared" si="156"/>
        <v>0</v>
      </c>
      <c r="I1019" s="11">
        <f t="shared" si="156"/>
        <v>0</v>
      </c>
      <c r="J1019" s="11">
        <f t="shared" si="156"/>
        <v>0</v>
      </c>
      <c r="K1019" s="11">
        <f t="shared" si="156"/>
        <v>0</v>
      </c>
      <c r="L1019" s="11">
        <f t="shared" si="156"/>
        <v>0</v>
      </c>
      <c r="M1019" s="11">
        <f t="shared" si="156"/>
        <v>0</v>
      </c>
      <c r="N1019" s="11">
        <f t="shared" si="156"/>
        <v>0</v>
      </c>
      <c r="O1019" s="11">
        <f t="shared" si="155"/>
        <v>0</v>
      </c>
      <c r="P1019" s="11">
        <f t="shared" si="155"/>
        <v>0</v>
      </c>
      <c r="Q1019" s="11">
        <f t="shared" si="155"/>
        <v>0</v>
      </c>
      <c r="R1019" s="11">
        <f t="shared" si="150"/>
        <v>0</v>
      </c>
    </row>
    <row r="1020" spans="1:18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414187</v>
      </c>
      <c r="B1020" s="9">
        <f t="shared" si="149"/>
        <v>414187</v>
      </c>
      <c r="C1020" s="9">
        <f t="shared" si="151"/>
        <v>414217</v>
      </c>
      <c r="D1020" s="3">
        <f t="shared" si="152"/>
        <v>31</v>
      </c>
      <c r="E1020" s="4">
        <f>'New Lease Yearly'!K1030</f>
        <v>0</v>
      </c>
      <c r="F1020" s="3">
        <f t="shared" si="153"/>
        <v>0</v>
      </c>
      <c r="G1020" s="11">
        <f t="shared" si="157"/>
        <v>0</v>
      </c>
      <c r="H1020" s="11">
        <f t="shared" si="156"/>
        <v>0</v>
      </c>
      <c r="I1020" s="11">
        <f t="shared" si="156"/>
        <v>0</v>
      </c>
      <c r="J1020" s="11">
        <f t="shared" si="156"/>
        <v>0</v>
      </c>
      <c r="K1020" s="11">
        <f t="shared" si="156"/>
        <v>0</v>
      </c>
      <c r="L1020" s="11">
        <f t="shared" si="156"/>
        <v>0</v>
      </c>
      <c r="M1020" s="11">
        <f t="shared" si="156"/>
        <v>0</v>
      </c>
      <c r="N1020" s="11">
        <f t="shared" si="156"/>
        <v>0</v>
      </c>
      <c r="O1020" s="11">
        <f t="shared" si="155"/>
        <v>0</v>
      </c>
      <c r="P1020" s="11">
        <f t="shared" si="155"/>
        <v>0</v>
      </c>
      <c r="Q1020" s="11">
        <f t="shared" si="155"/>
        <v>0</v>
      </c>
      <c r="R1020" s="11">
        <f t="shared" si="150"/>
        <v>0</v>
      </c>
    </row>
    <row r="1021" spans="1:18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414552</v>
      </c>
      <c r="B1021" s="9">
        <f t="shared" si="149"/>
        <v>414552</v>
      </c>
      <c r="C1021" s="9">
        <f t="shared" si="151"/>
        <v>414582</v>
      </c>
      <c r="D1021" s="3">
        <f t="shared" si="152"/>
        <v>31</v>
      </c>
      <c r="E1021" s="4">
        <f>'New Lease Yearly'!K1031</f>
        <v>0</v>
      </c>
      <c r="F1021" s="3">
        <f t="shared" si="153"/>
        <v>0</v>
      </c>
      <c r="G1021" s="11">
        <f t="shared" si="157"/>
        <v>0</v>
      </c>
      <c r="H1021" s="11">
        <f t="shared" si="156"/>
        <v>0</v>
      </c>
      <c r="I1021" s="11">
        <f t="shared" si="156"/>
        <v>0</v>
      </c>
      <c r="J1021" s="11">
        <f t="shared" si="156"/>
        <v>0</v>
      </c>
      <c r="K1021" s="11">
        <f t="shared" si="156"/>
        <v>0</v>
      </c>
      <c r="L1021" s="11">
        <f t="shared" si="156"/>
        <v>0</v>
      </c>
      <c r="M1021" s="11">
        <f t="shared" si="156"/>
        <v>0</v>
      </c>
      <c r="N1021" s="11">
        <f t="shared" si="156"/>
        <v>0</v>
      </c>
      <c r="O1021" s="11">
        <f t="shared" si="155"/>
        <v>0</v>
      </c>
      <c r="P1021" s="11">
        <f t="shared" si="155"/>
        <v>0</v>
      </c>
      <c r="Q1021" s="11">
        <f t="shared" si="155"/>
        <v>0</v>
      </c>
      <c r="R1021" s="11">
        <f t="shared" si="150"/>
        <v>0</v>
      </c>
    </row>
    <row r="1022" spans="1:18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414917</v>
      </c>
      <c r="B1022" s="9">
        <f t="shared" si="149"/>
        <v>414917</v>
      </c>
      <c r="C1022" s="9">
        <f t="shared" si="151"/>
        <v>414947</v>
      </c>
      <c r="D1022" s="3">
        <f t="shared" si="152"/>
        <v>31</v>
      </c>
      <c r="E1022" s="4">
        <f>'New Lease Yearly'!K1032</f>
        <v>0</v>
      </c>
      <c r="F1022" s="3">
        <f t="shared" si="153"/>
        <v>0</v>
      </c>
      <c r="G1022" s="11">
        <f t="shared" si="157"/>
        <v>0</v>
      </c>
      <c r="H1022" s="11">
        <f t="shared" si="156"/>
        <v>0</v>
      </c>
      <c r="I1022" s="11">
        <f t="shared" si="156"/>
        <v>0</v>
      </c>
      <c r="J1022" s="11">
        <f t="shared" si="156"/>
        <v>0</v>
      </c>
      <c r="K1022" s="11">
        <f t="shared" si="156"/>
        <v>0</v>
      </c>
      <c r="L1022" s="11">
        <f t="shared" si="156"/>
        <v>0</v>
      </c>
      <c r="M1022" s="11">
        <f t="shared" si="156"/>
        <v>0</v>
      </c>
      <c r="N1022" s="11">
        <f t="shared" si="156"/>
        <v>0</v>
      </c>
      <c r="O1022" s="11">
        <f t="shared" si="155"/>
        <v>0</v>
      </c>
      <c r="P1022" s="11">
        <f t="shared" si="155"/>
        <v>0</v>
      </c>
      <c r="Q1022" s="11">
        <f t="shared" si="155"/>
        <v>0</v>
      </c>
      <c r="R1022" s="11">
        <f t="shared" si="150"/>
        <v>0</v>
      </c>
    </row>
    <row r="1023" spans="1:18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415283</v>
      </c>
      <c r="B1023" s="9">
        <f t="shared" si="149"/>
        <v>415283</v>
      </c>
      <c r="C1023" s="9">
        <f t="shared" si="151"/>
        <v>415313</v>
      </c>
      <c r="D1023" s="3">
        <f t="shared" si="152"/>
        <v>31</v>
      </c>
      <c r="E1023" s="4">
        <f>'New Lease Yearly'!K1033</f>
        <v>0</v>
      </c>
      <c r="F1023" s="3">
        <f t="shared" si="153"/>
        <v>0</v>
      </c>
      <c r="G1023" s="11">
        <f t="shared" si="157"/>
        <v>0</v>
      </c>
      <c r="H1023" s="11">
        <f t="shared" si="156"/>
        <v>0</v>
      </c>
      <c r="I1023" s="11">
        <f t="shared" si="156"/>
        <v>0</v>
      </c>
      <c r="J1023" s="11">
        <f t="shared" si="156"/>
        <v>0</v>
      </c>
      <c r="K1023" s="11">
        <f t="shared" si="156"/>
        <v>0</v>
      </c>
      <c r="L1023" s="11">
        <f t="shared" si="156"/>
        <v>0</v>
      </c>
      <c r="M1023" s="11">
        <f t="shared" si="156"/>
        <v>0</v>
      </c>
      <c r="N1023" s="11">
        <f t="shared" si="156"/>
        <v>0</v>
      </c>
      <c r="O1023" s="11">
        <f t="shared" si="155"/>
        <v>0</v>
      </c>
      <c r="P1023" s="11">
        <f t="shared" si="155"/>
        <v>0</v>
      </c>
      <c r="Q1023" s="11">
        <f t="shared" si="155"/>
        <v>0</v>
      </c>
      <c r="R1023" s="11">
        <f t="shared" si="150"/>
        <v>0</v>
      </c>
    </row>
    <row r="1024" spans="1:18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415648</v>
      </c>
      <c r="B1024" s="9">
        <f t="shared" si="149"/>
        <v>415648</v>
      </c>
      <c r="C1024" s="9">
        <f t="shared" si="151"/>
        <v>415678</v>
      </c>
      <c r="D1024" s="3">
        <f t="shared" si="152"/>
        <v>31</v>
      </c>
      <c r="E1024" s="4">
        <f>'New Lease Yearly'!K1034</f>
        <v>0</v>
      </c>
      <c r="F1024" s="3">
        <f t="shared" si="153"/>
        <v>0</v>
      </c>
      <c r="G1024" s="11">
        <f t="shared" si="157"/>
        <v>0</v>
      </c>
      <c r="H1024" s="11">
        <f t="shared" si="156"/>
        <v>0</v>
      </c>
      <c r="I1024" s="11">
        <f t="shared" si="156"/>
        <v>0</v>
      </c>
      <c r="J1024" s="11">
        <f t="shared" si="156"/>
        <v>0</v>
      </c>
      <c r="K1024" s="11">
        <f t="shared" si="156"/>
        <v>0</v>
      </c>
      <c r="L1024" s="11">
        <f t="shared" si="156"/>
        <v>0</v>
      </c>
      <c r="M1024" s="11">
        <f t="shared" si="156"/>
        <v>0</v>
      </c>
      <c r="N1024" s="11">
        <f t="shared" si="156"/>
        <v>0</v>
      </c>
      <c r="O1024" s="11">
        <f t="shared" si="155"/>
        <v>0</v>
      </c>
      <c r="P1024" s="11">
        <f t="shared" si="155"/>
        <v>0</v>
      </c>
      <c r="Q1024" s="11">
        <f t="shared" si="155"/>
        <v>0</v>
      </c>
      <c r="R1024" s="11">
        <f t="shared" si="150"/>
        <v>0</v>
      </c>
    </row>
    <row r="1025" spans="1:18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416013</v>
      </c>
      <c r="B1025" s="9">
        <f t="shared" si="149"/>
        <v>416013</v>
      </c>
      <c r="C1025" s="9">
        <f t="shared" si="151"/>
        <v>416043</v>
      </c>
      <c r="D1025" s="3">
        <f t="shared" si="152"/>
        <v>31</v>
      </c>
      <c r="E1025" s="4">
        <f>'New Lease Yearly'!K1035</f>
        <v>0</v>
      </c>
      <c r="F1025" s="3">
        <f t="shared" si="153"/>
        <v>0</v>
      </c>
      <c r="G1025" s="11">
        <f t="shared" si="157"/>
        <v>0</v>
      </c>
      <c r="H1025" s="11">
        <f t="shared" si="156"/>
        <v>0</v>
      </c>
      <c r="I1025" s="11">
        <f t="shared" si="156"/>
        <v>0</v>
      </c>
      <c r="J1025" s="11">
        <f t="shared" si="156"/>
        <v>0</v>
      </c>
      <c r="K1025" s="11">
        <f t="shared" si="156"/>
        <v>0</v>
      </c>
      <c r="L1025" s="11">
        <f t="shared" si="156"/>
        <v>0</v>
      </c>
      <c r="M1025" s="11">
        <f t="shared" si="156"/>
        <v>0</v>
      </c>
      <c r="N1025" s="11">
        <f t="shared" si="156"/>
        <v>0</v>
      </c>
      <c r="O1025" s="11">
        <f t="shared" si="155"/>
        <v>0</v>
      </c>
      <c r="P1025" s="11">
        <f t="shared" si="155"/>
        <v>0</v>
      </c>
      <c r="Q1025" s="11">
        <f t="shared" si="155"/>
        <v>0</v>
      </c>
      <c r="R1025" s="11">
        <f t="shared" si="150"/>
        <v>0</v>
      </c>
    </row>
    <row r="1026" spans="1:18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416378</v>
      </c>
      <c r="B1026" s="9">
        <f t="shared" si="149"/>
        <v>416378</v>
      </c>
      <c r="C1026" s="9">
        <f t="shared" si="151"/>
        <v>416408</v>
      </c>
      <c r="D1026" s="3">
        <f t="shared" si="152"/>
        <v>31</v>
      </c>
      <c r="E1026" s="4">
        <f>'New Lease Yearly'!K1036</f>
        <v>0</v>
      </c>
      <c r="F1026" s="3">
        <f t="shared" si="153"/>
        <v>0</v>
      </c>
      <c r="G1026" s="11">
        <f t="shared" si="157"/>
        <v>0</v>
      </c>
      <c r="H1026" s="11">
        <f t="shared" si="156"/>
        <v>0</v>
      </c>
      <c r="I1026" s="11">
        <f t="shared" si="156"/>
        <v>0</v>
      </c>
      <c r="J1026" s="11">
        <f t="shared" si="156"/>
        <v>0</v>
      </c>
      <c r="K1026" s="11">
        <f t="shared" si="156"/>
        <v>0</v>
      </c>
      <c r="L1026" s="11">
        <f t="shared" si="156"/>
        <v>0</v>
      </c>
      <c r="M1026" s="11">
        <f t="shared" si="156"/>
        <v>0</v>
      </c>
      <c r="N1026" s="11">
        <f t="shared" si="156"/>
        <v>0</v>
      </c>
      <c r="O1026" s="11">
        <f t="shared" si="155"/>
        <v>0</v>
      </c>
      <c r="P1026" s="11">
        <f t="shared" si="155"/>
        <v>0</v>
      </c>
      <c r="Q1026" s="11">
        <f t="shared" si="155"/>
        <v>0</v>
      </c>
      <c r="R1026" s="11">
        <f t="shared" si="150"/>
        <v>0</v>
      </c>
    </row>
    <row r="1027" spans="1:18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416744</v>
      </c>
      <c r="B1027" s="9">
        <f t="shared" si="149"/>
        <v>416744</v>
      </c>
      <c r="C1027" s="9">
        <f t="shared" si="151"/>
        <v>416774</v>
      </c>
      <c r="D1027" s="3">
        <f t="shared" si="152"/>
        <v>31</v>
      </c>
      <c r="E1027" s="4">
        <f>'New Lease Yearly'!K1037</f>
        <v>0</v>
      </c>
      <c r="F1027" s="3">
        <f t="shared" si="153"/>
        <v>0</v>
      </c>
      <c r="G1027" s="11">
        <f t="shared" si="157"/>
        <v>0</v>
      </c>
      <c r="H1027" s="11">
        <f t="shared" si="156"/>
        <v>0</v>
      </c>
      <c r="I1027" s="11">
        <f t="shared" si="156"/>
        <v>0</v>
      </c>
      <c r="J1027" s="11">
        <f t="shared" si="156"/>
        <v>0</v>
      </c>
      <c r="K1027" s="11">
        <f t="shared" si="156"/>
        <v>0</v>
      </c>
      <c r="L1027" s="11">
        <f t="shared" si="156"/>
        <v>0</v>
      </c>
      <c r="M1027" s="11">
        <f t="shared" si="156"/>
        <v>0</v>
      </c>
      <c r="N1027" s="11">
        <f t="shared" si="156"/>
        <v>0</v>
      </c>
      <c r="O1027" s="11">
        <f t="shared" si="155"/>
        <v>0</v>
      </c>
      <c r="P1027" s="11">
        <f t="shared" si="155"/>
        <v>0</v>
      </c>
      <c r="Q1027" s="11">
        <f t="shared" si="155"/>
        <v>0</v>
      </c>
      <c r="R1027" s="11">
        <f t="shared" si="150"/>
        <v>0</v>
      </c>
    </row>
    <row r="1028" spans="1:18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417109</v>
      </c>
      <c r="B1028" s="9">
        <f t="shared" si="149"/>
        <v>417109</v>
      </c>
      <c r="C1028" s="9">
        <f t="shared" si="151"/>
        <v>417139</v>
      </c>
      <c r="D1028" s="3">
        <f t="shared" si="152"/>
        <v>31</v>
      </c>
      <c r="E1028" s="4">
        <f>'New Lease Yearly'!K1038</f>
        <v>0</v>
      </c>
      <c r="F1028" s="3">
        <f t="shared" si="153"/>
        <v>0</v>
      </c>
      <c r="G1028" s="11">
        <f t="shared" si="157"/>
        <v>0</v>
      </c>
      <c r="H1028" s="11">
        <f t="shared" si="156"/>
        <v>0</v>
      </c>
      <c r="I1028" s="11">
        <f t="shared" si="156"/>
        <v>0</v>
      </c>
      <c r="J1028" s="11">
        <f t="shared" si="156"/>
        <v>0</v>
      </c>
      <c r="K1028" s="11">
        <f t="shared" si="156"/>
        <v>0</v>
      </c>
      <c r="L1028" s="11">
        <f t="shared" si="156"/>
        <v>0</v>
      </c>
      <c r="M1028" s="11">
        <f t="shared" si="156"/>
        <v>0</v>
      </c>
      <c r="N1028" s="11">
        <f t="shared" si="156"/>
        <v>0</v>
      </c>
      <c r="O1028" s="11">
        <f t="shared" si="155"/>
        <v>0</v>
      </c>
      <c r="P1028" s="11">
        <f t="shared" si="155"/>
        <v>0</v>
      </c>
      <c r="Q1028" s="11">
        <f t="shared" si="155"/>
        <v>0</v>
      </c>
      <c r="R1028" s="11">
        <f t="shared" si="150"/>
        <v>0</v>
      </c>
    </row>
    <row r="1029" spans="1:18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417474</v>
      </c>
      <c r="B1029" s="9">
        <f t="shared" si="149"/>
        <v>417474</v>
      </c>
      <c r="C1029" s="9">
        <f t="shared" si="151"/>
        <v>417504</v>
      </c>
      <c r="D1029" s="3">
        <f t="shared" si="152"/>
        <v>31</v>
      </c>
      <c r="E1029" s="4">
        <f>'New Lease Yearly'!K1039</f>
        <v>0</v>
      </c>
      <c r="F1029" s="3">
        <f t="shared" si="153"/>
        <v>0</v>
      </c>
      <c r="G1029" s="11">
        <f t="shared" si="157"/>
        <v>0</v>
      </c>
      <c r="H1029" s="11">
        <f t="shared" si="156"/>
        <v>0</v>
      </c>
      <c r="I1029" s="11">
        <f t="shared" si="156"/>
        <v>0</v>
      </c>
      <c r="J1029" s="11">
        <f t="shared" si="156"/>
        <v>0</v>
      </c>
      <c r="K1029" s="11">
        <f t="shared" si="156"/>
        <v>0</v>
      </c>
      <c r="L1029" s="11">
        <f t="shared" si="156"/>
        <v>0</v>
      </c>
      <c r="M1029" s="11">
        <f t="shared" si="156"/>
        <v>0</v>
      </c>
      <c r="N1029" s="11">
        <f t="shared" si="156"/>
        <v>0</v>
      </c>
      <c r="O1029" s="11">
        <f t="shared" si="155"/>
        <v>0</v>
      </c>
      <c r="P1029" s="11">
        <f t="shared" si="155"/>
        <v>0</v>
      </c>
      <c r="Q1029" s="11">
        <f t="shared" si="155"/>
        <v>0</v>
      </c>
      <c r="R1029" s="11">
        <f t="shared" si="150"/>
        <v>0</v>
      </c>
    </row>
    <row r="1030" spans="1:18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417839</v>
      </c>
      <c r="B1030" s="9">
        <f t="shared" ref="B1030:B1093" si="158">EOMONTH(A1030,-1)+1</f>
        <v>417839</v>
      </c>
      <c r="C1030" s="9">
        <f t="shared" si="151"/>
        <v>417869</v>
      </c>
      <c r="D1030" s="3">
        <f t="shared" si="152"/>
        <v>31</v>
      </c>
      <c r="E1030" s="4">
        <f>'New Lease Yearly'!K1040</f>
        <v>0</v>
      </c>
      <c r="F1030" s="3">
        <f t="shared" si="153"/>
        <v>0</v>
      </c>
      <c r="G1030" s="11">
        <f t="shared" si="157"/>
        <v>0</v>
      </c>
      <c r="H1030" s="11">
        <f t="shared" si="156"/>
        <v>0</v>
      </c>
      <c r="I1030" s="11">
        <f t="shared" si="156"/>
        <v>0</v>
      </c>
      <c r="J1030" s="11">
        <f t="shared" si="156"/>
        <v>0</v>
      </c>
      <c r="K1030" s="11">
        <f t="shared" si="156"/>
        <v>0</v>
      </c>
      <c r="L1030" s="11">
        <f t="shared" si="156"/>
        <v>0</v>
      </c>
      <c r="M1030" s="11">
        <f t="shared" si="156"/>
        <v>0</v>
      </c>
      <c r="N1030" s="11">
        <f t="shared" si="156"/>
        <v>0</v>
      </c>
      <c r="O1030" s="11">
        <f t="shared" si="155"/>
        <v>0</v>
      </c>
      <c r="P1030" s="11">
        <f t="shared" si="155"/>
        <v>0</v>
      </c>
      <c r="Q1030" s="11">
        <f t="shared" si="155"/>
        <v>0</v>
      </c>
      <c r="R1030" s="11">
        <f t="shared" ref="R1030:R1093" si="159">$E1031/($A1031-$A1030+1)*IF((((EOMONTH(DATE(YEAR($A1030),MONTH($A1030)+R$4,DAY($A1030)),0))))&lt;$A1030,$A1030-DATE(YEAR($A1030),MONTH(EOMONTH($A1030,-1)+R$4)+R$4,1)+1,$A1030-1-EOMONTH($A1030,-1)+1)</f>
        <v>0</v>
      </c>
    </row>
    <row r="1031" spans="1:18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418205</v>
      </c>
      <c r="B1031" s="9">
        <f t="shared" si="158"/>
        <v>418205</v>
      </c>
      <c r="C1031" s="9">
        <f t="shared" ref="C1031:C1094" si="160">EOMONTH(A1031,0)</f>
        <v>418235</v>
      </c>
      <c r="D1031" s="3">
        <f t="shared" ref="D1031:D1094" si="161">C1031-B1031+1</f>
        <v>31</v>
      </c>
      <c r="E1031" s="4">
        <f>'New Lease Yearly'!K1041</f>
        <v>0</v>
      </c>
      <c r="F1031" s="3">
        <f t="shared" si="153"/>
        <v>0</v>
      </c>
      <c r="G1031" s="11">
        <f t="shared" si="157"/>
        <v>0</v>
      </c>
      <c r="H1031" s="11">
        <f t="shared" si="156"/>
        <v>0</v>
      </c>
      <c r="I1031" s="11">
        <f t="shared" si="156"/>
        <v>0</v>
      </c>
      <c r="J1031" s="11">
        <f t="shared" si="156"/>
        <v>0</v>
      </c>
      <c r="K1031" s="11">
        <f t="shared" si="156"/>
        <v>0</v>
      </c>
      <c r="L1031" s="11">
        <f t="shared" si="156"/>
        <v>0</v>
      </c>
      <c r="M1031" s="11">
        <f t="shared" si="156"/>
        <v>0</v>
      </c>
      <c r="N1031" s="11">
        <f t="shared" si="156"/>
        <v>0</v>
      </c>
      <c r="O1031" s="11">
        <f t="shared" si="155"/>
        <v>0</v>
      </c>
      <c r="P1031" s="11">
        <f t="shared" si="155"/>
        <v>0</v>
      </c>
      <c r="Q1031" s="11">
        <f t="shared" si="155"/>
        <v>0</v>
      </c>
      <c r="R1031" s="11">
        <f t="shared" si="159"/>
        <v>0</v>
      </c>
    </row>
    <row r="1032" spans="1:18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418570</v>
      </c>
      <c r="B1032" s="9">
        <f t="shared" si="158"/>
        <v>418570</v>
      </c>
      <c r="C1032" s="9">
        <f t="shared" si="160"/>
        <v>418600</v>
      </c>
      <c r="D1032" s="3">
        <f t="shared" si="161"/>
        <v>31</v>
      </c>
      <c r="E1032" s="4">
        <f>'New Lease Yearly'!K1042</f>
        <v>0</v>
      </c>
      <c r="F1032" s="3">
        <f t="shared" ref="F1032:F1095" si="162">E1033/(A1033-A1032+1)*(EOMONTH(A1032,0)-A1032+1)+R1031</f>
        <v>0</v>
      </c>
      <c r="G1032" s="11">
        <f t="shared" si="157"/>
        <v>0</v>
      </c>
      <c r="H1032" s="11">
        <f t="shared" si="156"/>
        <v>0</v>
      </c>
      <c r="I1032" s="11">
        <f t="shared" si="156"/>
        <v>0</v>
      </c>
      <c r="J1032" s="11">
        <f t="shared" si="156"/>
        <v>0</v>
      </c>
      <c r="K1032" s="11">
        <f t="shared" si="156"/>
        <v>0</v>
      </c>
      <c r="L1032" s="11">
        <f t="shared" si="156"/>
        <v>0</v>
      </c>
      <c r="M1032" s="11">
        <f t="shared" si="156"/>
        <v>0</v>
      </c>
      <c r="N1032" s="11">
        <f t="shared" si="156"/>
        <v>0</v>
      </c>
      <c r="O1032" s="11">
        <f t="shared" si="155"/>
        <v>0</v>
      </c>
      <c r="P1032" s="11">
        <f t="shared" si="155"/>
        <v>0</v>
      </c>
      <c r="Q1032" s="11">
        <f t="shared" si="155"/>
        <v>0</v>
      </c>
      <c r="R1032" s="11">
        <f t="shared" si="159"/>
        <v>0</v>
      </c>
    </row>
    <row r="1033" spans="1:18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418935</v>
      </c>
      <c r="B1033" s="9">
        <f t="shared" si="158"/>
        <v>418935</v>
      </c>
      <c r="C1033" s="9">
        <f t="shared" si="160"/>
        <v>418965</v>
      </c>
      <c r="D1033" s="3">
        <f t="shared" si="161"/>
        <v>31</v>
      </c>
      <c r="E1033" s="4">
        <f>'New Lease Yearly'!K1043</f>
        <v>0</v>
      </c>
      <c r="F1033" s="3">
        <f t="shared" si="162"/>
        <v>0</v>
      </c>
      <c r="G1033" s="11">
        <f t="shared" si="157"/>
        <v>0</v>
      </c>
      <c r="H1033" s="11">
        <f t="shared" si="156"/>
        <v>0</v>
      </c>
      <c r="I1033" s="11">
        <f t="shared" si="156"/>
        <v>0</v>
      </c>
      <c r="J1033" s="11">
        <f t="shared" si="156"/>
        <v>0</v>
      </c>
      <c r="K1033" s="11">
        <f t="shared" si="156"/>
        <v>0</v>
      </c>
      <c r="L1033" s="11">
        <f t="shared" si="156"/>
        <v>0</v>
      </c>
      <c r="M1033" s="11">
        <f t="shared" si="156"/>
        <v>0</v>
      </c>
      <c r="N1033" s="11">
        <f t="shared" si="156"/>
        <v>0</v>
      </c>
      <c r="O1033" s="11">
        <f t="shared" si="155"/>
        <v>0</v>
      </c>
      <c r="P1033" s="11">
        <f t="shared" si="155"/>
        <v>0</v>
      </c>
      <c r="Q1033" s="11">
        <f t="shared" si="155"/>
        <v>0</v>
      </c>
      <c r="R1033" s="11">
        <f t="shared" si="159"/>
        <v>0</v>
      </c>
    </row>
    <row r="1034" spans="1:18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419300</v>
      </c>
      <c r="B1034" s="9">
        <f t="shared" si="158"/>
        <v>419300</v>
      </c>
      <c r="C1034" s="9">
        <f t="shared" si="160"/>
        <v>419330</v>
      </c>
      <c r="D1034" s="3">
        <f t="shared" si="161"/>
        <v>31</v>
      </c>
      <c r="E1034" s="4">
        <f>'New Lease Yearly'!K1044</f>
        <v>0</v>
      </c>
      <c r="F1034" s="3">
        <f t="shared" si="162"/>
        <v>0</v>
      </c>
      <c r="G1034" s="11">
        <f t="shared" si="157"/>
        <v>0</v>
      </c>
      <c r="H1034" s="11">
        <f t="shared" si="156"/>
        <v>0</v>
      </c>
      <c r="I1034" s="11">
        <f t="shared" si="156"/>
        <v>0</v>
      </c>
      <c r="J1034" s="11">
        <f t="shared" si="156"/>
        <v>0</v>
      </c>
      <c r="K1034" s="11">
        <f t="shared" si="156"/>
        <v>0</v>
      </c>
      <c r="L1034" s="11">
        <f t="shared" si="156"/>
        <v>0</v>
      </c>
      <c r="M1034" s="11">
        <f t="shared" si="156"/>
        <v>0</v>
      </c>
      <c r="N1034" s="11">
        <f t="shared" si="156"/>
        <v>0</v>
      </c>
      <c r="O1034" s="11">
        <f t="shared" si="155"/>
        <v>0</v>
      </c>
      <c r="P1034" s="11">
        <f t="shared" si="155"/>
        <v>0</v>
      </c>
      <c r="Q1034" s="11">
        <f t="shared" si="155"/>
        <v>0</v>
      </c>
      <c r="R1034" s="11">
        <f t="shared" si="159"/>
        <v>0</v>
      </c>
    </row>
    <row r="1035" spans="1:18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419666</v>
      </c>
      <c r="B1035" s="9">
        <f t="shared" si="158"/>
        <v>419666</v>
      </c>
      <c r="C1035" s="9">
        <f t="shared" si="160"/>
        <v>419696</v>
      </c>
      <c r="D1035" s="3">
        <f t="shared" si="161"/>
        <v>31</v>
      </c>
      <c r="E1035" s="4">
        <f>'New Lease Yearly'!K1045</f>
        <v>0</v>
      </c>
      <c r="F1035" s="3">
        <f t="shared" si="162"/>
        <v>0</v>
      </c>
      <c r="G1035" s="11">
        <f t="shared" si="157"/>
        <v>0</v>
      </c>
      <c r="H1035" s="11">
        <f t="shared" si="156"/>
        <v>0</v>
      </c>
      <c r="I1035" s="11">
        <f t="shared" si="156"/>
        <v>0</v>
      </c>
      <c r="J1035" s="11">
        <f t="shared" si="156"/>
        <v>0</v>
      </c>
      <c r="K1035" s="11">
        <f t="shared" si="156"/>
        <v>0</v>
      </c>
      <c r="L1035" s="11">
        <f t="shared" si="156"/>
        <v>0</v>
      </c>
      <c r="M1035" s="11">
        <f t="shared" si="156"/>
        <v>0</v>
      </c>
      <c r="N1035" s="11">
        <f t="shared" si="156"/>
        <v>0</v>
      </c>
      <c r="O1035" s="11">
        <f t="shared" si="155"/>
        <v>0</v>
      </c>
      <c r="P1035" s="11">
        <f t="shared" si="155"/>
        <v>0</v>
      </c>
      <c r="Q1035" s="11">
        <f t="shared" si="155"/>
        <v>0</v>
      </c>
      <c r="R1035" s="11">
        <f t="shared" si="159"/>
        <v>0</v>
      </c>
    </row>
    <row r="1036" spans="1:18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420031</v>
      </c>
      <c r="B1036" s="9">
        <f t="shared" si="158"/>
        <v>420031</v>
      </c>
      <c r="C1036" s="9">
        <f t="shared" si="160"/>
        <v>420061</v>
      </c>
      <c r="D1036" s="3">
        <f t="shared" si="161"/>
        <v>31</v>
      </c>
      <c r="E1036" s="4">
        <f>'New Lease Yearly'!K1046</f>
        <v>0</v>
      </c>
      <c r="F1036" s="3">
        <f t="shared" si="162"/>
        <v>0</v>
      </c>
      <c r="G1036" s="11">
        <f t="shared" si="157"/>
        <v>0</v>
      </c>
      <c r="H1036" s="11">
        <f t="shared" si="156"/>
        <v>0</v>
      </c>
      <c r="I1036" s="11">
        <f t="shared" si="156"/>
        <v>0</v>
      </c>
      <c r="J1036" s="11">
        <f t="shared" si="156"/>
        <v>0</v>
      </c>
      <c r="K1036" s="11">
        <f t="shared" si="156"/>
        <v>0</v>
      </c>
      <c r="L1036" s="11">
        <f t="shared" si="156"/>
        <v>0</v>
      </c>
      <c r="M1036" s="11">
        <f t="shared" si="156"/>
        <v>0</v>
      </c>
      <c r="N1036" s="11">
        <f t="shared" si="156"/>
        <v>0</v>
      </c>
      <c r="O1036" s="11">
        <f t="shared" si="155"/>
        <v>0</v>
      </c>
      <c r="P1036" s="11">
        <f t="shared" si="155"/>
        <v>0</v>
      </c>
      <c r="Q1036" s="11">
        <f t="shared" si="155"/>
        <v>0</v>
      </c>
      <c r="R1036" s="11">
        <f t="shared" si="159"/>
        <v>0</v>
      </c>
    </row>
    <row r="1037" spans="1:18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420396</v>
      </c>
      <c r="B1037" s="9">
        <f t="shared" si="158"/>
        <v>420396</v>
      </c>
      <c r="C1037" s="9">
        <f t="shared" si="160"/>
        <v>420426</v>
      </c>
      <c r="D1037" s="3">
        <f t="shared" si="161"/>
        <v>31</v>
      </c>
      <c r="E1037" s="4">
        <f>'New Lease Yearly'!K1047</f>
        <v>0</v>
      </c>
      <c r="F1037" s="3">
        <f t="shared" si="162"/>
        <v>0</v>
      </c>
      <c r="G1037" s="11">
        <f t="shared" si="157"/>
        <v>0</v>
      </c>
      <c r="H1037" s="11">
        <f t="shared" si="156"/>
        <v>0</v>
      </c>
      <c r="I1037" s="11">
        <f t="shared" si="156"/>
        <v>0</v>
      </c>
      <c r="J1037" s="11">
        <f t="shared" si="156"/>
        <v>0</v>
      </c>
      <c r="K1037" s="11">
        <f t="shared" si="156"/>
        <v>0</v>
      </c>
      <c r="L1037" s="11">
        <f t="shared" si="156"/>
        <v>0</v>
      </c>
      <c r="M1037" s="11">
        <f t="shared" si="156"/>
        <v>0</v>
      </c>
      <c r="N1037" s="11">
        <f t="shared" si="156"/>
        <v>0</v>
      </c>
      <c r="O1037" s="11">
        <f t="shared" si="155"/>
        <v>0</v>
      </c>
      <c r="P1037" s="11">
        <f t="shared" si="155"/>
        <v>0</v>
      </c>
      <c r="Q1037" s="11">
        <f t="shared" si="155"/>
        <v>0</v>
      </c>
      <c r="R1037" s="11">
        <f t="shared" si="159"/>
        <v>0</v>
      </c>
    </row>
    <row r="1038" spans="1:18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420761</v>
      </c>
      <c r="B1038" s="9">
        <f t="shared" si="158"/>
        <v>420761</v>
      </c>
      <c r="C1038" s="9">
        <f t="shared" si="160"/>
        <v>420791</v>
      </c>
      <c r="D1038" s="3">
        <f t="shared" si="161"/>
        <v>31</v>
      </c>
      <c r="E1038" s="4">
        <f>'New Lease Yearly'!K1048</f>
        <v>0</v>
      </c>
      <c r="F1038" s="3">
        <f t="shared" si="162"/>
        <v>0</v>
      </c>
      <c r="G1038" s="11">
        <f t="shared" si="157"/>
        <v>0</v>
      </c>
      <c r="H1038" s="11">
        <f t="shared" si="156"/>
        <v>0</v>
      </c>
      <c r="I1038" s="11">
        <f t="shared" si="156"/>
        <v>0</v>
      </c>
      <c r="J1038" s="11">
        <f t="shared" si="156"/>
        <v>0</v>
      </c>
      <c r="K1038" s="11">
        <f t="shared" si="156"/>
        <v>0</v>
      </c>
      <c r="L1038" s="11">
        <f t="shared" si="156"/>
        <v>0</v>
      </c>
      <c r="M1038" s="11">
        <f t="shared" si="156"/>
        <v>0</v>
      </c>
      <c r="N1038" s="11">
        <f t="shared" si="156"/>
        <v>0</v>
      </c>
      <c r="O1038" s="11">
        <f t="shared" si="155"/>
        <v>0</v>
      </c>
      <c r="P1038" s="11">
        <f t="shared" si="155"/>
        <v>0</v>
      </c>
      <c r="Q1038" s="11">
        <f t="shared" si="155"/>
        <v>0</v>
      </c>
      <c r="R1038" s="11">
        <f t="shared" si="159"/>
        <v>0</v>
      </c>
    </row>
    <row r="1039" spans="1:18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421127</v>
      </c>
      <c r="B1039" s="9">
        <f t="shared" si="158"/>
        <v>421127</v>
      </c>
      <c r="C1039" s="9">
        <f t="shared" si="160"/>
        <v>421157</v>
      </c>
      <c r="D1039" s="3">
        <f t="shared" si="161"/>
        <v>31</v>
      </c>
      <c r="E1039" s="4">
        <f>'New Lease Yearly'!K1049</f>
        <v>0</v>
      </c>
      <c r="F1039" s="3">
        <f t="shared" si="162"/>
        <v>0</v>
      </c>
      <c r="G1039" s="11">
        <f t="shared" si="157"/>
        <v>0</v>
      </c>
      <c r="H1039" s="11">
        <f t="shared" si="156"/>
        <v>0</v>
      </c>
      <c r="I1039" s="11">
        <f t="shared" si="156"/>
        <v>0</v>
      </c>
      <c r="J1039" s="11">
        <f t="shared" si="156"/>
        <v>0</v>
      </c>
      <c r="K1039" s="11">
        <f t="shared" si="156"/>
        <v>0</v>
      </c>
      <c r="L1039" s="11">
        <f t="shared" si="156"/>
        <v>0</v>
      </c>
      <c r="M1039" s="11">
        <f t="shared" si="156"/>
        <v>0</v>
      </c>
      <c r="N1039" s="11">
        <f t="shared" si="156"/>
        <v>0</v>
      </c>
      <c r="O1039" s="11">
        <f t="shared" si="155"/>
        <v>0</v>
      </c>
      <c r="P1039" s="11">
        <f t="shared" si="155"/>
        <v>0</v>
      </c>
      <c r="Q1039" s="11">
        <f t="shared" si="155"/>
        <v>0</v>
      </c>
      <c r="R1039" s="11">
        <f t="shared" si="159"/>
        <v>0</v>
      </c>
    </row>
    <row r="1040" spans="1:18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421492</v>
      </c>
      <c r="B1040" s="9">
        <f t="shared" si="158"/>
        <v>421492</v>
      </c>
      <c r="C1040" s="9">
        <f t="shared" si="160"/>
        <v>421522</v>
      </c>
      <c r="D1040" s="3">
        <f t="shared" si="161"/>
        <v>31</v>
      </c>
      <c r="E1040" s="4">
        <f>'New Lease Yearly'!K1050</f>
        <v>0</v>
      </c>
      <c r="F1040" s="3">
        <f t="shared" si="162"/>
        <v>0</v>
      </c>
      <c r="G1040" s="11">
        <f t="shared" si="157"/>
        <v>0</v>
      </c>
      <c r="H1040" s="11">
        <f t="shared" si="156"/>
        <v>0</v>
      </c>
      <c r="I1040" s="11">
        <f t="shared" si="156"/>
        <v>0</v>
      </c>
      <c r="J1040" s="11">
        <f t="shared" si="156"/>
        <v>0</v>
      </c>
      <c r="K1040" s="11">
        <f t="shared" si="156"/>
        <v>0</v>
      </c>
      <c r="L1040" s="11">
        <f t="shared" si="156"/>
        <v>0</v>
      </c>
      <c r="M1040" s="11">
        <f t="shared" si="156"/>
        <v>0</v>
      </c>
      <c r="N1040" s="11">
        <f t="shared" si="156"/>
        <v>0</v>
      </c>
      <c r="O1040" s="11">
        <f t="shared" si="155"/>
        <v>0</v>
      </c>
      <c r="P1040" s="11">
        <f t="shared" si="155"/>
        <v>0</v>
      </c>
      <c r="Q1040" s="11">
        <f t="shared" si="155"/>
        <v>0</v>
      </c>
      <c r="R1040" s="11">
        <f t="shared" si="159"/>
        <v>0</v>
      </c>
    </row>
    <row r="1041" spans="1:18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421857</v>
      </c>
      <c r="B1041" s="9">
        <f t="shared" si="158"/>
        <v>421857</v>
      </c>
      <c r="C1041" s="9">
        <f t="shared" si="160"/>
        <v>421887</v>
      </c>
      <c r="D1041" s="3">
        <f t="shared" si="161"/>
        <v>31</v>
      </c>
      <c r="E1041" s="4">
        <f>'New Lease Yearly'!K1051</f>
        <v>0</v>
      </c>
      <c r="F1041" s="3">
        <f t="shared" si="162"/>
        <v>0</v>
      </c>
      <c r="G1041" s="11">
        <f t="shared" si="157"/>
        <v>0</v>
      </c>
      <c r="H1041" s="11">
        <f t="shared" si="156"/>
        <v>0</v>
      </c>
      <c r="I1041" s="11">
        <f t="shared" si="156"/>
        <v>0</v>
      </c>
      <c r="J1041" s="11">
        <f t="shared" si="156"/>
        <v>0</v>
      </c>
      <c r="K1041" s="11">
        <f t="shared" si="156"/>
        <v>0</v>
      </c>
      <c r="L1041" s="11">
        <f t="shared" si="156"/>
        <v>0</v>
      </c>
      <c r="M1041" s="11">
        <f t="shared" si="156"/>
        <v>0</v>
      </c>
      <c r="N1041" s="11">
        <f t="shared" si="156"/>
        <v>0</v>
      </c>
      <c r="O1041" s="11">
        <f t="shared" si="155"/>
        <v>0</v>
      </c>
      <c r="P1041" s="11">
        <f t="shared" si="155"/>
        <v>0</v>
      </c>
      <c r="Q1041" s="11">
        <f t="shared" si="155"/>
        <v>0</v>
      </c>
      <c r="R1041" s="11">
        <f t="shared" si="159"/>
        <v>0</v>
      </c>
    </row>
    <row r="1042" spans="1:18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422222</v>
      </c>
      <c r="B1042" s="9">
        <f t="shared" si="158"/>
        <v>422222</v>
      </c>
      <c r="C1042" s="9">
        <f t="shared" si="160"/>
        <v>422252</v>
      </c>
      <c r="D1042" s="3">
        <f t="shared" si="161"/>
        <v>31</v>
      </c>
      <c r="E1042" s="4">
        <f>'New Lease Yearly'!K1052</f>
        <v>0</v>
      </c>
      <c r="F1042" s="3">
        <f t="shared" si="162"/>
        <v>0</v>
      </c>
      <c r="G1042" s="11">
        <f t="shared" si="157"/>
        <v>0</v>
      </c>
      <c r="H1042" s="11">
        <f t="shared" si="156"/>
        <v>0</v>
      </c>
      <c r="I1042" s="11">
        <f t="shared" si="156"/>
        <v>0</v>
      </c>
      <c r="J1042" s="11">
        <f t="shared" si="156"/>
        <v>0</v>
      </c>
      <c r="K1042" s="11">
        <f t="shared" si="156"/>
        <v>0</v>
      </c>
      <c r="L1042" s="11">
        <f t="shared" si="156"/>
        <v>0</v>
      </c>
      <c r="M1042" s="11">
        <f t="shared" si="156"/>
        <v>0</v>
      </c>
      <c r="N1042" s="11">
        <f t="shared" si="156"/>
        <v>0</v>
      </c>
      <c r="O1042" s="11">
        <f t="shared" si="155"/>
        <v>0</v>
      </c>
      <c r="P1042" s="11">
        <f t="shared" si="155"/>
        <v>0</v>
      </c>
      <c r="Q1042" s="11">
        <f t="shared" si="155"/>
        <v>0</v>
      </c>
      <c r="R1042" s="11">
        <f t="shared" si="159"/>
        <v>0</v>
      </c>
    </row>
    <row r="1043" spans="1:18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422588</v>
      </c>
      <c r="B1043" s="9">
        <f t="shared" si="158"/>
        <v>422588</v>
      </c>
      <c r="C1043" s="9">
        <f t="shared" si="160"/>
        <v>422618</v>
      </c>
      <c r="D1043" s="3">
        <f t="shared" si="161"/>
        <v>31</v>
      </c>
      <c r="E1043" s="4">
        <f>'New Lease Yearly'!K1053</f>
        <v>0</v>
      </c>
      <c r="F1043" s="3">
        <f t="shared" si="162"/>
        <v>0</v>
      </c>
      <c r="G1043" s="11">
        <f t="shared" si="157"/>
        <v>0</v>
      </c>
      <c r="H1043" s="11">
        <f t="shared" si="156"/>
        <v>0</v>
      </c>
      <c r="I1043" s="11">
        <f t="shared" si="156"/>
        <v>0</v>
      </c>
      <c r="J1043" s="11">
        <f t="shared" si="156"/>
        <v>0</v>
      </c>
      <c r="K1043" s="11">
        <f t="shared" si="156"/>
        <v>0</v>
      </c>
      <c r="L1043" s="11">
        <f t="shared" si="156"/>
        <v>0</v>
      </c>
      <c r="M1043" s="11">
        <f t="shared" si="156"/>
        <v>0</v>
      </c>
      <c r="N1043" s="11">
        <f t="shared" si="156"/>
        <v>0</v>
      </c>
      <c r="O1043" s="11">
        <f t="shared" si="155"/>
        <v>0</v>
      </c>
      <c r="P1043" s="11">
        <f t="shared" si="155"/>
        <v>0</v>
      </c>
      <c r="Q1043" s="11">
        <f t="shared" si="155"/>
        <v>0</v>
      </c>
      <c r="R1043" s="11">
        <f t="shared" si="159"/>
        <v>0</v>
      </c>
    </row>
    <row r="1044" spans="1:18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422953</v>
      </c>
      <c r="B1044" s="9">
        <f t="shared" si="158"/>
        <v>422953</v>
      </c>
      <c r="C1044" s="9">
        <f t="shared" si="160"/>
        <v>422983</v>
      </c>
      <c r="D1044" s="3">
        <f t="shared" si="161"/>
        <v>31</v>
      </c>
      <c r="E1044" s="4">
        <f>'New Lease Yearly'!K1054</f>
        <v>0</v>
      </c>
      <c r="F1044" s="3">
        <f t="shared" si="162"/>
        <v>0</v>
      </c>
      <c r="G1044" s="11">
        <f t="shared" si="157"/>
        <v>0</v>
      </c>
      <c r="H1044" s="11">
        <f t="shared" si="156"/>
        <v>0</v>
      </c>
      <c r="I1044" s="11">
        <f t="shared" si="156"/>
        <v>0</v>
      </c>
      <c r="J1044" s="11">
        <f t="shared" si="156"/>
        <v>0</v>
      </c>
      <c r="K1044" s="11">
        <f t="shared" si="156"/>
        <v>0</v>
      </c>
      <c r="L1044" s="11">
        <f t="shared" si="156"/>
        <v>0</v>
      </c>
      <c r="M1044" s="11">
        <f t="shared" si="156"/>
        <v>0</v>
      </c>
      <c r="N1044" s="11">
        <f t="shared" si="156"/>
        <v>0</v>
      </c>
      <c r="O1044" s="11">
        <f t="shared" si="155"/>
        <v>0</v>
      </c>
      <c r="P1044" s="11">
        <f t="shared" si="155"/>
        <v>0</v>
      </c>
      <c r="Q1044" s="11">
        <f t="shared" si="155"/>
        <v>0</v>
      </c>
      <c r="R1044" s="11">
        <f t="shared" si="159"/>
        <v>0</v>
      </c>
    </row>
    <row r="1045" spans="1:18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423318</v>
      </c>
      <c r="B1045" s="9">
        <f t="shared" si="158"/>
        <v>423318</v>
      </c>
      <c r="C1045" s="9">
        <f t="shared" si="160"/>
        <v>423348</v>
      </c>
      <c r="D1045" s="3">
        <f t="shared" si="161"/>
        <v>31</v>
      </c>
      <c r="E1045" s="4">
        <f>'New Lease Yearly'!K1055</f>
        <v>0</v>
      </c>
      <c r="F1045" s="3">
        <f t="shared" si="162"/>
        <v>0</v>
      </c>
      <c r="G1045" s="11">
        <f t="shared" si="157"/>
        <v>0</v>
      </c>
      <c r="H1045" s="11">
        <f t="shared" si="156"/>
        <v>0</v>
      </c>
      <c r="I1045" s="11">
        <f t="shared" si="156"/>
        <v>0</v>
      </c>
      <c r="J1045" s="11">
        <f t="shared" si="156"/>
        <v>0</v>
      </c>
      <c r="K1045" s="11">
        <f t="shared" si="156"/>
        <v>0</v>
      </c>
      <c r="L1045" s="11">
        <f t="shared" si="156"/>
        <v>0</v>
      </c>
      <c r="M1045" s="11">
        <f t="shared" si="156"/>
        <v>0</v>
      </c>
      <c r="N1045" s="11">
        <f t="shared" si="156"/>
        <v>0</v>
      </c>
      <c r="O1045" s="11">
        <f t="shared" si="155"/>
        <v>0</v>
      </c>
      <c r="P1045" s="11">
        <f t="shared" si="155"/>
        <v>0</v>
      </c>
      <c r="Q1045" s="11">
        <f t="shared" si="155"/>
        <v>0</v>
      </c>
      <c r="R1045" s="11">
        <f t="shared" si="159"/>
        <v>0</v>
      </c>
    </row>
    <row r="1046" spans="1:18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423683</v>
      </c>
      <c r="B1046" s="9">
        <f t="shared" si="158"/>
        <v>423683</v>
      </c>
      <c r="C1046" s="9">
        <f t="shared" si="160"/>
        <v>423713</v>
      </c>
      <c r="D1046" s="3">
        <f t="shared" si="161"/>
        <v>31</v>
      </c>
      <c r="E1046" s="4">
        <f>'New Lease Yearly'!K1056</f>
        <v>0</v>
      </c>
      <c r="F1046" s="3">
        <f t="shared" si="162"/>
        <v>0</v>
      </c>
      <c r="G1046" s="11">
        <f t="shared" si="157"/>
        <v>0</v>
      </c>
      <c r="H1046" s="11">
        <f t="shared" si="156"/>
        <v>0</v>
      </c>
      <c r="I1046" s="11">
        <f t="shared" si="156"/>
        <v>0</v>
      </c>
      <c r="J1046" s="11">
        <f t="shared" si="156"/>
        <v>0</v>
      </c>
      <c r="K1046" s="11">
        <f t="shared" si="156"/>
        <v>0</v>
      </c>
      <c r="L1046" s="11">
        <f t="shared" si="156"/>
        <v>0</v>
      </c>
      <c r="M1046" s="11">
        <f t="shared" si="156"/>
        <v>0</v>
      </c>
      <c r="N1046" s="11">
        <f t="shared" si="156"/>
        <v>0</v>
      </c>
      <c r="O1046" s="11">
        <f t="shared" si="155"/>
        <v>0</v>
      </c>
      <c r="P1046" s="11">
        <f t="shared" si="155"/>
        <v>0</v>
      </c>
      <c r="Q1046" s="11">
        <f t="shared" si="155"/>
        <v>0</v>
      </c>
      <c r="R1046" s="11">
        <f t="shared" si="159"/>
        <v>0</v>
      </c>
    </row>
    <row r="1047" spans="1:18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424049</v>
      </c>
      <c r="B1047" s="9">
        <f t="shared" si="158"/>
        <v>424049</v>
      </c>
      <c r="C1047" s="9">
        <f t="shared" si="160"/>
        <v>424079</v>
      </c>
      <c r="D1047" s="3">
        <f t="shared" si="161"/>
        <v>31</v>
      </c>
      <c r="E1047" s="4">
        <f>'New Lease Yearly'!K1057</f>
        <v>0</v>
      </c>
      <c r="F1047" s="3">
        <f t="shared" si="162"/>
        <v>0</v>
      </c>
      <c r="G1047" s="11">
        <f t="shared" si="157"/>
        <v>0</v>
      </c>
      <c r="H1047" s="11">
        <f t="shared" si="156"/>
        <v>0</v>
      </c>
      <c r="I1047" s="11">
        <f t="shared" si="156"/>
        <v>0</v>
      </c>
      <c r="J1047" s="11">
        <f t="shared" si="156"/>
        <v>0</v>
      </c>
      <c r="K1047" s="11">
        <f t="shared" si="156"/>
        <v>0</v>
      </c>
      <c r="L1047" s="11">
        <f t="shared" si="156"/>
        <v>0</v>
      </c>
      <c r="M1047" s="11">
        <f t="shared" si="156"/>
        <v>0</v>
      </c>
      <c r="N1047" s="11">
        <f t="shared" si="156"/>
        <v>0</v>
      </c>
      <c r="O1047" s="11">
        <f t="shared" si="155"/>
        <v>0</v>
      </c>
      <c r="P1047" s="11">
        <f t="shared" si="155"/>
        <v>0</v>
      </c>
      <c r="Q1047" s="11">
        <f t="shared" si="155"/>
        <v>0</v>
      </c>
      <c r="R1047" s="11">
        <f t="shared" si="159"/>
        <v>0</v>
      </c>
    </row>
    <row r="1048" spans="1:18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424414</v>
      </c>
      <c r="B1048" s="9">
        <f t="shared" si="158"/>
        <v>424414</v>
      </c>
      <c r="C1048" s="9">
        <f t="shared" si="160"/>
        <v>424444</v>
      </c>
      <c r="D1048" s="3">
        <f t="shared" si="161"/>
        <v>31</v>
      </c>
      <c r="E1048" s="4">
        <f>'New Lease Yearly'!K1058</f>
        <v>0</v>
      </c>
      <c r="F1048" s="3">
        <f t="shared" si="162"/>
        <v>0</v>
      </c>
      <c r="G1048" s="11">
        <f t="shared" si="157"/>
        <v>0</v>
      </c>
      <c r="H1048" s="11">
        <f t="shared" si="156"/>
        <v>0</v>
      </c>
      <c r="I1048" s="11">
        <f t="shared" si="156"/>
        <v>0</v>
      </c>
      <c r="J1048" s="11">
        <f t="shared" si="156"/>
        <v>0</v>
      </c>
      <c r="K1048" s="11">
        <f t="shared" si="156"/>
        <v>0</v>
      </c>
      <c r="L1048" s="11">
        <f t="shared" si="156"/>
        <v>0</v>
      </c>
      <c r="M1048" s="11">
        <f t="shared" si="156"/>
        <v>0</v>
      </c>
      <c r="N1048" s="11">
        <f t="shared" si="156"/>
        <v>0</v>
      </c>
      <c r="O1048" s="11">
        <f t="shared" si="155"/>
        <v>0</v>
      </c>
      <c r="P1048" s="11">
        <f t="shared" si="155"/>
        <v>0</v>
      </c>
      <c r="Q1048" s="11">
        <f t="shared" si="155"/>
        <v>0</v>
      </c>
      <c r="R1048" s="11">
        <f t="shared" si="159"/>
        <v>0</v>
      </c>
    </row>
    <row r="1049" spans="1:18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424779</v>
      </c>
      <c r="B1049" s="9">
        <f t="shared" si="158"/>
        <v>424779</v>
      </c>
      <c r="C1049" s="9">
        <f t="shared" si="160"/>
        <v>424809</v>
      </c>
      <c r="D1049" s="3">
        <f t="shared" si="161"/>
        <v>31</v>
      </c>
      <c r="E1049" s="4">
        <f>'New Lease Yearly'!K1059</f>
        <v>0</v>
      </c>
      <c r="F1049" s="3">
        <f t="shared" si="162"/>
        <v>0</v>
      </c>
      <c r="G1049" s="11">
        <f t="shared" si="157"/>
        <v>0</v>
      </c>
      <c r="H1049" s="11">
        <f t="shared" si="156"/>
        <v>0</v>
      </c>
      <c r="I1049" s="11">
        <f t="shared" si="156"/>
        <v>0</v>
      </c>
      <c r="J1049" s="11">
        <f t="shared" si="156"/>
        <v>0</v>
      </c>
      <c r="K1049" s="11">
        <f t="shared" si="156"/>
        <v>0</v>
      </c>
      <c r="L1049" s="11">
        <f t="shared" si="156"/>
        <v>0</v>
      </c>
      <c r="M1049" s="11">
        <f t="shared" si="156"/>
        <v>0</v>
      </c>
      <c r="N1049" s="11">
        <f t="shared" si="156"/>
        <v>0</v>
      </c>
      <c r="O1049" s="11">
        <f t="shared" si="155"/>
        <v>0</v>
      </c>
      <c r="P1049" s="11">
        <f t="shared" si="155"/>
        <v>0</v>
      </c>
      <c r="Q1049" s="11">
        <f t="shared" si="155"/>
        <v>0</v>
      </c>
      <c r="R1049" s="11">
        <f t="shared" si="159"/>
        <v>0</v>
      </c>
    </row>
    <row r="1050" spans="1:18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425144</v>
      </c>
      <c r="B1050" s="9">
        <f t="shared" si="158"/>
        <v>425144</v>
      </c>
      <c r="C1050" s="9">
        <f t="shared" si="160"/>
        <v>425174</v>
      </c>
      <c r="D1050" s="3">
        <f t="shared" si="161"/>
        <v>31</v>
      </c>
      <c r="E1050" s="4">
        <f>'New Lease Yearly'!K1060</f>
        <v>0</v>
      </c>
      <c r="F1050" s="3">
        <f t="shared" si="162"/>
        <v>0</v>
      </c>
      <c r="G1050" s="11">
        <f t="shared" si="157"/>
        <v>0</v>
      </c>
      <c r="H1050" s="11">
        <f t="shared" si="156"/>
        <v>0</v>
      </c>
      <c r="I1050" s="11">
        <f t="shared" si="156"/>
        <v>0</v>
      </c>
      <c r="J1050" s="11">
        <f t="shared" si="156"/>
        <v>0</v>
      </c>
      <c r="K1050" s="11">
        <f t="shared" si="156"/>
        <v>0</v>
      </c>
      <c r="L1050" s="11">
        <f t="shared" si="156"/>
        <v>0</v>
      </c>
      <c r="M1050" s="11">
        <f t="shared" si="156"/>
        <v>0</v>
      </c>
      <c r="N1050" s="11">
        <f t="shared" si="156"/>
        <v>0</v>
      </c>
      <c r="O1050" s="11">
        <f t="shared" si="155"/>
        <v>0</v>
      </c>
      <c r="P1050" s="11">
        <f t="shared" si="155"/>
        <v>0</v>
      </c>
      <c r="Q1050" s="11">
        <f t="shared" si="155"/>
        <v>0</v>
      </c>
      <c r="R1050" s="11">
        <f t="shared" si="159"/>
        <v>0</v>
      </c>
    </row>
    <row r="1051" spans="1:18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425510</v>
      </c>
      <c r="B1051" s="9">
        <f t="shared" si="158"/>
        <v>425510</v>
      </c>
      <c r="C1051" s="9">
        <f t="shared" si="160"/>
        <v>425540</v>
      </c>
      <c r="D1051" s="3">
        <f t="shared" si="161"/>
        <v>31</v>
      </c>
      <c r="E1051" s="4">
        <f>'New Lease Yearly'!K1061</f>
        <v>0</v>
      </c>
      <c r="F1051" s="3">
        <f t="shared" si="162"/>
        <v>0</v>
      </c>
      <c r="G1051" s="11">
        <f t="shared" si="157"/>
        <v>0</v>
      </c>
      <c r="H1051" s="11">
        <f t="shared" si="156"/>
        <v>0</v>
      </c>
      <c r="I1051" s="11">
        <f t="shared" si="156"/>
        <v>0</v>
      </c>
      <c r="J1051" s="11">
        <f t="shared" si="156"/>
        <v>0</v>
      </c>
      <c r="K1051" s="11">
        <f t="shared" si="156"/>
        <v>0</v>
      </c>
      <c r="L1051" s="11">
        <f t="shared" si="156"/>
        <v>0</v>
      </c>
      <c r="M1051" s="11">
        <f t="shared" si="156"/>
        <v>0</v>
      </c>
      <c r="N1051" s="11">
        <f t="shared" si="156"/>
        <v>0</v>
      </c>
      <c r="O1051" s="11">
        <f t="shared" si="155"/>
        <v>0</v>
      </c>
      <c r="P1051" s="11">
        <f t="shared" si="155"/>
        <v>0</v>
      </c>
      <c r="Q1051" s="11">
        <f t="shared" si="155"/>
        <v>0</v>
      </c>
      <c r="R1051" s="11">
        <f t="shared" si="159"/>
        <v>0</v>
      </c>
    </row>
    <row r="1052" spans="1:18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425875</v>
      </c>
      <c r="B1052" s="9">
        <f t="shared" si="158"/>
        <v>425875</v>
      </c>
      <c r="C1052" s="9">
        <f t="shared" si="160"/>
        <v>425905</v>
      </c>
      <c r="D1052" s="3">
        <f t="shared" si="161"/>
        <v>31</v>
      </c>
      <c r="E1052" s="4">
        <f>'New Lease Yearly'!K1062</f>
        <v>0</v>
      </c>
      <c r="F1052" s="3">
        <f t="shared" si="162"/>
        <v>0</v>
      </c>
      <c r="G1052" s="11">
        <f t="shared" si="157"/>
        <v>0</v>
      </c>
      <c r="H1052" s="11">
        <f t="shared" si="156"/>
        <v>0</v>
      </c>
      <c r="I1052" s="11">
        <f t="shared" si="156"/>
        <v>0</v>
      </c>
      <c r="J1052" s="11">
        <f t="shared" si="156"/>
        <v>0</v>
      </c>
      <c r="K1052" s="11">
        <f t="shared" si="156"/>
        <v>0</v>
      </c>
      <c r="L1052" s="11">
        <f t="shared" si="156"/>
        <v>0</v>
      </c>
      <c r="M1052" s="11">
        <f t="shared" si="156"/>
        <v>0</v>
      </c>
      <c r="N1052" s="11">
        <f t="shared" si="156"/>
        <v>0</v>
      </c>
      <c r="O1052" s="11">
        <f t="shared" si="155"/>
        <v>0</v>
      </c>
      <c r="P1052" s="11">
        <f t="shared" si="155"/>
        <v>0</v>
      </c>
      <c r="Q1052" s="11">
        <f t="shared" si="155"/>
        <v>0</v>
      </c>
      <c r="R1052" s="11">
        <f t="shared" si="159"/>
        <v>0</v>
      </c>
    </row>
    <row r="1053" spans="1:18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426240</v>
      </c>
      <c r="B1053" s="9">
        <f t="shared" si="158"/>
        <v>426240</v>
      </c>
      <c r="C1053" s="9">
        <f t="shared" si="160"/>
        <v>426270</v>
      </c>
      <c r="D1053" s="3">
        <f t="shared" si="161"/>
        <v>31</v>
      </c>
      <c r="E1053" s="4">
        <f>'New Lease Yearly'!K1063</f>
        <v>0</v>
      </c>
      <c r="F1053" s="3">
        <f t="shared" si="162"/>
        <v>0</v>
      </c>
      <c r="G1053" s="11">
        <f t="shared" si="157"/>
        <v>0</v>
      </c>
      <c r="H1053" s="11">
        <f t="shared" si="156"/>
        <v>0</v>
      </c>
      <c r="I1053" s="11">
        <f t="shared" si="156"/>
        <v>0</v>
      </c>
      <c r="J1053" s="11">
        <f t="shared" si="156"/>
        <v>0</v>
      </c>
      <c r="K1053" s="11">
        <f t="shared" si="156"/>
        <v>0</v>
      </c>
      <c r="L1053" s="11">
        <f t="shared" si="156"/>
        <v>0</v>
      </c>
      <c r="M1053" s="11">
        <f t="shared" si="156"/>
        <v>0</v>
      </c>
      <c r="N1053" s="11">
        <f t="shared" si="156"/>
        <v>0</v>
      </c>
      <c r="O1053" s="11">
        <f t="shared" si="156"/>
        <v>0</v>
      </c>
      <c r="P1053" s="11">
        <f t="shared" si="156"/>
        <v>0</v>
      </c>
      <c r="Q1053" s="11">
        <f t="shared" si="156"/>
        <v>0</v>
      </c>
      <c r="R1053" s="11">
        <f t="shared" si="159"/>
        <v>0</v>
      </c>
    </row>
    <row r="1054" spans="1:18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426605</v>
      </c>
      <c r="B1054" s="9">
        <f t="shared" si="158"/>
        <v>426605</v>
      </c>
      <c r="C1054" s="9">
        <f t="shared" si="160"/>
        <v>426635</v>
      </c>
      <c r="D1054" s="3">
        <f t="shared" si="161"/>
        <v>31</v>
      </c>
      <c r="E1054" s="4">
        <f>'New Lease Yearly'!K1064</f>
        <v>0</v>
      </c>
      <c r="F1054" s="3">
        <f t="shared" si="162"/>
        <v>0</v>
      </c>
      <c r="G1054" s="11">
        <f t="shared" si="157"/>
        <v>0</v>
      </c>
      <c r="H1054" s="11">
        <f t="shared" si="157"/>
        <v>0</v>
      </c>
      <c r="I1054" s="11">
        <f t="shared" si="157"/>
        <v>0</v>
      </c>
      <c r="J1054" s="11">
        <f t="shared" si="157"/>
        <v>0</v>
      </c>
      <c r="K1054" s="11">
        <f t="shared" si="157"/>
        <v>0</v>
      </c>
      <c r="L1054" s="11">
        <f t="shared" si="157"/>
        <v>0</v>
      </c>
      <c r="M1054" s="11">
        <f t="shared" si="157"/>
        <v>0</v>
      </c>
      <c r="N1054" s="11">
        <f t="shared" si="157"/>
        <v>0</v>
      </c>
      <c r="O1054" s="11">
        <f t="shared" si="157"/>
        <v>0</v>
      </c>
      <c r="P1054" s="11">
        <f t="shared" si="157"/>
        <v>0</v>
      </c>
      <c r="Q1054" s="11">
        <f t="shared" si="157"/>
        <v>0</v>
      </c>
      <c r="R1054" s="11">
        <f t="shared" si="159"/>
        <v>0</v>
      </c>
    </row>
    <row r="1055" spans="1:18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426971</v>
      </c>
      <c r="B1055" s="9">
        <f t="shared" si="158"/>
        <v>426971</v>
      </c>
      <c r="C1055" s="9">
        <f t="shared" si="160"/>
        <v>427001</v>
      </c>
      <c r="D1055" s="3">
        <f t="shared" si="161"/>
        <v>31</v>
      </c>
      <c r="E1055" s="4">
        <f>'New Lease Yearly'!K1065</f>
        <v>0</v>
      </c>
      <c r="F1055" s="3">
        <f t="shared" si="162"/>
        <v>0</v>
      </c>
      <c r="G1055" s="11">
        <f t="shared" si="157"/>
        <v>0</v>
      </c>
      <c r="H1055" s="11">
        <f t="shared" si="157"/>
        <v>0</v>
      </c>
      <c r="I1055" s="11">
        <f t="shared" si="157"/>
        <v>0</v>
      </c>
      <c r="J1055" s="11">
        <f t="shared" si="157"/>
        <v>0</v>
      </c>
      <c r="K1055" s="11">
        <f t="shared" si="157"/>
        <v>0</v>
      </c>
      <c r="L1055" s="11">
        <f t="shared" si="157"/>
        <v>0</v>
      </c>
      <c r="M1055" s="11">
        <f t="shared" si="157"/>
        <v>0</v>
      </c>
      <c r="N1055" s="11">
        <f t="shared" si="157"/>
        <v>0</v>
      </c>
      <c r="O1055" s="11">
        <f t="shared" si="157"/>
        <v>0</v>
      </c>
      <c r="P1055" s="11">
        <f t="shared" si="157"/>
        <v>0</v>
      </c>
      <c r="Q1055" s="11">
        <f t="shared" si="157"/>
        <v>0</v>
      </c>
      <c r="R1055" s="11">
        <f t="shared" si="159"/>
        <v>0</v>
      </c>
    </row>
    <row r="1056" spans="1:18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427336</v>
      </c>
      <c r="B1056" s="9">
        <f t="shared" si="158"/>
        <v>427336</v>
      </c>
      <c r="C1056" s="9">
        <f t="shared" si="160"/>
        <v>427366</v>
      </c>
      <c r="D1056" s="3">
        <f t="shared" si="161"/>
        <v>31</v>
      </c>
      <c r="E1056" s="4">
        <f>'New Lease Yearly'!K1066</f>
        <v>0</v>
      </c>
      <c r="F1056" s="3">
        <f t="shared" si="162"/>
        <v>0</v>
      </c>
      <c r="G1056" s="11">
        <f t="shared" si="157"/>
        <v>0</v>
      </c>
      <c r="H1056" s="11">
        <f t="shared" si="157"/>
        <v>0</v>
      </c>
      <c r="I1056" s="11">
        <f t="shared" si="157"/>
        <v>0</v>
      </c>
      <c r="J1056" s="11">
        <f t="shared" si="157"/>
        <v>0</v>
      </c>
      <c r="K1056" s="11">
        <f t="shared" si="157"/>
        <v>0</v>
      </c>
      <c r="L1056" s="11">
        <f t="shared" si="157"/>
        <v>0</v>
      </c>
      <c r="M1056" s="11">
        <f t="shared" si="157"/>
        <v>0</v>
      </c>
      <c r="N1056" s="11">
        <f t="shared" si="157"/>
        <v>0</v>
      </c>
      <c r="O1056" s="11">
        <f t="shared" si="157"/>
        <v>0</v>
      </c>
      <c r="P1056" s="11">
        <f t="shared" si="157"/>
        <v>0</v>
      </c>
      <c r="Q1056" s="11">
        <f t="shared" si="157"/>
        <v>0</v>
      </c>
      <c r="R1056" s="11">
        <f t="shared" si="159"/>
        <v>0</v>
      </c>
    </row>
    <row r="1057" spans="1:18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427701</v>
      </c>
      <c r="B1057" s="9">
        <f t="shared" si="158"/>
        <v>427701</v>
      </c>
      <c r="C1057" s="9">
        <f t="shared" si="160"/>
        <v>427731</v>
      </c>
      <c r="D1057" s="3">
        <f t="shared" si="161"/>
        <v>31</v>
      </c>
      <c r="E1057" s="4">
        <f>'New Lease Yearly'!K1067</f>
        <v>0</v>
      </c>
      <c r="F1057" s="3">
        <f t="shared" si="162"/>
        <v>0</v>
      </c>
      <c r="G1057" s="11">
        <f t="shared" si="157"/>
        <v>0</v>
      </c>
      <c r="H1057" s="11">
        <f t="shared" si="157"/>
        <v>0</v>
      </c>
      <c r="I1057" s="11">
        <f t="shared" si="157"/>
        <v>0</v>
      </c>
      <c r="J1057" s="11">
        <f t="shared" si="157"/>
        <v>0</v>
      </c>
      <c r="K1057" s="11">
        <f t="shared" si="157"/>
        <v>0</v>
      </c>
      <c r="L1057" s="11">
        <f t="shared" si="157"/>
        <v>0</v>
      </c>
      <c r="M1057" s="11">
        <f t="shared" si="157"/>
        <v>0</v>
      </c>
      <c r="N1057" s="11">
        <f t="shared" si="157"/>
        <v>0</v>
      </c>
      <c r="O1057" s="11">
        <f t="shared" si="157"/>
        <v>0</v>
      </c>
      <c r="P1057" s="11">
        <f t="shared" si="157"/>
        <v>0</v>
      </c>
      <c r="Q1057" s="11">
        <f t="shared" si="157"/>
        <v>0</v>
      </c>
      <c r="R1057" s="11">
        <f t="shared" si="159"/>
        <v>0</v>
      </c>
    </row>
    <row r="1058" spans="1:18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428066</v>
      </c>
      <c r="B1058" s="9">
        <f t="shared" si="158"/>
        <v>428066</v>
      </c>
      <c r="C1058" s="9">
        <f t="shared" si="160"/>
        <v>428096</v>
      </c>
      <c r="D1058" s="3">
        <f t="shared" si="161"/>
        <v>31</v>
      </c>
      <c r="E1058" s="4">
        <f>'New Lease Yearly'!K1068</f>
        <v>0</v>
      </c>
      <c r="F1058" s="3">
        <f t="shared" si="162"/>
        <v>0</v>
      </c>
      <c r="G1058" s="11">
        <f t="shared" si="157"/>
        <v>0</v>
      </c>
      <c r="H1058" s="11">
        <f t="shared" si="157"/>
        <v>0</v>
      </c>
      <c r="I1058" s="11">
        <f t="shared" si="157"/>
        <v>0</v>
      </c>
      <c r="J1058" s="11">
        <f t="shared" si="157"/>
        <v>0</v>
      </c>
      <c r="K1058" s="11">
        <f t="shared" si="157"/>
        <v>0</v>
      </c>
      <c r="L1058" s="11">
        <f t="shared" si="157"/>
        <v>0</v>
      </c>
      <c r="M1058" s="11">
        <f t="shared" si="157"/>
        <v>0</v>
      </c>
      <c r="N1058" s="11">
        <f t="shared" si="157"/>
        <v>0</v>
      </c>
      <c r="O1058" s="11">
        <f t="shared" si="157"/>
        <v>0</v>
      </c>
      <c r="P1058" s="11">
        <f t="shared" si="157"/>
        <v>0</v>
      </c>
      <c r="Q1058" s="11">
        <f t="shared" si="157"/>
        <v>0</v>
      </c>
      <c r="R1058" s="11">
        <f t="shared" si="159"/>
        <v>0</v>
      </c>
    </row>
    <row r="1059" spans="1:18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428432</v>
      </c>
      <c r="B1059" s="9">
        <f t="shared" si="158"/>
        <v>428432</v>
      </c>
      <c r="C1059" s="9">
        <f t="shared" si="160"/>
        <v>428462</v>
      </c>
      <c r="D1059" s="3">
        <f t="shared" si="161"/>
        <v>31</v>
      </c>
      <c r="E1059" s="4">
        <f>'New Lease Yearly'!K1069</f>
        <v>0</v>
      </c>
      <c r="F1059" s="3">
        <f t="shared" si="162"/>
        <v>0</v>
      </c>
      <c r="G1059" s="11">
        <f t="shared" si="157"/>
        <v>0</v>
      </c>
      <c r="H1059" s="11">
        <f t="shared" si="157"/>
        <v>0</v>
      </c>
      <c r="I1059" s="11">
        <f t="shared" si="157"/>
        <v>0</v>
      </c>
      <c r="J1059" s="11">
        <f t="shared" si="157"/>
        <v>0</v>
      </c>
      <c r="K1059" s="11">
        <f t="shared" si="157"/>
        <v>0</v>
      </c>
      <c r="L1059" s="11">
        <f t="shared" si="157"/>
        <v>0</v>
      </c>
      <c r="M1059" s="11">
        <f t="shared" si="157"/>
        <v>0</v>
      </c>
      <c r="N1059" s="11">
        <f t="shared" si="157"/>
        <v>0</v>
      </c>
      <c r="O1059" s="11">
        <f t="shared" si="157"/>
        <v>0</v>
      </c>
      <c r="P1059" s="11">
        <f t="shared" si="157"/>
        <v>0</v>
      </c>
      <c r="Q1059" s="11">
        <f t="shared" si="157"/>
        <v>0</v>
      </c>
      <c r="R1059" s="11">
        <f t="shared" si="159"/>
        <v>0</v>
      </c>
    </row>
    <row r="1060" spans="1:18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428797</v>
      </c>
      <c r="B1060" s="9">
        <f t="shared" si="158"/>
        <v>428797</v>
      </c>
      <c r="C1060" s="9">
        <f t="shared" si="160"/>
        <v>428827</v>
      </c>
      <c r="D1060" s="3">
        <f t="shared" si="161"/>
        <v>31</v>
      </c>
      <c r="E1060" s="4">
        <f>'New Lease Yearly'!K1070</f>
        <v>0</v>
      </c>
      <c r="F1060" s="3">
        <f t="shared" si="162"/>
        <v>0</v>
      </c>
      <c r="G1060" s="11">
        <f t="shared" si="157"/>
        <v>0</v>
      </c>
      <c r="H1060" s="11">
        <f t="shared" si="157"/>
        <v>0</v>
      </c>
      <c r="I1060" s="11">
        <f t="shared" si="157"/>
        <v>0</v>
      </c>
      <c r="J1060" s="11">
        <f t="shared" si="157"/>
        <v>0</v>
      </c>
      <c r="K1060" s="11">
        <f t="shared" si="157"/>
        <v>0</v>
      </c>
      <c r="L1060" s="11">
        <f t="shared" si="157"/>
        <v>0</v>
      </c>
      <c r="M1060" s="11">
        <f t="shared" si="157"/>
        <v>0</v>
      </c>
      <c r="N1060" s="11">
        <f t="shared" si="157"/>
        <v>0</v>
      </c>
      <c r="O1060" s="11">
        <f t="shared" si="157"/>
        <v>0</v>
      </c>
      <c r="P1060" s="11">
        <f t="shared" si="157"/>
        <v>0</v>
      </c>
      <c r="Q1060" s="11">
        <f t="shared" si="157"/>
        <v>0</v>
      </c>
      <c r="R1060" s="11">
        <f t="shared" si="159"/>
        <v>0</v>
      </c>
    </row>
    <row r="1061" spans="1:18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429162</v>
      </c>
      <c r="B1061" s="9">
        <f t="shared" si="158"/>
        <v>429162</v>
      </c>
      <c r="C1061" s="9">
        <f t="shared" si="160"/>
        <v>429192</v>
      </c>
      <c r="D1061" s="3">
        <f t="shared" si="161"/>
        <v>31</v>
      </c>
      <c r="E1061" s="4">
        <f>'New Lease Yearly'!K1071</f>
        <v>0</v>
      </c>
      <c r="F1061" s="3">
        <f t="shared" si="162"/>
        <v>0</v>
      </c>
      <c r="G1061" s="11">
        <f t="shared" si="157"/>
        <v>0</v>
      </c>
      <c r="H1061" s="11">
        <f t="shared" si="157"/>
        <v>0</v>
      </c>
      <c r="I1061" s="11">
        <f t="shared" si="157"/>
        <v>0</v>
      </c>
      <c r="J1061" s="11">
        <f t="shared" si="157"/>
        <v>0</v>
      </c>
      <c r="K1061" s="11">
        <f t="shared" si="157"/>
        <v>0</v>
      </c>
      <c r="L1061" s="11">
        <f t="shared" si="157"/>
        <v>0</v>
      </c>
      <c r="M1061" s="11">
        <f t="shared" si="157"/>
        <v>0</v>
      </c>
      <c r="N1061" s="11">
        <f t="shared" si="157"/>
        <v>0</v>
      </c>
      <c r="O1061" s="11">
        <f t="shared" si="157"/>
        <v>0</v>
      </c>
      <c r="P1061" s="11">
        <f t="shared" si="157"/>
        <v>0</v>
      </c>
      <c r="Q1061" s="11">
        <f t="shared" si="157"/>
        <v>0</v>
      </c>
      <c r="R1061" s="11">
        <f t="shared" si="159"/>
        <v>0</v>
      </c>
    </row>
    <row r="1062" spans="1:18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429527</v>
      </c>
      <c r="B1062" s="9">
        <f t="shared" si="158"/>
        <v>429527</v>
      </c>
      <c r="C1062" s="9">
        <f t="shared" si="160"/>
        <v>429557</v>
      </c>
      <c r="D1062" s="3">
        <f t="shared" si="161"/>
        <v>31</v>
      </c>
      <c r="E1062" s="4">
        <f>'New Lease Yearly'!K1072</f>
        <v>0</v>
      </c>
      <c r="F1062" s="3">
        <f t="shared" si="162"/>
        <v>0</v>
      </c>
      <c r="G1062" s="11">
        <f t="shared" si="157"/>
        <v>0</v>
      </c>
      <c r="H1062" s="11">
        <f t="shared" si="157"/>
        <v>0</v>
      </c>
      <c r="I1062" s="11">
        <f t="shared" si="157"/>
        <v>0</v>
      </c>
      <c r="J1062" s="11">
        <f t="shared" si="157"/>
        <v>0</v>
      </c>
      <c r="K1062" s="11">
        <f t="shared" si="157"/>
        <v>0</v>
      </c>
      <c r="L1062" s="11">
        <f t="shared" si="157"/>
        <v>0</v>
      </c>
      <c r="M1062" s="11">
        <f t="shared" si="157"/>
        <v>0</v>
      </c>
      <c r="N1062" s="11">
        <f t="shared" si="157"/>
        <v>0</v>
      </c>
      <c r="O1062" s="11">
        <f t="shared" si="157"/>
        <v>0</v>
      </c>
      <c r="P1062" s="11">
        <f t="shared" si="157"/>
        <v>0</v>
      </c>
      <c r="Q1062" s="11">
        <f t="shared" si="157"/>
        <v>0</v>
      </c>
      <c r="R1062" s="11">
        <f t="shared" si="159"/>
        <v>0</v>
      </c>
    </row>
    <row r="1063" spans="1:18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429893</v>
      </c>
      <c r="B1063" s="9">
        <f t="shared" si="158"/>
        <v>429893</v>
      </c>
      <c r="C1063" s="9">
        <f t="shared" si="160"/>
        <v>429923</v>
      </c>
      <c r="D1063" s="3">
        <f t="shared" si="161"/>
        <v>31</v>
      </c>
      <c r="E1063" s="4">
        <f>'New Lease Yearly'!K1073</f>
        <v>0</v>
      </c>
      <c r="F1063" s="3">
        <f t="shared" si="162"/>
        <v>0</v>
      </c>
      <c r="G1063" s="11">
        <f t="shared" si="157"/>
        <v>0</v>
      </c>
      <c r="H1063" s="11">
        <f t="shared" si="157"/>
        <v>0</v>
      </c>
      <c r="I1063" s="11">
        <f t="shared" si="157"/>
        <v>0</v>
      </c>
      <c r="J1063" s="11">
        <f t="shared" si="157"/>
        <v>0</v>
      </c>
      <c r="K1063" s="11">
        <f t="shared" si="157"/>
        <v>0</v>
      </c>
      <c r="L1063" s="11">
        <f t="shared" si="157"/>
        <v>0</v>
      </c>
      <c r="M1063" s="11">
        <f t="shared" si="157"/>
        <v>0</v>
      </c>
      <c r="N1063" s="11">
        <f t="shared" si="157"/>
        <v>0</v>
      </c>
      <c r="O1063" s="11">
        <f t="shared" si="157"/>
        <v>0</v>
      </c>
      <c r="P1063" s="11">
        <f t="shared" si="157"/>
        <v>0</v>
      </c>
      <c r="Q1063" s="11">
        <f t="shared" si="157"/>
        <v>0</v>
      </c>
      <c r="R1063" s="11">
        <f t="shared" si="159"/>
        <v>0</v>
      </c>
    </row>
    <row r="1064" spans="1:18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430258</v>
      </c>
      <c r="B1064" s="9">
        <f t="shared" si="158"/>
        <v>430258</v>
      </c>
      <c r="C1064" s="9">
        <f t="shared" si="160"/>
        <v>430288</v>
      </c>
      <c r="D1064" s="3">
        <f t="shared" si="161"/>
        <v>31</v>
      </c>
      <c r="E1064" s="4">
        <f>'New Lease Yearly'!K1074</f>
        <v>0</v>
      </c>
      <c r="F1064" s="3">
        <f t="shared" si="162"/>
        <v>0</v>
      </c>
      <c r="G1064" s="11">
        <f t="shared" si="157"/>
        <v>0</v>
      </c>
      <c r="H1064" s="11">
        <f t="shared" si="157"/>
        <v>0</v>
      </c>
      <c r="I1064" s="11">
        <f t="shared" si="157"/>
        <v>0</v>
      </c>
      <c r="J1064" s="11">
        <f t="shared" si="157"/>
        <v>0</v>
      </c>
      <c r="K1064" s="11">
        <f t="shared" si="157"/>
        <v>0</v>
      </c>
      <c r="L1064" s="11">
        <f t="shared" si="157"/>
        <v>0</v>
      </c>
      <c r="M1064" s="11">
        <f t="shared" si="157"/>
        <v>0</v>
      </c>
      <c r="N1064" s="11">
        <f t="shared" si="157"/>
        <v>0</v>
      </c>
      <c r="O1064" s="11">
        <f t="shared" si="157"/>
        <v>0</v>
      </c>
      <c r="P1064" s="11">
        <f t="shared" si="157"/>
        <v>0</v>
      </c>
      <c r="Q1064" s="11">
        <f t="shared" si="157"/>
        <v>0</v>
      </c>
      <c r="R1064" s="11">
        <f t="shared" si="159"/>
        <v>0</v>
      </c>
    </row>
    <row r="1065" spans="1:18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430623</v>
      </c>
      <c r="B1065" s="9">
        <f t="shared" si="158"/>
        <v>430623</v>
      </c>
      <c r="C1065" s="9">
        <f t="shared" si="160"/>
        <v>430653</v>
      </c>
      <c r="D1065" s="3">
        <f t="shared" si="161"/>
        <v>31</v>
      </c>
      <c r="E1065" s="4">
        <f>'New Lease Yearly'!K1075</f>
        <v>0</v>
      </c>
      <c r="F1065" s="3">
        <f t="shared" si="162"/>
        <v>0</v>
      </c>
      <c r="G1065" s="11">
        <f t="shared" si="157"/>
        <v>0</v>
      </c>
      <c r="H1065" s="11">
        <f t="shared" si="157"/>
        <v>0</v>
      </c>
      <c r="I1065" s="11">
        <f t="shared" si="157"/>
        <v>0</v>
      </c>
      <c r="J1065" s="11">
        <f t="shared" si="157"/>
        <v>0</v>
      </c>
      <c r="K1065" s="11">
        <f t="shared" si="157"/>
        <v>0</v>
      </c>
      <c r="L1065" s="11">
        <f t="shared" si="157"/>
        <v>0</v>
      </c>
      <c r="M1065" s="11">
        <f t="shared" si="157"/>
        <v>0</v>
      </c>
      <c r="N1065" s="11">
        <f t="shared" si="157"/>
        <v>0</v>
      </c>
      <c r="O1065" s="11">
        <f t="shared" si="157"/>
        <v>0</v>
      </c>
      <c r="P1065" s="11">
        <f t="shared" si="157"/>
        <v>0</v>
      </c>
      <c r="Q1065" s="11">
        <f t="shared" si="157"/>
        <v>0</v>
      </c>
      <c r="R1065" s="11">
        <f t="shared" si="159"/>
        <v>0</v>
      </c>
    </row>
    <row r="1066" spans="1:18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430988</v>
      </c>
      <c r="B1066" s="9">
        <f t="shared" si="158"/>
        <v>430988</v>
      </c>
      <c r="C1066" s="9">
        <f t="shared" si="160"/>
        <v>431018</v>
      </c>
      <c r="D1066" s="3">
        <f t="shared" si="161"/>
        <v>31</v>
      </c>
      <c r="E1066" s="4">
        <f>'New Lease Yearly'!K1076</f>
        <v>0</v>
      </c>
      <c r="F1066" s="3">
        <f t="shared" si="162"/>
        <v>0</v>
      </c>
      <c r="G1066" s="11">
        <f t="shared" si="157"/>
        <v>0</v>
      </c>
      <c r="H1066" s="11">
        <f t="shared" si="157"/>
        <v>0</v>
      </c>
      <c r="I1066" s="11">
        <f t="shared" si="157"/>
        <v>0</v>
      </c>
      <c r="J1066" s="11">
        <f t="shared" si="157"/>
        <v>0</v>
      </c>
      <c r="K1066" s="11">
        <f t="shared" si="157"/>
        <v>0</v>
      </c>
      <c r="L1066" s="11">
        <f t="shared" si="157"/>
        <v>0</v>
      </c>
      <c r="M1066" s="11">
        <f t="shared" si="157"/>
        <v>0</v>
      </c>
      <c r="N1066" s="11">
        <f t="shared" si="157"/>
        <v>0</v>
      </c>
      <c r="O1066" s="11">
        <f t="shared" si="157"/>
        <v>0</v>
      </c>
      <c r="P1066" s="11">
        <f t="shared" si="157"/>
        <v>0</v>
      </c>
      <c r="Q1066" s="11">
        <f t="shared" si="157"/>
        <v>0</v>
      </c>
      <c r="R1066" s="11">
        <f t="shared" si="159"/>
        <v>0</v>
      </c>
    </row>
    <row r="1067" spans="1:18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431354</v>
      </c>
      <c r="B1067" s="9">
        <f t="shared" si="158"/>
        <v>431354</v>
      </c>
      <c r="C1067" s="9">
        <f t="shared" si="160"/>
        <v>431384</v>
      </c>
      <c r="D1067" s="3">
        <f t="shared" si="161"/>
        <v>31</v>
      </c>
      <c r="E1067" s="4">
        <f>'New Lease Yearly'!K1077</f>
        <v>0</v>
      </c>
      <c r="F1067" s="3">
        <f t="shared" si="162"/>
        <v>0</v>
      </c>
      <c r="G1067" s="11">
        <f t="shared" si="157"/>
        <v>0</v>
      </c>
      <c r="H1067" s="11">
        <f t="shared" si="157"/>
        <v>0</v>
      </c>
      <c r="I1067" s="11">
        <f t="shared" si="157"/>
        <v>0</v>
      </c>
      <c r="J1067" s="11">
        <f t="shared" si="157"/>
        <v>0</v>
      </c>
      <c r="K1067" s="11">
        <f t="shared" si="157"/>
        <v>0</v>
      </c>
      <c r="L1067" s="11">
        <f t="shared" si="157"/>
        <v>0</v>
      </c>
      <c r="M1067" s="11">
        <f t="shared" si="157"/>
        <v>0</v>
      </c>
      <c r="N1067" s="11">
        <f t="shared" si="157"/>
        <v>0</v>
      </c>
      <c r="O1067" s="11">
        <f t="shared" si="157"/>
        <v>0</v>
      </c>
      <c r="P1067" s="11">
        <f t="shared" si="157"/>
        <v>0</v>
      </c>
      <c r="Q1067" s="11">
        <f t="shared" si="157"/>
        <v>0</v>
      </c>
      <c r="R1067" s="11">
        <f t="shared" si="159"/>
        <v>0</v>
      </c>
    </row>
    <row r="1068" spans="1:18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431719</v>
      </c>
      <c r="B1068" s="9">
        <f t="shared" si="158"/>
        <v>431719</v>
      </c>
      <c r="C1068" s="9">
        <f t="shared" si="160"/>
        <v>431749</v>
      </c>
      <c r="D1068" s="3">
        <f t="shared" si="161"/>
        <v>31</v>
      </c>
      <c r="E1068" s="4">
        <f>'New Lease Yearly'!K1078</f>
        <v>0</v>
      </c>
      <c r="F1068" s="3">
        <f t="shared" si="162"/>
        <v>0</v>
      </c>
      <c r="G1068" s="11">
        <f t="shared" si="157"/>
        <v>0</v>
      </c>
      <c r="H1068" s="11">
        <f t="shared" si="157"/>
        <v>0</v>
      </c>
      <c r="I1068" s="11">
        <f t="shared" si="157"/>
        <v>0</v>
      </c>
      <c r="J1068" s="11">
        <f t="shared" si="157"/>
        <v>0</v>
      </c>
      <c r="K1068" s="11">
        <f t="shared" si="157"/>
        <v>0</v>
      </c>
      <c r="L1068" s="11">
        <f t="shared" si="157"/>
        <v>0</v>
      </c>
      <c r="M1068" s="11">
        <f t="shared" si="157"/>
        <v>0</v>
      </c>
      <c r="N1068" s="11">
        <f t="shared" si="157"/>
        <v>0</v>
      </c>
      <c r="O1068" s="11">
        <f t="shared" si="157"/>
        <v>0</v>
      </c>
      <c r="P1068" s="11">
        <f t="shared" si="157"/>
        <v>0</v>
      </c>
      <c r="Q1068" s="11">
        <f t="shared" si="157"/>
        <v>0</v>
      </c>
      <c r="R1068" s="11">
        <f t="shared" si="159"/>
        <v>0</v>
      </c>
    </row>
    <row r="1069" spans="1:18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432084</v>
      </c>
      <c r="B1069" s="9">
        <f t="shared" si="158"/>
        <v>432084</v>
      </c>
      <c r="C1069" s="9">
        <f t="shared" si="160"/>
        <v>432114</v>
      </c>
      <c r="D1069" s="3">
        <f t="shared" si="161"/>
        <v>31</v>
      </c>
      <c r="E1069" s="4">
        <f>'New Lease Yearly'!K1079</f>
        <v>0</v>
      </c>
      <c r="F1069" s="3">
        <f t="shared" si="162"/>
        <v>0</v>
      </c>
      <c r="G1069" s="11">
        <f t="shared" si="157"/>
        <v>0</v>
      </c>
      <c r="H1069" s="11">
        <f t="shared" si="157"/>
        <v>0</v>
      </c>
      <c r="I1069" s="11">
        <f t="shared" si="157"/>
        <v>0</v>
      </c>
      <c r="J1069" s="11">
        <f t="shared" si="157"/>
        <v>0</v>
      </c>
      <c r="K1069" s="11">
        <f t="shared" si="157"/>
        <v>0</v>
      </c>
      <c r="L1069" s="11">
        <f t="shared" si="157"/>
        <v>0</v>
      </c>
      <c r="M1069" s="11">
        <f t="shared" si="157"/>
        <v>0</v>
      </c>
      <c r="N1069" s="11">
        <f t="shared" si="157"/>
        <v>0</v>
      </c>
      <c r="O1069" s="11">
        <f t="shared" si="157"/>
        <v>0</v>
      </c>
      <c r="P1069" s="11">
        <f t="shared" si="157"/>
        <v>0</v>
      </c>
      <c r="Q1069" s="11">
        <f t="shared" si="157"/>
        <v>0</v>
      </c>
      <c r="R1069" s="11">
        <f t="shared" si="159"/>
        <v>0</v>
      </c>
    </row>
    <row r="1070" spans="1:18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432449</v>
      </c>
      <c r="B1070" s="9">
        <f t="shared" si="158"/>
        <v>432449</v>
      </c>
      <c r="C1070" s="9">
        <f t="shared" si="160"/>
        <v>432479</v>
      </c>
      <c r="D1070" s="3">
        <f t="shared" si="161"/>
        <v>31</v>
      </c>
      <c r="E1070" s="4">
        <f>'New Lease Yearly'!K1080</f>
        <v>0</v>
      </c>
      <c r="F1070" s="3">
        <f t="shared" si="162"/>
        <v>0</v>
      </c>
      <c r="G1070" s="11">
        <f t="shared" si="157"/>
        <v>0</v>
      </c>
      <c r="H1070" s="11">
        <f t="shared" si="157"/>
        <v>0</v>
      </c>
      <c r="I1070" s="11">
        <f t="shared" si="157"/>
        <v>0</v>
      </c>
      <c r="J1070" s="11">
        <f t="shared" si="157"/>
        <v>0</v>
      </c>
      <c r="K1070" s="11">
        <f t="shared" si="157"/>
        <v>0</v>
      </c>
      <c r="L1070" s="11">
        <f t="shared" si="157"/>
        <v>0</v>
      </c>
      <c r="M1070" s="11">
        <f t="shared" si="157"/>
        <v>0</v>
      </c>
      <c r="N1070" s="11">
        <f t="shared" si="157"/>
        <v>0</v>
      </c>
      <c r="O1070" s="11">
        <f t="shared" si="157"/>
        <v>0</v>
      </c>
      <c r="P1070" s="11">
        <f t="shared" si="157"/>
        <v>0</v>
      </c>
      <c r="Q1070" s="11">
        <f t="shared" si="157"/>
        <v>0</v>
      </c>
      <c r="R1070" s="11">
        <f t="shared" si="159"/>
        <v>0</v>
      </c>
    </row>
    <row r="1071" spans="1:18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432815</v>
      </c>
      <c r="B1071" s="9">
        <f t="shared" si="158"/>
        <v>432815</v>
      </c>
      <c r="C1071" s="9">
        <f t="shared" si="160"/>
        <v>432845</v>
      </c>
      <c r="D1071" s="3">
        <f t="shared" si="161"/>
        <v>31</v>
      </c>
      <c r="E1071" s="4">
        <f>'New Lease Yearly'!K1081</f>
        <v>0</v>
      </c>
      <c r="F1071" s="3">
        <f t="shared" si="162"/>
        <v>0</v>
      </c>
      <c r="G1071" s="11">
        <f t="shared" si="157"/>
        <v>0</v>
      </c>
      <c r="H1071" s="11">
        <f t="shared" si="157"/>
        <v>0</v>
      </c>
      <c r="I1071" s="11">
        <f t="shared" si="157"/>
        <v>0</v>
      </c>
      <c r="J1071" s="11">
        <f t="shared" si="157"/>
        <v>0</v>
      </c>
      <c r="K1071" s="11">
        <f t="shared" si="157"/>
        <v>0</v>
      </c>
      <c r="L1071" s="11">
        <f t="shared" si="157"/>
        <v>0</v>
      </c>
      <c r="M1071" s="11">
        <f t="shared" si="157"/>
        <v>0</v>
      </c>
      <c r="N1071" s="11">
        <f t="shared" si="157"/>
        <v>0</v>
      </c>
      <c r="O1071" s="11">
        <f t="shared" si="157"/>
        <v>0</v>
      </c>
      <c r="P1071" s="11">
        <f t="shared" si="157"/>
        <v>0</v>
      </c>
      <c r="Q1071" s="11">
        <f t="shared" si="157"/>
        <v>0</v>
      </c>
      <c r="R1071" s="11">
        <f t="shared" si="159"/>
        <v>0</v>
      </c>
    </row>
    <row r="1072" spans="1:18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433180</v>
      </c>
      <c r="B1072" s="9">
        <f t="shared" si="158"/>
        <v>433180</v>
      </c>
      <c r="C1072" s="9">
        <f t="shared" si="160"/>
        <v>433210</v>
      </c>
      <c r="D1072" s="3">
        <f t="shared" si="161"/>
        <v>31</v>
      </c>
      <c r="E1072" s="4">
        <f>'New Lease Yearly'!K1082</f>
        <v>0</v>
      </c>
      <c r="F1072" s="3">
        <f t="shared" si="162"/>
        <v>0</v>
      </c>
      <c r="G1072" s="11">
        <f t="shared" si="157"/>
        <v>0</v>
      </c>
      <c r="H1072" s="11">
        <f t="shared" si="157"/>
        <v>0</v>
      </c>
      <c r="I1072" s="11">
        <f t="shared" si="157"/>
        <v>0</v>
      </c>
      <c r="J1072" s="11">
        <f t="shared" si="157"/>
        <v>0</v>
      </c>
      <c r="K1072" s="11">
        <f t="shared" si="157"/>
        <v>0</v>
      </c>
      <c r="L1072" s="11">
        <f t="shared" si="157"/>
        <v>0</v>
      </c>
      <c r="M1072" s="11">
        <f t="shared" si="157"/>
        <v>0</v>
      </c>
      <c r="N1072" s="11">
        <f t="shared" si="157"/>
        <v>0</v>
      </c>
      <c r="O1072" s="11">
        <f t="shared" si="157"/>
        <v>0</v>
      </c>
      <c r="P1072" s="11">
        <f t="shared" si="157"/>
        <v>0</v>
      </c>
      <c r="Q1072" s="11">
        <f t="shared" si="157"/>
        <v>0</v>
      </c>
      <c r="R1072" s="11">
        <f t="shared" si="159"/>
        <v>0</v>
      </c>
    </row>
    <row r="1073" spans="1:18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433545</v>
      </c>
      <c r="B1073" s="9">
        <f t="shared" si="158"/>
        <v>433545</v>
      </c>
      <c r="C1073" s="9">
        <f t="shared" si="160"/>
        <v>433575</v>
      </c>
      <c r="D1073" s="3">
        <f t="shared" si="161"/>
        <v>31</v>
      </c>
      <c r="E1073" s="4">
        <f>'New Lease Yearly'!K1083</f>
        <v>0</v>
      </c>
      <c r="F1073" s="3">
        <f t="shared" si="162"/>
        <v>0</v>
      </c>
      <c r="G1073" s="11">
        <f t="shared" si="157"/>
        <v>0</v>
      </c>
      <c r="H1073" s="11">
        <f t="shared" si="157"/>
        <v>0</v>
      </c>
      <c r="I1073" s="11">
        <f t="shared" si="157"/>
        <v>0</v>
      </c>
      <c r="J1073" s="11">
        <f t="shared" si="157"/>
        <v>0</v>
      </c>
      <c r="K1073" s="11">
        <f t="shared" si="157"/>
        <v>0</v>
      </c>
      <c r="L1073" s="11">
        <f t="shared" si="157"/>
        <v>0</v>
      </c>
      <c r="M1073" s="11">
        <f t="shared" si="157"/>
        <v>0</v>
      </c>
      <c r="N1073" s="11">
        <f t="shared" si="157"/>
        <v>0</v>
      </c>
      <c r="O1073" s="11">
        <f t="shared" si="157"/>
        <v>0</v>
      </c>
      <c r="P1073" s="11">
        <f t="shared" si="157"/>
        <v>0</v>
      </c>
      <c r="Q1073" s="11">
        <f t="shared" si="157"/>
        <v>0</v>
      </c>
      <c r="R1073" s="11">
        <f t="shared" si="159"/>
        <v>0</v>
      </c>
    </row>
    <row r="1074" spans="1:18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433910</v>
      </c>
      <c r="B1074" s="9">
        <f t="shared" si="158"/>
        <v>433910</v>
      </c>
      <c r="C1074" s="9">
        <f t="shared" si="160"/>
        <v>433940</v>
      </c>
      <c r="D1074" s="3">
        <f t="shared" si="161"/>
        <v>31</v>
      </c>
      <c r="E1074" s="4">
        <f>'New Lease Yearly'!K1084</f>
        <v>0</v>
      </c>
      <c r="F1074" s="3">
        <f t="shared" si="162"/>
        <v>0</v>
      </c>
      <c r="G1074" s="11">
        <f t="shared" ref="G1074:Q1097" si="163">$E1075/($A1075-$A1074+1)*((((EOMONTH(DATE(YEAR($A1074),MONTH($A1074)+G$4,DAY($A1074)),0)))-DATE(YEAR($A1074),MONTH(EOMONTH($A1074,-1)+G$4)+G$4,1))+1)</f>
        <v>0</v>
      </c>
      <c r="H1074" s="11">
        <f t="shared" si="163"/>
        <v>0</v>
      </c>
      <c r="I1074" s="11">
        <f t="shared" si="163"/>
        <v>0</v>
      </c>
      <c r="J1074" s="11">
        <f t="shared" si="163"/>
        <v>0</v>
      </c>
      <c r="K1074" s="11">
        <f t="shared" si="163"/>
        <v>0</v>
      </c>
      <c r="L1074" s="11">
        <f t="shared" si="163"/>
        <v>0</v>
      </c>
      <c r="M1074" s="11">
        <f t="shared" si="163"/>
        <v>0</v>
      </c>
      <c r="N1074" s="11">
        <f t="shared" si="163"/>
        <v>0</v>
      </c>
      <c r="O1074" s="11">
        <f t="shared" si="163"/>
        <v>0</v>
      </c>
      <c r="P1074" s="11">
        <f t="shared" si="163"/>
        <v>0</v>
      </c>
      <c r="Q1074" s="11">
        <f t="shared" si="163"/>
        <v>0</v>
      </c>
      <c r="R1074" s="11">
        <f t="shared" si="159"/>
        <v>0</v>
      </c>
    </row>
    <row r="1075" spans="1:18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434276</v>
      </c>
      <c r="B1075" s="9">
        <f t="shared" si="158"/>
        <v>434276</v>
      </c>
      <c r="C1075" s="9">
        <f t="shared" si="160"/>
        <v>434306</v>
      </c>
      <c r="D1075" s="3">
        <f t="shared" si="161"/>
        <v>31</v>
      </c>
      <c r="E1075" s="4">
        <f>'New Lease Yearly'!K1085</f>
        <v>0</v>
      </c>
      <c r="F1075" s="3">
        <f t="shared" si="162"/>
        <v>0</v>
      </c>
      <c r="G1075" s="11">
        <f t="shared" si="163"/>
        <v>0</v>
      </c>
      <c r="H1075" s="11">
        <f t="shared" si="163"/>
        <v>0</v>
      </c>
      <c r="I1075" s="11">
        <f t="shared" si="163"/>
        <v>0</v>
      </c>
      <c r="J1075" s="11">
        <f t="shared" si="163"/>
        <v>0</v>
      </c>
      <c r="K1075" s="11">
        <f t="shared" si="163"/>
        <v>0</v>
      </c>
      <c r="L1075" s="11">
        <f t="shared" si="163"/>
        <v>0</v>
      </c>
      <c r="M1075" s="11">
        <f t="shared" si="163"/>
        <v>0</v>
      </c>
      <c r="N1075" s="11">
        <f t="shared" si="163"/>
        <v>0</v>
      </c>
      <c r="O1075" s="11">
        <f t="shared" si="163"/>
        <v>0</v>
      </c>
      <c r="P1075" s="11">
        <f t="shared" si="163"/>
        <v>0</v>
      </c>
      <c r="Q1075" s="11">
        <f t="shared" si="163"/>
        <v>0</v>
      </c>
      <c r="R1075" s="11">
        <f t="shared" si="159"/>
        <v>0</v>
      </c>
    </row>
    <row r="1076" spans="1:18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434641</v>
      </c>
      <c r="B1076" s="9">
        <f t="shared" si="158"/>
        <v>434641</v>
      </c>
      <c r="C1076" s="9">
        <f t="shared" si="160"/>
        <v>434671</v>
      </c>
      <c r="D1076" s="3">
        <f t="shared" si="161"/>
        <v>31</v>
      </c>
      <c r="E1076" s="4">
        <f>'New Lease Yearly'!K1086</f>
        <v>0</v>
      </c>
      <c r="F1076" s="3">
        <f t="shared" si="162"/>
        <v>0</v>
      </c>
      <c r="G1076" s="11">
        <f t="shared" si="163"/>
        <v>0</v>
      </c>
      <c r="H1076" s="11">
        <f t="shared" si="163"/>
        <v>0</v>
      </c>
      <c r="I1076" s="11">
        <f t="shared" si="163"/>
        <v>0</v>
      </c>
      <c r="J1076" s="11">
        <f t="shared" si="163"/>
        <v>0</v>
      </c>
      <c r="K1076" s="11">
        <f t="shared" si="163"/>
        <v>0</v>
      </c>
      <c r="L1076" s="11">
        <f t="shared" si="163"/>
        <v>0</v>
      </c>
      <c r="M1076" s="11">
        <f t="shared" si="163"/>
        <v>0</v>
      </c>
      <c r="N1076" s="11">
        <f t="shared" si="163"/>
        <v>0</v>
      </c>
      <c r="O1076" s="11">
        <f t="shared" si="163"/>
        <v>0</v>
      </c>
      <c r="P1076" s="11">
        <f t="shared" si="163"/>
        <v>0</v>
      </c>
      <c r="Q1076" s="11">
        <f t="shared" si="163"/>
        <v>0</v>
      </c>
      <c r="R1076" s="11">
        <f t="shared" si="159"/>
        <v>0</v>
      </c>
    </row>
    <row r="1077" spans="1:18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435006</v>
      </c>
      <c r="B1077" s="9">
        <f t="shared" si="158"/>
        <v>435006</v>
      </c>
      <c r="C1077" s="9">
        <f t="shared" si="160"/>
        <v>435036</v>
      </c>
      <c r="D1077" s="3">
        <f t="shared" si="161"/>
        <v>31</v>
      </c>
      <c r="E1077" s="4">
        <f>'New Lease Yearly'!K1087</f>
        <v>0</v>
      </c>
      <c r="F1077" s="3">
        <f t="shared" si="162"/>
        <v>0</v>
      </c>
      <c r="G1077" s="11">
        <f t="shared" si="163"/>
        <v>0</v>
      </c>
      <c r="H1077" s="11">
        <f t="shared" si="163"/>
        <v>0</v>
      </c>
      <c r="I1077" s="11">
        <f t="shared" si="163"/>
        <v>0</v>
      </c>
      <c r="J1077" s="11">
        <f t="shared" si="163"/>
        <v>0</v>
      </c>
      <c r="K1077" s="11">
        <f t="shared" si="163"/>
        <v>0</v>
      </c>
      <c r="L1077" s="11">
        <f t="shared" si="163"/>
        <v>0</v>
      </c>
      <c r="M1077" s="11">
        <f t="shared" si="163"/>
        <v>0</v>
      </c>
      <c r="N1077" s="11">
        <f t="shared" si="163"/>
        <v>0</v>
      </c>
      <c r="O1077" s="11">
        <f t="shared" si="163"/>
        <v>0</v>
      </c>
      <c r="P1077" s="11">
        <f t="shared" si="163"/>
        <v>0</v>
      </c>
      <c r="Q1077" s="11">
        <f t="shared" si="163"/>
        <v>0</v>
      </c>
      <c r="R1077" s="11">
        <f t="shared" si="159"/>
        <v>0</v>
      </c>
    </row>
    <row r="1078" spans="1:18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435371</v>
      </c>
      <c r="B1078" s="9">
        <f t="shared" si="158"/>
        <v>435371</v>
      </c>
      <c r="C1078" s="9">
        <f t="shared" si="160"/>
        <v>435401</v>
      </c>
      <c r="D1078" s="3">
        <f t="shared" si="161"/>
        <v>31</v>
      </c>
      <c r="E1078" s="4">
        <f>'New Lease Yearly'!K1088</f>
        <v>0</v>
      </c>
      <c r="F1078" s="3">
        <f t="shared" si="162"/>
        <v>0</v>
      </c>
      <c r="G1078" s="11">
        <f t="shared" si="163"/>
        <v>0</v>
      </c>
      <c r="H1078" s="11">
        <f t="shared" si="163"/>
        <v>0</v>
      </c>
      <c r="I1078" s="11">
        <f t="shared" si="163"/>
        <v>0</v>
      </c>
      <c r="J1078" s="11">
        <f t="shared" si="163"/>
        <v>0</v>
      </c>
      <c r="K1078" s="11">
        <f t="shared" si="163"/>
        <v>0</v>
      </c>
      <c r="L1078" s="11">
        <f t="shared" si="163"/>
        <v>0</v>
      </c>
      <c r="M1078" s="11">
        <f t="shared" si="163"/>
        <v>0</v>
      </c>
      <c r="N1078" s="11">
        <f t="shared" si="163"/>
        <v>0</v>
      </c>
      <c r="O1078" s="11">
        <f t="shared" si="163"/>
        <v>0</v>
      </c>
      <c r="P1078" s="11">
        <f t="shared" si="163"/>
        <v>0</v>
      </c>
      <c r="Q1078" s="11">
        <f t="shared" si="163"/>
        <v>0</v>
      </c>
      <c r="R1078" s="11">
        <f t="shared" si="159"/>
        <v>0</v>
      </c>
    </row>
    <row r="1079" spans="1:18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435737</v>
      </c>
      <c r="B1079" s="9">
        <f t="shared" si="158"/>
        <v>435737</v>
      </c>
      <c r="C1079" s="9">
        <f t="shared" si="160"/>
        <v>435767</v>
      </c>
      <c r="D1079" s="3">
        <f t="shared" si="161"/>
        <v>31</v>
      </c>
      <c r="E1079" s="4">
        <f>'New Lease Yearly'!K1089</f>
        <v>0</v>
      </c>
      <c r="F1079" s="3">
        <f t="shared" si="162"/>
        <v>0</v>
      </c>
      <c r="G1079" s="11">
        <f t="shared" si="163"/>
        <v>0</v>
      </c>
      <c r="H1079" s="11">
        <f t="shared" si="163"/>
        <v>0</v>
      </c>
      <c r="I1079" s="11">
        <f t="shared" si="163"/>
        <v>0</v>
      </c>
      <c r="J1079" s="11">
        <f t="shared" si="163"/>
        <v>0</v>
      </c>
      <c r="K1079" s="11">
        <f t="shared" si="163"/>
        <v>0</v>
      </c>
      <c r="L1079" s="11">
        <f t="shared" si="163"/>
        <v>0</v>
      </c>
      <c r="M1079" s="11">
        <f t="shared" si="163"/>
        <v>0</v>
      </c>
      <c r="N1079" s="11">
        <f t="shared" si="163"/>
        <v>0</v>
      </c>
      <c r="O1079" s="11">
        <f t="shared" si="163"/>
        <v>0</v>
      </c>
      <c r="P1079" s="11">
        <f t="shared" si="163"/>
        <v>0</v>
      </c>
      <c r="Q1079" s="11">
        <f t="shared" si="163"/>
        <v>0</v>
      </c>
      <c r="R1079" s="11">
        <f t="shared" si="159"/>
        <v>0</v>
      </c>
    </row>
    <row r="1080" spans="1:18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436102</v>
      </c>
      <c r="B1080" s="9">
        <f t="shared" si="158"/>
        <v>436102</v>
      </c>
      <c r="C1080" s="9">
        <f t="shared" si="160"/>
        <v>436132</v>
      </c>
      <c r="D1080" s="3">
        <f t="shared" si="161"/>
        <v>31</v>
      </c>
      <c r="E1080" s="4">
        <f>'New Lease Yearly'!K1090</f>
        <v>0</v>
      </c>
      <c r="F1080" s="3">
        <f t="shared" si="162"/>
        <v>0</v>
      </c>
      <c r="G1080" s="11">
        <f t="shared" si="163"/>
        <v>0</v>
      </c>
      <c r="H1080" s="11">
        <f t="shared" si="163"/>
        <v>0</v>
      </c>
      <c r="I1080" s="11">
        <f t="shared" si="163"/>
        <v>0</v>
      </c>
      <c r="J1080" s="11">
        <f t="shared" si="163"/>
        <v>0</v>
      </c>
      <c r="K1080" s="11">
        <f t="shared" si="163"/>
        <v>0</v>
      </c>
      <c r="L1080" s="11">
        <f t="shared" si="163"/>
        <v>0</v>
      </c>
      <c r="M1080" s="11">
        <f t="shared" si="163"/>
        <v>0</v>
      </c>
      <c r="N1080" s="11">
        <f t="shared" si="163"/>
        <v>0</v>
      </c>
      <c r="O1080" s="11">
        <f t="shared" si="163"/>
        <v>0</v>
      </c>
      <c r="P1080" s="11">
        <f t="shared" si="163"/>
        <v>0</v>
      </c>
      <c r="Q1080" s="11">
        <f t="shared" si="163"/>
        <v>0</v>
      </c>
      <c r="R1080" s="11">
        <f t="shared" si="159"/>
        <v>0</v>
      </c>
    </row>
    <row r="1081" spans="1:18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436467</v>
      </c>
      <c r="B1081" s="9">
        <f t="shared" si="158"/>
        <v>436467</v>
      </c>
      <c r="C1081" s="9">
        <f t="shared" si="160"/>
        <v>436497</v>
      </c>
      <c r="D1081" s="3">
        <f t="shared" si="161"/>
        <v>31</v>
      </c>
      <c r="E1081" s="4">
        <f>'New Lease Yearly'!K1091</f>
        <v>0</v>
      </c>
      <c r="F1081" s="3">
        <f t="shared" si="162"/>
        <v>0</v>
      </c>
      <c r="G1081" s="11">
        <f t="shared" si="163"/>
        <v>0</v>
      </c>
      <c r="H1081" s="11">
        <f t="shared" si="163"/>
        <v>0</v>
      </c>
      <c r="I1081" s="11">
        <f t="shared" si="163"/>
        <v>0</v>
      </c>
      <c r="J1081" s="11">
        <f t="shared" si="163"/>
        <v>0</v>
      </c>
      <c r="K1081" s="11">
        <f t="shared" si="163"/>
        <v>0</v>
      </c>
      <c r="L1081" s="11">
        <f t="shared" si="163"/>
        <v>0</v>
      </c>
      <c r="M1081" s="11">
        <f t="shared" si="163"/>
        <v>0</v>
      </c>
      <c r="N1081" s="11">
        <f t="shared" si="163"/>
        <v>0</v>
      </c>
      <c r="O1081" s="11">
        <f t="shared" si="163"/>
        <v>0</v>
      </c>
      <c r="P1081" s="11">
        <f t="shared" si="163"/>
        <v>0</v>
      </c>
      <c r="Q1081" s="11">
        <f t="shared" si="163"/>
        <v>0</v>
      </c>
      <c r="R1081" s="11">
        <f t="shared" si="159"/>
        <v>0</v>
      </c>
    </row>
    <row r="1082" spans="1:18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436832</v>
      </c>
      <c r="B1082" s="9">
        <f t="shared" si="158"/>
        <v>436832</v>
      </c>
      <c r="C1082" s="9">
        <f t="shared" si="160"/>
        <v>436862</v>
      </c>
      <c r="D1082" s="3">
        <f t="shared" si="161"/>
        <v>31</v>
      </c>
      <c r="E1082" s="4">
        <f>'New Lease Yearly'!K1092</f>
        <v>0</v>
      </c>
      <c r="F1082" s="3">
        <f t="shared" si="162"/>
        <v>0</v>
      </c>
      <c r="G1082" s="11">
        <f t="shared" si="163"/>
        <v>0</v>
      </c>
      <c r="H1082" s="11">
        <f t="shared" si="163"/>
        <v>0</v>
      </c>
      <c r="I1082" s="11">
        <f t="shared" si="163"/>
        <v>0</v>
      </c>
      <c r="J1082" s="11">
        <f t="shared" si="163"/>
        <v>0</v>
      </c>
      <c r="K1082" s="11">
        <f t="shared" si="163"/>
        <v>0</v>
      </c>
      <c r="L1082" s="11">
        <f t="shared" si="163"/>
        <v>0</v>
      </c>
      <c r="M1082" s="11">
        <f t="shared" si="163"/>
        <v>0</v>
      </c>
      <c r="N1082" s="11">
        <f t="shared" si="163"/>
        <v>0</v>
      </c>
      <c r="O1082" s="11">
        <f t="shared" si="163"/>
        <v>0</v>
      </c>
      <c r="P1082" s="11">
        <f t="shared" si="163"/>
        <v>0</v>
      </c>
      <c r="Q1082" s="11">
        <f t="shared" si="163"/>
        <v>0</v>
      </c>
      <c r="R1082" s="11">
        <f t="shared" si="159"/>
        <v>0</v>
      </c>
    </row>
    <row r="1083" spans="1:18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437198</v>
      </c>
      <c r="B1083" s="9">
        <f t="shared" si="158"/>
        <v>437198</v>
      </c>
      <c r="C1083" s="9">
        <f t="shared" si="160"/>
        <v>437228</v>
      </c>
      <c r="D1083" s="3">
        <f t="shared" si="161"/>
        <v>31</v>
      </c>
      <c r="E1083" s="4">
        <f>'New Lease Yearly'!K1093</f>
        <v>0</v>
      </c>
      <c r="F1083" s="3">
        <f t="shared" si="162"/>
        <v>0</v>
      </c>
      <c r="G1083" s="11">
        <f t="shared" si="163"/>
        <v>0</v>
      </c>
      <c r="H1083" s="11">
        <f t="shared" si="163"/>
        <v>0</v>
      </c>
      <c r="I1083" s="11">
        <f t="shared" si="163"/>
        <v>0</v>
      </c>
      <c r="J1083" s="11">
        <f t="shared" si="163"/>
        <v>0</v>
      </c>
      <c r="K1083" s="11">
        <f t="shared" si="163"/>
        <v>0</v>
      </c>
      <c r="L1083" s="11">
        <f t="shared" si="163"/>
        <v>0</v>
      </c>
      <c r="M1083" s="11">
        <f t="shared" si="163"/>
        <v>0</v>
      </c>
      <c r="N1083" s="11">
        <f t="shared" si="163"/>
        <v>0</v>
      </c>
      <c r="O1083" s="11">
        <f t="shared" si="163"/>
        <v>0</v>
      </c>
      <c r="P1083" s="11">
        <f t="shared" si="163"/>
        <v>0</v>
      </c>
      <c r="Q1083" s="11">
        <f t="shared" si="163"/>
        <v>0</v>
      </c>
      <c r="R1083" s="11">
        <f t="shared" si="159"/>
        <v>0</v>
      </c>
    </row>
    <row r="1084" spans="1:18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437563</v>
      </c>
      <c r="B1084" s="9">
        <f t="shared" si="158"/>
        <v>437563</v>
      </c>
      <c r="C1084" s="9">
        <f t="shared" si="160"/>
        <v>437593</v>
      </c>
      <c r="D1084" s="3">
        <f t="shared" si="161"/>
        <v>31</v>
      </c>
      <c r="E1084" s="4">
        <f>'New Lease Yearly'!K1094</f>
        <v>0</v>
      </c>
      <c r="F1084" s="3">
        <f t="shared" si="162"/>
        <v>0</v>
      </c>
      <c r="G1084" s="11">
        <f t="shared" si="163"/>
        <v>0</v>
      </c>
      <c r="H1084" s="11">
        <f t="shared" si="163"/>
        <v>0</v>
      </c>
      <c r="I1084" s="11">
        <f t="shared" si="163"/>
        <v>0</v>
      </c>
      <c r="J1084" s="11">
        <f t="shared" si="163"/>
        <v>0</v>
      </c>
      <c r="K1084" s="11">
        <f t="shared" si="163"/>
        <v>0</v>
      </c>
      <c r="L1084" s="11">
        <f t="shared" si="163"/>
        <v>0</v>
      </c>
      <c r="M1084" s="11">
        <f t="shared" si="163"/>
        <v>0</v>
      </c>
      <c r="N1084" s="11">
        <f t="shared" si="163"/>
        <v>0</v>
      </c>
      <c r="O1084" s="11">
        <f t="shared" si="163"/>
        <v>0</v>
      </c>
      <c r="P1084" s="11">
        <f t="shared" si="163"/>
        <v>0</v>
      </c>
      <c r="Q1084" s="11">
        <f t="shared" si="163"/>
        <v>0</v>
      </c>
      <c r="R1084" s="11">
        <f t="shared" si="159"/>
        <v>0</v>
      </c>
    </row>
    <row r="1085" spans="1:18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437928</v>
      </c>
      <c r="B1085" s="9">
        <f t="shared" si="158"/>
        <v>437928</v>
      </c>
      <c r="C1085" s="9">
        <f t="shared" si="160"/>
        <v>437958</v>
      </c>
      <c r="D1085" s="3">
        <f t="shared" si="161"/>
        <v>31</v>
      </c>
      <c r="E1085" s="4">
        <f>'New Lease Yearly'!K1095</f>
        <v>0</v>
      </c>
      <c r="F1085" s="3">
        <f t="shared" si="162"/>
        <v>0</v>
      </c>
      <c r="G1085" s="11">
        <f t="shared" si="163"/>
        <v>0</v>
      </c>
      <c r="H1085" s="11">
        <f t="shared" si="163"/>
        <v>0</v>
      </c>
      <c r="I1085" s="11">
        <f t="shared" si="163"/>
        <v>0</v>
      </c>
      <c r="J1085" s="11">
        <f t="shared" si="163"/>
        <v>0</v>
      </c>
      <c r="K1085" s="11">
        <f t="shared" si="163"/>
        <v>0</v>
      </c>
      <c r="L1085" s="11">
        <f t="shared" si="163"/>
        <v>0</v>
      </c>
      <c r="M1085" s="11">
        <f t="shared" si="163"/>
        <v>0</v>
      </c>
      <c r="N1085" s="11">
        <f t="shared" si="163"/>
        <v>0</v>
      </c>
      <c r="O1085" s="11">
        <f t="shared" si="163"/>
        <v>0</v>
      </c>
      <c r="P1085" s="11">
        <f t="shared" si="163"/>
        <v>0</v>
      </c>
      <c r="Q1085" s="11">
        <f t="shared" si="163"/>
        <v>0</v>
      </c>
      <c r="R1085" s="11">
        <f t="shared" si="159"/>
        <v>0</v>
      </c>
    </row>
    <row r="1086" spans="1:18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438293</v>
      </c>
      <c r="B1086" s="9">
        <f t="shared" si="158"/>
        <v>438293</v>
      </c>
      <c r="C1086" s="9">
        <f t="shared" si="160"/>
        <v>438323</v>
      </c>
      <c r="D1086" s="3">
        <f t="shared" si="161"/>
        <v>31</v>
      </c>
      <c r="E1086" s="4">
        <f>'New Lease Yearly'!K1096</f>
        <v>0</v>
      </c>
      <c r="F1086" s="3">
        <f t="shared" si="162"/>
        <v>0</v>
      </c>
      <c r="G1086" s="11">
        <f t="shared" si="163"/>
        <v>0</v>
      </c>
      <c r="H1086" s="11">
        <f t="shared" si="163"/>
        <v>0</v>
      </c>
      <c r="I1086" s="11">
        <f t="shared" si="163"/>
        <v>0</v>
      </c>
      <c r="J1086" s="11">
        <f t="shared" si="163"/>
        <v>0</v>
      </c>
      <c r="K1086" s="11">
        <f t="shared" si="163"/>
        <v>0</v>
      </c>
      <c r="L1086" s="11">
        <f t="shared" si="163"/>
        <v>0</v>
      </c>
      <c r="M1086" s="11">
        <f t="shared" si="163"/>
        <v>0</v>
      </c>
      <c r="N1086" s="11">
        <f t="shared" si="163"/>
        <v>0</v>
      </c>
      <c r="O1086" s="11">
        <f t="shared" si="163"/>
        <v>0</v>
      </c>
      <c r="P1086" s="11">
        <f t="shared" si="163"/>
        <v>0</v>
      </c>
      <c r="Q1086" s="11">
        <f t="shared" si="163"/>
        <v>0</v>
      </c>
      <c r="R1086" s="11">
        <f t="shared" si="159"/>
        <v>0</v>
      </c>
    </row>
    <row r="1087" spans="1:18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438658</v>
      </c>
      <c r="B1087" s="9">
        <f t="shared" si="158"/>
        <v>438658</v>
      </c>
      <c r="C1087" s="9">
        <f t="shared" si="160"/>
        <v>438688</v>
      </c>
      <c r="D1087" s="3">
        <f t="shared" si="161"/>
        <v>31</v>
      </c>
      <c r="E1087" s="4">
        <f>'New Lease Yearly'!K1097</f>
        <v>0</v>
      </c>
      <c r="F1087" s="3">
        <f t="shared" si="162"/>
        <v>0</v>
      </c>
      <c r="G1087" s="11">
        <f t="shared" si="163"/>
        <v>0</v>
      </c>
      <c r="H1087" s="11">
        <f t="shared" si="163"/>
        <v>0</v>
      </c>
      <c r="I1087" s="11">
        <f t="shared" si="163"/>
        <v>0</v>
      </c>
      <c r="J1087" s="11">
        <f t="shared" si="163"/>
        <v>0</v>
      </c>
      <c r="K1087" s="11">
        <f t="shared" si="163"/>
        <v>0</v>
      </c>
      <c r="L1087" s="11">
        <f t="shared" si="163"/>
        <v>0</v>
      </c>
      <c r="M1087" s="11">
        <f t="shared" si="163"/>
        <v>0</v>
      </c>
      <c r="N1087" s="11">
        <f t="shared" si="163"/>
        <v>0</v>
      </c>
      <c r="O1087" s="11">
        <f t="shared" si="163"/>
        <v>0</v>
      </c>
      <c r="P1087" s="11">
        <f t="shared" si="163"/>
        <v>0</v>
      </c>
      <c r="Q1087" s="11">
        <f t="shared" si="163"/>
        <v>0</v>
      </c>
      <c r="R1087" s="11">
        <f t="shared" si="159"/>
        <v>0</v>
      </c>
    </row>
    <row r="1088" spans="1:18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439023</v>
      </c>
      <c r="B1088" s="9">
        <f t="shared" si="158"/>
        <v>439023</v>
      </c>
      <c r="C1088" s="9">
        <f t="shared" si="160"/>
        <v>439053</v>
      </c>
      <c r="D1088" s="3">
        <f t="shared" si="161"/>
        <v>31</v>
      </c>
      <c r="E1088" s="4">
        <f>'New Lease Yearly'!K1098</f>
        <v>0</v>
      </c>
      <c r="F1088" s="3">
        <f t="shared" si="162"/>
        <v>0</v>
      </c>
      <c r="G1088" s="11">
        <f t="shared" si="163"/>
        <v>0</v>
      </c>
      <c r="H1088" s="11">
        <f t="shared" si="163"/>
        <v>0</v>
      </c>
      <c r="I1088" s="11">
        <f t="shared" si="163"/>
        <v>0</v>
      </c>
      <c r="J1088" s="11">
        <f t="shared" si="163"/>
        <v>0</v>
      </c>
      <c r="K1088" s="11">
        <f t="shared" si="163"/>
        <v>0</v>
      </c>
      <c r="L1088" s="11">
        <f t="shared" si="163"/>
        <v>0</v>
      </c>
      <c r="M1088" s="11">
        <f t="shared" si="163"/>
        <v>0</v>
      </c>
      <c r="N1088" s="11">
        <f t="shared" si="163"/>
        <v>0</v>
      </c>
      <c r="O1088" s="11">
        <f t="shared" si="163"/>
        <v>0</v>
      </c>
      <c r="P1088" s="11">
        <f t="shared" si="163"/>
        <v>0</v>
      </c>
      <c r="Q1088" s="11">
        <f t="shared" si="163"/>
        <v>0</v>
      </c>
      <c r="R1088" s="11">
        <f t="shared" si="159"/>
        <v>0</v>
      </c>
    </row>
    <row r="1089" spans="1:18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439388</v>
      </c>
      <c r="B1089" s="9">
        <f t="shared" si="158"/>
        <v>439388</v>
      </c>
      <c r="C1089" s="9">
        <f t="shared" si="160"/>
        <v>439418</v>
      </c>
      <c r="D1089" s="3">
        <f t="shared" si="161"/>
        <v>31</v>
      </c>
      <c r="E1089" s="4">
        <f>'New Lease Yearly'!K1099</f>
        <v>0</v>
      </c>
      <c r="F1089" s="3">
        <f t="shared" si="162"/>
        <v>0</v>
      </c>
      <c r="G1089" s="11">
        <f t="shared" si="163"/>
        <v>0</v>
      </c>
      <c r="H1089" s="11">
        <f t="shared" si="163"/>
        <v>0</v>
      </c>
      <c r="I1089" s="11">
        <f t="shared" si="163"/>
        <v>0</v>
      </c>
      <c r="J1089" s="11">
        <f t="shared" si="163"/>
        <v>0</v>
      </c>
      <c r="K1089" s="11">
        <f t="shared" si="163"/>
        <v>0</v>
      </c>
      <c r="L1089" s="11">
        <f t="shared" si="163"/>
        <v>0</v>
      </c>
      <c r="M1089" s="11">
        <f t="shared" si="163"/>
        <v>0</v>
      </c>
      <c r="N1089" s="11">
        <f t="shared" si="163"/>
        <v>0</v>
      </c>
      <c r="O1089" s="11">
        <f t="shared" si="163"/>
        <v>0</v>
      </c>
      <c r="P1089" s="11">
        <f t="shared" si="163"/>
        <v>0</v>
      </c>
      <c r="Q1089" s="11">
        <f t="shared" si="163"/>
        <v>0</v>
      </c>
      <c r="R1089" s="11">
        <f t="shared" si="159"/>
        <v>0</v>
      </c>
    </row>
    <row r="1090" spans="1:18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439753</v>
      </c>
      <c r="B1090" s="9">
        <f t="shared" si="158"/>
        <v>439753</v>
      </c>
      <c r="C1090" s="9">
        <f t="shared" si="160"/>
        <v>439783</v>
      </c>
      <c r="D1090" s="3">
        <f t="shared" si="161"/>
        <v>31</v>
      </c>
      <c r="E1090" s="4">
        <f>'New Lease Yearly'!K1100</f>
        <v>0</v>
      </c>
      <c r="F1090" s="3">
        <f t="shared" si="162"/>
        <v>0</v>
      </c>
      <c r="G1090" s="11">
        <f t="shared" si="163"/>
        <v>0</v>
      </c>
      <c r="H1090" s="11">
        <f t="shared" si="163"/>
        <v>0</v>
      </c>
      <c r="I1090" s="11">
        <f t="shared" si="163"/>
        <v>0</v>
      </c>
      <c r="J1090" s="11">
        <f t="shared" si="163"/>
        <v>0</v>
      </c>
      <c r="K1090" s="11">
        <f t="shared" si="163"/>
        <v>0</v>
      </c>
      <c r="L1090" s="11">
        <f t="shared" si="163"/>
        <v>0</v>
      </c>
      <c r="M1090" s="11">
        <f t="shared" si="163"/>
        <v>0</v>
      </c>
      <c r="N1090" s="11">
        <f t="shared" si="163"/>
        <v>0</v>
      </c>
      <c r="O1090" s="11">
        <f t="shared" si="163"/>
        <v>0</v>
      </c>
      <c r="P1090" s="11">
        <f t="shared" si="163"/>
        <v>0</v>
      </c>
      <c r="Q1090" s="11">
        <f t="shared" si="163"/>
        <v>0</v>
      </c>
      <c r="R1090" s="11">
        <f t="shared" si="159"/>
        <v>0</v>
      </c>
    </row>
    <row r="1091" spans="1:18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440119</v>
      </c>
      <c r="B1091" s="9">
        <f t="shared" si="158"/>
        <v>440119</v>
      </c>
      <c r="C1091" s="9">
        <f t="shared" si="160"/>
        <v>440149</v>
      </c>
      <c r="D1091" s="3">
        <f t="shared" si="161"/>
        <v>31</v>
      </c>
      <c r="E1091" s="4">
        <f>'New Lease Yearly'!K1101</f>
        <v>0</v>
      </c>
      <c r="F1091" s="3">
        <f t="shared" si="162"/>
        <v>0</v>
      </c>
      <c r="G1091" s="11">
        <f t="shared" si="163"/>
        <v>0</v>
      </c>
      <c r="H1091" s="11">
        <f t="shared" si="163"/>
        <v>0</v>
      </c>
      <c r="I1091" s="11">
        <f t="shared" si="163"/>
        <v>0</v>
      </c>
      <c r="J1091" s="11">
        <f t="shared" si="163"/>
        <v>0</v>
      </c>
      <c r="K1091" s="11">
        <f t="shared" si="163"/>
        <v>0</v>
      </c>
      <c r="L1091" s="11">
        <f t="shared" si="163"/>
        <v>0</v>
      </c>
      <c r="M1091" s="11">
        <f t="shared" si="163"/>
        <v>0</v>
      </c>
      <c r="N1091" s="11">
        <f t="shared" si="163"/>
        <v>0</v>
      </c>
      <c r="O1091" s="11">
        <f t="shared" si="163"/>
        <v>0</v>
      </c>
      <c r="P1091" s="11">
        <f t="shared" si="163"/>
        <v>0</v>
      </c>
      <c r="Q1091" s="11">
        <f t="shared" si="163"/>
        <v>0</v>
      </c>
      <c r="R1091" s="11">
        <f t="shared" si="159"/>
        <v>0</v>
      </c>
    </row>
    <row r="1092" spans="1:18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440484</v>
      </c>
      <c r="B1092" s="9">
        <f t="shared" si="158"/>
        <v>440484</v>
      </c>
      <c r="C1092" s="9">
        <f t="shared" si="160"/>
        <v>440514</v>
      </c>
      <c r="D1092" s="3">
        <f t="shared" si="161"/>
        <v>31</v>
      </c>
      <c r="E1092" s="4">
        <f>'New Lease Yearly'!K1102</f>
        <v>0</v>
      </c>
      <c r="F1092" s="3">
        <f t="shared" si="162"/>
        <v>0</v>
      </c>
      <c r="G1092" s="11">
        <f t="shared" si="163"/>
        <v>0</v>
      </c>
      <c r="H1092" s="11">
        <f t="shared" si="163"/>
        <v>0</v>
      </c>
      <c r="I1092" s="11">
        <f t="shared" si="163"/>
        <v>0</v>
      </c>
      <c r="J1092" s="11">
        <f t="shared" si="163"/>
        <v>0</v>
      </c>
      <c r="K1092" s="11">
        <f t="shared" si="163"/>
        <v>0</v>
      </c>
      <c r="L1092" s="11">
        <f t="shared" si="163"/>
        <v>0</v>
      </c>
      <c r="M1092" s="11">
        <f t="shared" si="163"/>
        <v>0</v>
      </c>
      <c r="N1092" s="11">
        <f t="shared" si="163"/>
        <v>0</v>
      </c>
      <c r="O1092" s="11">
        <f t="shared" si="163"/>
        <v>0</v>
      </c>
      <c r="P1092" s="11">
        <f t="shared" si="163"/>
        <v>0</v>
      </c>
      <c r="Q1092" s="11">
        <f t="shared" si="163"/>
        <v>0</v>
      </c>
      <c r="R1092" s="11">
        <f t="shared" si="159"/>
        <v>0</v>
      </c>
    </row>
    <row r="1093" spans="1:18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440849</v>
      </c>
      <c r="B1093" s="9">
        <f t="shared" si="158"/>
        <v>440849</v>
      </c>
      <c r="C1093" s="9">
        <f t="shared" si="160"/>
        <v>440879</v>
      </c>
      <c r="D1093" s="3">
        <f t="shared" si="161"/>
        <v>31</v>
      </c>
      <c r="E1093" s="4">
        <f>'New Lease Yearly'!K1103</f>
        <v>0</v>
      </c>
      <c r="F1093" s="3">
        <f t="shared" si="162"/>
        <v>0</v>
      </c>
      <c r="G1093" s="11">
        <f t="shared" si="163"/>
        <v>0</v>
      </c>
      <c r="H1093" s="11">
        <f t="shared" si="163"/>
        <v>0</v>
      </c>
      <c r="I1093" s="11">
        <f t="shared" si="163"/>
        <v>0</v>
      </c>
      <c r="J1093" s="11">
        <f t="shared" si="163"/>
        <v>0</v>
      </c>
      <c r="K1093" s="11">
        <f t="shared" si="163"/>
        <v>0</v>
      </c>
      <c r="L1093" s="11">
        <f t="shared" si="163"/>
        <v>0</v>
      </c>
      <c r="M1093" s="11">
        <f t="shared" si="163"/>
        <v>0</v>
      </c>
      <c r="N1093" s="11">
        <f t="shared" si="163"/>
        <v>0</v>
      </c>
      <c r="O1093" s="11">
        <f t="shared" si="163"/>
        <v>0</v>
      </c>
      <c r="P1093" s="11">
        <f t="shared" si="163"/>
        <v>0</v>
      </c>
      <c r="Q1093" s="11">
        <f t="shared" si="163"/>
        <v>0</v>
      </c>
      <c r="R1093" s="11">
        <f t="shared" si="159"/>
        <v>0</v>
      </c>
    </row>
    <row r="1094" spans="1:18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441214</v>
      </c>
      <c r="B1094" s="9">
        <f t="shared" ref="B1094:B1157" si="164">EOMONTH(A1094,-1)+1</f>
        <v>441214</v>
      </c>
      <c r="C1094" s="9">
        <f t="shared" si="160"/>
        <v>441244</v>
      </c>
      <c r="D1094" s="3">
        <f t="shared" si="161"/>
        <v>31</v>
      </c>
      <c r="E1094" s="4">
        <f>'New Lease Yearly'!K1104</f>
        <v>0</v>
      </c>
      <c r="F1094" s="3">
        <f t="shared" si="162"/>
        <v>0</v>
      </c>
      <c r="G1094" s="11">
        <f t="shared" si="163"/>
        <v>0</v>
      </c>
      <c r="H1094" s="11">
        <f t="shared" si="163"/>
        <v>0</v>
      </c>
      <c r="I1094" s="11">
        <f t="shared" si="163"/>
        <v>0</v>
      </c>
      <c r="J1094" s="11">
        <f t="shared" si="163"/>
        <v>0</v>
      </c>
      <c r="K1094" s="11">
        <f t="shared" si="163"/>
        <v>0</v>
      </c>
      <c r="L1094" s="11">
        <f t="shared" si="163"/>
        <v>0</v>
      </c>
      <c r="M1094" s="11">
        <f t="shared" si="163"/>
        <v>0</v>
      </c>
      <c r="N1094" s="11">
        <f t="shared" si="163"/>
        <v>0</v>
      </c>
      <c r="O1094" s="11">
        <f t="shared" si="163"/>
        <v>0</v>
      </c>
      <c r="P1094" s="11">
        <f t="shared" si="163"/>
        <v>0</v>
      </c>
      <c r="Q1094" s="11">
        <f t="shared" si="163"/>
        <v>0</v>
      </c>
      <c r="R1094" s="11">
        <f t="shared" ref="R1094:R1157" si="165">$E1095/($A1095-$A1094+1)*IF((((EOMONTH(DATE(YEAR($A1094),MONTH($A1094)+R$4,DAY($A1094)),0))))&lt;$A1094,$A1094-DATE(YEAR($A1094),MONTH(EOMONTH($A1094,-1)+R$4)+R$4,1)+1,$A1094-1-EOMONTH($A1094,-1)+1)</f>
        <v>0</v>
      </c>
    </row>
    <row r="1095" spans="1:18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441580</v>
      </c>
      <c r="B1095" s="9">
        <f t="shared" si="164"/>
        <v>441580</v>
      </c>
      <c r="C1095" s="9">
        <f t="shared" ref="C1095:C1158" si="166">EOMONTH(A1095,0)</f>
        <v>441610</v>
      </c>
      <c r="D1095" s="3">
        <f t="shared" ref="D1095:D1158" si="167">C1095-B1095+1</f>
        <v>31</v>
      </c>
      <c r="E1095" s="4">
        <f>'New Lease Yearly'!K1105</f>
        <v>0</v>
      </c>
      <c r="F1095" s="3">
        <f t="shared" si="162"/>
        <v>0</v>
      </c>
      <c r="G1095" s="11">
        <f t="shared" si="163"/>
        <v>0</v>
      </c>
      <c r="H1095" s="11">
        <f t="shared" si="163"/>
        <v>0</v>
      </c>
      <c r="I1095" s="11">
        <f t="shared" si="163"/>
        <v>0</v>
      </c>
      <c r="J1095" s="11">
        <f t="shared" si="163"/>
        <v>0</v>
      </c>
      <c r="K1095" s="11">
        <f t="shared" si="163"/>
        <v>0</v>
      </c>
      <c r="L1095" s="11">
        <f t="shared" si="163"/>
        <v>0</v>
      </c>
      <c r="M1095" s="11">
        <f t="shared" si="163"/>
        <v>0</v>
      </c>
      <c r="N1095" s="11">
        <f t="shared" si="163"/>
        <v>0</v>
      </c>
      <c r="O1095" s="11">
        <f t="shared" si="163"/>
        <v>0</v>
      </c>
      <c r="P1095" s="11">
        <f t="shared" si="163"/>
        <v>0</v>
      </c>
      <c r="Q1095" s="11">
        <f t="shared" si="163"/>
        <v>0</v>
      </c>
      <c r="R1095" s="11">
        <f t="shared" si="165"/>
        <v>0</v>
      </c>
    </row>
    <row r="1096" spans="1:18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441945</v>
      </c>
      <c r="B1096" s="9">
        <f t="shared" si="164"/>
        <v>441945</v>
      </c>
      <c r="C1096" s="9">
        <f t="shared" si="166"/>
        <v>441975</v>
      </c>
      <c r="D1096" s="3">
        <f t="shared" si="167"/>
        <v>31</v>
      </c>
      <c r="E1096" s="4">
        <f>'New Lease Yearly'!K1106</f>
        <v>0</v>
      </c>
      <c r="F1096" s="3">
        <f t="shared" ref="F1096:F1159" si="168">E1097/(A1097-A1096+1)*(EOMONTH(A1096,0)-A1096+1)+R1095</f>
        <v>0</v>
      </c>
      <c r="G1096" s="11">
        <f t="shared" si="163"/>
        <v>0</v>
      </c>
      <c r="H1096" s="11">
        <f t="shared" si="163"/>
        <v>0</v>
      </c>
      <c r="I1096" s="11">
        <f t="shared" si="163"/>
        <v>0</v>
      </c>
      <c r="J1096" s="11">
        <f t="shared" si="163"/>
        <v>0</v>
      </c>
      <c r="K1096" s="11">
        <f t="shared" si="163"/>
        <v>0</v>
      </c>
      <c r="L1096" s="11">
        <f t="shared" si="163"/>
        <v>0</v>
      </c>
      <c r="M1096" s="11">
        <f t="shared" si="163"/>
        <v>0</v>
      </c>
      <c r="N1096" s="11">
        <f t="shared" si="163"/>
        <v>0</v>
      </c>
      <c r="O1096" s="11">
        <f t="shared" si="163"/>
        <v>0</v>
      </c>
      <c r="P1096" s="11">
        <f t="shared" si="163"/>
        <v>0</v>
      </c>
      <c r="Q1096" s="11">
        <f t="shared" si="163"/>
        <v>0</v>
      </c>
      <c r="R1096" s="11">
        <f t="shared" si="165"/>
        <v>0</v>
      </c>
    </row>
    <row r="1097" spans="1:18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442310</v>
      </c>
      <c r="B1097" s="9">
        <f t="shared" si="164"/>
        <v>442310</v>
      </c>
      <c r="C1097" s="9">
        <f t="shared" si="166"/>
        <v>442340</v>
      </c>
      <c r="D1097" s="3">
        <f t="shared" si="167"/>
        <v>31</v>
      </c>
      <c r="E1097" s="4">
        <f>'New Lease Yearly'!K1107</f>
        <v>0</v>
      </c>
      <c r="F1097" s="3">
        <f t="shared" si="168"/>
        <v>0</v>
      </c>
      <c r="G1097" s="11">
        <f t="shared" si="163"/>
        <v>0</v>
      </c>
      <c r="H1097" s="11">
        <f t="shared" si="163"/>
        <v>0</v>
      </c>
      <c r="I1097" s="11">
        <f t="shared" ref="I1097:Q1125" si="169">$E1098/($A1098-$A1097+1)*((((EOMONTH(DATE(YEAR($A1097),MONTH($A1097)+I$4,DAY($A1097)),0)))-DATE(YEAR($A1097),MONTH(EOMONTH($A1097,-1)+I$4)+I$4,1))+1)</f>
        <v>0</v>
      </c>
      <c r="J1097" s="11">
        <f t="shared" si="169"/>
        <v>0</v>
      </c>
      <c r="K1097" s="11">
        <f t="shared" si="169"/>
        <v>0</v>
      </c>
      <c r="L1097" s="11">
        <f t="shared" si="169"/>
        <v>0</v>
      </c>
      <c r="M1097" s="11">
        <f t="shared" si="169"/>
        <v>0</v>
      </c>
      <c r="N1097" s="11">
        <f t="shared" si="169"/>
        <v>0</v>
      </c>
      <c r="O1097" s="11">
        <f t="shared" si="169"/>
        <v>0</v>
      </c>
      <c r="P1097" s="11">
        <f t="shared" si="169"/>
        <v>0</v>
      </c>
      <c r="Q1097" s="11">
        <f t="shared" si="169"/>
        <v>0</v>
      </c>
      <c r="R1097" s="11">
        <f t="shared" si="165"/>
        <v>0</v>
      </c>
    </row>
    <row r="1098" spans="1:18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442675</v>
      </c>
      <c r="B1098" s="9">
        <f t="shared" si="164"/>
        <v>442675</v>
      </c>
      <c r="C1098" s="9">
        <f t="shared" si="166"/>
        <v>442705</v>
      </c>
      <c r="D1098" s="3">
        <f t="shared" si="167"/>
        <v>31</v>
      </c>
      <c r="E1098" s="4">
        <f>'New Lease Yearly'!K1108</f>
        <v>0</v>
      </c>
      <c r="F1098" s="3">
        <f t="shared" si="168"/>
        <v>0</v>
      </c>
      <c r="G1098" s="11">
        <f t="shared" ref="G1098:K1161" si="170">$E1099/($A1099-$A1098+1)*((((EOMONTH(DATE(YEAR($A1098),MONTH($A1098)+G$4,DAY($A1098)),0)))-DATE(YEAR($A1098),MONTH(EOMONTH($A1098,-1)+G$4)+G$4,1))+1)</f>
        <v>0</v>
      </c>
      <c r="H1098" s="11">
        <f t="shared" si="170"/>
        <v>0</v>
      </c>
      <c r="I1098" s="11">
        <f t="shared" si="169"/>
        <v>0</v>
      </c>
      <c r="J1098" s="11">
        <f t="shared" si="169"/>
        <v>0</v>
      </c>
      <c r="K1098" s="11">
        <f t="shared" si="169"/>
        <v>0</v>
      </c>
      <c r="L1098" s="11">
        <f t="shared" si="169"/>
        <v>0</v>
      </c>
      <c r="M1098" s="11">
        <f t="shared" si="169"/>
        <v>0</v>
      </c>
      <c r="N1098" s="11">
        <f t="shared" si="169"/>
        <v>0</v>
      </c>
      <c r="O1098" s="11">
        <f t="shared" si="169"/>
        <v>0</v>
      </c>
      <c r="P1098" s="11">
        <f t="shared" si="169"/>
        <v>0</v>
      </c>
      <c r="Q1098" s="11">
        <f t="shared" si="169"/>
        <v>0</v>
      </c>
      <c r="R1098" s="11">
        <f t="shared" si="165"/>
        <v>0</v>
      </c>
    </row>
    <row r="1099" spans="1:18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443041</v>
      </c>
      <c r="B1099" s="9">
        <f t="shared" si="164"/>
        <v>443041</v>
      </c>
      <c r="C1099" s="9">
        <f t="shared" si="166"/>
        <v>443071</v>
      </c>
      <c r="D1099" s="3">
        <f t="shared" si="167"/>
        <v>31</v>
      </c>
      <c r="E1099" s="4">
        <f>'New Lease Yearly'!K1109</f>
        <v>0</v>
      </c>
      <c r="F1099" s="3">
        <f t="shared" si="168"/>
        <v>0</v>
      </c>
      <c r="G1099" s="11">
        <f t="shared" si="170"/>
        <v>0</v>
      </c>
      <c r="H1099" s="11">
        <f t="shared" si="170"/>
        <v>0</v>
      </c>
      <c r="I1099" s="11">
        <f t="shared" si="169"/>
        <v>0</v>
      </c>
      <c r="J1099" s="11">
        <f t="shared" si="169"/>
        <v>0</v>
      </c>
      <c r="K1099" s="11">
        <f t="shared" si="169"/>
        <v>0</v>
      </c>
      <c r="L1099" s="11">
        <f t="shared" si="169"/>
        <v>0</v>
      </c>
      <c r="M1099" s="11">
        <f t="shared" si="169"/>
        <v>0</v>
      </c>
      <c r="N1099" s="11">
        <f t="shared" si="169"/>
        <v>0</v>
      </c>
      <c r="O1099" s="11">
        <f t="shared" si="169"/>
        <v>0</v>
      </c>
      <c r="P1099" s="11">
        <f t="shared" si="169"/>
        <v>0</v>
      </c>
      <c r="Q1099" s="11">
        <f t="shared" si="169"/>
        <v>0</v>
      </c>
      <c r="R1099" s="11">
        <f t="shared" si="165"/>
        <v>0</v>
      </c>
    </row>
    <row r="1100" spans="1:18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443406</v>
      </c>
      <c r="B1100" s="9">
        <f t="shared" si="164"/>
        <v>443406</v>
      </c>
      <c r="C1100" s="9">
        <f t="shared" si="166"/>
        <v>443436</v>
      </c>
      <c r="D1100" s="3">
        <f t="shared" si="167"/>
        <v>31</v>
      </c>
      <c r="E1100" s="4">
        <f>'New Lease Yearly'!K1110</f>
        <v>0</v>
      </c>
      <c r="F1100" s="3">
        <f t="shared" si="168"/>
        <v>0</v>
      </c>
      <c r="G1100" s="11">
        <f t="shared" si="170"/>
        <v>0</v>
      </c>
      <c r="H1100" s="11">
        <f t="shared" si="170"/>
        <v>0</v>
      </c>
      <c r="I1100" s="11">
        <f t="shared" si="169"/>
        <v>0</v>
      </c>
      <c r="J1100" s="11">
        <f t="shared" si="169"/>
        <v>0</v>
      </c>
      <c r="K1100" s="11">
        <f t="shared" si="169"/>
        <v>0</v>
      </c>
      <c r="L1100" s="11">
        <f t="shared" si="169"/>
        <v>0</v>
      </c>
      <c r="M1100" s="11">
        <f t="shared" si="169"/>
        <v>0</v>
      </c>
      <c r="N1100" s="11">
        <f t="shared" si="169"/>
        <v>0</v>
      </c>
      <c r="O1100" s="11">
        <f t="shared" si="169"/>
        <v>0</v>
      </c>
      <c r="P1100" s="11">
        <f t="shared" si="169"/>
        <v>0</v>
      </c>
      <c r="Q1100" s="11">
        <f t="shared" si="169"/>
        <v>0</v>
      </c>
      <c r="R1100" s="11">
        <f t="shared" si="165"/>
        <v>0</v>
      </c>
    </row>
    <row r="1101" spans="1:18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443771</v>
      </c>
      <c r="B1101" s="9">
        <f t="shared" si="164"/>
        <v>443771</v>
      </c>
      <c r="C1101" s="9">
        <f t="shared" si="166"/>
        <v>443801</v>
      </c>
      <c r="D1101" s="3">
        <f t="shared" si="167"/>
        <v>31</v>
      </c>
      <c r="E1101" s="4">
        <f>'New Lease Yearly'!K1111</f>
        <v>0</v>
      </c>
      <c r="F1101" s="3">
        <f t="shared" si="168"/>
        <v>0</v>
      </c>
      <c r="G1101" s="11">
        <f t="shared" si="170"/>
        <v>0</v>
      </c>
      <c r="H1101" s="11">
        <f t="shared" si="170"/>
        <v>0</v>
      </c>
      <c r="I1101" s="11">
        <f t="shared" si="169"/>
        <v>0</v>
      </c>
      <c r="J1101" s="11">
        <f t="shared" si="169"/>
        <v>0</v>
      </c>
      <c r="K1101" s="11">
        <f t="shared" si="169"/>
        <v>0</v>
      </c>
      <c r="L1101" s="11">
        <f t="shared" si="169"/>
        <v>0</v>
      </c>
      <c r="M1101" s="11">
        <f t="shared" si="169"/>
        <v>0</v>
      </c>
      <c r="N1101" s="11">
        <f t="shared" si="169"/>
        <v>0</v>
      </c>
      <c r="O1101" s="11">
        <f t="shared" si="169"/>
        <v>0</v>
      </c>
      <c r="P1101" s="11">
        <f t="shared" si="169"/>
        <v>0</v>
      </c>
      <c r="Q1101" s="11">
        <f t="shared" si="169"/>
        <v>0</v>
      </c>
      <c r="R1101" s="11">
        <f t="shared" si="165"/>
        <v>0</v>
      </c>
    </row>
    <row r="1102" spans="1:18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444136</v>
      </c>
      <c r="B1102" s="9">
        <f t="shared" si="164"/>
        <v>444136</v>
      </c>
      <c r="C1102" s="9">
        <f t="shared" si="166"/>
        <v>444166</v>
      </c>
      <c r="D1102" s="3">
        <f t="shared" si="167"/>
        <v>31</v>
      </c>
      <c r="E1102" s="4">
        <f>'New Lease Yearly'!K1112</f>
        <v>0</v>
      </c>
      <c r="F1102" s="3">
        <f t="shared" si="168"/>
        <v>0</v>
      </c>
      <c r="G1102" s="11">
        <f t="shared" si="170"/>
        <v>0</v>
      </c>
      <c r="H1102" s="11">
        <f t="shared" si="170"/>
        <v>0</v>
      </c>
      <c r="I1102" s="11">
        <f t="shared" si="169"/>
        <v>0</v>
      </c>
      <c r="J1102" s="11">
        <f t="shared" si="169"/>
        <v>0</v>
      </c>
      <c r="K1102" s="11">
        <f t="shared" si="169"/>
        <v>0</v>
      </c>
      <c r="L1102" s="11">
        <f t="shared" si="169"/>
        <v>0</v>
      </c>
      <c r="M1102" s="11">
        <f t="shared" si="169"/>
        <v>0</v>
      </c>
      <c r="N1102" s="11">
        <f t="shared" si="169"/>
        <v>0</v>
      </c>
      <c r="O1102" s="11">
        <f t="shared" si="169"/>
        <v>0</v>
      </c>
      <c r="P1102" s="11">
        <f t="shared" si="169"/>
        <v>0</v>
      </c>
      <c r="Q1102" s="11">
        <f t="shared" si="169"/>
        <v>0</v>
      </c>
      <c r="R1102" s="11">
        <f t="shared" si="165"/>
        <v>0</v>
      </c>
    </row>
    <row r="1103" spans="1:18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444502</v>
      </c>
      <c r="B1103" s="9">
        <f t="shared" si="164"/>
        <v>444502</v>
      </c>
      <c r="C1103" s="9">
        <f t="shared" si="166"/>
        <v>444532</v>
      </c>
      <c r="D1103" s="3">
        <f t="shared" si="167"/>
        <v>31</v>
      </c>
      <c r="E1103" s="4">
        <f>'New Lease Yearly'!K1113</f>
        <v>0</v>
      </c>
      <c r="F1103" s="3">
        <f t="shared" si="168"/>
        <v>0</v>
      </c>
      <c r="G1103" s="11">
        <f t="shared" si="170"/>
        <v>0</v>
      </c>
      <c r="H1103" s="11">
        <f t="shared" si="170"/>
        <v>0</v>
      </c>
      <c r="I1103" s="11">
        <f t="shared" si="169"/>
        <v>0</v>
      </c>
      <c r="J1103" s="11">
        <f t="shared" si="169"/>
        <v>0</v>
      </c>
      <c r="K1103" s="11">
        <f t="shared" si="169"/>
        <v>0</v>
      </c>
      <c r="L1103" s="11">
        <f t="shared" si="169"/>
        <v>0</v>
      </c>
      <c r="M1103" s="11">
        <f t="shared" si="169"/>
        <v>0</v>
      </c>
      <c r="N1103" s="11">
        <f t="shared" si="169"/>
        <v>0</v>
      </c>
      <c r="O1103" s="11">
        <f t="shared" si="169"/>
        <v>0</v>
      </c>
      <c r="P1103" s="11">
        <f t="shared" si="169"/>
        <v>0</v>
      </c>
      <c r="Q1103" s="11">
        <f t="shared" si="169"/>
        <v>0</v>
      </c>
      <c r="R1103" s="11">
        <f t="shared" si="165"/>
        <v>0</v>
      </c>
    </row>
    <row r="1104" spans="1:18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444867</v>
      </c>
      <c r="B1104" s="9">
        <f t="shared" si="164"/>
        <v>444867</v>
      </c>
      <c r="C1104" s="9">
        <f t="shared" si="166"/>
        <v>444897</v>
      </c>
      <c r="D1104" s="3">
        <f t="shared" si="167"/>
        <v>31</v>
      </c>
      <c r="E1104" s="4">
        <f>'New Lease Yearly'!K1114</f>
        <v>0</v>
      </c>
      <c r="F1104" s="3">
        <f t="shared" si="168"/>
        <v>0</v>
      </c>
      <c r="G1104" s="11">
        <f t="shared" si="170"/>
        <v>0</v>
      </c>
      <c r="H1104" s="11">
        <f t="shared" si="170"/>
        <v>0</v>
      </c>
      <c r="I1104" s="11">
        <f t="shared" si="169"/>
        <v>0</v>
      </c>
      <c r="J1104" s="11">
        <f t="shared" si="169"/>
        <v>0</v>
      </c>
      <c r="K1104" s="11">
        <f t="shared" si="169"/>
        <v>0</v>
      </c>
      <c r="L1104" s="11">
        <f t="shared" si="169"/>
        <v>0</v>
      </c>
      <c r="M1104" s="11">
        <f t="shared" si="169"/>
        <v>0</v>
      </c>
      <c r="N1104" s="11">
        <f t="shared" si="169"/>
        <v>0</v>
      </c>
      <c r="O1104" s="11">
        <f t="shared" si="169"/>
        <v>0</v>
      </c>
      <c r="P1104" s="11">
        <f t="shared" si="169"/>
        <v>0</v>
      </c>
      <c r="Q1104" s="11">
        <f t="shared" si="169"/>
        <v>0</v>
      </c>
      <c r="R1104" s="11">
        <f t="shared" si="165"/>
        <v>0</v>
      </c>
    </row>
    <row r="1105" spans="1:18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445232</v>
      </c>
      <c r="B1105" s="9">
        <f t="shared" si="164"/>
        <v>445232</v>
      </c>
      <c r="C1105" s="9">
        <f t="shared" si="166"/>
        <v>445262</v>
      </c>
      <c r="D1105" s="3">
        <f t="shared" si="167"/>
        <v>31</v>
      </c>
      <c r="E1105" s="4">
        <f>'New Lease Yearly'!K1115</f>
        <v>0</v>
      </c>
      <c r="F1105" s="3">
        <f t="shared" si="168"/>
        <v>0</v>
      </c>
      <c r="G1105" s="11">
        <f t="shared" si="170"/>
        <v>0</v>
      </c>
      <c r="H1105" s="11">
        <f t="shared" si="170"/>
        <v>0</v>
      </c>
      <c r="I1105" s="11">
        <f t="shared" si="169"/>
        <v>0</v>
      </c>
      <c r="J1105" s="11">
        <f t="shared" si="169"/>
        <v>0</v>
      </c>
      <c r="K1105" s="11">
        <f t="shared" si="169"/>
        <v>0</v>
      </c>
      <c r="L1105" s="11">
        <f t="shared" si="169"/>
        <v>0</v>
      </c>
      <c r="M1105" s="11">
        <f t="shared" si="169"/>
        <v>0</v>
      </c>
      <c r="N1105" s="11">
        <f t="shared" si="169"/>
        <v>0</v>
      </c>
      <c r="O1105" s="11">
        <f t="shared" si="169"/>
        <v>0</v>
      </c>
      <c r="P1105" s="11">
        <f t="shared" si="169"/>
        <v>0</v>
      </c>
      <c r="Q1105" s="11">
        <f t="shared" si="169"/>
        <v>0</v>
      </c>
      <c r="R1105" s="11">
        <f t="shared" si="165"/>
        <v>0</v>
      </c>
    </row>
    <row r="1106" spans="1:18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445597</v>
      </c>
      <c r="B1106" s="9">
        <f t="shared" si="164"/>
        <v>445597</v>
      </c>
      <c r="C1106" s="9">
        <f t="shared" si="166"/>
        <v>445627</v>
      </c>
      <c r="D1106" s="3">
        <f t="shared" si="167"/>
        <v>31</v>
      </c>
      <c r="E1106" s="4">
        <f>'New Lease Yearly'!K1116</f>
        <v>0</v>
      </c>
      <c r="F1106" s="3">
        <f t="shared" si="168"/>
        <v>0</v>
      </c>
      <c r="G1106" s="11">
        <f t="shared" si="170"/>
        <v>0</v>
      </c>
      <c r="H1106" s="11">
        <f t="shared" si="170"/>
        <v>0</v>
      </c>
      <c r="I1106" s="11">
        <f t="shared" si="169"/>
        <v>0</v>
      </c>
      <c r="J1106" s="11">
        <f t="shared" si="169"/>
        <v>0</v>
      </c>
      <c r="K1106" s="11">
        <f t="shared" si="169"/>
        <v>0</v>
      </c>
      <c r="L1106" s="11">
        <f t="shared" si="169"/>
        <v>0</v>
      </c>
      <c r="M1106" s="11">
        <f t="shared" si="169"/>
        <v>0</v>
      </c>
      <c r="N1106" s="11">
        <f t="shared" si="169"/>
        <v>0</v>
      </c>
      <c r="O1106" s="11">
        <f t="shared" si="169"/>
        <v>0</v>
      </c>
      <c r="P1106" s="11">
        <f t="shared" si="169"/>
        <v>0</v>
      </c>
      <c r="Q1106" s="11">
        <f t="shared" si="169"/>
        <v>0</v>
      </c>
      <c r="R1106" s="11">
        <f t="shared" si="165"/>
        <v>0</v>
      </c>
    </row>
    <row r="1107" spans="1:18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445963</v>
      </c>
      <c r="B1107" s="9">
        <f t="shared" si="164"/>
        <v>445963</v>
      </c>
      <c r="C1107" s="9">
        <f t="shared" si="166"/>
        <v>445993</v>
      </c>
      <c r="D1107" s="3">
        <f t="shared" si="167"/>
        <v>31</v>
      </c>
      <c r="E1107" s="4">
        <f>'New Lease Yearly'!K1117</f>
        <v>0</v>
      </c>
      <c r="F1107" s="3">
        <f t="shared" si="168"/>
        <v>0</v>
      </c>
      <c r="G1107" s="11">
        <f t="shared" si="170"/>
        <v>0</v>
      </c>
      <c r="H1107" s="11">
        <f t="shared" si="170"/>
        <v>0</v>
      </c>
      <c r="I1107" s="11">
        <f t="shared" si="169"/>
        <v>0</v>
      </c>
      <c r="J1107" s="11">
        <f t="shared" si="169"/>
        <v>0</v>
      </c>
      <c r="K1107" s="11">
        <f t="shared" si="169"/>
        <v>0</v>
      </c>
      <c r="L1107" s="11">
        <f t="shared" si="169"/>
        <v>0</v>
      </c>
      <c r="M1107" s="11">
        <f t="shared" si="169"/>
        <v>0</v>
      </c>
      <c r="N1107" s="11">
        <f t="shared" si="169"/>
        <v>0</v>
      </c>
      <c r="O1107" s="11">
        <f t="shared" si="169"/>
        <v>0</v>
      </c>
      <c r="P1107" s="11">
        <f t="shared" si="169"/>
        <v>0</v>
      </c>
      <c r="Q1107" s="11">
        <f t="shared" si="169"/>
        <v>0</v>
      </c>
      <c r="R1107" s="11">
        <f t="shared" si="165"/>
        <v>0</v>
      </c>
    </row>
    <row r="1108" spans="1:18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446328</v>
      </c>
      <c r="B1108" s="9">
        <f t="shared" si="164"/>
        <v>446328</v>
      </c>
      <c r="C1108" s="9">
        <f t="shared" si="166"/>
        <v>446358</v>
      </c>
      <c r="D1108" s="3">
        <f t="shared" si="167"/>
        <v>31</v>
      </c>
      <c r="E1108" s="4">
        <f>'New Lease Yearly'!K1118</f>
        <v>0</v>
      </c>
      <c r="F1108" s="3">
        <f t="shared" si="168"/>
        <v>0</v>
      </c>
      <c r="G1108" s="11">
        <f t="shared" si="170"/>
        <v>0</v>
      </c>
      <c r="H1108" s="11">
        <f t="shared" si="170"/>
        <v>0</v>
      </c>
      <c r="I1108" s="11">
        <f t="shared" si="169"/>
        <v>0</v>
      </c>
      <c r="J1108" s="11">
        <f t="shared" si="169"/>
        <v>0</v>
      </c>
      <c r="K1108" s="11">
        <f t="shared" si="169"/>
        <v>0</v>
      </c>
      <c r="L1108" s="11">
        <f t="shared" si="169"/>
        <v>0</v>
      </c>
      <c r="M1108" s="11">
        <f t="shared" si="169"/>
        <v>0</v>
      </c>
      <c r="N1108" s="11">
        <f t="shared" si="169"/>
        <v>0</v>
      </c>
      <c r="O1108" s="11">
        <f t="shared" si="169"/>
        <v>0</v>
      </c>
      <c r="P1108" s="11">
        <f t="shared" si="169"/>
        <v>0</v>
      </c>
      <c r="Q1108" s="11">
        <f t="shared" si="169"/>
        <v>0</v>
      </c>
      <c r="R1108" s="11">
        <f t="shared" si="165"/>
        <v>0</v>
      </c>
    </row>
    <row r="1109" spans="1:18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446693</v>
      </c>
      <c r="B1109" s="9">
        <f t="shared" si="164"/>
        <v>446693</v>
      </c>
      <c r="C1109" s="9">
        <f t="shared" si="166"/>
        <v>446723</v>
      </c>
      <c r="D1109" s="3">
        <f t="shared" si="167"/>
        <v>31</v>
      </c>
      <c r="E1109" s="4">
        <f>'New Lease Yearly'!K1119</f>
        <v>0</v>
      </c>
      <c r="F1109" s="3">
        <f t="shared" si="168"/>
        <v>0</v>
      </c>
      <c r="G1109" s="11">
        <f t="shared" si="170"/>
        <v>0</v>
      </c>
      <c r="H1109" s="11">
        <f t="shared" si="170"/>
        <v>0</v>
      </c>
      <c r="I1109" s="11">
        <f t="shared" si="169"/>
        <v>0</v>
      </c>
      <c r="J1109" s="11">
        <f t="shared" si="169"/>
        <v>0</v>
      </c>
      <c r="K1109" s="11">
        <f t="shared" si="169"/>
        <v>0</v>
      </c>
      <c r="L1109" s="11">
        <f t="shared" si="169"/>
        <v>0</v>
      </c>
      <c r="M1109" s="11">
        <f t="shared" si="169"/>
        <v>0</v>
      </c>
      <c r="N1109" s="11">
        <f t="shared" si="169"/>
        <v>0</v>
      </c>
      <c r="O1109" s="11">
        <f t="shared" si="169"/>
        <v>0</v>
      </c>
      <c r="P1109" s="11">
        <f t="shared" si="169"/>
        <v>0</v>
      </c>
      <c r="Q1109" s="11">
        <f t="shared" si="169"/>
        <v>0</v>
      </c>
      <c r="R1109" s="11">
        <f t="shared" si="165"/>
        <v>0</v>
      </c>
    </row>
    <row r="1110" spans="1:18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447058</v>
      </c>
      <c r="B1110" s="9">
        <f t="shared" si="164"/>
        <v>447058</v>
      </c>
      <c r="C1110" s="9">
        <f t="shared" si="166"/>
        <v>447088</v>
      </c>
      <c r="D1110" s="3">
        <f t="shared" si="167"/>
        <v>31</v>
      </c>
      <c r="E1110" s="4">
        <f>'New Lease Yearly'!K1120</f>
        <v>0</v>
      </c>
      <c r="F1110" s="3">
        <f t="shared" si="168"/>
        <v>0</v>
      </c>
      <c r="G1110" s="11">
        <f t="shared" si="170"/>
        <v>0</v>
      </c>
      <c r="H1110" s="11">
        <f t="shared" si="170"/>
        <v>0</v>
      </c>
      <c r="I1110" s="11">
        <f t="shared" si="169"/>
        <v>0</v>
      </c>
      <c r="J1110" s="11">
        <f t="shared" si="169"/>
        <v>0</v>
      </c>
      <c r="K1110" s="11">
        <f t="shared" si="169"/>
        <v>0</v>
      </c>
      <c r="L1110" s="11">
        <f t="shared" si="169"/>
        <v>0</v>
      </c>
      <c r="M1110" s="11">
        <f t="shared" si="169"/>
        <v>0</v>
      </c>
      <c r="N1110" s="11">
        <f t="shared" si="169"/>
        <v>0</v>
      </c>
      <c r="O1110" s="11">
        <f t="shared" si="169"/>
        <v>0</v>
      </c>
      <c r="P1110" s="11">
        <f t="shared" si="169"/>
        <v>0</v>
      </c>
      <c r="Q1110" s="11">
        <f t="shared" si="169"/>
        <v>0</v>
      </c>
      <c r="R1110" s="11">
        <f t="shared" si="165"/>
        <v>0</v>
      </c>
    </row>
    <row r="1111" spans="1:18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447424</v>
      </c>
      <c r="B1111" s="9">
        <f t="shared" si="164"/>
        <v>447424</v>
      </c>
      <c r="C1111" s="9">
        <f t="shared" si="166"/>
        <v>447454</v>
      </c>
      <c r="D1111" s="3">
        <f t="shared" si="167"/>
        <v>31</v>
      </c>
      <c r="E1111" s="4">
        <f>'New Lease Yearly'!K1121</f>
        <v>0</v>
      </c>
      <c r="F1111" s="3">
        <f t="shared" si="168"/>
        <v>0</v>
      </c>
      <c r="G1111" s="11">
        <f t="shared" si="170"/>
        <v>0</v>
      </c>
      <c r="H1111" s="11">
        <f t="shared" si="170"/>
        <v>0</v>
      </c>
      <c r="I1111" s="11">
        <f t="shared" si="169"/>
        <v>0</v>
      </c>
      <c r="J1111" s="11">
        <f t="shared" si="169"/>
        <v>0</v>
      </c>
      <c r="K1111" s="11">
        <f t="shared" si="169"/>
        <v>0</v>
      </c>
      <c r="L1111" s="11">
        <f t="shared" si="169"/>
        <v>0</v>
      </c>
      <c r="M1111" s="11">
        <f t="shared" si="169"/>
        <v>0</v>
      </c>
      <c r="N1111" s="11">
        <f t="shared" si="169"/>
        <v>0</v>
      </c>
      <c r="O1111" s="11">
        <f t="shared" si="169"/>
        <v>0</v>
      </c>
      <c r="P1111" s="11">
        <f t="shared" si="169"/>
        <v>0</v>
      </c>
      <c r="Q1111" s="11">
        <f t="shared" si="169"/>
        <v>0</v>
      </c>
      <c r="R1111" s="11">
        <f t="shared" si="165"/>
        <v>0</v>
      </c>
    </row>
    <row r="1112" spans="1:18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447789</v>
      </c>
      <c r="B1112" s="9">
        <f t="shared" si="164"/>
        <v>447789</v>
      </c>
      <c r="C1112" s="9">
        <f t="shared" si="166"/>
        <v>447819</v>
      </c>
      <c r="D1112" s="3">
        <f t="shared" si="167"/>
        <v>31</v>
      </c>
      <c r="E1112" s="4">
        <f>'New Lease Yearly'!K1122</f>
        <v>0</v>
      </c>
      <c r="F1112" s="3">
        <f t="shared" si="168"/>
        <v>0</v>
      </c>
      <c r="G1112" s="11">
        <f t="shared" si="170"/>
        <v>0</v>
      </c>
      <c r="H1112" s="11">
        <f t="shared" si="170"/>
        <v>0</v>
      </c>
      <c r="I1112" s="11">
        <f t="shared" si="169"/>
        <v>0</v>
      </c>
      <c r="J1112" s="11">
        <f t="shared" si="169"/>
        <v>0</v>
      </c>
      <c r="K1112" s="11">
        <f t="shared" si="169"/>
        <v>0</v>
      </c>
      <c r="L1112" s="11">
        <f t="shared" si="169"/>
        <v>0</v>
      </c>
      <c r="M1112" s="11">
        <f t="shared" si="169"/>
        <v>0</v>
      </c>
      <c r="N1112" s="11">
        <f t="shared" si="169"/>
        <v>0</v>
      </c>
      <c r="O1112" s="11">
        <f t="shared" si="169"/>
        <v>0</v>
      </c>
      <c r="P1112" s="11">
        <f t="shared" si="169"/>
        <v>0</v>
      </c>
      <c r="Q1112" s="11">
        <f t="shared" si="169"/>
        <v>0</v>
      </c>
      <c r="R1112" s="11">
        <f t="shared" si="165"/>
        <v>0</v>
      </c>
    </row>
    <row r="1113" spans="1:18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448154</v>
      </c>
      <c r="B1113" s="9">
        <f t="shared" si="164"/>
        <v>448154</v>
      </c>
      <c r="C1113" s="9">
        <f t="shared" si="166"/>
        <v>448184</v>
      </c>
      <c r="D1113" s="3">
        <f t="shared" si="167"/>
        <v>31</v>
      </c>
      <c r="E1113" s="4">
        <f>'New Lease Yearly'!K1123</f>
        <v>0</v>
      </c>
      <c r="F1113" s="3">
        <f t="shared" si="168"/>
        <v>0</v>
      </c>
      <c r="G1113" s="11">
        <f t="shared" si="170"/>
        <v>0</v>
      </c>
      <c r="H1113" s="11">
        <f t="shared" si="170"/>
        <v>0</v>
      </c>
      <c r="I1113" s="11">
        <f t="shared" si="169"/>
        <v>0</v>
      </c>
      <c r="J1113" s="11">
        <f t="shared" si="169"/>
        <v>0</v>
      </c>
      <c r="K1113" s="11">
        <f t="shared" si="169"/>
        <v>0</v>
      </c>
      <c r="L1113" s="11">
        <f t="shared" si="169"/>
        <v>0</v>
      </c>
      <c r="M1113" s="11">
        <f t="shared" si="169"/>
        <v>0</v>
      </c>
      <c r="N1113" s="11">
        <f t="shared" si="169"/>
        <v>0</v>
      </c>
      <c r="O1113" s="11">
        <f t="shared" si="169"/>
        <v>0</v>
      </c>
      <c r="P1113" s="11">
        <f t="shared" si="169"/>
        <v>0</v>
      </c>
      <c r="Q1113" s="11">
        <f t="shared" si="169"/>
        <v>0</v>
      </c>
      <c r="R1113" s="11">
        <f t="shared" si="165"/>
        <v>0</v>
      </c>
    </row>
    <row r="1114" spans="1:18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448519</v>
      </c>
      <c r="B1114" s="9">
        <f t="shared" si="164"/>
        <v>448519</v>
      </c>
      <c r="C1114" s="9">
        <f t="shared" si="166"/>
        <v>448549</v>
      </c>
      <c r="D1114" s="3">
        <f t="shared" si="167"/>
        <v>31</v>
      </c>
      <c r="E1114" s="4">
        <f>'New Lease Yearly'!K1124</f>
        <v>0</v>
      </c>
      <c r="F1114" s="3">
        <f t="shared" si="168"/>
        <v>0</v>
      </c>
      <c r="G1114" s="11">
        <f t="shared" si="170"/>
        <v>0</v>
      </c>
      <c r="H1114" s="11">
        <f t="shared" si="170"/>
        <v>0</v>
      </c>
      <c r="I1114" s="11">
        <f t="shared" si="169"/>
        <v>0</v>
      </c>
      <c r="J1114" s="11">
        <f t="shared" si="169"/>
        <v>0</v>
      </c>
      <c r="K1114" s="11">
        <f t="shared" si="169"/>
        <v>0</v>
      </c>
      <c r="L1114" s="11">
        <f t="shared" si="169"/>
        <v>0</v>
      </c>
      <c r="M1114" s="11">
        <f t="shared" si="169"/>
        <v>0</v>
      </c>
      <c r="N1114" s="11">
        <f t="shared" si="169"/>
        <v>0</v>
      </c>
      <c r="O1114" s="11">
        <f t="shared" si="169"/>
        <v>0</v>
      </c>
      <c r="P1114" s="11">
        <f t="shared" si="169"/>
        <v>0</v>
      </c>
      <c r="Q1114" s="11">
        <f t="shared" si="169"/>
        <v>0</v>
      </c>
      <c r="R1114" s="11">
        <f t="shared" si="165"/>
        <v>0</v>
      </c>
    </row>
    <row r="1115" spans="1:18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448885</v>
      </c>
      <c r="B1115" s="9">
        <f t="shared" si="164"/>
        <v>448885</v>
      </c>
      <c r="C1115" s="9">
        <f t="shared" si="166"/>
        <v>448915</v>
      </c>
      <c r="D1115" s="3">
        <f t="shared" si="167"/>
        <v>31</v>
      </c>
      <c r="E1115" s="4">
        <f>'New Lease Yearly'!K1125</f>
        <v>0</v>
      </c>
      <c r="F1115" s="3">
        <f t="shared" si="168"/>
        <v>0</v>
      </c>
      <c r="G1115" s="11">
        <f t="shared" si="170"/>
        <v>0</v>
      </c>
      <c r="H1115" s="11">
        <f t="shared" si="170"/>
        <v>0</v>
      </c>
      <c r="I1115" s="11">
        <f t="shared" si="169"/>
        <v>0</v>
      </c>
      <c r="J1115" s="11">
        <f t="shared" si="169"/>
        <v>0</v>
      </c>
      <c r="K1115" s="11">
        <f t="shared" si="169"/>
        <v>0</v>
      </c>
      <c r="L1115" s="11">
        <f t="shared" si="169"/>
        <v>0</v>
      </c>
      <c r="M1115" s="11">
        <f t="shared" si="169"/>
        <v>0</v>
      </c>
      <c r="N1115" s="11">
        <f t="shared" si="169"/>
        <v>0</v>
      </c>
      <c r="O1115" s="11">
        <f t="shared" si="169"/>
        <v>0</v>
      </c>
      <c r="P1115" s="11">
        <f t="shared" si="169"/>
        <v>0</v>
      </c>
      <c r="Q1115" s="11">
        <f t="shared" si="169"/>
        <v>0</v>
      </c>
      <c r="R1115" s="11">
        <f t="shared" si="165"/>
        <v>0</v>
      </c>
    </row>
    <row r="1116" spans="1:18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449250</v>
      </c>
      <c r="B1116" s="9">
        <f t="shared" si="164"/>
        <v>449250</v>
      </c>
      <c r="C1116" s="9">
        <f t="shared" si="166"/>
        <v>449280</v>
      </c>
      <c r="D1116" s="3">
        <f t="shared" si="167"/>
        <v>31</v>
      </c>
      <c r="E1116" s="4">
        <f>'New Lease Yearly'!K1126</f>
        <v>0</v>
      </c>
      <c r="F1116" s="3">
        <f t="shared" si="168"/>
        <v>0</v>
      </c>
      <c r="G1116" s="11">
        <f t="shared" si="170"/>
        <v>0</v>
      </c>
      <c r="H1116" s="11">
        <f t="shared" si="170"/>
        <v>0</v>
      </c>
      <c r="I1116" s="11">
        <f t="shared" si="169"/>
        <v>0</v>
      </c>
      <c r="J1116" s="11">
        <f t="shared" si="169"/>
        <v>0</v>
      </c>
      <c r="K1116" s="11">
        <f t="shared" si="169"/>
        <v>0</v>
      </c>
      <c r="L1116" s="11">
        <f t="shared" si="169"/>
        <v>0</v>
      </c>
      <c r="M1116" s="11">
        <f t="shared" si="169"/>
        <v>0</v>
      </c>
      <c r="N1116" s="11">
        <f t="shared" si="169"/>
        <v>0</v>
      </c>
      <c r="O1116" s="11">
        <f t="shared" si="169"/>
        <v>0</v>
      </c>
      <c r="P1116" s="11">
        <f t="shared" si="169"/>
        <v>0</v>
      </c>
      <c r="Q1116" s="11">
        <f t="shared" si="169"/>
        <v>0</v>
      </c>
      <c r="R1116" s="11">
        <f t="shared" si="165"/>
        <v>0</v>
      </c>
    </row>
    <row r="1117" spans="1:18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449615</v>
      </c>
      <c r="B1117" s="9">
        <f t="shared" si="164"/>
        <v>449615</v>
      </c>
      <c r="C1117" s="9">
        <f t="shared" si="166"/>
        <v>449645</v>
      </c>
      <c r="D1117" s="3">
        <f t="shared" si="167"/>
        <v>31</v>
      </c>
      <c r="E1117" s="4">
        <f>'New Lease Yearly'!K1127</f>
        <v>0</v>
      </c>
      <c r="F1117" s="3">
        <f t="shared" si="168"/>
        <v>0</v>
      </c>
      <c r="G1117" s="11">
        <f t="shared" si="170"/>
        <v>0</v>
      </c>
      <c r="H1117" s="11">
        <f t="shared" si="170"/>
        <v>0</v>
      </c>
      <c r="I1117" s="11">
        <f t="shared" si="169"/>
        <v>0</v>
      </c>
      <c r="J1117" s="11">
        <f t="shared" si="169"/>
        <v>0</v>
      </c>
      <c r="K1117" s="11">
        <f t="shared" si="169"/>
        <v>0</v>
      </c>
      <c r="L1117" s="11">
        <f t="shared" si="169"/>
        <v>0</v>
      </c>
      <c r="M1117" s="11">
        <f t="shared" si="169"/>
        <v>0</v>
      </c>
      <c r="N1117" s="11">
        <f t="shared" si="169"/>
        <v>0</v>
      </c>
      <c r="O1117" s="11">
        <f t="shared" si="169"/>
        <v>0</v>
      </c>
      <c r="P1117" s="11">
        <f t="shared" si="169"/>
        <v>0</v>
      </c>
      <c r="Q1117" s="11">
        <f t="shared" si="169"/>
        <v>0</v>
      </c>
      <c r="R1117" s="11">
        <f t="shared" si="165"/>
        <v>0</v>
      </c>
    </row>
    <row r="1118" spans="1:18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449980</v>
      </c>
      <c r="B1118" s="9">
        <f t="shared" si="164"/>
        <v>449980</v>
      </c>
      <c r="C1118" s="9">
        <f t="shared" si="166"/>
        <v>450010</v>
      </c>
      <c r="D1118" s="3">
        <f t="shared" si="167"/>
        <v>31</v>
      </c>
      <c r="E1118" s="4">
        <f>'New Lease Yearly'!K1128</f>
        <v>0</v>
      </c>
      <c r="F1118" s="3">
        <f t="shared" si="168"/>
        <v>0</v>
      </c>
      <c r="G1118" s="11">
        <f t="shared" si="170"/>
        <v>0</v>
      </c>
      <c r="H1118" s="11">
        <f t="shared" si="170"/>
        <v>0</v>
      </c>
      <c r="I1118" s="11">
        <f t="shared" si="169"/>
        <v>0</v>
      </c>
      <c r="J1118" s="11">
        <f t="shared" si="169"/>
        <v>0</v>
      </c>
      <c r="K1118" s="11">
        <f t="shared" si="169"/>
        <v>0</v>
      </c>
      <c r="L1118" s="11">
        <f t="shared" si="169"/>
        <v>0</v>
      </c>
      <c r="M1118" s="11">
        <f t="shared" si="169"/>
        <v>0</v>
      </c>
      <c r="N1118" s="11">
        <f t="shared" si="169"/>
        <v>0</v>
      </c>
      <c r="O1118" s="11">
        <f t="shared" si="169"/>
        <v>0</v>
      </c>
      <c r="P1118" s="11">
        <f t="shared" si="169"/>
        <v>0</v>
      </c>
      <c r="Q1118" s="11">
        <f t="shared" si="169"/>
        <v>0</v>
      </c>
      <c r="R1118" s="11">
        <f t="shared" si="165"/>
        <v>0</v>
      </c>
    </row>
    <row r="1119" spans="1:18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450346</v>
      </c>
      <c r="B1119" s="9">
        <f t="shared" si="164"/>
        <v>450346</v>
      </c>
      <c r="C1119" s="9">
        <f t="shared" si="166"/>
        <v>450376</v>
      </c>
      <c r="D1119" s="3">
        <f t="shared" si="167"/>
        <v>31</v>
      </c>
      <c r="E1119" s="4">
        <f>'New Lease Yearly'!K1129</f>
        <v>0</v>
      </c>
      <c r="F1119" s="3">
        <f t="shared" si="168"/>
        <v>0</v>
      </c>
      <c r="G1119" s="11">
        <f t="shared" si="170"/>
        <v>0</v>
      </c>
      <c r="H1119" s="11">
        <f t="shared" si="170"/>
        <v>0</v>
      </c>
      <c r="I1119" s="11">
        <f t="shared" si="169"/>
        <v>0</v>
      </c>
      <c r="J1119" s="11">
        <f t="shared" si="169"/>
        <v>0</v>
      </c>
      <c r="K1119" s="11">
        <f t="shared" si="169"/>
        <v>0</v>
      </c>
      <c r="L1119" s="11">
        <f t="shared" si="169"/>
        <v>0</v>
      </c>
      <c r="M1119" s="11">
        <f t="shared" si="169"/>
        <v>0</v>
      </c>
      <c r="N1119" s="11">
        <f t="shared" si="169"/>
        <v>0</v>
      </c>
      <c r="O1119" s="11">
        <f t="shared" si="169"/>
        <v>0</v>
      </c>
      <c r="P1119" s="11">
        <f t="shared" si="169"/>
        <v>0</v>
      </c>
      <c r="Q1119" s="11">
        <f t="shared" si="169"/>
        <v>0</v>
      </c>
      <c r="R1119" s="11">
        <f t="shared" si="165"/>
        <v>0</v>
      </c>
    </row>
    <row r="1120" spans="1:18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450711</v>
      </c>
      <c r="B1120" s="9">
        <f t="shared" si="164"/>
        <v>450711</v>
      </c>
      <c r="C1120" s="9">
        <f t="shared" si="166"/>
        <v>450741</v>
      </c>
      <c r="D1120" s="3">
        <f t="shared" si="167"/>
        <v>31</v>
      </c>
      <c r="E1120" s="4">
        <f>'New Lease Yearly'!K1130</f>
        <v>0</v>
      </c>
      <c r="F1120" s="3">
        <f t="shared" si="168"/>
        <v>0</v>
      </c>
      <c r="G1120" s="11">
        <f t="shared" si="170"/>
        <v>0</v>
      </c>
      <c r="H1120" s="11">
        <f t="shared" si="170"/>
        <v>0</v>
      </c>
      <c r="I1120" s="11">
        <f t="shared" si="169"/>
        <v>0</v>
      </c>
      <c r="J1120" s="11">
        <f t="shared" si="169"/>
        <v>0</v>
      </c>
      <c r="K1120" s="11">
        <f t="shared" si="169"/>
        <v>0</v>
      </c>
      <c r="L1120" s="11">
        <f t="shared" si="169"/>
        <v>0</v>
      </c>
      <c r="M1120" s="11">
        <f t="shared" si="169"/>
        <v>0</v>
      </c>
      <c r="N1120" s="11">
        <f t="shared" si="169"/>
        <v>0</v>
      </c>
      <c r="O1120" s="11">
        <f t="shared" si="169"/>
        <v>0</v>
      </c>
      <c r="P1120" s="11">
        <f t="shared" si="169"/>
        <v>0</v>
      </c>
      <c r="Q1120" s="11">
        <f t="shared" si="169"/>
        <v>0</v>
      </c>
      <c r="R1120" s="11">
        <f t="shared" si="165"/>
        <v>0</v>
      </c>
    </row>
    <row r="1121" spans="1:18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451076</v>
      </c>
      <c r="B1121" s="9">
        <f t="shared" si="164"/>
        <v>451076</v>
      </c>
      <c r="C1121" s="9">
        <f t="shared" si="166"/>
        <v>451106</v>
      </c>
      <c r="D1121" s="3">
        <f t="shared" si="167"/>
        <v>31</v>
      </c>
      <c r="E1121" s="4">
        <f>'New Lease Yearly'!K1131</f>
        <v>0</v>
      </c>
      <c r="F1121" s="3">
        <f t="shared" si="168"/>
        <v>0</v>
      </c>
      <c r="G1121" s="11">
        <f t="shared" si="170"/>
        <v>0</v>
      </c>
      <c r="H1121" s="11">
        <f t="shared" si="170"/>
        <v>0</v>
      </c>
      <c r="I1121" s="11">
        <f t="shared" si="169"/>
        <v>0</v>
      </c>
      <c r="J1121" s="11">
        <f t="shared" si="169"/>
        <v>0</v>
      </c>
      <c r="K1121" s="11">
        <f t="shared" si="169"/>
        <v>0</v>
      </c>
      <c r="L1121" s="11">
        <f t="shared" si="169"/>
        <v>0</v>
      </c>
      <c r="M1121" s="11">
        <f t="shared" si="169"/>
        <v>0</v>
      </c>
      <c r="N1121" s="11">
        <f t="shared" si="169"/>
        <v>0</v>
      </c>
      <c r="O1121" s="11">
        <f t="shared" si="169"/>
        <v>0</v>
      </c>
      <c r="P1121" s="11">
        <f t="shared" si="169"/>
        <v>0</v>
      </c>
      <c r="Q1121" s="11">
        <f t="shared" si="169"/>
        <v>0</v>
      </c>
      <c r="R1121" s="11">
        <f t="shared" si="165"/>
        <v>0</v>
      </c>
    </row>
    <row r="1122" spans="1:18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451441</v>
      </c>
      <c r="B1122" s="9">
        <f t="shared" si="164"/>
        <v>451441</v>
      </c>
      <c r="C1122" s="9">
        <f t="shared" si="166"/>
        <v>451471</v>
      </c>
      <c r="D1122" s="3">
        <f t="shared" si="167"/>
        <v>31</v>
      </c>
      <c r="E1122" s="4">
        <f>'New Lease Yearly'!K1132</f>
        <v>0</v>
      </c>
      <c r="F1122" s="3">
        <f t="shared" si="168"/>
        <v>0</v>
      </c>
      <c r="G1122" s="11">
        <f t="shared" si="170"/>
        <v>0</v>
      </c>
      <c r="H1122" s="11">
        <f t="shared" si="170"/>
        <v>0</v>
      </c>
      <c r="I1122" s="11">
        <f t="shared" si="169"/>
        <v>0</v>
      </c>
      <c r="J1122" s="11">
        <f t="shared" si="169"/>
        <v>0</v>
      </c>
      <c r="K1122" s="11">
        <f t="shared" si="169"/>
        <v>0</v>
      </c>
      <c r="L1122" s="11">
        <f t="shared" si="169"/>
        <v>0</v>
      </c>
      <c r="M1122" s="11">
        <f t="shared" si="169"/>
        <v>0</v>
      </c>
      <c r="N1122" s="11">
        <f t="shared" si="169"/>
        <v>0</v>
      </c>
      <c r="O1122" s="11">
        <f t="shared" si="169"/>
        <v>0</v>
      </c>
      <c r="P1122" s="11">
        <f t="shared" si="169"/>
        <v>0</v>
      </c>
      <c r="Q1122" s="11">
        <f t="shared" si="169"/>
        <v>0</v>
      </c>
      <c r="R1122" s="11">
        <f t="shared" si="165"/>
        <v>0</v>
      </c>
    </row>
    <row r="1123" spans="1:18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451807</v>
      </c>
      <c r="B1123" s="9">
        <f t="shared" si="164"/>
        <v>451807</v>
      </c>
      <c r="C1123" s="9">
        <f t="shared" si="166"/>
        <v>451837</v>
      </c>
      <c r="D1123" s="3">
        <f t="shared" si="167"/>
        <v>31</v>
      </c>
      <c r="E1123" s="4">
        <f>'New Lease Yearly'!K1133</f>
        <v>0</v>
      </c>
      <c r="F1123" s="3">
        <f t="shared" si="168"/>
        <v>0</v>
      </c>
      <c r="G1123" s="11">
        <f t="shared" si="170"/>
        <v>0</v>
      </c>
      <c r="H1123" s="11">
        <f t="shared" si="170"/>
        <v>0</v>
      </c>
      <c r="I1123" s="11">
        <f t="shared" si="169"/>
        <v>0</v>
      </c>
      <c r="J1123" s="11">
        <f t="shared" si="169"/>
        <v>0</v>
      </c>
      <c r="K1123" s="11">
        <f t="shared" si="169"/>
        <v>0</v>
      </c>
      <c r="L1123" s="11">
        <f t="shared" si="169"/>
        <v>0</v>
      </c>
      <c r="M1123" s="11">
        <f t="shared" si="169"/>
        <v>0</v>
      </c>
      <c r="N1123" s="11">
        <f t="shared" si="169"/>
        <v>0</v>
      </c>
      <c r="O1123" s="11">
        <f t="shared" si="169"/>
        <v>0</v>
      </c>
      <c r="P1123" s="11">
        <f t="shared" si="169"/>
        <v>0</v>
      </c>
      <c r="Q1123" s="11">
        <f t="shared" si="169"/>
        <v>0</v>
      </c>
      <c r="R1123" s="11">
        <f t="shared" si="165"/>
        <v>0</v>
      </c>
    </row>
    <row r="1124" spans="1:18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452172</v>
      </c>
      <c r="B1124" s="9">
        <f t="shared" si="164"/>
        <v>452172</v>
      </c>
      <c r="C1124" s="9">
        <f t="shared" si="166"/>
        <v>452202</v>
      </c>
      <c r="D1124" s="3">
        <f t="shared" si="167"/>
        <v>31</v>
      </c>
      <c r="E1124" s="4">
        <f>'New Lease Yearly'!K1134</f>
        <v>0</v>
      </c>
      <c r="F1124" s="3">
        <f t="shared" si="168"/>
        <v>0</v>
      </c>
      <c r="G1124" s="11">
        <f t="shared" si="170"/>
        <v>0</v>
      </c>
      <c r="H1124" s="11">
        <f t="shared" si="170"/>
        <v>0</v>
      </c>
      <c r="I1124" s="11">
        <f t="shared" si="169"/>
        <v>0</v>
      </c>
      <c r="J1124" s="11">
        <f t="shared" si="169"/>
        <v>0</v>
      </c>
      <c r="K1124" s="11">
        <f t="shared" si="169"/>
        <v>0</v>
      </c>
      <c r="L1124" s="11">
        <f t="shared" si="169"/>
        <v>0</v>
      </c>
      <c r="M1124" s="11">
        <f t="shared" si="169"/>
        <v>0</v>
      </c>
      <c r="N1124" s="11">
        <f t="shared" si="169"/>
        <v>0</v>
      </c>
      <c r="O1124" s="11">
        <f t="shared" si="169"/>
        <v>0</v>
      </c>
      <c r="P1124" s="11">
        <f t="shared" si="169"/>
        <v>0</v>
      </c>
      <c r="Q1124" s="11">
        <f t="shared" si="169"/>
        <v>0</v>
      </c>
      <c r="R1124" s="11">
        <f t="shared" si="165"/>
        <v>0</v>
      </c>
    </row>
    <row r="1125" spans="1:18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452537</v>
      </c>
      <c r="B1125" s="9">
        <f t="shared" si="164"/>
        <v>452537</v>
      </c>
      <c r="C1125" s="9">
        <f t="shared" si="166"/>
        <v>452567</v>
      </c>
      <c r="D1125" s="3">
        <f t="shared" si="167"/>
        <v>31</v>
      </c>
      <c r="E1125" s="4">
        <f>'New Lease Yearly'!K1135</f>
        <v>0</v>
      </c>
      <c r="F1125" s="3">
        <f t="shared" si="168"/>
        <v>0</v>
      </c>
      <c r="G1125" s="11">
        <f t="shared" si="170"/>
        <v>0</v>
      </c>
      <c r="H1125" s="11">
        <f t="shared" si="170"/>
        <v>0</v>
      </c>
      <c r="I1125" s="11">
        <f t="shared" si="169"/>
        <v>0</v>
      </c>
      <c r="J1125" s="11">
        <f t="shared" si="169"/>
        <v>0</v>
      </c>
      <c r="K1125" s="11">
        <f t="shared" si="169"/>
        <v>0</v>
      </c>
      <c r="L1125" s="11">
        <f t="shared" ref="L1125:Q1167" si="171">$E1126/($A1126-$A1125+1)*((((EOMONTH(DATE(YEAR($A1125),MONTH($A1125)+L$4,DAY($A1125)),0)))-DATE(YEAR($A1125),MONTH(EOMONTH($A1125,-1)+L$4)+L$4,1))+1)</f>
        <v>0</v>
      </c>
      <c r="M1125" s="11">
        <f t="shared" si="171"/>
        <v>0</v>
      </c>
      <c r="N1125" s="11">
        <f t="shared" si="171"/>
        <v>0</v>
      </c>
      <c r="O1125" s="11">
        <f t="shared" si="171"/>
        <v>0</v>
      </c>
      <c r="P1125" s="11">
        <f t="shared" si="171"/>
        <v>0</v>
      </c>
      <c r="Q1125" s="11">
        <f t="shared" si="171"/>
        <v>0</v>
      </c>
      <c r="R1125" s="11">
        <f t="shared" si="165"/>
        <v>0</v>
      </c>
    </row>
    <row r="1126" spans="1:18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452902</v>
      </c>
      <c r="B1126" s="9">
        <f t="shared" si="164"/>
        <v>452902</v>
      </c>
      <c r="C1126" s="9">
        <f t="shared" si="166"/>
        <v>452932</v>
      </c>
      <c r="D1126" s="3">
        <f t="shared" si="167"/>
        <v>31</v>
      </c>
      <c r="E1126" s="4">
        <f>'New Lease Yearly'!K1136</f>
        <v>0</v>
      </c>
      <c r="F1126" s="3">
        <f t="shared" si="168"/>
        <v>0</v>
      </c>
      <c r="G1126" s="11">
        <f t="shared" si="170"/>
        <v>0</v>
      </c>
      <c r="H1126" s="11">
        <f t="shared" si="170"/>
        <v>0</v>
      </c>
      <c r="I1126" s="11">
        <f t="shared" si="170"/>
        <v>0</v>
      </c>
      <c r="J1126" s="11">
        <f t="shared" si="170"/>
        <v>0</v>
      </c>
      <c r="K1126" s="11">
        <f t="shared" si="170"/>
        <v>0</v>
      </c>
      <c r="L1126" s="11">
        <f t="shared" si="171"/>
        <v>0</v>
      </c>
      <c r="M1126" s="11">
        <f t="shared" si="171"/>
        <v>0</v>
      </c>
      <c r="N1126" s="11">
        <f t="shared" si="171"/>
        <v>0</v>
      </c>
      <c r="O1126" s="11">
        <f t="shared" si="171"/>
        <v>0</v>
      </c>
      <c r="P1126" s="11">
        <f t="shared" si="171"/>
        <v>0</v>
      </c>
      <c r="Q1126" s="11">
        <f t="shared" si="171"/>
        <v>0</v>
      </c>
      <c r="R1126" s="11">
        <f t="shared" si="165"/>
        <v>0</v>
      </c>
    </row>
    <row r="1127" spans="1:18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453268</v>
      </c>
      <c r="B1127" s="9">
        <f t="shared" si="164"/>
        <v>453268</v>
      </c>
      <c r="C1127" s="9">
        <f t="shared" si="166"/>
        <v>453298</v>
      </c>
      <c r="D1127" s="3">
        <f t="shared" si="167"/>
        <v>31</v>
      </c>
      <c r="E1127" s="4">
        <f>'New Lease Yearly'!K1137</f>
        <v>0</v>
      </c>
      <c r="F1127" s="3">
        <f t="shared" si="168"/>
        <v>0</v>
      </c>
      <c r="G1127" s="11">
        <f t="shared" si="170"/>
        <v>0</v>
      </c>
      <c r="H1127" s="11">
        <f t="shared" si="170"/>
        <v>0</v>
      </c>
      <c r="I1127" s="11">
        <f t="shared" si="170"/>
        <v>0</v>
      </c>
      <c r="J1127" s="11">
        <f t="shared" si="170"/>
        <v>0</v>
      </c>
      <c r="K1127" s="11">
        <f t="shared" si="170"/>
        <v>0</v>
      </c>
      <c r="L1127" s="11">
        <f t="shared" si="171"/>
        <v>0</v>
      </c>
      <c r="M1127" s="11">
        <f t="shared" si="171"/>
        <v>0</v>
      </c>
      <c r="N1127" s="11">
        <f t="shared" si="171"/>
        <v>0</v>
      </c>
      <c r="O1127" s="11">
        <f t="shared" si="171"/>
        <v>0</v>
      </c>
      <c r="P1127" s="11">
        <f t="shared" si="171"/>
        <v>0</v>
      </c>
      <c r="Q1127" s="11">
        <f t="shared" si="171"/>
        <v>0</v>
      </c>
      <c r="R1127" s="11">
        <f t="shared" si="165"/>
        <v>0</v>
      </c>
    </row>
    <row r="1128" spans="1:18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453633</v>
      </c>
      <c r="B1128" s="9">
        <f t="shared" si="164"/>
        <v>453633</v>
      </c>
      <c r="C1128" s="9">
        <f t="shared" si="166"/>
        <v>453663</v>
      </c>
      <c r="D1128" s="3">
        <f t="shared" si="167"/>
        <v>31</v>
      </c>
      <c r="E1128" s="4">
        <f>'New Lease Yearly'!K1138</f>
        <v>0</v>
      </c>
      <c r="F1128" s="3">
        <f t="shared" si="168"/>
        <v>0</v>
      </c>
      <c r="G1128" s="11">
        <f t="shared" si="170"/>
        <v>0</v>
      </c>
      <c r="H1128" s="11">
        <f t="shared" si="170"/>
        <v>0</v>
      </c>
      <c r="I1128" s="11">
        <f t="shared" si="170"/>
        <v>0</v>
      </c>
      <c r="J1128" s="11">
        <f t="shared" si="170"/>
        <v>0</v>
      </c>
      <c r="K1128" s="11">
        <f t="shared" si="170"/>
        <v>0</v>
      </c>
      <c r="L1128" s="11">
        <f t="shared" si="171"/>
        <v>0</v>
      </c>
      <c r="M1128" s="11">
        <f t="shared" si="171"/>
        <v>0</v>
      </c>
      <c r="N1128" s="11">
        <f t="shared" si="171"/>
        <v>0</v>
      </c>
      <c r="O1128" s="11">
        <f t="shared" si="171"/>
        <v>0</v>
      </c>
      <c r="P1128" s="11">
        <f t="shared" si="171"/>
        <v>0</v>
      </c>
      <c r="Q1128" s="11">
        <f t="shared" si="171"/>
        <v>0</v>
      </c>
      <c r="R1128" s="11">
        <f t="shared" si="165"/>
        <v>0</v>
      </c>
    </row>
    <row r="1129" spans="1:18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453998</v>
      </c>
      <c r="B1129" s="9">
        <f t="shared" si="164"/>
        <v>453998</v>
      </c>
      <c r="C1129" s="9">
        <f t="shared" si="166"/>
        <v>454028</v>
      </c>
      <c r="D1129" s="3">
        <f t="shared" si="167"/>
        <v>31</v>
      </c>
      <c r="E1129" s="4">
        <f>'New Lease Yearly'!K1139</f>
        <v>0</v>
      </c>
      <c r="F1129" s="3">
        <f t="shared" si="168"/>
        <v>0</v>
      </c>
      <c r="G1129" s="11">
        <f t="shared" si="170"/>
        <v>0</v>
      </c>
      <c r="H1129" s="11">
        <f t="shared" si="170"/>
        <v>0</v>
      </c>
      <c r="I1129" s="11">
        <f t="shared" si="170"/>
        <v>0</v>
      </c>
      <c r="J1129" s="11">
        <f t="shared" si="170"/>
        <v>0</v>
      </c>
      <c r="K1129" s="11">
        <f t="shared" si="170"/>
        <v>0</v>
      </c>
      <c r="L1129" s="11">
        <f t="shared" si="171"/>
        <v>0</v>
      </c>
      <c r="M1129" s="11">
        <f t="shared" si="171"/>
        <v>0</v>
      </c>
      <c r="N1129" s="11">
        <f t="shared" si="171"/>
        <v>0</v>
      </c>
      <c r="O1129" s="11">
        <f t="shared" si="171"/>
        <v>0</v>
      </c>
      <c r="P1129" s="11">
        <f t="shared" si="171"/>
        <v>0</v>
      </c>
      <c r="Q1129" s="11">
        <f t="shared" si="171"/>
        <v>0</v>
      </c>
      <c r="R1129" s="11">
        <f t="shared" si="165"/>
        <v>0</v>
      </c>
    </row>
    <row r="1130" spans="1:18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454363</v>
      </c>
      <c r="B1130" s="9">
        <f t="shared" si="164"/>
        <v>454363</v>
      </c>
      <c r="C1130" s="9">
        <f t="shared" si="166"/>
        <v>454393</v>
      </c>
      <c r="D1130" s="3">
        <f t="shared" si="167"/>
        <v>31</v>
      </c>
      <c r="E1130" s="4">
        <f>'New Lease Yearly'!K1140</f>
        <v>0</v>
      </c>
      <c r="F1130" s="3">
        <f t="shared" si="168"/>
        <v>0</v>
      </c>
      <c r="G1130" s="11">
        <f t="shared" si="170"/>
        <v>0</v>
      </c>
      <c r="H1130" s="11">
        <f t="shared" si="170"/>
        <v>0</v>
      </c>
      <c r="I1130" s="11">
        <f t="shared" si="170"/>
        <v>0</v>
      </c>
      <c r="J1130" s="11">
        <f t="shared" si="170"/>
        <v>0</v>
      </c>
      <c r="K1130" s="11">
        <f t="shared" si="170"/>
        <v>0</v>
      </c>
      <c r="L1130" s="11">
        <f t="shared" si="171"/>
        <v>0</v>
      </c>
      <c r="M1130" s="11">
        <f t="shared" si="171"/>
        <v>0</v>
      </c>
      <c r="N1130" s="11">
        <f t="shared" si="171"/>
        <v>0</v>
      </c>
      <c r="O1130" s="11">
        <f t="shared" si="171"/>
        <v>0</v>
      </c>
      <c r="P1130" s="11">
        <f t="shared" si="171"/>
        <v>0</v>
      </c>
      <c r="Q1130" s="11">
        <f t="shared" si="171"/>
        <v>0</v>
      </c>
      <c r="R1130" s="11">
        <f t="shared" si="165"/>
        <v>0</v>
      </c>
    </row>
    <row r="1131" spans="1:18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454729</v>
      </c>
      <c r="B1131" s="9">
        <f t="shared" si="164"/>
        <v>454729</v>
      </c>
      <c r="C1131" s="9">
        <f t="shared" si="166"/>
        <v>454759</v>
      </c>
      <c r="D1131" s="3">
        <f t="shared" si="167"/>
        <v>31</v>
      </c>
      <c r="E1131" s="4">
        <f>'New Lease Yearly'!K1141</f>
        <v>0</v>
      </c>
      <c r="F1131" s="3">
        <f t="shared" si="168"/>
        <v>0</v>
      </c>
      <c r="G1131" s="11">
        <f t="shared" si="170"/>
        <v>0</v>
      </c>
      <c r="H1131" s="11">
        <f t="shared" si="170"/>
        <v>0</v>
      </c>
      <c r="I1131" s="11">
        <f t="shared" si="170"/>
        <v>0</v>
      </c>
      <c r="J1131" s="11">
        <f t="shared" si="170"/>
        <v>0</v>
      </c>
      <c r="K1131" s="11">
        <f t="shared" si="170"/>
        <v>0</v>
      </c>
      <c r="L1131" s="11">
        <f t="shared" si="171"/>
        <v>0</v>
      </c>
      <c r="M1131" s="11">
        <f t="shared" si="171"/>
        <v>0</v>
      </c>
      <c r="N1131" s="11">
        <f t="shared" si="171"/>
        <v>0</v>
      </c>
      <c r="O1131" s="11">
        <f t="shared" si="171"/>
        <v>0</v>
      </c>
      <c r="P1131" s="11">
        <f t="shared" si="171"/>
        <v>0</v>
      </c>
      <c r="Q1131" s="11">
        <f t="shared" si="171"/>
        <v>0</v>
      </c>
      <c r="R1131" s="11">
        <f t="shared" si="165"/>
        <v>0</v>
      </c>
    </row>
    <row r="1132" spans="1:18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455094</v>
      </c>
      <c r="B1132" s="9">
        <f t="shared" si="164"/>
        <v>455094</v>
      </c>
      <c r="C1132" s="9">
        <f t="shared" si="166"/>
        <v>455124</v>
      </c>
      <c r="D1132" s="3">
        <f t="shared" si="167"/>
        <v>31</v>
      </c>
      <c r="E1132" s="4">
        <f>'New Lease Yearly'!K1142</f>
        <v>0</v>
      </c>
      <c r="F1132" s="3">
        <f t="shared" si="168"/>
        <v>0</v>
      </c>
      <c r="G1132" s="11">
        <f t="shared" si="170"/>
        <v>0</v>
      </c>
      <c r="H1132" s="11">
        <f t="shared" si="170"/>
        <v>0</v>
      </c>
      <c r="I1132" s="11">
        <f t="shared" si="170"/>
        <v>0</v>
      </c>
      <c r="J1132" s="11">
        <f t="shared" si="170"/>
        <v>0</v>
      </c>
      <c r="K1132" s="11">
        <f t="shared" si="170"/>
        <v>0</v>
      </c>
      <c r="L1132" s="11">
        <f t="shared" si="171"/>
        <v>0</v>
      </c>
      <c r="M1132" s="11">
        <f t="shared" si="171"/>
        <v>0</v>
      </c>
      <c r="N1132" s="11">
        <f t="shared" si="171"/>
        <v>0</v>
      </c>
      <c r="O1132" s="11">
        <f t="shared" si="171"/>
        <v>0</v>
      </c>
      <c r="P1132" s="11">
        <f t="shared" si="171"/>
        <v>0</v>
      </c>
      <c r="Q1132" s="11">
        <f t="shared" si="171"/>
        <v>0</v>
      </c>
      <c r="R1132" s="11">
        <f t="shared" si="165"/>
        <v>0</v>
      </c>
    </row>
    <row r="1133" spans="1:18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455459</v>
      </c>
      <c r="B1133" s="9">
        <f t="shared" si="164"/>
        <v>455459</v>
      </c>
      <c r="C1133" s="9">
        <f t="shared" si="166"/>
        <v>455489</v>
      </c>
      <c r="D1133" s="3">
        <f t="shared" si="167"/>
        <v>31</v>
      </c>
      <c r="E1133" s="4">
        <f>'New Lease Yearly'!K1143</f>
        <v>0</v>
      </c>
      <c r="F1133" s="3">
        <f t="shared" si="168"/>
        <v>0</v>
      </c>
      <c r="G1133" s="11">
        <f t="shared" si="170"/>
        <v>0</v>
      </c>
      <c r="H1133" s="11">
        <f t="shared" si="170"/>
        <v>0</v>
      </c>
      <c r="I1133" s="11">
        <f t="shared" si="170"/>
        <v>0</v>
      </c>
      <c r="J1133" s="11">
        <f t="shared" si="170"/>
        <v>0</v>
      </c>
      <c r="K1133" s="11">
        <f t="shared" si="170"/>
        <v>0</v>
      </c>
      <c r="L1133" s="11">
        <f t="shared" si="171"/>
        <v>0</v>
      </c>
      <c r="M1133" s="11">
        <f t="shared" si="171"/>
        <v>0</v>
      </c>
      <c r="N1133" s="11">
        <f t="shared" si="171"/>
        <v>0</v>
      </c>
      <c r="O1133" s="11">
        <f t="shared" si="171"/>
        <v>0</v>
      </c>
      <c r="P1133" s="11">
        <f t="shared" si="171"/>
        <v>0</v>
      </c>
      <c r="Q1133" s="11">
        <f t="shared" si="171"/>
        <v>0</v>
      </c>
      <c r="R1133" s="11">
        <f t="shared" si="165"/>
        <v>0</v>
      </c>
    </row>
    <row r="1134" spans="1:18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455824</v>
      </c>
      <c r="B1134" s="9">
        <f t="shared" si="164"/>
        <v>455824</v>
      </c>
      <c r="C1134" s="9">
        <f t="shared" si="166"/>
        <v>455854</v>
      </c>
      <c r="D1134" s="3">
        <f t="shared" si="167"/>
        <v>31</v>
      </c>
      <c r="E1134" s="4">
        <f>'New Lease Yearly'!K1144</f>
        <v>0</v>
      </c>
      <c r="F1134" s="3">
        <f t="shared" si="168"/>
        <v>0</v>
      </c>
      <c r="G1134" s="11">
        <f t="shared" si="170"/>
        <v>0</v>
      </c>
      <c r="H1134" s="11">
        <f t="shared" si="170"/>
        <v>0</v>
      </c>
      <c r="I1134" s="11">
        <f t="shared" si="170"/>
        <v>0</v>
      </c>
      <c r="J1134" s="11">
        <f t="shared" si="170"/>
        <v>0</v>
      </c>
      <c r="K1134" s="11">
        <f t="shared" si="170"/>
        <v>0</v>
      </c>
      <c r="L1134" s="11">
        <f t="shared" si="171"/>
        <v>0</v>
      </c>
      <c r="M1134" s="11">
        <f t="shared" si="171"/>
        <v>0</v>
      </c>
      <c r="N1134" s="11">
        <f t="shared" si="171"/>
        <v>0</v>
      </c>
      <c r="O1134" s="11">
        <f t="shared" si="171"/>
        <v>0</v>
      </c>
      <c r="P1134" s="11">
        <f t="shared" si="171"/>
        <v>0</v>
      </c>
      <c r="Q1134" s="11">
        <f t="shared" si="171"/>
        <v>0</v>
      </c>
      <c r="R1134" s="11">
        <f t="shared" si="165"/>
        <v>0</v>
      </c>
    </row>
    <row r="1135" spans="1:18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456190</v>
      </c>
      <c r="B1135" s="9">
        <f t="shared" si="164"/>
        <v>456190</v>
      </c>
      <c r="C1135" s="9">
        <f t="shared" si="166"/>
        <v>456220</v>
      </c>
      <c r="D1135" s="3">
        <f t="shared" si="167"/>
        <v>31</v>
      </c>
      <c r="E1135" s="4">
        <f>'New Lease Yearly'!K1145</f>
        <v>0</v>
      </c>
      <c r="F1135" s="3">
        <f t="shared" si="168"/>
        <v>0</v>
      </c>
      <c r="G1135" s="11">
        <f t="shared" si="170"/>
        <v>0</v>
      </c>
      <c r="H1135" s="11">
        <f t="shared" si="170"/>
        <v>0</v>
      </c>
      <c r="I1135" s="11">
        <f t="shared" si="170"/>
        <v>0</v>
      </c>
      <c r="J1135" s="11">
        <f t="shared" si="170"/>
        <v>0</v>
      </c>
      <c r="K1135" s="11">
        <f t="shared" si="170"/>
        <v>0</v>
      </c>
      <c r="L1135" s="11">
        <f t="shared" si="171"/>
        <v>0</v>
      </c>
      <c r="M1135" s="11">
        <f t="shared" si="171"/>
        <v>0</v>
      </c>
      <c r="N1135" s="11">
        <f t="shared" si="171"/>
        <v>0</v>
      </c>
      <c r="O1135" s="11">
        <f t="shared" si="171"/>
        <v>0</v>
      </c>
      <c r="P1135" s="11">
        <f t="shared" si="171"/>
        <v>0</v>
      </c>
      <c r="Q1135" s="11">
        <f t="shared" si="171"/>
        <v>0</v>
      </c>
      <c r="R1135" s="11">
        <f t="shared" si="165"/>
        <v>0</v>
      </c>
    </row>
    <row r="1136" spans="1:18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456555</v>
      </c>
      <c r="B1136" s="9">
        <f t="shared" si="164"/>
        <v>456555</v>
      </c>
      <c r="C1136" s="9">
        <f t="shared" si="166"/>
        <v>456585</v>
      </c>
      <c r="D1136" s="3">
        <f t="shared" si="167"/>
        <v>31</v>
      </c>
      <c r="E1136" s="4">
        <f>'New Lease Yearly'!K1146</f>
        <v>0</v>
      </c>
      <c r="F1136" s="3">
        <f t="shared" si="168"/>
        <v>0</v>
      </c>
      <c r="G1136" s="11">
        <f t="shared" si="170"/>
        <v>0</v>
      </c>
      <c r="H1136" s="11">
        <f t="shared" si="170"/>
        <v>0</v>
      </c>
      <c r="I1136" s="11">
        <f t="shared" si="170"/>
        <v>0</v>
      </c>
      <c r="J1136" s="11">
        <f t="shared" si="170"/>
        <v>0</v>
      </c>
      <c r="K1136" s="11">
        <f t="shared" si="170"/>
        <v>0</v>
      </c>
      <c r="L1136" s="11">
        <f t="shared" si="171"/>
        <v>0</v>
      </c>
      <c r="M1136" s="11">
        <f t="shared" si="171"/>
        <v>0</v>
      </c>
      <c r="N1136" s="11">
        <f t="shared" si="171"/>
        <v>0</v>
      </c>
      <c r="O1136" s="11">
        <f t="shared" si="171"/>
        <v>0</v>
      </c>
      <c r="P1136" s="11">
        <f t="shared" si="171"/>
        <v>0</v>
      </c>
      <c r="Q1136" s="11">
        <f t="shared" si="171"/>
        <v>0</v>
      </c>
      <c r="R1136" s="11">
        <f t="shared" si="165"/>
        <v>0</v>
      </c>
    </row>
    <row r="1137" spans="1:18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456920</v>
      </c>
      <c r="B1137" s="9">
        <f t="shared" si="164"/>
        <v>456920</v>
      </c>
      <c r="C1137" s="9">
        <f t="shared" si="166"/>
        <v>456950</v>
      </c>
      <c r="D1137" s="3">
        <f t="shared" si="167"/>
        <v>31</v>
      </c>
      <c r="E1137" s="4">
        <f>'New Lease Yearly'!K1147</f>
        <v>0</v>
      </c>
      <c r="F1137" s="3">
        <f t="shared" si="168"/>
        <v>0</v>
      </c>
      <c r="G1137" s="11">
        <f t="shared" si="170"/>
        <v>0</v>
      </c>
      <c r="H1137" s="11">
        <f t="shared" si="170"/>
        <v>0</v>
      </c>
      <c r="I1137" s="11">
        <f t="shared" si="170"/>
        <v>0</v>
      </c>
      <c r="J1137" s="11">
        <f t="shared" si="170"/>
        <v>0</v>
      </c>
      <c r="K1137" s="11">
        <f t="shared" si="170"/>
        <v>0</v>
      </c>
      <c r="L1137" s="11">
        <f t="shared" si="171"/>
        <v>0</v>
      </c>
      <c r="M1137" s="11">
        <f t="shared" si="171"/>
        <v>0</v>
      </c>
      <c r="N1137" s="11">
        <f t="shared" si="171"/>
        <v>0</v>
      </c>
      <c r="O1137" s="11">
        <f t="shared" si="171"/>
        <v>0</v>
      </c>
      <c r="P1137" s="11">
        <f t="shared" si="171"/>
        <v>0</v>
      </c>
      <c r="Q1137" s="11">
        <f t="shared" si="171"/>
        <v>0</v>
      </c>
      <c r="R1137" s="11">
        <f t="shared" si="165"/>
        <v>0</v>
      </c>
    </row>
    <row r="1138" spans="1:18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457285</v>
      </c>
      <c r="B1138" s="9">
        <f t="shared" si="164"/>
        <v>457285</v>
      </c>
      <c r="C1138" s="9">
        <f t="shared" si="166"/>
        <v>457315</v>
      </c>
      <c r="D1138" s="3">
        <f t="shared" si="167"/>
        <v>31</v>
      </c>
      <c r="E1138" s="4">
        <f>'New Lease Yearly'!K1148</f>
        <v>0</v>
      </c>
      <c r="F1138" s="3">
        <f t="shared" si="168"/>
        <v>0</v>
      </c>
      <c r="G1138" s="11">
        <f t="shared" si="170"/>
        <v>0</v>
      </c>
      <c r="H1138" s="11">
        <f t="shared" si="170"/>
        <v>0</v>
      </c>
      <c r="I1138" s="11">
        <f t="shared" si="170"/>
        <v>0</v>
      </c>
      <c r="J1138" s="11">
        <f t="shared" si="170"/>
        <v>0</v>
      </c>
      <c r="K1138" s="11">
        <f t="shared" si="170"/>
        <v>0</v>
      </c>
      <c r="L1138" s="11">
        <f t="shared" si="171"/>
        <v>0</v>
      </c>
      <c r="M1138" s="11">
        <f t="shared" si="171"/>
        <v>0</v>
      </c>
      <c r="N1138" s="11">
        <f t="shared" si="171"/>
        <v>0</v>
      </c>
      <c r="O1138" s="11">
        <f t="shared" si="171"/>
        <v>0</v>
      </c>
      <c r="P1138" s="11">
        <f t="shared" si="171"/>
        <v>0</v>
      </c>
      <c r="Q1138" s="11">
        <f t="shared" si="171"/>
        <v>0</v>
      </c>
      <c r="R1138" s="11">
        <f t="shared" si="165"/>
        <v>0</v>
      </c>
    </row>
    <row r="1139" spans="1:18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457651</v>
      </c>
      <c r="B1139" s="9">
        <f t="shared" si="164"/>
        <v>457651</v>
      </c>
      <c r="C1139" s="9">
        <f t="shared" si="166"/>
        <v>457681</v>
      </c>
      <c r="D1139" s="3">
        <f t="shared" si="167"/>
        <v>31</v>
      </c>
      <c r="E1139" s="4">
        <f>'New Lease Yearly'!K1149</f>
        <v>0</v>
      </c>
      <c r="F1139" s="3">
        <f t="shared" si="168"/>
        <v>0</v>
      </c>
      <c r="G1139" s="11">
        <f t="shared" si="170"/>
        <v>0</v>
      </c>
      <c r="H1139" s="11">
        <f t="shared" si="170"/>
        <v>0</v>
      </c>
      <c r="I1139" s="11">
        <f t="shared" si="170"/>
        <v>0</v>
      </c>
      <c r="J1139" s="11">
        <f t="shared" si="170"/>
        <v>0</v>
      </c>
      <c r="K1139" s="11">
        <f t="shared" si="170"/>
        <v>0</v>
      </c>
      <c r="L1139" s="11">
        <f t="shared" si="171"/>
        <v>0</v>
      </c>
      <c r="M1139" s="11">
        <f t="shared" si="171"/>
        <v>0</v>
      </c>
      <c r="N1139" s="11">
        <f t="shared" si="171"/>
        <v>0</v>
      </c>
      <c r="O1139" s="11">
        <f t="shared" si="171"/>
        <v>0</v>
      </c>
      <c r="P1139" s="11">
        <f t="shared" si="171"/>
        <v>0</v>
      </c>
      <c r="Q1139" s="11">
        <f t="shared" si="171"/>
        <v>0</v>
      </c>
      <c r="R1139" s="11">
        <f t="shared" si="165"/>
        <v>0</v>
      </c>
    </row>
    <row r="1140" spans="1:18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458016</v>
      </c>
      <c r="B1140" s="9">
        <f t="shared" si="164"/>
        <v>458016</v>
      </c>
      <c r="C1140" s="9">
        <f t="shared" si="166"/>
        <v>458046</v>
      </c>
      <c r="D1140" s="3">
        <f t="shared" si="167"/>
        <v>31</v>
      </c>
      <c r="E1140" s="4">
        <f>'New Lease Yearly'!K1150</f>
        <v>0</v>
      </c>
      <c r="F1140" s="3">
        <f t="shared" si="168"/>
        <v>0</v>
      </c>
      <c r="G1140" s="11">
        <f t="shared" si="170"/>
        <v>0</v>
      </c>
      <c r="H1140" s="11">
        <f t="shared" si="170"/>
        <v>0</v>
      </c>
      <c r="I1140" s="11">
        <f t="shared" si="170"/>
        <v>0</v>
      </c>
      <c r="J1140" s="11">
        <f t="shared" si="170"/>
        <v>0</v>
      </c>
      <c r="K1140" s="11">
        <f t="shared" si="170"/>
        <v>0</v>
      </c>
      <c r="L1140" s="11">
        <f t="shared" si="171"/>
        <v>0</v>
      </c>
      <c r="M1140" s="11">
        <f t="shared" si="171"/>
        <v>0</v>
      </c>
      <c r="N1140" s="11">
        <f t="shared" si="171"/>
        <v>0</v>
      </c>
      <c r="O1140" s="11">
        <f t="shared" si="171"/>
        <v>0</v>
      </c>
      <c r="P1140" s="11">
        <f t="shared" si="171"/>
        <v>0</v>
      </c>
      <c r="Q1140" s="11">
        <f t="shared" si="171"/>
        <v>0</v>
      </c>
      <c r="R1140" s="11">
        <f t="shared" si="165"/>
        <v>0</v>
      </c>
    </row>
    <row r="1141" spans="1:18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458381</v>
      </c>
      <c r="B1141" s="9">
        <f t="shared" si="164"/>
        <v>458381</v>
      </c>
      <c r="C1141" s="9">
        <f t="shared" si="166"/>
        <v>458411</v>
      </c>
      <c r="D1141" s="3">
        <f t="shared" si="167"/>
        <v>31</v>
      </c>
      <c r="E1141" s="4">
        <f>'New Lease Yearly'!K1151</f>
        <v>0</v>
      </c>
      <c r="F1141" s="3">
        <f t="shared" si="168"/>
        <v>0</v>
      </c>
      <c r="G1141" s="11">
        <f t="shared" si="170"/>
        <v>0</v>
      </c>
      <c r="H1141" s="11">
        <f t="shared" si="170"/>
        <v>0</v>
      </c>
      <c r="I1141" s="11">
        <f t="shared" si="170"/>
        <v>0</v>
      </c>
      <c r="J1141" s="11">
        <f t="shared" si="170"/>
        <v>0</v>
      </c>
      <c r="K1141" s="11">
        <f t="shared" si="170"/>
        <v>0</v>
      </c>
      <c r="L1141" s="11">
        <f t="shared" si="171"/>
        <v>0</v>
      </c>
      <c r="M1141" s="11">
        <f t="shared" si="171"/>
        <v>0</v>
      </c>
      <c r="N1141" s="11">
        <f t="shared" si="171"/>
        <v>0</v>
      </c>
      <c r="O1141" s="11">
        <f t="shared" si="171"/>
        <v>0</v>
      </c>
      <c r="P1141" s="11">
        <f t="shared" si="171"/>
        <v>0</v>
      </c>
      <c r="Q1141" s="11">
        <f t="shared" si="171"/>
        <v>0</v>
      </c>
      <c r="R1141" s="11">
        <f t="shared" si="165"/>
        <v>0</v>
      </c>
    </row>
    <row r="1142" spans="1:18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458746</v>
      </c>
      <c r="B1142" s="9">
        <f t="shared" si="164"/>
        <v>458746</v>
      </c>
      <c r="C1142" s="9">
        <f t="shared" si="166"/>
        <v>458776</v>
      </c>
      <c r="D1142" s="3">
        <f t="shared" si="167"/>
        <v>31</v>
      </c>
      <c r="E1142" s="4">
        <f>'New Lease Yearly'!K1152</f>
        <v>0</v>
      </c>
      <c r="F1142" s="3">
        <f t="shared" si="168"/>
        <v>0</v>
      </c>
      <c r="G1142" s="11">
        <f t="shared" si="170"/>
        <v>0</v>
      </c>
      <c r="H1142" s="11">
        <f t="shared" si="170"/>
        <v>0</v>
      </c>
      <c r="I1142" s="11">
        <f t="shared" si="170"/>
        <v>0</v>
      </c>
      <c r="J1142" s="11">
        <f t="shared" si="170"/>
        <v>0</v>
      </c>
      <c r="K1142" s="11">
        <f t="shared" si="170"/>
        <v>0</v>
      </c>
      <c r="L1142" s="11">
        <f t="shared" si="171"/>
        <v>0</v>
      </c>
      <c r="M1142" s="11">
        <f t="shared" si="171"/>
        <v>0</v>
      </c>
      <c r="N1142" s="11">
        <f t="shared" si="171"/>
        <v>0</v>
      </c>
      <c r="O1142" s="11">
        <f t="shared" si="171"/>
        <v>0</v>
      </c>
      <c r="P1142" s="11">
        <f t="shared" si="171"/>
        <v>0</v>
      </c>
      <c r="Q1142" s="11">
        <f t="shared" si="171"/>
        <v>0</v>
      </c>
      <c r="R1142" s="11">
        <f t="shared" si="165"/>
        <v>0</v>
      </c>
    </row>
    <row r="1143" spans="1:18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459112</v>
      </c>
      <c r="B1143" s="9">
        <f t="shared" si="164"/>
        <v>459112</v>
      </c>
      <c r="C1143" s="9">
        <f t="shared" si="166"/>
        <v>459142</v>
      </c>
      <c r="D1143" s="3">
        <f t="shared" si="167"/>
        <v>31</v>
      </c>
      <c r="E1143" s="4">
        <f>'New Lease Yearly'!K1153</f>
        <v>0</v>
      </c>
      <c r="F1143" s="3">
        <f t="shared" si="168"/>
        <v>0</v>
      </c>
      <c r="G1143" s="11">
        <f t="shared" si="170"/>
        <v>0</v>
      </c>
      <c r="H1143" s="11">
        <f t="shared" si="170"/>
        <v>0</v>
      </c>
      <c r="I1143" s="11">
        <f t="shared" si="170"/>
        <v>0</v>
      </c>
      <c r="J1143" s="11">
        <f t="shared" si="170"/>
        <v>0</v>
      </c>
      <c r="K1143" s="11">
        <f t="shared" si="170"/>
        <v>0</v>
      </c>
      <c r="L1143" s="11">
        <f t="shared" si="171"/>
        <v>0</v>
      </c>
      <c r="M1143" s="11">
        <f t="shared" si="171"/>
        <v>0</v>
      </c>
      <c r="N1143" s="11">
        <f t="shared" si="171"/>
        <v>0</v>
      </c>
      <c r="O1143" s="11">
        <f t="shared" si="171"/>
        <v>0</v>
      </c>
      <c r="P1143" s="11">
        <f t="shared" si="171"/>
        <v>0</v>
      </c>
      <c r="Q1143" s="11">
        <f t="shared" si="171"/>
        <v>0</v>
      </c>
      <c r="R1143" s="11">
        <f t="shared" si="165"/>
        <v>0</v>
      </c>
    </row>
    <row r="1144" spans="1:18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459477</v>
      </c>
      <c r="B1144" s="9">
        <f t="shared" si="164"/>
        <v>459477</v>
      </c>
      <c r="C1144" s="9">
        <f t="shared" si="166"/>
        <v>459507</v>
      </c>
      <c r="D1144" s="3">
        <f t="shared" si="167"/>
        <v>31</v>
      </c>
      <c r="E1144" s="4">
        <f>'New Lease Yearly'!K1154</f>
        <v>0</v>
      </c>
      <c r="F1144" s="3">
        <f t="shared" si="168"/>
        <v>0</v>
      </c>
      <c r="G1144" s="11">
        <f t="shared" si="170"/>
        <v>0</v>
      </c>
      <c r="H1144" s="11">
        <f t="shared" si="170"/>
        <v>0</v>
      </c>
      <c r="I1144" s="11">
        <f t="shared" si="170"/>
        <v>0</v>
      </c>
      <c r="J1144" s="11">
        <f t="shared" si="170"/>
        <v>0</v>
      </c>
      <c r="K1144" s="11">
        <f t="shared" si="170"/>
        <v>0</v>
      </c>
      <c r="L1144" s="11">
        <f t="shared" si="171"/>
        <v>0</v>
      </c>
      <c r="M1144" s="11">
        <f t="shared" si="171"/>
        <v>0</v>
      </c>
      <c r="N1144" s="11">
        <f t="shared" si="171"/>
        <v>0</v>
      </c>
      <c r="O1144" s="11">
        <f t="shared" si="171"/>
        <v>0</v>
      </c>
      <c r="P1144" s="11">
        <f t="shared" si="171"/>
        <v>0</v>
      </c>
      <c r="Q1144" s="11">
        <f t="shared" si="171"/>
        <v>0</v>
      </c>
      <c r="R1144" s="11">
        <f t="shared" si="165"/>
        <v>0</v>
      </c>
    </row>
    <row r="1145" spans="1:18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459842</v>
      </c>
      <c r="B1145" s="9">
        <f t="shared" si="164"/>
        <v>459842</v>
      </c>
      <c r="C1145" s="9">
        <f t="shared" si="166"/>
        <v>459872</v>
      </c>
      <c r="D1145" s="3">
        <f t="shared" si="167"/>
        <v>31</v>
      </c>
      <c r="E1145" s="4">
        <f>'New Lease Yearly'!K1155</f>
        <v>0</v>
      </c>
      <c r="F1145" s="3">
        <f t="shared" si="168"/>
        <v>0</v>
      </c>
      <c r="G1145" s="11">
        <f t="shared" si="170"/>
        <v>0</v>
      </c>
      <c r="H1145" s="11">
        <f t="shared" si="170"/>
        <v>0</v>
      </c>
      <c r="I1145" s="11">
        <f t="shared" si="170"/>
        <v>0</v>
      </c>
      <c r="J1145" s="11">
        <f t="shared" si="170"/>
        <v>0</v>
      </c>
      <c r="K1145" s="11">
        <f t="shared" si="170"/>
        <v>0</v>
      </c>
      <c r="L1145" s="11">
        <f t="shared" si="171"/>
        <v>0</v>
      </c>
      <c r="M1145" s="11">
        <f t="shared" si="171"/>
        <v>0</v>
      </c>
      <c r="N1145" s="11">
        <f t="shared" si="171"/>
        <v>0</v>
      </c>
      <c r="O1145" s="11">
        <f t="shared" si="171"/>
        <v>0</v>
      </c>
      <c r="P1145" s="11">
        <f t="shared" si="171"/>
        <v>0</v>
      </c>
      <c r="Q1145" s="11">
        <f t="shared" si="171"/>
        <v>0</v>
      </c>
      <c r="R1145" s="11">
        <f t="shared" si="165"/>
        <v>0</v>
      </c>
    </row>
    <row r="1146" spans="1:18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460207</v>
      </c>
      <c r="B1146" s="9">
        <f t="shared" si="164"/>
        <v>460207</v>
      </c>
      <c r="C1146" s="9">
        <f t="shared" si="166"/>
        <v>460237</v>
      </c>
      <c r="D1146" s="3">
        <f t="shared" si="167"/>
        <v>31</v>
      </c>
      <c r="E1146" s="4">
        <f>'New Lease Yearly'!K1156</f>
        <v>0</v>
      </c>
      <c r="F1146" s="3">
        <f t="shared" si="168"/>
        <v>0</v>
      </c>
      <c r="G1146" s="11">
        <f t="shared" si="170"/>
        <v>0</v>
      </c>
      <c r="H1146" s="11">
        <f t="shared" si="170"/>
        <v>0</v>
      </c>
      <c r="I1146" s="11">
        <f t="shared" si="170"/>
        <v>0</v>
      </c>
      <c r="J1146" s="11">
        <f t="shared" si="170"/>
        <v>0</v>
      </c>
      <c r="K1146" s="11">
        <f t="shared" si="170"/>
        <v>0</v>
      </c>
      <c r="L1146" s="11">
        <f t="shared" si="171"/>
        <v>0</v>
      </c>
      <c r="M1146" s="11">
        <f t="shared" si="171"/>
        <v>0</v>
      </c>
      <c r="N1146" s="11">
        <f t="shared" si="171"/>
        <v>0</v>
      </c>
      <c r="O1146" s="11">
        <f t="shared" si="171"/>
        <v>0</v>
      </c>
      <c r="P1146" s="11">
        <f t="shared" si="171"/>
        <v>0</v>
      </c>
      <c r="Q1146" s="11">
        <f t="shared" si="171"/>
        <v>0</v>
      </c>
      <c r="R1146" s="11">
        <f t="shared" si="165"/>
        <v>0</v>
      </c>
    </row>
    <row r="1147" spans="1:18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460573</v>
      </c>
      <c r="B1147" s="9">
        <f t="shared" si="164"/>
        <v>460573</v>
      </c>
      <c r="C1147" s="9">
        <f t="shared" si="166"/>
        <v>460603</v>
      </c>
      <c r="D1147" s="3">
        <f t="shared" si="167"/>
        <v>31</v>
      </c>
      <c r="E1147" s="4">
        <f>'New Lease Yearly'!K1157</f>
        <v>0</v>
      </c>
      <c r="F1147" s="3">
        <f t="shared" si="168"/>
        <v>0</v>
      </c>
      <c r="G1147" s="11">
        <f t="shared" si="170"/>
        <v>0</v>
      </c>
      <c r="H1147" s="11">
        <f t="shared" si="170"/>
        <v>0</v>
      </c>
      <c r="I1147" s="11">
        <f t="shared" si="170"/>
        <v>0</v>
      </c>
      <c r="J1147" s="11">
        <f t="shared" si="170"/>
        <v>0</v>
      </c>
      <c r="K1147" s="11">
        <f t="shared" si="170"/>
        <v>0</v>
      </c>
      <c r="L1147" s="11">
        <f t="shared" si="171"/>
        <v>0</v>
      </c>
      <c r="M1147" s="11">
        <f t="shared" si="171"/>
        <v>0</v>
      </c>
      <c r="N1147" s="11">
        <f t="shared" si="171"/>
        <v>0</v>
      </c>
      <c r="O1147" s="11">
        <f t="shared" si="171"/>
        <v>0</v>
      </c>
      <c r="P1147" s="11">
        <f t="shared" si="171"/>
        <v>0</v>
      </c>
      <c r="Q1147" s="11">
        <f t="shared" si="171"/>
        <v>0</v>
      </c>
      <c r="R1147" s="11">
        <f t="shared" si="165"/>
        <v>0</v>
      </c>
    </row>
    <row r="1148" spans="1:18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460938</v>
      </c>
      <c r="B1148" s="9">
        <f t="shared" si="164"/>
        <v>460938</v>
      </c>
      <c r="C1148" s="9">
        <f t="shared" si="166"/>
        <v>460968</v>
      </c>
      <c r="D1148" s="3">
        <f t="shared" si="167"/>
        <v>31</v>
      </c>
      <c r="E1148" s="4">
        <f>'New Lease Yearly'!K1158</f>
        <v>0</v>
      </c>
      <c r="F1148" s="3">
        <f t="shared" si="168"/>
        <v>0</v>
      </c>
      <c r="G1148" s="11">
        <f t="shared" si="170"/>
        <v>0</v>
      </c>
      <c r="H1148" s="11">
        <f t="shared" si="170"/>
        <v>0</v>
      </c>
      <c r="I1148" s="11">
        <f t="shared" si="170"/>
        <v>0</v>
      </c>
      <c r="J1148" s="11">
        <f t="shared" si="170"/>
        <v>0</v>
      </c>
      <c r="K1148" s="11">
        <f t="shared" si="170"/>
        <v>0</v>
      </c>
      <c r="L1148" s="11">
        <f t="shared" si="171"/>
        <v>0</v>
      </c>
      <c r="M1148" s="11">
        <f t="shared" si="171"/>
        <v>0</v>
      </c>
      <c r="N1148" s="11">
        <f t="shared" si="171"/>
        <v>0</v>
      </c>
      <c r="O1148" s="11">
        <f t="shared" si="171"/>
        <v>0</v>
      </c>
      <c r="P1148" s="11">
        <f t="shared" si="171"/>
        <v>0</v>
      </c>
      <c r="Q1148" s="11">
        <f t="shared" si="171"/>
        <v>0</v>
      </c>
      <c r="R1148" s="11">
        <f t="shared" si="165"/>
        <v>0</v>
      </c>
    </row>
    <row r="1149" spans="1:18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461303</v>
      </c>
      <c r="B1149" s="9">
        <f t="shared" si="164"/>
        <v>461303</v>
      </c>
      <c r="C1149" s="9">
        <f t="shared" si="166"/>
        <v>461333</v>
      </c>
      <c r="D1149" s="3">
        <f t="shared" si="167"/>
        <v>31</v>
      </c>
      <c r="E1149" s="4">
        <f>'New Lease Yearly'!K1159</f>
        <v>0</v>
      </c>
      <c r="F1149" s="3">
        <f t="shared" si="168"/>
        <v>0</v>
      </c>
      <c r="G1149" s="11">
        <f t="shared" si="170"/>
        <v>0</v>
      </c>
      <c r="H1149" s="11">
        <f t="shared" si="170"/>
        <v>0</v>
      </c>
      <c r="I1149" s="11">
        <f t="shared" si="170"/>
        <v>0</v>
      </c>
      <c r="J1149" s="11">
        <f t="shared" si="170"/>
        <v>0</v>
      </c>
      <c r="K1149" s="11">
        <f t="shared" si="170"/>
        <v>0</v>
      </c>
      <c r="L1149" s="11">
        <f t="shared" si="171"/>
        <v>0</v>
      </c>
      <c r="M1149" s="11">
        <f t="shared" si="171"/>
        <v>0</v>
      </c>
      <c r="N1149" s="11">
        <f t="shared" si="171"/>
        <v>0</v>
      </c>
      <c r="O1149" s="11">
        <f t="shared" si="171"/>
        <v>0</v>
      </c>
      <c r="P1149" s="11">
        <f t="shared" si="171"/>
        <v>0</v>
      </c>
      <c r="Q1149" s="11">
        <f t="shared" si="171"/>
        <v>0</v>
      </c>
      <c r="R1149" s="11">
        <f t="shared" si="165"/>
        <v>0</v>
      </c>
    </row>
    <row r="1150" spans="1:18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461668</v>
      </c>
      <c r="B1150" s="9">
        <f t="shared" si="164"/>
        <v>461668</v>
      </c>
      <c r="C1150" s="9">
        <f t="shared" si="166"/>
        <v>461698</v>
      </c>
      <c r="D1150" s="3">
        <f t="shared" si="167"/>
        <v>31</v>
      </c>
      <c r="E1150" s="4">
        <f>'New Lease Yearly'!K1160</f>
        <v>0</v>
      </c>
      <c r="F1150" s="3">
        <f t="shared" si="168"/>
        <v>0</v>
      </c>
      <c r="G1150" s="11">
        <f t="shared" si="170"/>
        <v>0</v>
      </c>
      <c r="H1150" s="11">
        <f t="shared" si="170"/>
        <v>0</v>
      </c>
      <c r="I1150" s="11">
        <f t="shared" si="170"/>
        <v>0</v>
      </c>
      <c r="J1150" s="11">
        <f t="shared" si="170"/>
        <v>0</v>
      </c>
      <c r="K1150" s="11">
        <f t="shared" si="170"/>
        <v>0</v>
      </c>
      <c r="L1150" s="11">
        <f t="shared" si="171"/>
        <v>0</v>
      </c>
      <c r="M1150" s="11">
        <f t="shared" si="171"/>
        <v>0</v>
      </c>
      <c r="N1150" s="11">
        <f t="shared" si="171"/>
        <v>0</v>
      </c>
      <c r="O1150" s="11">
        <f t="shared" si="171"/>
        <v>0</v>
      </c>
      <c r="P1150" s="11">
        <f t="shared" si="171"/>
        <v>0</v>
      </c>
      <c r="Q1150" s="11">
        <f t="shared" si="171"/>
        <v>0</v>
      </c>
      <c r="R1150" s="11">
        <f t="shared" si="165"/>
        <v>0</v>
      </c>
    </row>
    <row r="1151" spans="1:18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462034</v>
      </c>
      <c r="B1151" s="9">
        <f t="shared" si="164"/>
        <v>462034</v>
      </c>
      <c r="C1151" s="9">
        <f t="shared" si="166"/>
        <v>462064</v>
      </c>
      <c r="D1151" s="3">
        <f t="shared" si="167"/>
        <v>31</v>
      </c>
      <c r="E1151" s="4">
        <f>'New Lease Yearly'!K1161</f>
        <v>0</v>
      </c>
      <c r="F1151" s="3">
        <f t="shared" si="168"/>
        <v>0</v>
      </c>
      <c r="G1151" s="11">
        <f t="shared" si="170"/>
        <v>0</v>
      </c>
      <c r="H1151" s="11">
        <f t="shared" si="170"/>
        <v>0</v>
      </c>
      <c r="I1151" s="11">
        <f t="shared" si="170"/>
        <v>0</v>
      </c>
      <c r="J1151" s="11">
        <f t="shared" si="170"/>
        <v>0</v>
      </c>
      <c r="K1151" s="11">
        <f t="shared" si="170"/>
        <v>0</v>
      </c>
      <c r="L1151" s="11">
        <f t="shared" si="171"/>
        <v>0</v>
      </c>
      <c r="M1151" s="11">
        <f t="shared" si="171"/>
        <v>0</v>
      </c>
      <c r="N1151" s="11">
        <f t="shared" si="171"/>
        <v>0</v>
      </c>
      <c r="O1151" s="11">
        <f t="shared" si="171"/>
        <v>0</v>
      </c>
      <c r="P1151" s="11">
        <f t="shared" si="171"/>
        <v>0</v>
      </c>
      <c r="Q1151" s="11">
        <f t="shared" si="171"/>
        <v>0</v>
      </c>
      <c r="R1151" s="11">
        <f t="shared" si="165"/>
        <v>0</v>
      </c>
    </row>
    <row r="1152" spans="1:18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462399</v>
      </c>
      <c r="B1152" s="9">
        <f t="shared" si="164"/>
        <v>462399</v>
      </c>
      <c r="C1152" s="9">
        <f t="shared" si="166"/>
        <v>462429</v>
      </c>
      <c r="D1152" s="3">
        <f t="shared" si="167"/>
        <v>31</v>
      </c>
      <c r="E1152" s="4">
        <f>'New Lease Yearly'!K1162</f>
        <v>0</v>
      </c>
      <c r="F1152" s="3">
        <f t="shared" si="168"/>
        <v>0</v>
      </c>
      <c r="G1152" s="11">
        <f t="shared" si="170"/>
        <v>0</v>
      </c>
      <c r="H1152" s="11">
        <f t="shared" si="170"/>
        <v>0</v>
      </c>
      <c r="I1152" s="11">
        <f t="shared" si="170"/>
        <v>0</v>
      </c>
      <c r="J1152" s="11">
        <f t="shared" si="170"/>
        <v>0</v>
      </c>
      <c r="K1152" s="11">
        <f t="shared" si="170"/>
        <v>0</v>
      </c>
      <c r="L1152" s="11">
        <f t="shared" si="171"/>
        <v>0</v>
      </c>
      <c r="M1152" s="11">
        <f t="shared" si="171"/>
        <v>0</v>
      </c>
      <c r="N1152" s="11">
        <f t="shared" si="171"/>
        <v>0</v>
      </c>
      <c r="O1152" s="11">
        <f t="shared" si="171"/>
        <v>0</v>
      </c>
      <c r="P1152" s="11">
        <f t="shared" si="171"/>
        <v>0</v>
      </c>
      <c r="Q1152" s="11">
        <f t="shared" si="171"/>
        <v>0</v>
      </c>
      <c r="R1152" s="11">
        <f t="shared" si="165"/>
        <v>0</v>
      </c>
    </row>
    <row r="1153" spans="1:18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462764</v>
      </c>
      <c r="B1153" s="9">
        <f t="shared" si="164"/>
        <v>462764</v>
      </c>
      <c r="C1153" s="9">
        <f t="shared" si="166"/>
        <v>462794</v>
      </c>
      <c r="D1153" s="3">
        <f t="shared" si="167"/>
        <v>31</v>
      </c>
      <c r="E1153" s="4">
        <f>'New Lease Yearly'!K1163</f>
        <v>0</v>
      </c>
      <c r="F1153" s="3">
        <f t="shared" si="168"/>
        <v>0</v>
      </c>
      <c r="G1153" s="11">
        <f t="shared" si="170"/>
        <v>0</v>
      </c>
      <c r="H1153" s="11">
        <f t="shared" si="170"/>
        <v>0</v>
      </c>
      <c r="I1153" s="11">
        <f t="shared" si="170"/>
        <v>0</v>
      </c>
      <c r="J1153" s="11">
        <f t="shared" si="170"/>
        <v>0</v>
      </c>
      <c r="K1153" s="11">
        <f t="shared" si="170"/>
        <v>0</v>
      </c>
      <c r="L1153" s="11">
        <f t="shared" si="171"/>
        <v>0</v>
      </c>
      <c r="M1153" s="11">
        <f t="shared" si="171"/>
        <v>0</v>
      </c>
      <c r="N1153" s="11">
        <f t="shared" si="171"/>
        <v>0</v>
      </c>
      <c r="O1153" s="11">
        <f t="shared" si="171"/>
        <v>0</v>
      </c>
      <c r="P1153" s="11">
        <f t="shared" si="171"/>
        <v>0</v>
      </c>
      <c r="Q1153" s="11">
        <f t="shared" si="171"/>
        <v>0</v>
      </c>
      <c r="R1153" s="11">
        <f t="shared" si="165"/>
        <v>0</v>
      </c>
    </row>
    <row r="1154" spans="1:18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463129</v>
      </c>
      <c r="B1154" s="9">
        <f t="shared" si="164"/>
        <v>463129</v>
      </c>
      <c r="C1154" s="9">
        <f t="shared" si="166"/>
        <v>463159</v>
      </c>
      <c r="D1154" s="3">
        <f t="shared" si="167"/>
        <v>31</v>
      </c>
      <c r="E1154" s="4">
        <f>'New Lease Yearly'!K1164</f>
        <v>0</v>
      </c>
      <c r="F1154" s="3">
        <f t="shared" si="168"/>
        <v>0</v>
      </c>
      <c r="G1154" s="11">
        <f t="shared" si="170"/>
        <v>0</v>
      </c>
      <c r="H1154" s="11">
        <f t="shared" si="170"/>
        <v>0</v>
      </c>
      <c r="I1154" s="11">
        <f t="shared" si="170"/>
        <v>0</v>
      </c>
      <c r="J1154" s="11">
        <f t="shared" si="170"/>
        <v>0</v>
      </c>
      <c r="K1154" s="11">
        <f t="shared" si="170"/>
        <v>0</v>
      </c>
      <c r="L1154" s="11">
        <f t="shared" si="171"/>
        <v>0</v>
      </c>
      <c r="M1154" s="11">
        <f t="shared" si="171"/>
        <v>0</v>
      </c>
      <c r="N1154" s="11">
        <f t="shared" si="171"/>
        <v>0</v>
      </c>
      <c r="O1154" s="11">
        <f t="shared" si="171"/>
        <v>0</v>
      </c>
      <c r="P1154" s="11">
        <f t="shared" si="171"/>
        <v>0</v>
      </c>
      <c r="Q1154" s="11">
        <f t="shared" si="171"/>
        <v>0</v>
      </c>
      <c r="R1154" s="11">
        <f t="shared" si="165"/>
        <v>0</v>
      </c>
    </row>
    <row r="1155" spans="1:18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463495</v>
      </c>
      <c r="B1155" s="9">
        <f t="shared" si="164"/>
        <v>463495</v>
      </c>
      <c r="C1155" s="9">
        <f t="shared" si="166"/>
        <v>463525</v>
      </c>
      <c r="D1155" s="3">
        <f t="shared" si="167"/>
        <v>31</v>
      </c>
      <c r="E1155" s="4">
        <f>'New Lease Yearly'!K1165</f>
        <v>0</v>
      </c>
      <c r="F1155" s="3">
        <f t="shared" si="168"/>
        <v>0</v>
      </c>
      <c r="G1155" s="11">
        <f t="shared" si="170"/>
        <v>0</v>
      </c>
      <c r="H1155" s="11">
        <f t="shared" si="170"/>
        <v>0</v>
      </c>
      <c r="I1155" s="11">
        <f t="shared" si="170"/>
        <v>0</v>
      </c>
      <c r="J1155" s="11">
        <f t="shared" si="170"/>
        <v>0</v>
      </c>
      <c r="K1155" s="11">
        <f t="shared" si="170"/>
        <v>0</v>
      </c>
      <c r="L1155" s="11">
        <f t="shared" si="171"/>
        <v>0</v>
      </c>
      <c r="M1155" s="11">
        <f t="shared" si="171"/>
        <v>0</v>
      </c>
      <c r="N1155" s="11">
        <f t="shared" si="171"/>
        <v>0</v>
      </c>
      <c r="O1155" s="11">
        <f t="shared" si="171"/>
        <v>0</v>
      </c>
      <c r="P1155" s="11">
        <f t="shared" si="171"/>
        <v>0</v>
      </c>
      <c r="Q1155" s="11">
        <f t="shared" si="171"/>
        <v>0</v>
      </c>
      <c r="R1155" s="11">
        <f t="shared" si="165"/>
        <v>0</v>
      </c>
    </row>
    <row r="1156" spans="1:18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463860</v>
      </c>
      <c r="B1156" s="9">
        <f t="shared" si="164"/>
        <v>463860</v>
      </c>
      <c r="C1156" s="9">
        <f t="shared" si="166"/>
        <v>463890</v>
      </c>
      <c r="D1156" s="3">
        <f t="shared" si="167"/>
        <v>31</v>
      </c>
      <c r="E1156" s="4">
        <f>'New Lease Yearly'!K1166</f>
        <v>0</v>
      </c>
      <c r="F1156" s="3">
        <f t="shared" si="168"/>
        <v>0</v>
      </c>
      <c r="G1156" s="11">
        <f t="shared" si="170"/>
        <v>0</v>
      </c>
      <c r="H1156" s="11">
        <f t="shared" si="170"/>
        <v>0</v>
      </c>
      <c r="I1156" s="11">
        <f t="shared" si="170"/>
        <v>0</v>
      </c>
      <c r="J1156" s="11">
        <f t="shared" si="170"/>
        <v>0</v>
      </c>
      <c r="K1156" s="11">
        <f t="shared" si="170"/>
        <v>0</v>
      </c>
      <c r="L1156" s="11">
        <f t="shared" si="171"/>
        <v>0</v>
      </c>
      <c r="M1156" s="11">
        <f t="shared" si="171"/>
        <v>0</v>
      </c>
      <c r="N1156" s="11">
        <f t="shared" si="171"/>
        <v>0</v>
      </c>
      <c r="O1156" s="11">
        <f t="shared" si="171"/>
        <v>0</v>
      </c>
      <c r="P1156" s="11">
        <f t="shared" si="171"/>
        <v>0</v>
      </c>
      <c r="Q1156" s="11">
        <f t="shared" si="171"/>
        <v>0</v>
      </c>
      <c r="R1156" s="11">
        <f t="shared" si="165"/>
        <v>0</v>
      </c>
    </row>
    <row r="1157" spans="1:18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464225</v>
      </c>
      <c r="B1157" s="9">
        <f t="shared" si="164"/>
        <v>464225</v>
      </c>
      <c r="C1157" s="9">
        <f t="shared" si="166"/>
        <v>464255</v>
      </c>
      <c r="D1157" s="3">
        <f t="shared" si="167"/>
        <v>31</v>
      </c>
      <c r="E1157" s="4">
        <f>'New Lease Yearly'!K1167</f>
        <v>0</v>
      </c>
      <c r="F1157" s="3">
        <f t="shared" si="168"/>
        <v>0</v>
      </c>
      <c r="G1157" s="11">
        <f t="shared" si="170"/>
        <v>0</v>
      </c>
      <c r="H1157" s="11">
        <f t="shared" si="170"/>
        <v>0</v>
      </c>
      <c r="I1157" s="11">
        <f t="shared" si="170"/>
        <v>0</v>
      </c>
      <c r="J1157" s="11">
        <f t="shared" si="170"/>
        <v>0</v>
      </c>
      <c r="K1157" s="11">
        <f t="shared" si="170"/>
        <v>0</v>
      </c>
      <c r="L1157" s="11">
        <f t="shared" si="171"/>
        <v>0</v>
      </c>
      <c r="M1157" s="11">
        <f t="shared" si="171"/>
        <v>0</v>
      </c>
      <c r="N1157" s="11">
        <f t="shared" si="171"/>
        <v>0</v>
      </c>
      <c r="O1157" s="11">
        <f t="shared" si="171"/>
        <v>0</v>
      </c>
      <c r="P1157" s="11">
        <f t="shared" si="171"/>
        <v>0</v>
      </c>
      <c r="Q1157" s="11">
        <f t="shared" si="171"/>
        <v>0</v>
      </c>
      <c r="R1157" s="11">
        <f t="shared" si="165"/>
        <v>0</v>
      </c>
    </row>
    <row r="1158" spans="1:18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464590</v>
      </c>
      <c r="B1158" s="9">
        <f t="shared" ref="B1158:B1205" si="172">EOMONTH(A1158,-1)+1</f>
        <v>464590</v>
      </c>
      <c r="C1158" s="9">
        <f t="shared" si="166"/>
        <v>464620</v>
      </c>
      <c r="D1158" s="3">
        <f t="shared" si="167"/>
        <v>31</v>
      </c>
      <c r="E1158" s="4">
        <f>'New Lease Yearly'!K1168</f>
        <v>0</v>
      </c>
      <c r="F1158" s="3">
        <f t="shared" si="168"/>
        <v>0</v>
      </c>
      <c r="G1158" s="11">
        <f t="shared" si="170"/>
        <v>0</v>
      </c>
      <c r="H1158" s="11">
        <f t="shared" si="170"/>
        <v>0</v>
      </c>
      <c r="I1158" s="11">
        <f t="shared" si="170"/>
        <v>0</v>
      </c>
      <c r="J1158" s="11">
        <f t="shared" si="170"/>
        <v>0</v>
      </c>
      <c r="K1158" s="11">
        <f t="shared" si="170"/>
        <v>0</v>
      </c>
      <c r="L1158" s="11">
        <f t="shared" si="171"/>
        <v>0</v>
      </c>
      <c r="M1158" s="11">
        <f t="shared" si="171"/>
        <v>0</v>
      </c>
      <c r="N1158" s="11">
        <f t="shared" si="171"/>
        <v>0</v>
      </c>
      <c r="O1158" s="11">
        <f t="shared" si="171"/>
        <v>0</v>
      </c>
      <c r="P1158" s="11">
        <f t="shared" si="171"/>
        <v>0</v>
      </c>
      <c r="Q1158" s="11">
        <f t="shared" si="171"/>
        <v>0</v>
      </c>
      <c r="R1158" s="11">
        <f t="shared" ref="R1158:R1205" si="173">$E1159/($A1159-$A1158+1)*IF((((EOMONTH(DATE(YEAR($A1158),MONTH($A1158)+R$4,DAY($A1158)),0))))&lt;$A1158,$A1158-DATE(YEAR($A1158),MONTH(EOMONTH($A1158,-1)+R$4)+R$4,1)+1,$A1158-1-EOMONTH($A1158,-1)+1)</f>
        <v>0</v>
      </c>
    </row>
    <row r="1159" spans="1:18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464956</v>
      </c>
      <c r="B1159" s="9">
        <f t="shared" si="172"/>
        <v>464956</v>
      </c>
      <c r="C1159" s="9">
        <f t="shared" ref="C1159:C1205" si="174">EOMONTH(A1159,0)</f>
        <v>464986</v>
      </c>
      <c r="D1159" s="3">
        <f t="shared" ref="D1159:D1205" si="175">C1159-B1159+1</f>
        <v>31</v>
      </c>
      <c r="E1159" s="4">
        <f>'New Lease Yearly'!K1169</f>
        <v>0</v>
      </c>
      <c r="F1159" s="3">
        <f t="shared" si="168"/>
        <v>0</v>
      </c>
      <c r="G1159" s="11">
        <f t="shared" si="170"/>
        <v>0</v>
      </c>
      <c r="H1159" s="11">
        <f t="shared" si="170"/>
        <v>0</v>
      </c>
      <c r="I1159" s="11">
        <f t="shared" si="170"/>
        <v>0</v>
      </c>
      <c r="J1159" s="11">
        <f t="shared" si="170"/>
        <v>0</v>
      </c>
      <c r="K1159" s="11">
        <f t="shared" si="170"/>
        <v>0</v>
      </c>
      <c r="L1159" s="11">
        <f t="shared" si="171"/>
        <v>0</v>
      </c>
      <c r="M1159" s="11">
        <f t="shared" si="171"/>
        <v>0</v>
      </c>
      <c r="N1159" s="11">
        <f t="shared" si="171"/>
        <v>0</v>
      </c>
      <c r="O1159" s="11">
        <f t="shared" si="171"/>
        <v>0</v>
      </c>
      <c r="P1159" s="11">
        <f t="shared" si="171"/>
        <v>0</v>
      </c>
      <c r="Q1159" s="11">
        <f t="shared" si="171"/>
        <v>0</v>
      </c>
      <c r="R1159" s="11">
        <f t="shared" si="173"/>
        <v>0</v>
      </c>
    </row>
    <row r="1160" spans="1:18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465321</v>
      </c>
      <c r="B1160" s="9">
        <f t="shared" si="172"/>
        <v>465321</v>
      </c>
      <c r="C1160" s="9">
        <f t="shared" si="174"/>
        <v>465351</v>
      </c>
      <c r="D1160" s="3">
        <f t="shared" si="175"/>
        <v>31</v>
      </c>
      <c r="E1160" s="4">
        <f>'New Lease Yearly'!K1170</f>
        <v>0</v>
      </c>
      <c r="F1160" s="3">
        <f t="shared" ref="F1160:F1205" si="176">E1161/(A1161-A1160+1)*(EOMONTH(A1160,0)-A1160+1)+R1159</f>
        <v>0</v>
      </c>
      <c r="G1160" s="11">
        <f t="shared" si="170"/>
        <v>0</v>
      </c>
      <c r="H1160" s="11">
        <f t="shared" si="170"/>
        <v>0</v>
      </c>
      <c r="I1160" s="11">
        <f t="shared" si="170"/>
        <v>0</v>
      </c>
      <c r="J1160" s="11">
        <f t="shared" si="170"/>
        <v>0</v>
      </c>
      <c r="K1160" s="11">
        <f t="shared" si="170"/>
        <v>0</v>
      </c>
      <c r="L1160" s="11">
        <f t="shared" si="171"/>
        <v>0</v>
      </c>
      <c r="M1160" s="11">
        <f t="shared" si="171"/>
        <v>0</v>
      </c>
      <c r="N1160" s="11">
        <f t="shared" si="171"/>
        <v>0</v>
      </c>
      <c r="O1160" s="11">
        <f t="shared" si="171"/>
        <v>0</v>
      </c>
      <c r="P1160" s="11">
        <f t="shared" si="171"/>
        <v>0</v>
      </c>
      <c r="Q1160" s="11">
        <f t="shared" si="171"/>
        <v>0</v>
      </c>
      <c r="R1160" s="11">
        <f t="shared" si="173"/>
        <v>0</v>
      </c>
    </row>
    <row r="1161" spans="1:18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465686</v>
      </c>
      <c r="B1161" s="9">
        <f t="shared" si="172"/>
        <v>465686</v>
      </c>
      <c r="C1161" s="9">
        <f t="shared" si="174"/>
        <v>465716</v>
      </c>
      <c r="D1161" s="3">
        <f t="shared" si="175"/>
        <v>31</v>
      </c>
      <c r="E1161" s="4">
        <f>'New Lease Yearly'!K1171</f>
        <v>0</v>
      </c>
      <c r="F1161" s="3">
        <f t="shared" si="176"/>
        <v>0</v>
      </c>
      <c r="G1161" s="11">
        <f t="shared" si="170"/>
        <v>0</v>
      </c>
      <c r="H1161" s="11">
        <f t="shared" si="170"/>
        <v>0</v>
      </c>
      <c r="I1161" s="11">
        <f t="shared" si="170"/>
        <v>0</v>
      </c>
      <c r="J1161" s="11">
        <f t="shared" si="170"/>
        <v>0</v>
      </c>
      <c r="K1161" s="11">
        <f t="shared" si="170"/>
        <v>0</v>
      </c>
      <c r="L1161" s="11">
        <f t="shared" si="171"/>
        <v>0</v>
      </c>
      <c r="M1161" s="11">
        <f t="shared" si="171"/>
        <v>0</v>
      </c>
      <c r="N1161" s="11">
        <f t="shared" si="171"/>
        <v>0</v>
      </c>
      <c r="O1161" s="11">
        <f t="shared" si="171"/>
        <v>0</v>
      </c>
      <c r="P1161" s="11">
        <f t="shared" si="171"/>
        <v>0</v>
      </c>
      <c r="Q1161" s="11">
        <f t="shared" si="171"/>
        <v>0</v>
      </c>
      <c r="R1161" s="11">
        <f t="shared" si="173"/>
        <v>0</v>
      </c>
    </row>
    <row r="1162" spans="1:18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466051</v>
      </c>
      <c r="B1162" s="9">
        <f t="shared" si="172"/>
        <v>466051</v>
      </c>
      <c r="C1162" s="9">
        <f t="shared" si="174"/>
        <v>466081</v>
      </c>
      <c r="D1162" s="3">
        <f t="shared" si="175"/>
        <v>31</v>
      </c>
      <c r="E1162" s="4">
        <f>'New Lease Yearly'!K1172</f>
        <v>0</v>
      </c>
      <c r="F1162" s="3">
        <f t="shared" si="176"/>
        <v>0</v>
      </c>
      <c r="G1162" s="11">
        <f t="shared" ref="G1162:N1196" si="177">$E1163/($A1163-$A1162+1)*((((EOMONTH(DATE(YEAR($A1162),MONTH($A1162)+G$4,DAY($A1162)),0)))-DATE(YEAR($A1162),MONTH(EOMONTH($A1162,-1)+G$4)+G$4,1))+1)</f>
        <v>0</v>
      </c>
      <c r="H1162" s="11">
        <f t="shared" si="177"/>
        <v>0</v>
      </c>
      <c r="I1162" s="11">
        <f t="shared" si="177"/>
        <v>0</v>
      </c>
      <c r="J1162" s="11">
        <f t="shared" si="177"/>
        <v>0</v>
      </c>
      <c r="K1162" s="11">
        <f t="shared" si="177"/>
        <v>0</v>
      </c>
      <c r="L1162" s="11">
        <f t="shared" si="171"/>
        <v>0</v>
      </c>
      <c r="M1162" s="11">
        <f t="shared" si="171"/>
        <v>0</v>
      </c>
      <c r="N1162" s="11">
        <f t="shared" si="171"/>
        <v>0</v>
      </c>
      <c r="O1162" s="11">
        <f t="shared" si="171"/>
        <v>0</v>
      </c>
      <c r="P1162" s="11">
        <f t="shared" si="171"/>
        <v>0</v>
      </c>
      <c r="Q1162" s="11">
        <f t="shared" si="171"/>
        <v>0</v>
      </c>
      <c r="R1162" s="11">
        <f t="shared" si="173"/>
        <v>0</v>
      </c>
    </row>
    <row r="1163" spans="1:18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466417</v>
      </c>
      <c r="B1163" s="9">
        <f t="shared" si="172"/>
        <v>466417</v>
      </c>
      <c r="C1163" s="9">
        <f t="shared" si="174"/>
        <v>466447</v>
      </c>
      <c r="D1163" s="3">
        <f t="shared" si="175"/>
        <v>31</v>
      </c>
      <c r="E1163" s="4">
        <f>'New Lease Yearly'!K1173</f>
        <v>0</v>
      </c>
      <c r="F1163" s="3">
        <f t="shared" si="176"/>
        <v>0</v>
      </c>
      <c r="G1163" s="11">
        <f t="shared" si="177"/>
        <v>0</v>
      </c>
      <c r="H1163" s="11">
        <f t="shared" si="177"/>
        <v>0</v>
      </c>
      <c r="I1163" s="11">
        <f t="shared" si="177"/>
        <v>0</v>
      </c>
      <c r="J1163" s="11">
        <f t="shared" si="177"/>
        <v>0</v>
      </c>
      <c r="K1163" s="11">
        <f t="shared" si="177"/>
        <v>0</v>
      </c>
      <c r="L1163" s="11">
        <f t="shared" si="171"/>
        <v>0</v>
      </c>
      <c r="M1163" s="11">
        <f t="shared" si="171"/>
        <v>0</v>
      </c>
      <c r="N1163" s="11">
        <f t="shared" si="171"/>
        <v>0</v>
      </c>
      <c r="O1163" s="11">
        <f t="shared" si="171"/>
        <v>0</v>
      </c>
      <c r="P1163" s="11">
        <f t="shared" si="171"/>
        <v>0</v>
      </c>
      <c r="Q1163" s="11">
        <f t="shared" si="171"/>
        <v>0</v>
      </c>
      <c r="R1163" s="11">
        <f t="shared" si="173"/>
        <v>0</v>
      </c>
    </row>
    <row r="1164" spans="1:18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466782</v>
      </c>
      <c r="B1164" s="9">
        <f t="shared" si="172"/>
        <v>466782</v>
      </c>
      <c r="C1164" s="9">
        <f t="shared" si="174"/>
        <v>466812</v>
      </c>
      <c r="D1164" s="3">
        <f t="shared" si="175"/>
        <v>31</v>
      </c>
      <c r="E1164" s="4">
        <f>'New Lease Yearly'!K1174</f>
        <v>0</v>
      </c>
      <c r="F1164" s="3">
        <f t="shared" si="176"/>
        <v>0</v>
      </c>
      <c r="G1164" s="11">
        <f t="shared" si="177"/>
        <v>0</v>
      </c>
      <c r="H1164" s="11">
        <f t="shared" si="177"/>
        <v>0</v>
      </c>
      <c r="I1164" s="11">
        <f t="shared" si="177"/>
        <v>0</v>
      </c>
      <c r="J1164" s="11">
        <f t="shared" si="177"/>
        <v>0</v>
      </c>
      <c r="K1164" s="11">
        <f t="shared" si="177"/>
        <v>0</v>
      </c>
      <c r="L1164" s="11">
        <f t="shared" si="171"/>
        <v>0</v>
      </c>
      <c r="M1164" s="11">
        <f t="shared" si="171"/>
        <v>0</v>
      </c>
      <c r="N1164" s="11">
        <f t="shared" si="171"/>
        <v>0</v>
      </c>
      <c r="O1164" s="11">
        <f t="shared" si="171"/>
        <v>0</v>
      </c>
      <c r="P1164" s="11">
        <f t="shared" si="171"/>
        <v>0</v>
      </c>
      <c r="Q1164" s="11">
        <f t="shared" si="171"/>
        <v>0</v>
      </c>
      <c r="R1164" s="11">
        <f t="shared" si="173"/>
        <v>0</v>
      </c>
    </row>
    <row r="1165" spans="1:18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467147</v>
      </c>
      <c r="B1165" s="9">
        <f t="shared" si="172"/>
        <v>467147</v>
      </c>
      <c r="C1165" s="9">
        <f t="shared" si="174"/>
        <v>467177</v>
      </c>
      <c r="D1165" s="3">
        <f t="shared" si="175"/>
        <v>31</v>
      </c>
      <c r="E1165" s="4">
        <f>'New Lease Yearly'!K1175</f>
        <v>0</v>
      </c>
      <c r="F1165" s="3">
        <f t="shared" si="176"/>
        <v>0</v>
      </c>
      <c r="G1165" s="11">
        <f t="shared" si="177"/>
        <v>0</v>
      </c>
      <c r="H1165" s="11">
        <f t="shared" si="177"/>
        <v>0</v>
      </c>
      <c r="I1165" s="11">
        <f t="shared" si="177"/>
        <v>0</v>
      </c>
      <c r="J1165" s="11">
        <f t="shared" si="177"/>
        <v>0</v>
      </c>
      <c r="K1165" s="11">
        <f t="shared" si="177"/>
        <v>0</v>
      </c>
      <c r="L1165" s="11">
        <f t="shared" si="171"/>
        <v>0</v>
      </c>
      <c r="M1165" s="11">
        <f t="shared" si="171"/>
        <v>0</v>
      </c>
      <c r="N1165" s="11">
        <f t="shared" si="171"/>
        <v>0</v>
      </c>
      <c r="O1165" s="11">
        <f t="shared" si="171"/>
        <v>0</v>
      </c>
      <c r="P1165" s="11">
        <f t="shared" si="171"/>
        <v>0</v>
      </c>
      <c r="Q1165" s="11">
        <f t="shared" si="171"/>
        <v>0</v>
      </c>
      <c r="R1165" s="11">
        <f t="shared" si="173"/>
        <v>0</v>
      </c>
    </row>
    <row r="1166" spans="1:18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467512</v>
      </c>
      <c r="B1166" s="9">
        <f t="shared" si="172"/>
        <v>467512</v>
      </c>
      <c r="C1166" s="9">
        <f t="shared" si="174"/>
        <v>467542</v>
      </c>
      <c r="D1166" s="3">
        <f t="shared" si="175"/>
        <v>31</v>
      </c>
      <c r="E1166" s="4">
        <f>'New Lease Yearly'!K1176</f>
        <v>0</v>
      </c>
      <c r="F1166" s="3">
        <f t="shared" si="176"/>
        <v>0</v>
      </c>
      <c r="G1166" s="11">
        <f t="shared" si="177"/>
        <v>0</v>
      </c>
      <c r="H1166" s="11">
        <f t="shared" si="177"/>
        <v>0</v>
      </c>
      <c r="I1166" s="11">
        <f t="shared" si="177"/>
        <v>0</v>
      </c>
      <c r="J1166" s="11">
        <f t="shared" si="177"/>
        <v>0</v>
      </c>
      <c r="K1166" s="11">
        <f t="shared" si="177"/>
        <v>0</v>
      </c>
      <c r="L1166" s="11">
        <f t="shared" si="171"/>
        <v>0</v>
      </c>
      <c r="M1166" s="11">
        <f t="shared" si="171"/>
        <v>0</v>
      </c>
      <c r="N1166" s="11">
        <f t="shared" si="171"/>
        <v>0</v>
      </c>
      <c r="O1166" s="11">
        <f t="shared" si="171"/>
        <v>0</v>
      </c>
      <c r="P1166" s="11">
        <f t="shared" si="171"/>
        <v>0</v>
      </c>
      <c r="Q1166" s="11">
        <f t="shared" si="171"/>
        <v>0</v>
      </c>
      <c r="R1166" s="11">
        <f t="shared" si="173"/>
        <v>0</v>
      </c>
    </row>
    <row r="1167" spans="1:18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467878</v>
      </c>
      <c r="B1167" s="9">
        <f t="shared" si="172"/>
        <v>467878</v>
      </c>
      <c r="C1167" s="9">
        <f t="shared" si="174"/>
        <v>467908</v>
      </c>
      <c r="D1167" s="3">
        <f t="shared" si="175"/>
        <v>31</v>
      </c>
      <c r="E1167" s="4">
        <f>'New Lease Yearly'!K1177</f>
        <v>0</v>
      </c>
      <c r="F1167" s="3">
        <f t="shared" si="176"/>
        <v>0</v>
      </c>
      <c r="G1167" s="11">
        <f t="shared" si="177"/>
        <v>0</v>
      </c>
      <c r="H1167" s="11">
        <f t="shared" si="177"/>
        <v>0</v>
      </c>
      <c r="I1167" s="11">
        <f t="shared" si="177"/>
        <v>0</v>
      </c>
      <c r="J1167" s="11">
        <f t="shared" si="177"/>
        <v>0</v>
      </c>
      <c r="K1167" s="11">
        <f t="shared" si="177"/>
        <v>0</v>
      </c>
      <c r="L1167" s="11">
        <f t="shared" si="171"/>
        <v>0</v>
      </c>
      <c r="M1167" s="11">
        <f t="shared" si="171"/>
        <v>0</v>
      </c>
      <c r="N1167" s="11">
        <f t="shared" si="171"/>
        <v>0</v>
      </c>
      <c r="O1167" s="11">
        <f t="shared" ref="O1167:Q1205" si="178">$E1168/($A1168-$A1167+1)*((((EOMONTH(DATE(YEAR($A1167),MONTH($A1167)+O$4,DAY($A1167)),0)))-DATE(YEAR($A1167),MONTH(EOMONTH($A1167,-1)+O$4)+O$4,1))+1)</f>
        <v>0</v>
      </c>
      <c r="P1167" s="11">
        <f t="shared" si="178"/>
        <v>0</v>
      </c>
      <c r="Q1167" s="11">
        <f t="shared" si="178"/>
        <v>0</v>
      </c>
      <c r="R1167" s="11">
        <f t="shared" si="173"/>
        <v>0</v>
      </c>
    </row>
    <row r="1168" spans="1:18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468243</v>
      </c>
      <c r="B1168" s="9">
        <f t="shared" si="172"/>
        <v>468243</v>
      </c>
      <c r="C1168" s="9">
        <f t="shared" si="174"/>
        <v>468273</v>
      </c>
      <c r="D1168" s="3">
        <f t="shared" si="175"/>
        <v>31</v>
      </c>
      <c r="E1168" s="4">
        <f>'New Lease Yearly'!K1178</f>
        <v>0</v>
      </c>
      <c r="F1168" s="3">
        <f t="shared" si="176"/>
        <v>0</v>
      </c>
      <c r="G1168" s="11">
        <f t="shared" si="177"/>
        <v>0</v>
      </c>
      <c r="H1168" s="11">
        <f t="shared" si="177"/>
        <v>0</v>
      </c>
      <c r="I1168" s="11">
        <f t="shared" si="177"/>
        <v>0</v>
      </c>
      <c r="J1168" s="11">
        <f t="shared" si="177"/>
        <v>0</v>
      </c>
      <c r="K1168" s="11">
        <f t="shared" si="177"/>
        <v>0</v>
      </c>
      <c r="L1168" s="11">
        <f t="shared" si="177"/>
        <v>0</v>
      </c>
      <c r="M1168" s="11">
        <f t="shared" si="177"/>
        <v>0</v>
      </c>
      <c r="N1168" s="11">
        <f t="shared" si="177"/>
        <v>0</v>
      </c>
      <c r="O1168" s="11">
        <f t="shared" si="178"/>
        <v>0</v>
      </c>
      <c r="P1168" s="11">
        <f t="shared" si="178"/>
        <v>0</v>
      </c>
      <c r="Q1168" s="11">
        <f t="shared" si="178"/>
        <v>0</v>
      </c>
      <c r="R1168" s="11">
        <f t="shared" si="173"/>
        <v>0</v>
      </c>
    </row>
    <row r="1169" spans="1:18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468608</v>
      </c>
      <c r="B1169" s="9">
        <f t="shared" si="172"/>
        <v>468608</v>
      </c>
      <c r="C1169" s="9">
        <f t="shared" si="174"/>
        <v>468638</v>
      </c>
      <c r="D1169" s="3">
        <f t="shared" si="175"/>
        <v>31</v>
      </c>
      <c r="E1169" s="4">
        <f>'New Lease Yearly'!K1179</f>
        <v>0</v>
      </c>
      <c r="F1169" s="3">
        <f t="shared" si="176"/>
        <v>0</v>
      </c>
      <c r="G1169" s="11">
        <f t="shared" si="177"/>
        <v>0</v>
      </c>
      <c r="H1169" s="11">
        <f t="shared" si="177"/>
        <v>0</v>
      </c>
      <c r="I1169" s="11">
        <f t="shared" si="177"/>
        <v>0</v>
      </c>
      <c r="J1169" s="11">
        <f t="shared" si="177"/>
        <v>0</v>
      </c>
      <c r="K1169" s="11">
        <f t="shared" si="177"/>
        <v>0</v>
      </c>
      <c r="L1169" s="11">
        <f t="shared" si="177"/>
        <v>0</v>
      </c>
      <c r="M1169" s="11">
        <f t="shared" si="177"/>
        <v>0</v>
      </c>
      <c r="N1169" s="11">
        <f t="shared" si="177"/>
        <v>0</v>
      </c>
      <c r="O1169" s="11">
        <f t="shared" si="178"/>
        <v>0</v>
      </c>
      <c r="P1169" s="11">
        <f t="shared" si="178"/>
        <v>0</v>
      </c>
      <c r="Q1169" s="11">
        <f t="shared" si="178"/>
        <v>0</v>
      </c>
      <c r="R1169" s="11">
        <f t="shared" si="173"/>
        <v>0</v>
      </c>
    </row>
    <row r="1170" spans="1:18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468973</v>
      </c>
      <c r="B1170" s="9">
        <f t="shared" si="172"/>
        <v>468973</v>
      </c>
      <c r="C1170" s="9">
        <f t="shared" si="174"/>
        <v>469003</v>
      </c>
      <c r="D1170" s="3">
        <f t="shared" si="175"/>
        <v>31</v>
      </c>
      <c r="E1170" s="4">
        <f>'New Lease Yearly'!K1180</f>
        <v>0</v>
      </c>
      <c r="F1170" s="3">
        <f t="shared" si="176"/>
        <v>0</v>
      </c>
      <c r="G1170" s="11">
        <f t="shared" si="177"/>
        <v>0</v>
      </c>
      <c r="H1170" s="11">
        <f t="shared" si="177"/>
        <v>0</v>
      </c>
      <c r="I1170" s="11">
        <f t="shared" si="177"/>
        <v>0</v>
      </c>
      <c r="J1170" s="11">
        <f t="shared" si="177"/>
        <v>0</v>
      </c>
      <c r="K1170" s="11">
        <f t="shared" si="177"/>
        <v>0</v>
      </c>
      <c r="L1170" s="11">
        <f t="shared" si="177"/>
        <v>0</v>
      </c>
      <c r="M1170" s="11">
        <f t="shared" si="177"/>
        <v>0</v>
      </c>
      <c r="N1170" s="11">
        <f t="shared" si="177"/>
        <v>0</v>
      </c>
      <c r="O1170" s="11">
        <f t="shared" si="178"/>
        <v>0</v>
      </c>
      <c r="P1170" s="11">
        <f t="shared" si="178"/>
        <v>0</v>
      </c>
      <c r="Q1170" s="11">
        <f t="shared" si="178"/>
        <v>0</v>
      </c>
      <c r="R1170" s="11">
        <f t="shared" si="173"/>
        <v>0</v>
      </c>
    </row>
    <row r="1171" spans="1:18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469339</v>
      </c>
      <c r="B1171" s="9">
        <f t="shared" si="172"/>
        <v>469339</v>
      </c>
      <c r="C1171" s="9">
        <f t="shared" si="174"/>
        <v>469369</v>
      </c>
      <c r="D1171" s="3">
        <f t="shared" si="175"/>
        <v>31</v>
      </c>
      <c r="E1171" s="4">
        <f>'New Lease Yearly'!K1181</f>
        <v>0</v>
      </c>
      <c r="F1171" s="3">
        <f t="shared" si="176"/>
        <v>0</v>
      </c>
      <c r="G1171" s="11">
        <f t="shared" si="177"/>
        <v>0</v>
      </c>
      <c r="H1171" s="11">
        <f t="shared" si="177"/>
        <v>0</v>
      </c>
      <c r="I1171" s="11">
        <f t="shared" si="177"/>
        <v>0</v>
      </c>
      <c r="J1171" s="11">
        <f t="shared" si="177"/>
        <v>0</v>
      </c>
      <c r="K1171" s="11">
        <f t="shared" si="177"/>
        <v>0</v>
      </c>
      <c r="L1171" s="11">
        <f t="shared" si="177"/>
        <v>0</v>
      </c>
      <c r="M1171" s="11">
        <f t="shared" si="177"/>
        <v>0</v>
      </c>
      <c r="N1171" s="11">
        <f t="shared" si="177"/>
        <v>0</v>
      </c>
      <c r="O1171" s="11">
        <f t="shared" si="178"/>
        <v>0</v>
      </c>
      <c r="P1171" s="11">
        <f t="shared" si="178"/>
        <v>0</v>
      </c>
      <c r="Q1171" s="11">
        <f t="shared" si="178"/>
        <v>0</v>
      </c>
      <c r="R1171" s="11">
        <f t="shared" si="173"/>
        <v>0</v>
      </c>
    </row>
    <row r="1172" spans="1:18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469704</v>
      </c>
      <c r="B1172" s="9">
        <f t="shared" si="172"/>
        <v>469704</v>
      </c>
      <c r="C1172" s="9">
        <f t="shared" si="174"/>
        <v>469734</v>
      </c>
      <c r="D1172" s="3">
        <f t="shared" si="175"/>
        <v>31</v>
      </c>
      <c r="E1172" s="4">
        <f>'New Lease Yearly'!K1182</f>
        <v>0</v>
      </c>
      <c r="F1172" s="3">
        <f t="shared" si="176"/>
        <v>0</v>
      </c>
      <c r="G1172" s="11">
        <f t="shared" si="177"/>
        <v>0</v>
      </c>
      <c r="H1172" s="11">
        <f t="shared" si="177"/>
        <v>0</v>
      </c>
      <c r="I1172" s="11">
        <f t="shared" si="177"/>
        <v>0</v>
      </c>
      <c r="J1172" s="11">
        <f t="shared" si="177"/>
        <v>0</v>
      </c>
      <c r="K1172" s="11">
        <f t="shared" si="177"/>
        <v>0</v>
      </c>
      <c r="L1172" s="11">
        <f t="shared" si="177"/>
        <v>0</v>
      </c>
      <c r="M1172" s="11">
        <f t="shared" si="177"/>
        <v>0</v>
      </c>
      <c r="N1172" s="11">
        <f t="shared" si="177"/>
        <v>0</v>
      </c>
      <c r="O1172" s="11">
        <f t="shared" si="178"/>
        <v>0</v>
      </c>
      <c r="P1172" s="11">
        <f t="shared" si="178"/>
        <v>0</v>
      </c>
      <c r="Q1172" s="11">
        <f t="shared" si="178"/>
        <v>0</v>
      </c>
      <c r="R1172" s="11">
        <f t="shared" si="173"/>
        <v>0</v>
      </c>
    </row>
    <row r="1173" spans="1:18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470069</v>
      </c>
      <c r="B1173" s="9">
        <f t="shared" si="172"/>
        <v>470069</v>
      </c>
      <c r="C1173" s="9">
        <f t="shared" si="174"/>
        <v>470099</v>
      </c>
      <c r="D1173" s="3">
        <f t="shared" si="175"/>
        <v>31</v>
      </c>
      <c r="E1173" s="4">
        <f>'New Lease Yearly'!K1183</f>
        <v>0</v>
      </c>
      <c r="F1173" s="3">
        <f t="shared" si="176"/>
        <v>0</v>
      </c>
      <c r="G1173" s="11">
        <f t="shared" si="177"/>
        <v>0</v>
      </c>
      <c r="H1173" s="11">
        <f t="shared" si="177"/>
        <v>0</v>
      </c>
      <c r="I1173" s="11">
        <f t="shared" si="177"/>
        <v>0</v>
      </c>
      <c r="J1173" s="11">
        <f t="shared" si="177"/>
        <v>0</v>
      </c>
      <c r="K1173" s="11">
        <f t="shared" si="177"/>
        <v>0</v>
      </c>
      <c r="L1173" s="11">
        <f t="shared" si="177"/>
        <v>0</v>
      </c>
      <c r="M1173" s="11">
        <f t="shared" si="177"/>
        <v>0</v>
      </c>
      <c r="N1173" s="11">
        <f t="shared" si="177"/>
        <v>0</v>
      </c>
      <c r="O1173" s="11">
        <f t="shared" si="178"/>
        <v>0</v>
      </c>
      <c r="P1173" s="11">
        <f t="shared" si="178"/>
        <v>0</v>
      </c>
      <c r="Q1173" s="11">
        <f t="shared" si="178"/>
        <v>0</v>
      </c>
      <c r="R1173" s="11">
        <f t="shared" si="173"/>
        <v>0</v>
      </c>
    </row>
    <row r="1174" spans="1:18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470434</v>
      </c>
      <c r="B1174" s="9">
        <f t="shared" si="172"/>
        <v>470434</v>
      </c>
      <c r="C1174" s="9">
        <f t="shared" si="174"/>
        <v>470464</v>
      </c>
      <c r="D1174" s="3">
        <f t="shared" si="175"/>
        <v>31</v>
      </c>
      <c r="E1174" s="4">
        <f>'New Lease Yearly'!K1184</f>
        <v>0</v>
      </c>
      <c r="F1174" s="3">
        <f t="shared" si="176"/>
        <v>0</v>
      </c>
      <c r="G1174" s="11">
        <f t="shared" si="177"/>
        <v>0</v>
      </c>
      <c r="H1174" s="11">
        <f t="shared" si="177"/>
        <v>0</v>
      </c>
      <c r="I1174" s="11">
        <f t="shared" si="177"/>
        <v>0</v>
      </c>
      <c r="J1174" s="11">
        <f t="shared" si="177"/>
        <v>0</v>
      </c>
      <c r="K1174" s="11">
        <f t="shared" si="177"/>
        <v>0</v>
      </c>
      <c r="L1174" s="11">
        <f t="shared" si="177"/>
        <v>0</v>
      </c>
      <c r="M1174" s="11">
        <f t="shared" si="177"/>
        <v>0</v>
      </c>
      <c r="N1174" s="11">
        <f t="shared" si="177"/>
        <v>0</v>
      </c>
      <c r="O1174" s="11">
        <f t="shared" si="178"/>
        <v>0</v>
      </c>
      <c r="P1174" s="11">
        <f t="shared" si="178"/>
        <v>0</v>
      </c>
      <c r="Q1174" s="11">
        <f t="shared" si="178"/>
        <v>0</v>
      </c>
      <c r="R1174" s="11">
        <f t="shared" si="173"/>
        <v>0</v>
      </c>
    </row>
    <row r="1175" spans="1:18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470800</v>
      </c>
      <c r="B1175" s="9">
        <f t="shared" si="172"/>
        <v>470800</v>
      </c>
      <c r="C1175" s="9">
        <f t="shared" si="174"/>
        <v>470830</v>
      </c>
      <c r="D1175" s="3">
        <f t="shared" si="175"/>
        <v>31</v>
      </c>
      <c r="E1175" s="4">
        <f>'New Lease Yearly'!K1185</f>
        <v>0</v>
      </c>
      <c r="F1175" s="3">
        <f t="shared" si="176"/>
        <v>0</v>
      </c>
      <c r="G1175" s="11">
        <f t="shared" si="177"/>
        <v>0</v>
      </c>
      <c r="H1175" s="11">
        <f t="shared" si="177"/>
        <v>0</v>
      </c>
      <c r="I1175" s="11">
        <f t="shared" si="177"/>
        <v>0</v>
      </c>
      <c r="J1175" s="11">
        <f t="shared" si="177"/>
        <v>0</v>
      </c>
      <c r="K1175" s="11">
        <f t="shared" si="177"/>
        <v>0</v>
      </c>
      <c r="L1175" s="11">
        <f t="shared" si="177"/>
        <v>0</v>
      </c>
      <c r="M1175" s="11">
        <f t="shared" si="177"/>
        <v>0</v>
      </c>
      <c r="N1175" s="11">
        <f t="shared" si="177"/>
        <v>0</v>
      </c>
      <c r="O1175" s="11">
        <f t="shared" si="178"/>
        <v>0</v>
      </c>
      <c r="P1175" s="11">
        <f t="shared" si="178"/>
        <v>0</v>
      </c>
      <c r="Q1175" s="11">
        <f t="shared" si="178"/>
        <v>0</v>
      </c>
      <c r="R1175" s="11">
        <f t="shared" si="173"/>
        <v>0</v>
      </c>
    </row>
    <row r="1176" spans="1:18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471165</v>
      </c>
      <c r="B1176" s="9">
        <f t="shared" si="172"/>
        <v>471165</v>
      </c>
      <c r="C1176" s="9">
        <f t="shared" si="174"/>
        <v>471195</v>
      </c>
      <c r="D1176" s="3">
        <f t="shared" si="175"/>
        <v>31</v>
      </c>
      <c r="E1176" s="4">
        <f>'New Lease Yearly'!K1186</f>
        <v>0</v>
      </c>
      <c r="F1176" s="3">
        <f t="shared" si="176"/>
        <v>0</v>
      </c>
      <c r="G1176" s="11">
        <f t="shared" si="177"/>
        <v>0</v>
      </c>
      <c r="H1176" s="11">
        <f t="shared" si="177"/>
        <v>0</v>
      </c>
      <c r="I1176" s="11">
        <f t="shared" si="177"/>
        <v>0</v>
      </c>
      <c r="J1176" s="11">
        <f t="shared" si="177"/>
        <v>0</v>
      </c>
      <c r="K1176" s="11">
        <f t="shared" si="177"/>
        <v>0</v>
      </c>
      <c r="L1176" s="11">
        <f t="shared" si="177"/>
        <v>0</v>
      </c>
      <c r="M1176" s="11">
        <f t="shared" si="177"/>
        <v>0</v>
      </c>
      <c r="N1176" s="11">
        <f t="shared" si="177"/>
        <v>0</v>
      </c>
      <c r="O1176" s="11">
        <f t="shared" si="178"/>
        <v>0</v>
      </c>
      <c r="P1176" s="11">
        <f t="shared" si="178"/>
        <v>0</v>
      </c>
      <c r="Q1176" s="11">
        <f t="shared" si="178"/>
        <v>0</v>
      </c>
      <c r="R1176" s="11">
        <f t="shared" si="173"/>
        <v>0</v>
      </c>
    </row>
    <row r="1177" spans="1:18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471530</v>
      </c>
      <c r="B1177" s="9">
        <f t="shared" si="172"/>
        <v>471530</v>
      </c>
      <c r="C1177" s="9">
        <f t="shared" si="174"/>
        <v>471560</v>
      </c>
      <c r="D1177" s="3">
        <f t="shared" si="175"/>
        <v>31</v>
      </c>
      <c r="E1177" s="4">
        <f>'New Lease Yearly'!K1187</f>
        <v>0</v>
      </c>
      <c r="F1177" s="3">
        <f t="shared" si="176"/>
        <v>0</v>
      </c>
      <c r="G1177" s="11">
        <f t="shared" si="177"/>
        <v>0</v>
      </c>
      <c r="H1177" s="11">
        <f t="shared" si="177"/>
        <v>0</v>
      </c>
      <c r="I1177" s="11">
        <f t="shared" si="177"/>
        <v>0</v>
      </c>
      <c r="J1177" s="11">
        <f t="shared" si="177"/>
        <v>0</v>
      </c>
      <c r="K1177" s="11">
        <f t="shared" si="177"/>
        <v>0</v>
      </c>
      <c r="L1177" s="11">
        <f t="shared" si="177"/>
        <v>0</v>
      </c>
      <c r="M1177" s="11">
        <f t="shared" si="177"/>
        <v>0</v>
      </c>
      <c r="N1177" s="11">
        <f t="shared" si="177"/>
        <v>0</v>
      </c>
      <c r="O1177" s="11">
        <f t="shared" si="178"/>
        <v>0</v>
      </c>
      <c r="P1177" s="11">
        <f t="shared" si="178"/>
        <v>0</v>
      </c>
      <c r="Q1177" s="11">
        <f t="shared" si="178"/>
        <v>0</v>
      </c>
      <c r="R1177" s="11">
        <f t="shared" si="173"/>
        <v>0</v>
      </c>
    </row>
    <row r="1178" spans="1:18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471895</v>
      </c>
      <c r="B1178" s="9">
        <f t="shared" si="172"/>
        <v>471895</v>
      </c>
      <c r="C1178" s="9">
        <f t="shared" si="174"/>
        <v>471925</v>
      </c>
      <c r="D1178" s="3">
        <f t="shared" si="175"/>
        <v>31</v>
      </c>
      <c r="E1178" s="4">
        <f>'New Lease Yearly'!K1188</f>
        <v>0</v>
      </c>
      <c r="F1178" s="3">
        <f t="shared" si="176"/>
        <v>0</v>
      </c>
      <c r="G1178" s="11">
        <f t="shared" si="177"/>
        <v>0</v>
      </c>
      <c r="H1178" s="11">
        <f t="shared" si="177"/>
        <v>0</v>
      </c>
      <c r="I1178" s="11">
        <f t="shared" si="177"/>
        <v>0</v>
      </c>
      <c r="J1178" s="11">
        <f t="shared" si="177"/>
        <v>0</v>
      </c>
      <c r="K1178" s="11">
        <f t="shared" si="177"/>
        <v>0</v>
      </c>
      <c r="L1178" s="11">
        <f t="shared" si="177"/>
        <v>0</v>
      </c>
      <c r="M1178" s="11">
        <f t="shared" si="177"/>
        <v>0</v>
      </c>
      <c r="N1178" s="11">
        <f t="shared" si="177"/>
        <v>0</v>
      </c>
      <c r="O1178" s="11">
        <f t="shared" si="178"/>
        <v>0</v>
      </c>
      <c r="P1178" s="11">
        <f t="shared" si="178"/>
        <v>0</v>
      </c>
      <c r="Q1178" s="11">
        <f t="shared" si="178"/>
        <v>0</v>
      </c>
      <c r="R1178" s="11">
        <f t="shared" si="173"/>
        <v>0</v>
      </c>
    </row>
    <row r="1179" spans="1:18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472261</v>
      </c>
      <c r="B1179" s="9">
        <f t="shared" si="172"/>
        <v>472261</v>
      </c>
      <c r="C1179" s="9">
        <f t="shared" si="174"/>
        <v>472291</v>
      </c>
      <c r="D1179" s="3">
        <f t="shared" si="175"/>
        <v>31</v>
      </c>
      <c r="E1179" s="4">
        <f>'New Lease Yearly'!K1189</f>
        <v>0</v>
      </c>
      <c r="F1179" s="3">
        <f t="shared" si="176"/>
        <v>0</v>
      </c>
      <c r="G1179" s="11">
        <f t="shared" si="177"/>
        <v>0</v>
      </c>
      <c r="H1179" s="11">
        <f t="shared" si="177"/>
        <v>0</v>
      </c>
      <c r="I1179" s="11">
        <f t="shared" si="177"/>
        <v>0</v>
      </c>
      <c r="J1179" s="11">
        <f t="shared" si="177"/>
        <v>0</v>
      </c>
      <c r="K1179" s="11">
        <f t="shared" si="177"/>
        <v>0</v>
      </c>
      <c r="L1179" s="11">
        <f t="shared" si="177"/>
        <v>0</v>
      </c>
      <c r="M1179" s="11">
        <f t="shared" si="177"/>
        <v>0</v>
      </c>
      <c r="N1179" s="11">
        <f t="shared" si="177"/>
        <v>0</v>
      </c>
      <c r="O1179" s="11">
        <f t="shared" si="178"/>
        <v>0</v>
      </c>
      <c r="P1179" s="11">
        <f t="shared" si="178"/>
        <v>0</v>
      </c>
      <c r="Q1179" s="11">
        <f t="shared" si="178"/>
        <v>0</v>
      </c>
      <c r="R1179" s="11">
        <f t="shared" si="173"/>
        <v>0</v>
      </c>
    </row>
    <row r="1180" spans="1:18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472626</v>
      </c>
      <c r="B1180" s="9">
        <f t="shared" si="172"/>
        <v>472626</v>
      </c>
      <c r="C1180" s="9">
        <f t="shared" si="174"/>
        <v>472656</v>
      </c>
      <c r="D1180" s="3">
        <f t="shared" si="175"/>
        <v>31</v>
      </c>
      <c r="E1180" s="4">
        <f>'New Lease Yearly'!K1190</f>
        <v>0</v>
      </c>
      <c r="F1180" s="3">
        <f t="shared" si="176"/>
        <v>0</v>
      </c>
      <c r="G1180" s="11">
        <f t="shared" si="177"/>
        <v>0</v>
      </c>
      <c r="H1180" s="11">
        <f t="shared" si="177"/>
        <v>0</v>
      </c>
      <c r="I1180" s="11">
        <f t="shared" si="177"/>
        <v>0</v>
      </c>
      <c r="J1180" s="11">
        <f t="shared" si="177"/>
        <v>0</v>
      </c>
      <c r="K1180" s="11">
        <f t="shared" si="177"/>
        <v>0</v>
      </c>
      <c r="L1180" s="11">
        <f t="shared" si="177"/>
        <v>0</v>
      </c>
      <c r="M1180" s="11">
        <f t="shared" si="177"/>
        <v>0</v>
      </c>
      <c r="N1180" s="11">
        <f t="shared" si="177"/>
        <v>0</v>
      </c>
      <c r="O1180" s="11">
        <f t="shared" si="178"/>
        <v>0</v>
      </c>
      <c r="P1180" s="11">
        <f t="shared" si="178"/>
        <v>0</v>
      </c>
      <c r="Q1180" s="11">
        <f t="shared" si="178"/>
        <v>0</v>
      </c>
      <c r="R1180" s="11">
        <f t="shared" si="173"/>
        <v>0</v>
      </c>
    </row>
    <row r="1181" spans="1:18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472991</v>
      </c>
      <c r="B1181" s="9">
        <f t="shared" si="172"/>
        <v>472991</v>
      </c>
      <c r="C1181" s="9">
        <f t="shared" si="174"/>
        <v>473021</v>
      </c>
      <c r="D1181" s="3">
        <f t="shared" si="175"/>
        <v>31</v>
      </c>
      <c r="E1181" s="4">
        <f>'New Lease Yearly'!K1191</f>
        <v>0</v>
      </c>
      <c r="F1181" s="3">
        <f t="shared" si="176"/>
        <v>0</v>
      </c>
      <c r="G1181" s="11">
        <f t="shared" si="177"/>
        <v>0</v>
      </c>
      <c r="H1181" s="11">
        <f t="shared" si="177"/>
        <v>0</v>
      </c>
      <c r="I1181" s="11">
        <f t="shared" si="177"/>
        <v>0</v>
      </c>
      <c r="J1181" s="11">
        <f t="shared" si="177"/>
        <v>0</v>
      </c>
      <c r="K1181" s="11">
        <f t="shared" si="177"/>
        <v>0</v>
      </c>
      <c r="L1181" s="11">
        <f t="shared" si="177"/>
        <v>0</v>
      </c>
      <c r="M1181" s="11">
        <f t="shared" si="177"/>
        <v>0</v>
      </c>
      <c r="N1181" s="11">
        <f t="shared" si="177"/>
        <v>0</v>
      </c>
      <c r="O1181" s="11">
        <f t="shared" si="178"/>
        <v>0</v>
      </c>
      <c r="P1181" s="11">
        <f t="shared" si="178"/>
        <v>0</v>
      </c>
      <c r="Q1181" s="11">
        <f t="shared" si="178"/>
        <v>0</v>
      </c>
      <c r="R1181" s="11">
        <f t="shared" si="173"/>
        <v>0</v>
      </c>
    </row>
    <row r="1182" spans="1:18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473356</v>
      </c>
      <c r="B1182" s="9">
        <f t="shared" si="172"/>
        <v>473356</v>
      </c>
      <c r="C1182" s="9">
        <f t="shared" si="174"/>
        <v>473386</v>
      </c>
      <c r="D1182" s="3">
        <f t="shared" si="175"/>
        <v>31</v>
      </c>
      <c r="E1182" s="4">
        <f>'New Lease Yearly'!K1192</f>
        <v>0</v>
      </c>
      <c r="F1182" s="3">
        <f t="shared" si="176"/>
        <v>0</v>
      </c>
      <c r="G1182" s="11">
        <f t="shared" si="177"/>
        <v>0</v>
      </c>
      <c r="H1182" s="11">
        <f t="shared" si="177"/>
        <v>0</v>
      </c>
      <c r="I1182" s="11">
        <f t="shared" si="177"/>
        <v>0</v>
      </c>
      <c r="J1182" s="11">
        <f t="shared" si="177"/>
        <v>0</v>
      </c>
      <c r="K1182" s="11">
        <f t="shared" si="177"/>
        <v>0</v>
      </c>
      <c r="L1182" s="11">
        <f t="shared" si="177"/>
        <v>0</v>
      </c>
      <c r="M1182" s="11">
        <f t="shared" si="177"/>
        <v>0</v>
      </c>
      <c r="N1182" s="11">
        <f t="shared" si="177"/>
        <v>0</v>
      </c>
      <c r="O1182" s="11">
        <f t="shared" si="178"/>
        <v>0</v>
      </c>
      <c r="P1182" s="11">
        <f t="shared" si="178"/>
        <v>0</v>
      </c>
      <c r="Q1182" s="11">
        <f t="shared" si="178"/>
        <v>0</v>
      </c>
      <c r="R1182" s="11">
        <f t="shared" si="173"/>
        <v>0</v>
      </c>
    </row>
    <row r="1183" spans="1:18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473722</v>
      </c>
      <c r="B1183" s="9">
        <f t="shared" si="172"/>
        <v>473722</v>
      </c>
      <c r="C1183" s="9">
        <f t="shared" si="174"/>
        <v>473752</v>
      </c>
      <c r="D1183" s="3">
        <f t="shared" si="175"/>
        <v>31</v>
      </c>
      <c r="E1183" s="4">
        <f>'New Lease Yearly'!K1193</f>
        <v>0</v>
      </c>
      <c r="F1183" s="3">
        <f t="shared" si="176"/>
        <v>0</v>
      </c>
      <c r="G1183" s="11">
        <f t="shared" si="177"/>
        <v>0</v>
      </c>
      <c r="H1183" s="11">
        <f t="shared" si="177"/>
        <v>0</v>
      </c>
      <c r="I1183" s="11">
        <f t="shared" si="177"/>
        <v>0</v>
      </c>
      <c r="J1183" s="11">
        <f t="shared" si="177"/>
        <v>0</v>
      </c>
      <c r="K1183" s="11">
        <f t="shared" si="177"/>
        <v>0</v>
      </c>
      <c r="L1183" s="11">
        <f t="shared" si="177"/>
        <v>0</v>
      </c>
      <c r="M1183" s="11">
        <f t="shared" si="177"/>
        <v>0</v>
      </c>
      <c r="N1183" s="11">
        <f t="shared" si="177"/>
        <v>0</v>
      </c>
      <c r="O1183" s="11">
        <f t="shared" si="178"/>
        <v>0</v>
      </c>
      <c r="P1183" s="11">
        <f t="shared" si="178"/>
        <v>0</v>
      </c>
      <c r="Q1183" s="11">
        <f t="shared" si="178"/>
        <v>0</v>
      </c>
      <c r="R1183" s="11">
        <f t="shared" si="173"/>
        <v>0</v>
      </c>
    </row>
    <row r="1184" spans="1:18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474087</v>
      </c>
      <c r="B1184" s="9">
        <f t="shared" si="172"/>
        <v>474087</v>
      </c>
      <c r="C1184" s="9">
        <f t="shared" si="174"/>
        <v>474117</v>
      </c>
      <c r="D1184" s="3">
        <f t="shared" si="175"/>
        <v>31</v>
      </c>
      <c r="E1184" s="4">
        <f>'New Lease Yearly'!K1194</f>
        <v>0</v>
      </c>
      <c r="F1184" s="3">
        <f t="shared" si="176"/>
        <v>0</v>
      </c>
      <c r="G1184" s="11">
        <f t="shared" si="177"/>
        <v>0</v>
      </c>
      <c r="H1184" s="11">
        <f t="shared" si="177"/>
        <v>0</v>
      </c>
      <c r="I1184" s="11">
        <f t="shared" si="177"/>
        <v>0</v>
      </c>
      <c r="J1184" s="11">
        <f t="shared" si="177"/>
        <v>0</v>
      </c>
      <c r="K1184" s="11">
        <f t="shared" si="177"/>
        <v>0</v>
      </c>
      <c r="L1184" s="11">
        <f t="shared" si="177"/>
        <v>0</v>
      </c>
      <c r="M1184" s="11">
        <f t="shared" si="177"/>
        <v>0</v>
      </c>
      <c r="N1184" s="11">
        <f t="shared" si="177"/>
        <v>0</v>
      </c>
      <c r="O1184" s="11">
        <f t="shared" si="178"/>
        <v>0</v>
      </c>
      <c r="P1184" s="11">
        <f t="shared" si="178"/>
        <v>0</v>
      </c>
      <c r="Q1184" s="11">
        <f t="shared" si="178"/>
        <v>0</v>
      </c>
      <c r="R1184" s="11">
        <f t="shared" si="173"/>
        <v>0</v>
      </c>
    </row>
    <row r="1185" spans="1:18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474452</v>
      </c>
      <c r="B1185" s="9">
        <f t="shared" si="172"/>
        <v>474452</v>
      </c>
      <c r="C1185" s="9">
        <f t="shared" si="174"/>
        <v>474482</v>
      </c>
      <c r="D1185" s="3">
        <f t="shared" si="175"/>
        <v>31</v>
      </c>
      <c r="E1185" s="4">
        <f>'New Lease Yearly'!K1195</f>
        <v>0</v>
      </c>
      <c r="F1185" s="3">
        <f t="shared" si="176"/>
        <v>0</v>
      </c>
      <c r="G1185" s="11">
        <f t="shared" si="177"/>
        <v>0</v>
      </c>
      <c r="H1185" s="11">
        <f t="shared" si="177"/>
        <v>0</v>
      </c>
      <c r="I1185" s="11">
        <f t="shared" si="177"/>
        <v>0</v>
      </c>
      <c r="J1185" s="11">
        <f t="shared" si="177"/>
        <v>0</v>
      </c>
      <c r="K1185" s="11">
        <f t="shared" si="177"/>
        <v>0</v>
      </c>
      <c r="L1185" s="11">
        <f t="shared" si="177"/>
        <v>0</v>
      </c>
      <c r="M1185" s="11">
        <f t="shared" si="177"/>
        <v>0</v>
      </c>
      <c r="N1185" s="11">
        <f t="shared" si="177"/>
        <v>0</v>
      </c>
      <c r="O1185" s="11">
        <f t="shared" si="178"/>
        <v>0</v>
      </c>
      <c r="P1185" s="11">
        <f t="shared" si="178"/>
        <v>0</v>
      </c>
      <c r="Q1185" s="11">
        <f t="shared" si="178"/>
        <v>0</v>
      </c>
      <c r="R1185" s="11">
        <f t="shared" si="173"/>
        <v>0</v>
      </c>
    </row>
    <row r="1186" spans="1:18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474817</v>
      </c>
      <c r="B1186" s="9">
        <f t="shared" si="172"/>
        <v>474817</v>
      </c>
      <c r="C1186" s="9">
        <f t="shared" si="174"/>
        <v>474847</v>
      </c>
      <c r="D1186" s="3">
        <f t="shared" si="175"/>
        <v>31</v>
      </c>
      <c r="E1186" s="4">
        <f>'New Lease Yearly'!K1196</f>
        <v>0</v>
      </c>
      <c r="F1186" s="3">
        <f t="shared" si="176"/>
        <v>0</v>
      </c>
      <c r="G1186" s="11">
        <f t="shared" si="177"/>
        <v>0</v>
      </c>
      <c r="H1186" s="11">
        <f t="shared" si="177"/>
        <v>0</v>
      </c>
      <c r="I1186" s="11">
        <f t="shared" si="177"/>
        <v>0</v>
      </c>
      <c r="J1186" s="11">
        <f t="shared" si="177"/>
        <v>0</v>
      </c>
      <c r="K1186" s="11">
        <f t="shared" si="177"/>
        <v>0</v>
      </c>
      <c r="L1186" s="11">
        <f t="shared" si="177"/>
        <v>0</v>
      </c>
      <c r="M1186" s="11">
        <f t="shared" si="177"/>
        <v>0</v>
      </c>
      <c r="N1186" s="11">
        <f t="shared" si="177"/>
        <v>0</v>
      </c>
      <c r="O1186" s="11">
        <f t="shared" si="178"/>
        <v>0</v>
      </c>
      <c r="P1186" s="11">
        <f t="shared" si="178"/>
        <v>0</v>
      </c>
      <c r="Q1186" s="11">
        <f t="shared" si="178"/>
        <v>0</v>
      </c>
      <c r="R1186" s="11">
        <f t="shared" si="173"/>
        <v>0</v>
      </c>
    </row>
    <row r="1187" spans="1:18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475183</v>
      </c>
      <c r="B1187" s="9">
        <f t="shared" si="172"/>
        <v>475183</v>
      </c>
      <c r="C1187" s="9">
        <f t="shared" si="174"/>
        <v>475213</v>
      </c>
      <c r="D1187" s="3">
        <f t="shared" si="175"/>
        <v>31</v>
      </c>
      <c r="E1187" s="4">
        <f>'New Lease Yearly'!K1197</f>
        <v>0</v>
      </c>
      <c r="F1187" s="3">
        <f t="shared" si="176"/>
        <v>0</v>
      </c>
      <c r="G1187" s="11">
        <f t="shared" si="177"/>
        <v>0</v>
      </c>
      <c r="H1187" s="11">
        <f t="shared" si="177"/>
        <v>0</v>
      </c>
      <c r="I1187" s="11">
        <f t="shared" si="177"/>
        <v>0</v>
      </c>
      <c r="J1187" s="11">
        <f t="shared" si="177"/>
        <v>0</v>
      </c>
      <c r="K1187" s="11">
        <f t="shared" si="177"/>
        <v>0</v>
      </c>
      <c r="L1187" s="11">
        <f t="shared" si="177"/>
        <v>0</v>
      </c>
      <c r="M1187" s="11">
        <f t="shared" si="177"/>
        <v>0</v>
      </c>
      <c r="N1187" s="11">
        <f t="shared" si="177"/>
        <v>0</v>
      </c>
      <c r="O1187" s="11">
        <f t="shared" si="178"/>
        <v>0</v>
      </c>
      <c r="P1187" s="11">
        <f t="shared" si="178"/>
        <v>0</v>
      </c>
      <c r="Q1187" s="11">
        <f t="shared" si="178"/>
        <v>0</v>
      </c>
      <c r="R1187" s="11">
        <f t="shared" si="173"/>
        <v>0</v>
      </c>
    </row>
    <row r="1188" spans="1:18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475548</v>
      </c>
      <c r="B1188" s="9">
        <f t="shared" si="172"/>
        <v>475548</v>
      </c>
      <c r="C1188" s="9">
        <f t="shared" si="174"/>
        <v>475578</v>
      </c>
      <c r="D1188" s="3">
        <f t="shared" si="175"/>
        <v>31</v>
      </c>
      <c r="E1188" s="4">
        <f>'New Lease Yearly'!K1198</f>
        <v>0</v>
      </c>
      <c r="F1188" s="3">
        <f t="shared" si="176"/>
        <v>0</v>
      </c>
      <c r="G1188" s="11">
        <f t="shared" si="177"/>
        <v>0</v>
      </c>
      <c r="H1188" s="11">
        <f t="shared" si="177"/>
        <v>0</v>
      </c>
      <c r="I1188" s="11">
        <f t="shared" si="177"/>
        <v>0</v>
      </c>
      <c r="J1188" s="11">
        <f t="shared" si="177"/>
        <v>0</v>
      </c>
      <c r="K1188" s="11">
        <f t="shared" si="177"/>
        <v>0</v>
      </c>
      <c r="L1188" s="11">
        <f t="shared" si="177"/>
        <v>0</v>
      </c>
      <c r="M1188" s="11">
        <f t="shared" si="177"/>
        <v>0</v>
      </c>
      <c r="N1188" s="11">
        <f t="shared" si="177"/>
        <v>0</v>
      </c>
      <c r="O1188" s="11">
        <f t="shared" si="178"/>
        <v>0</v>
      </c>
      <c r="P1188" s="11">
        <f t="shared" si="178"/>
        <v>0</v>
      </c>
      <c r="Q1188" s="11">
        <f t="shared" si="178"/>
        <v>0</v>
      </c>
      <c r="R1188" s="11">
        <f t="shared" si="173"/>
        <v>0</v>
      </c>
    </row>
    <row r="1189" spans="1:18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475913</v>
      </c>
      <c r="B1189" s="9">
        <f t="shared" si="172"/>
        <v>475913</v>
      </c>
      <c r="C1189" s="9">
        <f t="shared" si="174"/>
        <v>475943</v>
      </c>
      <c r="D1189" s="3">
        <f t="shared" si="175"/>
        <v>31</v>
      </c>
      <c r="E1189" s="4">
        <f>'New Lease Yearly'!K1199</f>
        <v>0</v>
      </c>
      <c r="F1189" s="3">
        <f t="shared" si="176"/>
        <v>0</v>
      </c>
      <c r="G1189" s="11">
        <f t="shared" si="177"/>
        <v>0</v>
      </c>
      <c r="H1189" s="11">
        <f t="shared" si="177"/>
        <v>0</v>
      </c>
      <c r="I1189" s="11">
        <f t="shared" si="177"/>
        <v>0</v>
      </c>
      <c r="J1189" s="11">
        <f t="shared" si="177"/>
        <v>0</v>
      </c>
      <c r="K1189" s="11">
        <f t="shared" si="177"/>
        <v>0</v>
      </c>
      <c r="L1189" s="11">
        <f t="shared" si="177"/>
        <v>0</v>
      </c>
      <c r="M1189" s="11">
        <f t="shared" si="177"/>
        <v>0</v>
      </c>
      <c r="N1189" s="11">
        <f t="shared" si="177"/>
        <v>0</v>
      </c>
      <c r="O1189" s="11">
        <f t="shared" si="178"/>
        <v>0</v>
      </c>
      <c r="P1189" s="11">
        <f t="shared" si="178"/>
        <v>0</v>
      </c>
      <c r="Q1189" s="11">
        <f t="shared" si="178"/>
        <v>0</v>
      </c>
      <c r="R1189" s="11">
        <f t="shared" si="173"/>
        <v>0</v>
      </c>
    </row>
    <row r="1190" spans="1:18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476278</v>
      </c>
      <c r="B1190" s="9">
        <f t="shared" si="172"/>
        <v>476278</v>
      </c>
      <c r="C1190" s="9">
        <f t="shared" si="174"/>
        <v>476308</v>
      </c>
      <c r="D1190" s="3">
        <f t="shared" si="175"/>
        <v>31</v>
      </c>
      <c r="E1190" s="4">
        <f>'New Lease Yearly'!K1200</f>
        <v>0</v>
      </c>
      <c r="F1190" s="3">
        <f t="shared" si="176"/>
        <v>0</v>
      </c>
      <c r="G1190" s="11">
        <f t="shared" si="177"/>
        <v>0</v>
      </c>
      <c r="H1190" s="11">
        <f t="shared" si="177"/>
        <v>0</v>
      </c>
      <c r="I1190" s="11">
        <f t="shared" si="177"/>
        <v>0</v>
      </c>
      <c r="J1190" s="11">
        <f t="shared" si="177"/>
        <v>0</v>
      </c>
      <c r="K1190" s="11">
        <f t="shared" si="177"/>
        <v>0</v>
      </c>
      <c r="L1190" s="11">
        <f t="shared" si="177"/>
        <v>0</v>
      </c>
      <c r="M1190" s="11">
        <f t="shared" si="177"/>
        <v>0</v>
      </c>
      <c r="N1190" s="11">
        <f t="shared" si="177"/>
        <v>0</v>
      </c>
      <c r="O1190" s="11">
        <f t="shared" si="178"/>
        <v>0</v>
      </c>
      <c r="P1190" s="11">
        <f t="shared" si="178"/>
        <v>0</v>
      </c>
      <c r="Q1190" s="11">
        <f t="shared" si="178"/>
        <v>0</v>
      </c>
      <c r="R1190" s="11">
        <f t="shared" si="173"/>
        <v>0</v>
      </c>
    </row>
    <row r="1191" spans="1:18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476644</v>
      </c>
      <c r="B1191" s="9">
        <f t="shared" si="172"/>
        <v>476644</v>
      </c>
      <c r="C1191" s="9">
        <f t="shared" si="174"/>
        <v>476674</v>
      </c>
      <c r="D1191" s="3">
        <f t="shared" si="175"/>
        <v>31</v>
      </c>
      <c r="E1191" s="4">
        <f>'New Lease Yearly'!K1201</f>
        <v>0</v>
      </c>
      <c r="F1191" s="3">
        <f t="shared" si="176"/>
        <v>0</v>
      </c>
      <c r="G1191" s="11">
        <f t="shared" si="177"/>
        <v>0</v>
      </c>
      <c r="H1191" s="11">
        <f t="shared" si="177"/>
        <v>0</v>
      </c>
      <c r="I1191" s="11">
        <f t="shared" si="177"/>
        <v>0</v>
      </c>
      <c r="J1191" s="11">
        <f t="shared" si="177"/>
        <v>0</v>
      </c>
      <c r="K1191" s="11">
        <f t="shared" si="177"/>
        <v>0</v>
      </c>
      <c r="L1191" s="11">
        <f t="shared" si="177"/>
        <v>0</v>
      </c>
      <c r="M1191" s="11">
        <f t="shared" si="177"/>
        <v>0</v>
      </c>
      <c r="N1191" s="11">
        <f t="shared" si="177"/>
        <v>0</v>
      </c>
      <c r="O1191" s="11">
        <f t="shared" si="178"/>
        <v>0</v>
      </c>
      <c r="P1191" s="11">
        <f t="shared" si="178"/>
        <v>0</v>
      </c>
      <c r="Q1191" s="11">
        <f t="shared" si="178"/>
        <v>0</v>
      </c>
      <c r="R1191" s="11">
        <f t="shared" si="173"/>
        <v>0</v>
      </c>
    </row>
    <row r="1192" spans="1:18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477009</v>
      </c>
      <c r="B1192" s="9">
        <f t="shared" si="172"/>
        <v>477009</v>
      </c>
      <c r="C1192" s="9">
        <f t="shared" si="174"/>
        <v>477039</v>
      </c>
      <c r="D1192" s="3">
        <f t="shared" si="175"/>
        <v>31</v>
      </c>
      <c r="E1192" s="4">
        <f>'New Lease Yearly'!K1202</f>
        <v>0</v>
      </c>
      <c r="F1192" s="3">
        <f t="shared" si="176"/>
        <v>0</v>
      </c>
      <c r="G1192" s="11">
        <f t="shared" si="177"/>
        <v>0</v>
      </c>
      <c r="H1192" s="11">
        <f t="shared" si="177"/>
        <v>0</v>
      </c>
      <c r="I1192" s="11">
        <f t="shared" si="177"/>
        <v>0</v>
      </c>
      <c r="J1192" s="11">
        <f t="shared" si="177"/>
        <v>0</v>
      </c>
      <c r="K1192" s="11">
        <f t="shared" si="177"/>
        <v>0</v>
      </c>
      <c r="L1192" s="11">
        <f t="shared" si="177"/>
        <v>0</v>
      </c>
      <c r="M1192" s="11">
        <f t="shared" si="177"/>
        <v>0</v>
      </c>
      <c r="N1192" s="11">
        <f t="shared" si="177"/>
        <v>0</v>
      </c>
      <c r="O1192" s="11">
        <f t="shared" si="178"/>
        <v>0</v>
      </c>
      <c r="P1192" s="11">
        <f t="shared" si="178"/>
        <v>0</v>
      </c>
      <c r="Q1192" s="11">
        <f t="shared" si="178"/>
        <v>0</v>
      </c>
      <c r="R1192" s="11">
        <f t="shared" si="173"/>
        <v>0</v>
      </c>
    </row>
    <row r="1193" spans="1:18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477374</v>
      </c>
      <c r="B1193" s="9">
        <f t="shared" si="172"/>
        <v>477374</v>
      </c>
      <c r="C1193" s="9">
        <f t="shared" si="174"/>
        <v>477404</v>
      </c>
      <c r="D1193" s="3">
        <f t="shared" si="175"/>
        <v>31</v>
      </c>
      <c r="E1193" s="4">
        <f>'New Lease Yearly'!K1203</f>
        <v>0</v>
      </c>
      <c r="F1193" s="3">
        <f t="shared" si="176"/>
        <v>0</v>
      </c>
      <c r="G1193" s="11">
        <f t="shared" si="177"/>
        <v>0</v>
      </c>
      <c r="H1193" s="11">
        <f t="shared" si="177"/>
        <v>0</v>
      </c>
      <c r="I1193" s="11">
        <f t="shared" si="177"/>
        <v>0</v>
      </c>
      <c r="J1193" s="11">
        <f t="shared" si="177"/>
        <v>0</v>
      </c>
      <c r="K1193" s="11">
        <f t="shared" si="177"/>
        <v>0</v>
      </c>
      <c r="L1193" s="11">
        <f t="shared" si="177"/>
        <v>0</v>
      </c>
      <c r="M1193" s="11">
        <f t="shared" si="177"/>
        <v>0</v>
      </c>
      <c r="N1193" s="11">
        <f t="shared" si="177"/>
        <v>0</v>
      </c>
      <c r="O1193" s="11">
        <f t="shared" si="178"/>
        <v>0</v>
      </c>
      <c r="P1193" s="11">
        <f t="shared" si="178"/>
        <v>0</v>
      </c>
      <c r="Q1193" s="11">
        <f t="shared" si="178"/>
        <v>0</v>
      </c>
      <c r="R1193" s="11">
        <f t="shared" si="173"/>
        <v>0</v>
      </c>
    </row>
    <row r="1194" spans="1:18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477739</v>
      </c>
      <c r="B1194" s="9">
        <f t="shared" si="172"/>
        <v>477739</v>
      </c>
      <c r="C1194" s="9">
        <f t="shared" si="174"/>
        <v>477769</v>
      </c>
      <c r="D1194" s="3">
        <f t="shared" si="175"/>
        <v>31</v>
      </c>
      <c r="E1194" s="4">
        <f>'New Lease Yearly'!K1204</f>
        <v>0</v>
      </c>
      <c r="F1194" s="3">
        <f t="shared" si="176"/>
        <v>0</v>
      </c>
      <c r="G1194" s="11">
        <f t="shared" si="177"/>
        <v>0</v>
      </c>
      <c r="H1194" s="11">
        <f t="shared" si="177"/>
        <v>0</v>
      </c>
      <c r="I1194" s="11">
        <f t="shared" si="177"/>
        <v>0</v>
      </c>
      <c r="J1194" s="11">
        <f t="shared" si="177"/>
        <v>0</v>
      </c>
      <c r="K1194" s="11">
        <f t="shared" si="177"/>
        <v>0</v>
      </c>
      <c r="L1194" s="11">
        <f t="shared" si="177"/>
        <v>0</v>
      </c>
      <c r="M1194" s="11">
        <f t="shared" si="177"/>
        <v>0</v>
      </c>
      <c r="N1194" s="11">
        <f t="shared" si="177"/>
        <v>0</v>
      </c>
      <c r="O1194" s="11">
        <f t="shared" si="178"/>
        <v>0</v>
      </c>
      <c r="P1194" s="11">
        <f t="shared" si="178"/>
        <v>0</v>
      </c>
      <c r="Q1194" s="11">
        <f t="shared" si="178"/>
        <v>0</v>
      </c>
      <c r="R1194" s="11">
        <f t="shared" si="173"/>
        <v>0</v>
      </c>
    </row>
    <row r="1195" spans="1:18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478105</v>
      </c>
      <c r="B1195" s="9">
        <f t="shared" si="172"/>
        <v>478105</v>
      </c>
      <c r="C1195" s="9">
        <f t="shared" si="174"/>
        <v>478135</v>
      </c>
      <c r="D1195" s="3">
        <f t="shared" si="175"/>
        <v>31</v>
      </c>
      <c r="E1195" s="4">
        <f>'New Lease Yearly'!K1205</f>
        <v>0</v>
      </c>
      <c r="F1195" s="3">
        <f t="shared" si="176"/>
        <v>0</v>
      </c>
      <c r="G1195" s="11">
        <f t="shared" si="177"/>
        <v>0</v>
      </c>
      <c r="H1195" s="11">
        <f t="shared" si="177"/>
        <v>0</v>
      </c>
      <c r="I1195" s="11">
        <f t="shared" si="177"/>
        <v>0</v>
      </c>
      <c r="J1195" s="11">
        <f t="shared" si="177"/>
        <v>0</v>
      </c>
      <c r="K1195" s="11">
        <f t="shared" si="177"/>
        <v>0</v>
      </c>
      <c r="L1195" s="11">
        <f t="shared" si="177"/>
        <v>0</v>
      </c>
      <c r="M1195" s="11">
        <f t="shared" si="177"/>
        <v>0</v>
      </c>
      <c r="N1195" s="11">
        <f t="shared" si="177"/>
        <v>0</v>
      </c>
      <c r="O1195" s="11">
        <f t="shared" si="178"/>
        <v>0</v>
      </c>
      <c r="P1195" s="11">
        <f t="shared" si="178"/>
        <v>0</v>
      </c>
      <c r="Q1195" s="11">
        <f t="shared" si="178"/>
        <v>0</v>
      </c>
      <c r="R1195" s="11">
        <f t="shared" si="173"/>
        <v>0</v>
      </c>
    </row>
    <row r="1196" spans="1:18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478470</v>
      </c>
      <c r="B1196" s="9">
        <f t="shared" si="172"/>
        <v>478470</v>
      </c>
      <c r="C1196" s="9">
        <f t="shared" si="174"/>
        <v>478500</v>
      </c>
      <c r="D1196" s="3">
        <f t="shared" si="175"/>
        <v>31</v>
      </c>
      <c r="E1196" s="4">
        <f>'New Lease Yearly'!K1206</f>
        <v>0</v>
      </c>
      <c r="F1196" s="3">
        <f t="shared" si="176"/>
        <v>0</v>
      </c>
      <c r="G1196" s="11">
        <f t="shared" si="177"/>
        <v>0</v>
      </c>
      <c r="H1196" s="11">
        <f t="shared" ref="H1196:N1205" si="179">$E1197/($A1197-$A1196+1)*((((EOMONTH(DATE(YEAR($A1196),MONTH($A1196)+H$4,DAY($A1196)),0)))-DATE(YEAR($A1196),MONTH(EOMONTH($A1196,-1)+H$4)+H$4,1))+1)</f>
        <v>0</v>
      </c>
      <c r="I1196" s="11">
        <f t="shared" si="179"/>
        <v>0</v>
      </c>
      <c r="J1196" s="11">
        <f t="shared" si="179"/>
        <v>0</v>
      </c>
      <c r="K1196" s="11">
        <f t="shared" si="179"/>
        <v>0</v>
      </c>
      <c r="L1196" s="11">
        <f t="shared" si="179"/>
        <v>0</v>
      </c>
      <c r="M1196" s="11">
        <f t="shared" si="179"/>
        <v>0</v>
      </c>
      <c r="N1196" s="11">
        <f t="shared" si="179"/>
        <v>0</v>
      </c>
      <c r="O1196" s="11">
        <f t="shared" si="178"/>
        <v>0</v>
      </c>
      <c r="P1196" s="11">
        <f t="shared" si="178"/>
        <v>0</v>
      </c>
      <c r="Q1196" s="11">
        <f t="shared" si="178"/>
        <v>0</v>
      </c>
      <c r="R1196" s="11">
        <f t="shared" si="173"/>
        <v>0</v>
      </c>
    </row>
    <row r="1197" spans="1:18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478835</v>
      </c>
      <c r="B1197" s="9">
        <f t="shared" si="172"/>
        <v>478835</v>
      </c>
      <c r="C1197" s="9">
        <f t="shared" si="174"/>
        <v>478865</v>
      </c>
      <c r="D1197" s="3">
        <f t="shared" si="175"/>
        <v>31</v>
      </c>
      <c r="E1197" s="4">
        <f>'New Lease Yearly'!K1207</f>
        <v>0</v>
      </c>
      <c r="F1197" s="3">
        <f t="shared" si="176"/>
        <v>0</v>
      </c>
      <c r="G1197" s="11">
        <f t="shared" ref="G1197:G1205" si="180">$E1198/($A1198-$A1197+1)*((((EOMONTH(DATE(YEAR($A1197),MONTH($A1197)+G$4,DAY($A1197)),0)))-DATE(YEAR($A1197),MONTH(EOMONTH($A1197,-1)+G$4)+G$4,1))+1)</f>
        <v>0</v>
      </c>
      <c r="H1197" s="11">
        <f t="shared" si="179"/>
        <v>0</v>
      </c>
      <c r="I1197" s="11">
        <f t="shared" si="179"/>
        <v>0</v>
      </c>
      <c r="J1197" s="11">
        <f t="shared" si="179"/>
        <v>0</v>
      </c>
      <c r="K1197" s="11">
        <f t="shared" si="179"/>
        <v>0</v>
      </c>
      <c r="L1197" s="11">
        <f t="shared" si="179"/>
        <v>0</v>
      </c>
      <c r="M1197" s="11">
        <f t="shared" si="179"/>
        <v>0</v>
      </c>
      <c r="N1197" s="11">
        <f t="shared" si="179"/>
        <v>0</v>
      </c>
      <c r="O1197" s="11">
        <f t="shared" si="178"/>
        <v>0</v>
      </c>
      <c r="P1197" s="11">
        <f t="shared" si="178"/>
        <v>0</v>
      </c>
      <c r="Q1197" s="11">
        <f t="shared" si="178"/>
        <v>0</v>
      </c>
      <c r="R1197" s="11">
        <f t="shared" si="173"/>
        <v>0</v>
      </c>
    </row>
    <row r="1198" spans="1:18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479200</v>
      </c>
      <c r="B1198" s="9">
        <f t="shared" si="172"/>
        <v>479200</v>
      </c>
      <c r="C1198" s="9">
        <f t="shared" si="174"/>
        <v>479230</v>
      </c>
      <c r="D1198" s="3">
        <f t="shared" si="175"/>
        <v>31</v>
      </c>
      <c r="E1198" s="4">
        <f>'New Lease Yearly'!K1208</f>
        <v>0</v>
      </c>
      <c r="F1198" s="3">
        <f t="shared" si="176"/>
        <v>0</v>
      </c>
      <c r="G1198" s="11">
        <f t="shared" si="180"/>
        <v>0</v>
      </c>
      <c r="H1198" s="11">
        <f t="shared" si="179"/>
        <v>0</v>
      </c>
      <c r="I1198" s="11">
        <f t="shared" si="179"/>
        <v>0</v>
      </c>
      <c r="J1198" s="11">
        <f t="shared" si="179"/>
        <v>0</v>
      </c>
      <c r="K1198" s="11">
        <f t="shared" si="179"/>
        <v>0</v>
      </c>
      <c r="L1198" s="11">
        <f t="shared" si="179"/>
        <v>0</v>
      </c>
      <c r="M1198" s="11">
        <f t="shared" si="179"/>
        <v>0</v>
      </c>
      <c r="N1198" s="11">
        <f t="shared" si="179"/>
        <v>0</v>
      </c>
      <c r="O1198" s="11">
        <f t="shared" si="178"/>
        <v>0</v>
      </c>
      <c r="P1198" s="11">
        <f t="shared" si="178"/>
        <v>0</v>
      </c>
      <c r="Q1198" s="11">
        <f t="shared" si="178"/>
        <v>0</v>
      </c>
      <c r="R1198" s="11">
        <f t="shared" si="173"/>
        <v>0</v>
      </c>
    </row>
    <row r="1199" spans="1:18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479566</v>
      </c>
      <c r="B1199" s="9">
        <f t="shared" si="172"/>
        <v>479566</v>
      </c>
      <c r="C1199" s="9">
        <f t="shared" si="174"/>
        <v>479596</v>
      </c>
      <c r="D1199" s="3">
        <f t="shared" si="175"/>
        <v>31</v>
      </c>
      <c r="E1199" s="4">
        <f>'New Lease Yearly'!K1209</f>
        <v>0</v>
      </c>
      <c r="F1199" s="3">
        <f t="shared" si="176"/>
        <v>0</v>
      </c>
      <c r="G1199" s="11">
        <f t="shared" si="180"/>
        <v>0</v>
      </c>
      <c r="H1199" s="11">
        <f t="shared" si="179"/>
        <v>0</v>
      </c>
      <c r="I1199" s="11">
        <f t="shared" si="179"/>
        <v>0</v>
      </c>
      <c r="J1199" s="11">
        <f t="shared" si="179"/>
        <v>0</v>
      </c>
      <c r="K1199" s="11">
        <f t="shared" si="179"/>
        <v>0</v>
      </c>
      <c r="L1199" s="11">
        <f t="shared" si="179"/>
        <v>0</v>
      </c>
      <c r="M1199" s="11">
        <f t="shared" si="179"/>
        <v>0</v>
      </c>
      <c r="N1199" s="11">
        <f t="shared" si="179"/>
        <v>0</v>
      </c>
      <c r="O1199" s="11">
        <f t="shared" si="178"/>
        <v>0</v>
      </c>
      <c r="P1199" s="11">
        <f t="shared" si="178"/>
        <v>0</v>
      </c>
      <c r="Q1199" s="11">
        <f t="shared" si="178"/>
        <v>0</v>
      </c>
      <c r="R1199" s="11">
        <f t="shared" si="173"/>
        <v>0</v>
      </c>
    </row>
    <row r="1200" spans="1:18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479931</v>
      </c>
      <c r="B1200" s="9">
        <f t="shared" si="172"/>
        <v>479931</v>
      </c>
      <c r="C1200" s="9">
        <f t="shared" si="174"/>
        <v>479961</v>
      </c>
      <c r="D1200" s="3">
        <f t="shared" si="175"/>
        <v>31</v>
      </c>
      <c r="E1200" s="4">
        <f>'New Lease Yearly'!K1210</f>
        <v>0</v>
      </c>
      <c r="F1200" s="3">
        <f t="shared" si="176"/>
        <v>0</v>
      </c>
      <c r="G1200" s="11">
        <f t="shared" si="180"/>
        <v>0</v>
      </c>
      <c r="H1200" s="11">
        <f t="shared" si="179"/>
        <v>0</v>
      </c>
      <c r="I1200" s="11">
        <f t="shared" si="179"/>
        <v>0</v>
      </c>
      <c r="J1200" s="11">
        <f t="shared" si="179"/>
        <v>0</v>
      </c>
      <c r="K1200" s="11">
        <f t="shared" si="179"/>
        <v>0</v>
      </c>
      <c r="L1200" s="11">
        <f t="shared" si="179"/>
        <v>0</v>
      </c>
      <c r="M1200" s="11">
        <f t="shared" si="179"/>
        <v>0</v>
      </c>
      <c r="N1200" s="11">
        <f t="shared" si="179"/>
        <v>0</v>
      </c>
      <c r="O1200" s="11">
        <f t="shared" si="178"/>
        <v>0</v>
      </c>
      <c r="P1200" s="11">
        <f t="shared" si="178"/>
        <v>0</v>
      </c>
      <c r="Q1200" s="11">
        <f t="shared" si="178"/>
        <v>0</v>
      </c>
      <c r="R1200" s="11">
        <f t="shared" si="173"/>
        <v>0</v>
      </c>
    </row>
    <row r="1201" spans="1:18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480296</v>
      </c>
      <c r="B1201" s="9">
        <f t="shared" si="172"/>
        <v>480296</v>
      </c>
      <c r="C1201" s="9">
        <f t="shared" si="174"/>
        <v>480326</v>
      </c>
      <c r="D1201" s="3">
        <f t="shared" si="175"/>
        <v>31</v>
      </c>
      <c r="E1201" s="4">
        <f>'New Lease Yearly'!K1211</f>
        <v>0</v>
      </c>
      <c r="F1201" s="3">
        <f t="shared" si="176"/>
        <v>0</v>
      </c>
      <c r="G1201" s="11">
        <f t="shared" si="180"/>
        <v>0</v>
      </c>
      <c r="H1201" s="11">
        <f t="shared" si="179"/>
        <v>0</v>
      </c>
      <c r="I1201" s="11">
        <f t="shared" si="179"/>
        <v>0</v>
      </c>
      <c r="J1201" s="11">
        <f t="shared" si="179"/>
        <v>0</v>
      </c>
      <c r="K1201" s="11">
        <f t="shared" si="179"/>
        <v>0</v>
      </c>
      <c r="L1201" s="11">
        <f t="shared" si="179"/>
        <v>0</v>
      </c>
      <c r="M1201" s="11">
        <f t="shared" si="179"/>
        <v>0</v>
      </c>
      <c r="N1201" s="11">
        <f t="shared" si="179"/>
        <v>0</v>
      </c>
      <c r="O1201" s="11">
        <f t="shared" si="178"/>
        <v>0</v>
      </c>
      <c r="P1201" s="11">
        <f t="shared" si="178"/>
        <v>0</v>
      </c>
      <c r="Q1201" s="11">
        <f t="shared" si="178"/>
        <v>0</v>
      </c>
      <c r="R1201" s="11">
        <f t="shared" si="173"/>
        <v>0</v>
      </c>
    </row>
    <row r="1202" spans="1:18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480661</v>
      </c>
      <c r="B1202" s="9">
        <f t="shared" si="172"/>
        <v>480661</v>
      </c>
      <c r="C1202" s="9">
        <f t="shared" si="174"/>
        <v>480691</v>
      </c>
      <c r="D1202" s="3">
        <f t="shared" si="175"/>
        <v>31</v>
      </c>
      <c r="E1202" s="4">
        <f>'New Lease Yearly'!K1212</f>
        <v>0</v>
      </c>
      <c r="F1202" s="3">
        <f t="shared" si="176"/>
        <v>0</v>
      </c>
      <c r="G1202" s="11">
        <f t="shared" si="180"/>
        <v>0</v>
      </c>
      <c r="H1202" s="11">
        <f t="shared" si="179"/>
        <v>0</v>
      </c>
      <c r="I1202" s="11">
        <f t="shared" si="179"/>
        <v>0</v>
      </c>
      <c r="J1202" s="11">
        <f t="shared" si="179"/>
        <v>0</v>
      </c>
      <c r="K1202" s="11">
        <f t="shared" si="179"/>
        <v>0</v>
      </c>
      <c r="L1202" s="11">
        <f t="shared" si="179"/>
        <v>0</v>
      </c>
      <c r="M1202" s="11">
        <f t="shared" si="179"/>
        <v>0</v>
      </c>
      <c r="N1202" s="11">
        <f t="shared" si="179"/>
        <v>0</v>
      </c>
      <c r="O1202" s="11">
        <f t="shared" si="178"/>
        <v>0</v>
      </c>
      <c r="P1202" s="11">
        <f t="shared" si="178"/>
        <v>0</v>
      </c>
      <c r="Q1202" s="11">
        <f t="shared" si="178"/>
        <v>0</v>
      </c>
      <c r="R1202" s="11">
        <f t="shared" si="173"/>
        <v>0</v>
      </c>
    </row>
    <row r="1203" spans="1:18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481027</v>
      </c>
      <c r="B1203" s="9">
        <f t="shared" si="172"/>
        <v>481027</v>
      </c>
      <c r="C1203" s="9">
        <f t="shared" si="174"/>
        <v>481057</v>
      </c>
      <c r="D1203" s="3">
        <f t="shared" si="175"/>
        <v>31</v>
      </c>
      <c r="E1203" s="4">
        <f>'New Lease Yearly'!K1213</f>
        <v>0</v>
      </c>
      <c r="F1203" s="3">
        <f t="shared" si="176"/>
        <v>0</v>
      </c>
      <c r="G1203" s="11">
        <f t="shared" si="180"/>
        <v>0</v>
      </c>
      <c r="H1203" s="11">
        <f t="shared" si="179"/>
        <v>0</v>
      </c>
      <c r="I1203" s="11">
        <f t="shared" si="179"/>
        <v>0</v>
      </c>
      <c r="J1203" s="11">
        <f t="shared" si="179"/>
        <v>0</v>
      </c>
      <c r="K1203" s="11">
        <f t="shared" si="179"/>
        <v>0</v>
      </c>
      <c r="L1203" s="11">
        <f t="shared" si="179"/>
        <v>0</v>
      </c>
      <c r="M1203" s="11">
        <f t="shared" si="179"/>
        <v>0</v>
      </c>
      <c r="N1203" s="11">
        <f t="shared" si="179"/>
        <v>0</v>
      </c>
      <c r="O1203" s="11">
        <f t="shared" si="178"/>
        <v>0</v>
      </c>
      <c r="P1203" s="11">
        <f t="shared" si="178"/>
        <v>0</v>
      </c>
      <c r="Q1203" s="11">
        <f t="shared" si="178"/>
        <v>0</v>
      </c>
      <c r="R1203" s="11">
        <f t="shared" si="173"/>
        <v>0</v>
      </c>
    </row>
    <row r="1204" spans="1:18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481392</v>
      </c>
      <c r="B1204" s="9">
        <f t="shared" si="172"/>
        <v>481392</v>
      </c>
      <c r="C1204" s="9">
        <f t="shared" si="174"/>
        <v>481422</v>
      </c>
      <c r="D1204" s="3">
        <f t="shared" si="175"/>
        <v>31</v>
      </c>
      <c r="E1204" s="4">
        <f>'New Lease Yearly'!K1214</f>
        <v>0</v>
      </c>
      <c r="F1204" s="3">
        <f t="shared" si="176"/>
        <v>0</v>
      </c>
      <c r="G1204" s="11">
        <f t="shared" si="180"/>
        <v>0</v>
      </c>
      <c r="H1204" s="11">
        <f t="shared" si="179"/>
        <v>0</v>
      </c>
      <c r="I1204" s="11">
        <f t="shared" si="179"/>
        <v>0</v>
      </c>
      <c r="J1204" s="11">
        <f t="shared" si="179"/>
        <v>0</v>
      </c>
      <c r="K1204" s="11">
        <f t="shared" si="179"/>
        <v>0</v>
      </c>
      <c r="L1204" s="11">
        <f t="shared" si="179"/>
        <v>0</v>
      </c>
      <c r="M1204" s="11">
        <f t="shared" si="179"/>
        <v>0</v>
      </c>
      <c r="N1204" s="11">
        <f t="shared" si="179"/>
        <v>0</v>
      </c>
      <c r="O1204" s="11">
        <f t="shared" si="178"/>
        <v>0</v>
      </c>
      <c r="P1204" s="11">
        <f t="shared" si="178"/>
        <v>0</v>
      </c>
      <c r="Q1204" s="11">
        <f t="shared" si="178"/>
        <v>0</v>
      </c>
      <c r="R1204" s="11">
        <f t="shared" si="173"/>
        <v>0</v>
      </c>
    </row>
    <row r="1205" spans="1:18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481757</v>
      </c>
      <c r="B1205" s="9">
        <f t="shared" si="172"/>
        <v>481757</v>
      </c>
      <c r="C1205" s="9">
        <f t="shared" si="174"/>
        <v>481787</v>
      </c>
      <c r="D1205" s="3">
        <f t="shared" si="175"/>
        <v>31</v>
      </c>
      <c r="E1205" s="4">
        <f>'New Lease Yearly'!K1215</f>
        <v>0</v>
      </c>
      <c r="F1205" s="3">
        <f t="shared" si="176"/>
        <v>0</v>
      </c>
      <c r="G1205" s="11">
        <f t="shared" si="180"/>
        <v>0</v>
      </c>
      <c r="H1205" s="11">
        <f t="shared" si="179"/>
        <v>0</v>
      </c>
      <c r="I1205" s="11">
        <f t="shared" si="179"/>
        <v>0</v>
      </c>
      <c r="J1205" s="11">
        <f t="shared" si="179"/>
        <v>0</v>
      </c>
      <c r="K1205" s="11">
        <f t="shared" si="179"/>
        <v>0</v>
      </c>
      <c r="L1205" s="11">
        <f t="shared" si="179"/>
        <v>0</v>
      </c>
      <c r="M1205" s="11">
        <f t="shared" si="179"/>
        <v>0</v>
      </c>
      <c r="N1205" s="11">
        <f t="shared" si="179"/>
        <v>0</v>
      </c>
      <c r="O1205" s="11">
        <f t="shared" si="178"/>
        <v>0</v>
      </c>
      <c r="P1205" s="11">
        <f t="shared" si="178"/>
        <v>0</v>
      </c>
      <c r="Q1205" s="11">
        <f t="shared" si="178"/>
        <v>0</v>
      </c>
      <c r="R1205" s="11">
        <f t="shared" si="173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topLeftCell="A2" workbookViewId="0">
      <selection activeCell="J7" sqref="J7"/>
    </sheetView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43831</v>
      </c>
      <c r="C4" s="17" t="s">
        <v>21</v>
      </c>
      <c r="D4" s="46">
        <v>0.05</v>
      </c>
      <c r="E4" s="38">
        <v>10</v>
      </c>
      <c r="F4" s="38">
        <v>2</v>
      </c>
      <c r="G4" s="25">
        <v>2670000</v>
      </c>
      <c r="H4" s="26" t="s">
        <v>22</v>
      </c>
      <c r="I4" s="47">
        <v>0</v>
      </c>
      <c r="J4" s="47">
        <v>1000000</v>
      </c>
      <c r="K4" s="47">
        <f>'Lease Monthly'!J17+I4</f>
        <v>27170198.319609195</v>
      </c>
      <c r="L4" s="47">
        <v>10</v>
      </c>
      <c r="M4" s="48">
        <v>0.3</v>
      </c>
      <c r="N4" s="47">
        <v>10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43831</v>
      </c>
      <c r="D17" s="54">
        <f>IF(A17&gt;'Lease Monthly'!$E$4,0,'Lease Monthly'!$G$4)+IF(A17=$E$4,$J$4,0)</f>
        <v>2670000</v>
      </c>
      <c r="E17" s="49">
        <f>IF('Lease Monthly'!$C$4="beginning",1,1/(1+IF('Lease Monthly'!$H$4="Yearly",'Lease Monthly'!$D$4,IF('Lease Monthly'!$H$4="Quarterly",'Lease Monthly'!$D$4/4,'Lease Monthly'!$D$4/12))^A17))</f>
        <v>1</v>
      </c>
      <c r="F17" s="55">
        <f t="shared" ref="F17:F80" si="1">D17*E17</f>
        <v>2670000</v>
      </c>
      <c r="G17" s="56"/>
      <c r="H17" s="38">
        <v>1</v>
      </c>
      <c r="I17" s="9">
        <f t="shared" ref="I17:I80" si="2">C17</f>
        <v>43831</v>
      </c>
      <c r="J17" s="47">
        <f>SUMIF(A17:A253,"&lt;="&amp;'Lease Monthly'!E4,F17:F253)</f>
        <v>27170198.319609195</v>
      </c>
      <c r="K17" s="47">
        <f>IF('Lease Monthly'!C4="Beginning",0,IF('Lease Monthly'!$H$4="Yearly",J17*'Lease Monthly'!$D$4,IF('Lease Monthly'!$H$4="Quarterly",J17*('Lease Monthly'!$D$4/4),J17*'Lease Monthly'!$D$4/12)))</f>
        <v>0</v>
      </c>
      <c r="L17" s="47">
        <f>D17</f>
        <v>2670000</v>
      </c>
      <c r="M17" s="47">
        <f>J17+K17-L17</f>
        <v>24500198.319609195</v>
      </c>
      <c r="N17" s="57"/>
      <c r="O17" s="38">
        <v>1</v>
      </c>
      <c r="P17" s="58">
        <f>B4</f>
        <v>43831</v>
      </c>
      <c r="Q17" s="8">
        <f>'Lease Monthly'!K4</f>
        <v>27170198.319609195</v>
      </c>
      <c r="R17" s="47">
        <f>IF(S16&lt;1,0,-'Lease Monthly'!$K$4/'Lease Monthly'!$L$4)</f>
        <v>-2717019.8319609193</v>
      </c>
      <c r="S17" s="47">
        <f>IF(S16&lt;1,0,SUM(Q17:R17))</f>
        <v>24453178.487648275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43862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IF(D18=0,0,1/((1+IF('Lease Monthly'!$H$4="Yearly",'Lease Monthly'!$D$4,IF('Lease Monthly'!$H$4="Quarterly",'Lease Monthly'!$D$4/4,'Lease Monthly'!$D$4/12)))^IF($E$17=1,A17,A18)))</f>
        <v>0.99585062240663902</v>
      </c>
      <c r="F18" s="55">
        <f t="shared" si="1"/>
        <v>2658921.1618257263</v>
      </c>
      <c r="G18" s="56"/>
      <c r="H18" s="38">
        <f>H17+1</f>
        <v>2</v>
      </c>
      <c r="I18" s="9">
        <f t="shared" si="2"/>
        <v>43862</v>
      </c>
      <c r="J18" s="47">
        <f>IF(H18&gt;'Lease Monthly'!$E$4,0,M17)</f>
        <v>24500198.319609195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102084.15966503833</v>
      </c>
      <c r="L18" s="47">
        <f t="shared" ref="L18:L81" si="3">D18</f>
        <v>2670000</v>
      </c>
      <c r="M18" s="47">
        <f t="shared" ref="M18:M81" si="4">J18+K18-L18</f>
        <v>21932282.479274232</v>
      </c>
      <c r="N18" s="57"/>
      <c r="O18" s="38">
        <v>2</v>
      </c>
      <c r="P18" s="58">
        <f>DATE(YEAR(P17)+1,MONTH(P17),DAY(P17))</f>
        <v>44197</v>
      </c>
      <c r="Q18" s="47">
        <f>S17</f>
        <v>24453178.487648275</v>
      </c>
      <c r="R18" s="47">
        <f>IF(S17&lt;1,0,-'Lease Monthly'!$K$4/'Lease Monthly'!$L$4)</f>
        <v>-2717019.8319609193</v>
      </c>
      <c r="S18" s="47">
        <f t="shared" ref="S18:S81" si="5">IF(S17&lt;1,0,SUM(Q18:R18))</f>
        <v>21736158.655687355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43891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IF(D19=0,0,1/((1+IF('Lease Monthly'!$H$4="Yearly",'Lease Monthly'!$D$4,IF('Lease Monthly'!$H$4="Quarterly",'Lease Monthly'!$D$4/4,'Lease Monthly'!$D$4/12)))^IF($E$17=1,A18,A19)))</f>
        <v>0.99171846214769022</v>
      </c>
      <c r="F19" s="55">
        <f t="shared" si="1"/>
        <v>2647888.2939343327</v>
      </c>
      <c r="G19" s="56"/>
      <c r="H19" s="38">
        <f t="shared" ref="H19:H82" si="8">H18+1</f>
        <v>3</v>
      </c>
      <c r="I19" s="9">
        <f t="shared" si="2"/>
        <v>43891</v>
      </c>
      <c r="J19" s="47">
        <f>IF(H19&gt;'Lease Monthly'!$E$4,0,M18)</f>
        <v>21932282.479274232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91384.510330309291</v>
      </c>
      <c r="L19" s="47">
        <f t="shared" si="3"/>
        <v>2670000</v>
      </c>
      <c r="M19" s="47">
        <f t="shared" si="4"/>
        <v>19353666.98960454</v>
      </c>
      <c r="N19" s="57"/>
      <c r="O19" s="38">
        <v>3</v>
      </c>
      <c r="P19" s="58">
        <f t="shared" ref="P19:P82" si="9">DATE(YEAR(P18)+1,MONTH(P18),DAY(P18))</f>
        <v>44562</v>
      </c>
      <c r="Q19" s="47">
        <f t="shared" ref="Q19:Q82" si="10">S18</f>
        <v>21736158.655687355</v>
      </c>
      <c r="R19" s="47">
        <f>IF(S18&lt;1,0,-'Lease Monthly'!$K$4/'Lease Monthly'!$L$4)</f>
        <v>-2717019.8319609193</v>
      </c>
      <c r="S19" s="47">
        <f t="shared" si="5"/>
        <v>19019138.823726434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43922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IF(D20=0,0,1/((1+IF('Lease Monthly'!$H$4="Yearly",'Lease Monthly'!$D$4,IF('Lease Monthly'!$H$4="Quarterly",'Lease Monthly'!$D$4/4,'Lease Monthly'!$D$4/12)))^IF($E$17=1,A19,A20)))</f>
        <v>0.9876034477819321</v>
      </c>
      <c r="F20" s="55">
        <f t="shared" si="1"/>
        <v>2636901.2055777586</v>
      </c>
      <c r="G20" s="56"/>
      <c r="H20" s="38">
        <f t="shared" si="8"/>
        <v>4</v>
      </c>
      <c r="I20" s="9">
        <f t="shared" si="2"/>
        <v>43922</v>
      </c>
      <c r="J20" s="47">
        <f>IF(H20&gt;'Lease Monthly'!$E$4,0,M19)</f>
        <v>19353666.98960454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80640.279123352258</v>
      </c>
      <c r="L20" s="47">
        <f t="shared" si="3"/>
        <v>2670000</v>
      </c>
      <c r="M20" s="47">
        <f t="shared" si="4"/>
        <v>16764307.268727891</v>
      </c>
      <c r="N20" s="57"/>
      <c r="O20" s="38">
        <v>4</v>
      </c>
      <c r="P20" s="58">
        <f t="shared" si="9"/>
        <v>44927</v>
      </c>
      <c r="Q20" s="47">
        <f t="shared" si="10"/>
        <v>19019138.823726434</v>
      </c>
      <c r="R20" s="47">
        <f>IF(S19&lt;1,0,-'Lease Monthly'!$K$4/'Lease Monthly'!$L$4)</f>
        <v>-2717019.8319609193</v>
      </c>
      <c r="S20" s="47">
        <f t="shared" si="5"/>
        <v>16302118.991765514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43952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IF(D21=0,0,1/((1+IF('Lease Monthly'!$H$4="Yearly",'Lease Monthly'!$D$4,IF('Lease Monthly'!$H$4="Quarterly",'Lease Monthly'!$D$4/4,'Lease Monthly'!$D$4/12)))^IF($E$17=1,A20,A21)))</f>
        <v>0.98350550816457971</v>
      </c>
      <c r="F21" s="55">
        <f t="shared" si="1"/>
        <v>2625959.706799428</v>
      </c>
      <c r="G21" s="56"/>
      <c r="H21" s="38">
        <f t="shared" si="8"/>
        <v>5</v>
      </c>
      <c r="I21" s="9">
        <f t="shared" si="2"/>
        <v>43952</v>
      </c>
      <c r="J21" s="47">
        <f>IF(H21&gt;'Lease Monthly'!$E$4,0,M20)</f>
        <v>16764307.268727891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69851.280286366222</v>
      </c>
      <c r="L21" s="47">
        <f t="shared" si="3"/>
        <v>2670000</v>
      </c>
      <c r="M21" s="47">
        <f t="shared" si="4"/>
        <v>14164158.549014259</v>
      </c>
      <c r="N21" s="57"/>
      <c r="O21" s="38">
        <v>5</v>
      </c>
      <c r="P21" s="58">
        <f t="shared" si="9"/>
        <v>45292</v>
      </c>
      <c r="Q21" s="47">
        <f t="shared" si="10"/>
        <v>16302118.991765514</v>
      </c>
      <c r="R21" s="47">
        <f>IF(S20&lt;1,0,-'Lease Monthly'!$K$4/'Lease Monthly'!$L$4)</f>
        <v>-2717019.8319609193</v>
      </c>
      <c r="S21" s="47">
        <f t="shared" si="5"/>
        <v>13585099.159804594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43983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IF(D22=0,0,1/((1+IF('Lease Monthly'!$H$4="Yearly",'Lease Monthly'!$D$4,IF('Lease Monthly'!$H$4="Quarterly",'Lease Monthly'!$D$4/4,'Lease Monthly'!$D$4/12)))^IF($E$17=1,A21,A22)))</f>
        <v>0.97942457244605463</v>
      </c>
      <c r="F22" s="55">
        <f t="shared" si="1"/>
        <v>2615063.6084309658</v>
      </c>
      <c r="G22" s="56"/>
      <c r="H22" s="38">
        <f t="shared" si="8"/>
        <v>6</v>
      </c>
      <c r="I22" s="9">
        <f t="shared" si="2"/>
        <v>43983</v>
      </c>
      <c r="J22" s="47">
        <f>IF(H22&gt;'Lease Monthly'!$E$4,0,M21)</f>
        <v>14164158.549014259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59017.327287559419</v>
      </c>
      <c r="L22" s="47">
        <f t="shared" si="3"/>
        <v>2670000</v>
      </c>
      <c r="M22" s="47">
        <f t="shared" si="4"/>
        <v>11553175.876301819</v>
      </c>
      <c r="N22" s="57"/>
      <c r="O22" s="38">
        <v>6</v>
      </c>
      <c r="P22" s="58">
        <f t="shared" si="9"/>
        <v>45658</v>
      </c>
      <c r="Q22" s="47">
        <f>S21</f>
        <v>13585099.159804594</v>
      </c>
      <c r="R22" s="47">
        <f>IF(S21&lt;1,0,-'Lease Monthly'!$K$4/'Lease Monthly'!$L$4)</f>
        <v>-2717019.8319609193</v>
      </c>
      <c r="S22" s="47">
        <f>IF(S21&lt;1,0,SUM(Q22:R22))</f>
        <v>10868079.327843674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2020</v>
      </c>
      <c r="C23" s="9">
        <f>IF(D23=0,"-",IF('Lease Monthly'!$H$4="Yearly",EDATE(C22,12),IF('Lease Monthly'!$H$4="Quarterly",EDATE(C22,3),EDATE(C22,1))))</f>
        <v>44013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IF(D23=0,0,1/((1+IF('Lease Monthly'!$H$4="Yearly",'Lease Monthly'!$D$4,IF('Lease Monthly'!$H$4="Quarterly",'Lease Monthly'!$D$4/4,'Lease Monthly'!$D$4/12)))^IF($E$17=1,A22,A23)))</f>
        <v>0.97536057007075971</v>
      </c>
      <c r="F23" s="55">
        <f t="shared" si="1"/>
        <v>2604212.7220889283</v>
      </c>
      <c r="G23" s="56"/>
      <c r="H23" s="38">
        <f t="shared" si="8"/>
        <v>7</v>
      </c>
      <c r="I23" s="9">
        <f t="shared" si="2"/>
        <v>44013</v>
      </c>
      <c r="J23" s="47">
        <f>IF(H23&gt;'Lease Monthly'!$E$4,0,M22)</f>
        <v>11553175.876301819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48138.232817924254</v>
      </c>
      <c r="L23" s="47">
        <f t="shared" si="3"/>
        <v>2670000</v>
      </c>
      <c r="M23" s="47">
        <f t="shared" si="4"/>
        <v>8931314.1091197431</v>
      </c>
      <c r="N23" s="57"/>
      <c r="O23" s="38">
        <v>7</v>
      </c>
      <c r="P23" s="58">
        <f t="shared" si="9"/>
        <v>46023</v>
      </c>
      <c r="Q23" s="47">
        <f t="shared" si="10"/>
        <v>10868079.327843674</v>
      </c>
      <c r="R23" s="47">
        <f>IF(S22&lt;1,0,-'Lease Monthly'!$K$4/'Lease Monthly'!$L$4)</f>
        <v>-2717019.8319609193</v>
      </c>
      <c r="S23" s="47">
        <f t="shared" si="5"/>
        <v>8151059.4958827542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2020</v>
      </c>
      <c r="C24" s="9">
        <f>IF(D24=0,"-",IF('Lease Monthly'!$H$4="Yearly",EDATE(C23,12),IF('Lease Monthly'!$H$4="Quarterly",EDATE(C23,3),EDATE(C23,1))))</f>
        <v>44044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IF(D24=0,0,1/((1+IF('Lease Monthly'!$H$4="Yearly",'Lease Monthly'!$D$4,IF('Lease Monthly'!$H$4="Quarterly",'Lease Monthly'!$D$4/4,'Lease Monthly'!$D$4/12)))^IF($E$17=1,A23,A24)))</f>
        <v>0.97131343077586008</v>
      </c>
      <c r="F24" s="55">
        <f t="shared" si="1"/>
        <v>2593406.8601715462</v>
      </c>
      <c r="G24" s="56"/>
      <c r="H24" s="38">
        <f t="shared" si="8"/>
        <v>8</v>
      </c>
      <c r="I24" s="9">
        <f t="shared" si="2"/>
        <v>44044</v>
      </c>
      <c r="J24" s="47">
        <f>IF(H24&gt;'Lease Monthly'!$E$4,0,M23)</f>
        <v>8931314.1091197431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37213.808787998933</v>
      </c>
      <c r="L24" s="47">
        <f t="shared" si="3"/>
        <v>2670000</v>
      </c>
      <c r="M24" s="47">
        <f t="shared" si="4"/>
        <v>6298527.9179077428</v>
      </c>
      <c r="N24" s="57"/>
      <c r="O24" s="38">
        <v>8</v>
      </c>
      <c r="P24" s="58">
        <f t="shared" si="9"/>
        <v>46388</v>
      </c>
      <c r="Q24" s="47">
        <f t="shared" si="10"/>
        <v>8151059.4958827542</v>
      </c>
      <c r="R24" s="47">
        <f>IF(S23&lt;1,0,-'Lease Monthly'!$K$4/'Lease Monthly'!$L$4)</f>
        <v>-2717019.8319609193</v>
      </c>
      <c r="S24" s="47">
        <f t="shared" si="5"/>
        <v>5434039.6639218349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2020</v>
      </c>
      <c r="C25" s="9">
        <f>IF(D25=0,"-",IF('Lease Monthly'!$H$4="Yearly",EDATE(C24,12),IF('Lease Monthly'!$H$4="Quarterly",EDATE(C24,3),EDATE(C24,1))))</f>
        <v>44075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IF(D25=0,0,1/((1+IF('Lease Monthly'!$H$4="Yearly",'Lease Monthly'!$D$4,IF('Lease Monthly'!$H$4="Quarterly",'Lease Monthly'!$D$4/4,'Lease Monthly'!$D$4/12)))^IF($E$17=1,A24,A25)))</f>
        <v>0.96728308459006829</v>
      </c>
      <c r="F25" s="55">
        <f t="shared" si="1"/>
        <v>2582645.8358554821</v>
      </c>
      <c r="G25" s="56"/>
      <c r="H25" s="38">
        <f t="shared" si="8"/>
        <v>9</v>
      </c>
      <c r="I25" s="9">
        <f t="shared" si="2"/>
        <v>44075</v>
      </c>
      <c r="J25" s="47">
        <f>IF(H25&gt;'Lease Monthly'!$E$4,0,M24)</f>
        <v>6298527.9179077428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26243.866324615596</v>
      </c>
      <c r="L25" s="47">
        <f t="shared" si="3"/>
        <v>2670000</v>
      </c>
      <c r="M25" s="47">
        <f t="shared" si="4"/>
        <v>3654771.7842323584</v>
      </c>
      <c r="N25" s="57"/>
      <c r="O25" s="38">
        <v>9</v>
      </c>
      <c r="P25" s="58">
        <f t="shared" si="9"/>
        <v>46753</v>
      </c>
      <c r="Q25" s="47">
        <f t="shared" si="10"/>
        <v>5434039.6639218349</v>
      </c>
      <c r="R25" s="47">
        <f>IF(S24&lt;1,0,-'Lease Monthly'!$K$4/'Lease Monthly'!$L$4)</f>
        <v>-2717019.8319609193</v>
      </c>
      <c r="S25" s="47">
        <f t="shared" si="5"/>
        <v>2717019.8319609156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2020</v>
      </c>
      <c r="C26" s="9">
        <f>IF(D26=0,"-",IF('Lease Monthly'!$H$4="Yearly",EDATE(C25,12),IF('Lease Monthly'!$H$4="Quarterly",EDATE(C25,3),EDATE(C25,1))))</f>
        <v>44105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IF(D26=0,0,1/((1+IF('Lease Monthly'!$H$4="Yearly",'Lease Monthly'!$D$4,IF('Lease Monthly'!$H$4="Quarterly",'Lease Monthly'!$D$4/4,'Lease Monthly'!$D$4/12)))^IF($E$17=1,A25,A26)))</f>
        <v>0.96326946183243312</v>
      </c>
      <c r="F26" s="55">
        <f t="shared" si="1"/>
        <v>3535198.9249250297</v>
      </c>
      <c r="G26" s="56"/>
      <c r="H26" s="38">
        <f t="shared" si="8"/>
        <v>10</v>
      </c>
      <c r="I26" s="9">
        <f t="shared" si="2"/>
        <v>44105</v>
      </c>
      <c r="J26" s="47">
        <f>IF(H26&gt;'Lease Monthly'!$E$4,0,M25)</f>
        <v>3654771.7842323584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15228.215767634829</v>
      </c>
      <c r="L26" s="47">
        <f t="shared" si="3"/>
        <v>3670000</v>
      </c>
      <c r="M26" s="47">
        <f t="shared" si="4"/>
        <v>-6.5192580223083496E-9</v>
      </c>
      <c r="N26" s="57"/>
      <c r="O26" s="38">
        <v>10</v>
      </c>
      <c r="P26" s="58">
        <f t="shared" si="9"/>
        <v>47119</v>
      </c>
      <c r="Q26" s="47">
        <f t="shared" si="10"/>
        <v>2717019.8319609156</v>
      </c>
      <c r="R26" s="47">
        <f>IF(S25&lt;1,0,-'Lease Monthly'!$K$4/'Lease Monthly'!$L$4)</f>
        <v>-2717019.8319609193</v>
      </c>
      <c r="S26" s="47">
        <f t="shared" si="5"/>
        <v>-3.7252902984619141E-9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0</v>
      </c>
      <c r="C27" s="9" t="str">
        <f>IF(D27=0,"-",IF('Lease Monthly'!$H$4="Yearly",EDATE(C26,12),IF('Lease Monthly'!$H$4="Quarterly",EDATE(C26,3),EDATE(C26,1))))</f>
        <v>-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IF(D27=0,0,1/((1+IF('Lease Monthly'!$H$4="Yearly",'Lease Monthly'!$D$4,IF('Lease Monthly'!$H$4="Quarterly",'Lease Monthly'!$D$4/4,'Lease Monthly'!$D$4/12)))^IF($E$17=1,A26,A27)))</f>
        <v>0</v>
      </c>
      <c r="F27" s="55">
        <f t="shared" si="1"/>
        <v>0</v>
      </c>
      <c r="G27" s="56"/>
      <c r="H27" s="38">
        <f t="shared" si="8"/>
        <v>11</v>
      </c>
      <c r="I27" s="9" t="str">
        <f t="shared" si="2"/>
        <v>-</v>
      </c>
      <c r="J27" s="47">
        <f>IF(H27&gt;'Lease Monthly'!$E$4,0,M26)</f>
        <v>0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9"/>
        <v>47484</v>
      </c>
      <c r="Q27" s="47">
        <f t="shared" si="10"/>
        <v>-3.7252902984619141E-9</v>
      </c>
      <c r="R27" s="47">
        <f>IF(S26&lt;1,0,-'Lease Monthly'!$K$4/'Lease Monthly'!$L$4)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0</v>
      </c>
      <c r="C28" s="9" t="str">
        <f>IF(D28=0,"-",IF('Lease Monthly'!$H$4="Yearly",EDATE(C27,12),IF('Lease Monthly'!$H$4="Quarterly",EDATE(C27,3),EDATE(C27,1))))</f>
        <v>-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IF(D28=0,0,1/((1+IF('Lease Monthly'!$H$4="Yearly",'Lease Monthly'!$D$4,IF('Lease Monthly'!$H$4="Quarterly",'Lease Monthly'!$D$4/4,'Lease Monthly'!$D$4/12)))^IF($E$17=1,A27,A28)))</f>
        <v>0</v>
      </c>
      <c r="F28" s="55">
        <f t="shared" si="1"/>
        <v>0</v>
      </c>
      <c r="G28" s="56"/>
      <c r="H28" s="38">
        <f t="shared" si="8"/>
        <v>12</v>
      </c>
      <c r="I28" s="9" t="str">
        <f t="shared" si="2"/>
        <v>-</v>
      </c>
      <c r="J28" s="47">
        <f>IF(H28&gt;'Lease Monthly'!$E$4,0,M27)</f>
        <v>0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9"/>
        <v>47849</v>
      </c>
      <c r="Q28" s="47">
        <f t="shared" si="10"/>
        <v>0</v>
      </c>
      <c r="R28" s="47">
        <f>IF(S27&lt;1,0,-'Lease Monthly'!$K$4/'Lease Monthly'!$L$4)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0</v>
      </c>
      <c r="C29" s="9" t="str">
        <f>IF(D29=0,"-",IF('Lease Monthly'!$H$4="Yearly",EDATE(C28,12),IF('Lease Monthly'!$H$4="Quarterly",EDATE(C28,3),EDATE(C28,1))))</f>
        <v>-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IF(D29=0,0,1/((1+IF('Lease Monthly'!$H$4="Yearly",'Lease Monthly'!$D$4,IF('Lease Monthly'!$H$4="Quarterly",'Lease Monthly'!$D$4/4,'Lease Monthly'!$D$4/12)))^IF($E$17=1,A28,A29)))</f>
        <v>0</v>
      </c>
      <c r="F29" s="55">
        <f t="shared" si="1"/>
        <v>0</v>
      </c>
      <c r="G29" s="56"/>
      <c r="H29" s="38">
        <f t="shared" si="8"/>
        <v>13</v>
      </c>
      <c r="I29" s="9" t="str">
        <f t="shared" si="2"/>
        <v>-</v>
      </c>
      <c r="J29" s="47">
        <f>IF(H29&gt;'Lease Monthly'!$E$4,0,M28)</f>
        <v>0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9"/>
        <v>48214</v>
      </c>
      <c r="Q29" s="47">
        <f t="shared" si="10"/>
        <v>0</v>
      </c>
      <c r="R29" s="47">
        <f>IF(S28&lt;1,0,-'Lease Monthly'!$K$4/'Lease Monthly'!$L$4)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0</v>
      </c>
      <c r="C30" s="9" t="str">
        <f>IF(D30=0,"-",IF('Lease Monthly'!$H$4="Yearly",EDATE(C29,12),IF('Lease Monthly'!$H$4="Quarterly",EDATE(C29,3),EDATE(C29,1))))</f>
        <v>-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IF(D30=0,0,1/((1+IF('Lease Monthly'!$H$4="Yearly",'Lease Monthly'!$D$4,IF('Lease Monthly'!$H$4="Quarterly",'Lease Monthly'!$D$4/4,'Lease Monthly'!$D$4/12)))^IF($E$17=1,A29,A30)))</f>
        <v>0</v>
      </c>
      <c r="F30" s="55">
        <f t="shared" si="1"/>
        <v>0</v>
      </c>
      <c r="G30" s="56"/>
      <c r="H30" s="38">
        <f t="shared" si="8"/>
        <v>14</v>
      </c>
      <c r="I30" s="9" t="str">
        <f t="shared" si="2"/>
        <v>-</v>
      </c>
      <c r="J30" s="47">
        <f>IF(H30&gt;'Lease Monthly'!$E$4,0,M29)</f>
        <v>0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9"/>
        <v>48580</v>
      </c>
      <c r="Q30" s="47">
        <f t="shared" si="10"/>
        <v>0</v>
      </c>
      <c r="R30" s="47">
        <f>IF(S29&lt;1,0,-'Lease Monthly'!$K$4/'Lease Monthly'!$L$4)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0</v>
      </c>
      <c r="C31" s="9" t="str">
        <f>IF(D31=0,"-",IF('Lease Monthly'!$H$4="Yearly",EDATE(C30,12),IF('Lease Monthly'!$H$4="Quarterly",EDATE(C30,3),EDATE(C30,1))))</f>
        <v>-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IF(D31=0,0,1/((1+IF('Lease Monthly'!$H$4="Yearly",'Lease Monthly'!$D$4,IF('Lease Monthly'!$H$4="Quarterly",'Lease Monthly'!$D$4/4,'Lease Monthly'!$D$4/12)))^IF($E$17=1,A30,A31)))</f>
        <v>0</v>
      </c>
      <c r="F31" s="55">
        <f t="shared" si="1"/>
        <v>0</v>
      </c>
      <c r="G31" s="56"/>
      <c r="H31" s="38">
        <f t="shared" si="8"/>
        <v>15</v>
      </c>
      <c r="I31" s="9" t="str">
        <f t="shared" si="2"/>
        <v>-</v>
      </c>
      <c r="J31" s="47">
        <f>IF(H31&gt;'Lease Monthly'!$E$4,0,M30)</f>
        <v>0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9"/>
        <v>48945</v>
      </c>
      <c r="Q31" s="47">
        <f t="shared" si="10"/>
        <v>0</v>
      </c>
      <c r="R31" s="47">
        <f>IF(S30&lt;1,0,-'Lease Monthly'!$K$4/'Lease Monthly'!$L$4)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0</v>
      </c>
      <c r="C32" s="9" t="str">
        <f>IF(D32=0,"-",IF('Lease Monthly'!$H$4="Yearly",EDATE(C31,12),IF('Lease Monthly'!$H$4="Quarterly",EDATE(C31,3),EDATE(C31,1))))</f>
        <v>-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IF(D32=0,0,1/((1+IF('Lease Monthly'!$H$4="Yearly",'Lease Monthly'!$D$4,IF('Lease Monthly'!$H$4="Quarterly",'Lease Monthly'!$D$4/4,'Lease Monthly'!$D$4/12)))^IF($E$17=1,A31,A32)))</f>
        <v>0</v>
      </c>
      <c r="F32" s="55">
        <f t="shared" si="1"/>
        <v>0</v>
      </c>
      <c r="G32" s="56"/>
      <c r="H32" s="38">
        <f t="shared" si="8"/>
        <v>16</v>
      </c>
      <c r="I32" s="9" t="str">
        <f t="shared" si="2"/>
        <v>-</v>
      </c>
      <c r="J32" s="47">
        <f>IF(H32&gt;'Lease Monthly'!$E$4,0,M31)</f>
        <v>0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9"/>
        <v>49310</v>
      </c>
      <c r="Q32" s="47">
        <f t="shared" si="10"/>
        <v>0</v>
      </c>
      <c r="R32" s="47">
        <f>IF(S31&lt;1,0,-'Lease Monthly'!$K$4/'Lease Monthly'!$L$4)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0</v>
      </c>
      <c r="C33" s="9" t="str">
        <f>IF(D33=0,"-",IF('Lease Monthly'!$H$4="Yearly",EDATE(C32,12),IF('Lease Monthly'!$H$4="Quarterly",EDATE(C32,3),EDATE(C32,1))))</f>
        <v>-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IF(D33=0,0,1/((1+IF('Lease Monthly'!$H$4="Yearly",'Lease Monthly'!$D$4,IF('Lease Monthly'!$H$4="Quarterly",'Lease Monthly'!$D$4/4,'Lease Monthly'!$D$4/12)))^IF($E$17=1,A32,A33)))</f>
        <v>0</v>
      </c>
      <c r="F33" s="55">
        <f t="shared" si="1"/>
        <v>0</v>
      </c>
      <c r="G33" s="56"/>
      <c r="H33" s="38">
        <f t="shared" si="8"/>
        <v>17</v>
      </c>
      <c r="I33" s="9" t="str">
        <f t="shared" si="2"/>
        <v>-</v>
      </c>
      <c r="J33" s="47">
        <f>IF(H33&gt;'Lease Monthly'!$E$4,0,M32)</f>
        <v>0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9"/>
        <v>49675</v>
      </c>
      <c r="Q33" s="47">
        <f t="shared" si="10"/>
        <v>0</v>
      </c>
      <c r="R33" s="47">
        <f>IF(S32&lt;1,0,-'Lease Monthly'!$K$4/'Lease Monthly'!$L$4)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0</v>
      </c>
      <c r="C34" s="9" t="str">
        <f>IF(D34=0,"-",IF('Lease Monthly'!$H$4="Yearly",EDATE(C33,12),IF('Lease Monthly'!$H$4="Quarterly",EDATE(C33,3),EDATE(C33,1))))</f>
        <v>-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IF(D34=0,0,1/((1+IF('Lease Monthly'!$H$4="Yearly",'Lease Monthly'!$D$4,IF('Lease Monthly'!$H$4="Quarterly",'Lease Monthly'!$D$4/4,'Lease Monthly'!$D$4/12)))^IF($E$17=1,A33,A34)))</f>
        <v>0</v>
      </c>
      <c r="F34" s="55">
        <f t="shared" si="1"/>
        <v>0</v>
      </c>
      <c r="G34" s="56"/>
      <c r="H34" s="38">
        <f t="shared" si="8"/>
        <v>18</v>
      </c>
      <c r="I34" s="9" t="str">
        <f t="shared" si="2"/>
        <v>-</v>
      </c>
      <c r="J34" s="47">
        <f>IF(H34&gt;'Lease Monthly'!$E$4,0,M33)</f>
        <v>0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9"/>
        <v>50041</v>
      </c>
      <c r="Q34" s="47">
        <f t="shared" si="10"/>
        <v>0</v>
      </c>
      <c r="R34" s="47">
        <f>IF(S33&lt;1,0,-'Lease Monthly'!$K$4/'Lease Monthly'!$L$4)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0</v>
      </c>
      <c r="C35" s="9" t="str">
        <f>IF(D35=0,"-",IF('Lease Monthly'!$H$4="Yearly",EDATE(C34,12),IF('Lease Monthly'!$H$4="Quarterly",EDATE(C34,3),EDATE(C34,1))))</f>
        <v>-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IF(D35=0,0,1/((1+IF('Lease Monthly'!$H$4="Yearly",'Lease Monthly'!$D$4,IF('Lease Monthly'!$H$4="Quarterly",'Lease Monthly'!$D$4/4,'Lease Monthly'!$D$4/12)))^IF($E$17=1,A34,A35)))</f>
        <v>0</v>
      </c>
      <c r="F35" s="55">
        <f t="shared" si="1"/>
        <v>0</v>
      </c>
      <c r="G35" s="56"/>
      <c r="H35" s="38">
        <f t="shared" si="8"/>
        <v>19</v>
      </c>
      <c r="I35" s="9" t="str">
        <f t="shared" si="2"/>
        <v>-</v>
      </c>
      <c r="J35" s="47">
        <f>IF(H35&gt;'Lease Monthly'!$E$4,0,M34)</f>
        <v>0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9"/>
        <v>50406</v>
      </c>
      <c r="Q35" s="47">
        <f t="shared" si="10"/>
        <v>0</v>
      </c>
      <c r="R35" s="47">
        <f>IF(S34&lt;1,0,-'Lease Monthly'!$K$4/'Lease Monthly'!$L$4)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0</v>
      </c>
      <c r="C36" s="9" t="str">
        <f>IF(D36=0,"-",IF('Lease Monthly'!$H$4="Yearly",EDATE(C35,12),IF('Lease Monthly'!$H$4="Quarterly",EDATE(C35,3),EDATE(C35,1))))</f>
        <v>-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IF(D36=0,0,1/((1+IF('Lease Monthly'!$H$4="Yearly",'Lease Monthly'!$D$4,IF('Lease Monthly'!$H$4="Quarterly",'Lease Monthly'!$D$4/4,'Lease Monthly'!$D$4/12)))^IF($E$17=1,A35,A36)))</f>
        <v>0</v>
      </c>
      <c r="F36" s="55">
        <f t="shared" si="1"/>
        <v>0</v>
      </c>
      <c r="G36" s="56"/>
      <c r="H36" s="38">
        <f t="shared" si="8"/>
        <v>20</v>
      </c>
      <c r="I36" s="9" t="str">
        <f t="shared" si="2"/>
        <v>-</v>
      </c>
      <c r="J36" s="47">
        <f>IF(H36&gt;'Lease Monthly'!$E$4,0,M35)</f>
        <v>0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9"/>
        <v>50771</v>
      </c>
      <c r="Q36" s="47">
        <f t="shared" si="10"/>
        <v>0</v>
      </c>
      <c r="R36" s="47">
        <f>IF(S35&lt;1,0,-'Lease Monthly'!$K$4/'Lease Monthly'!$L$4)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0</v>
      </c>
      <c r="C37" s="9" t="str">
        <f>IF(D37=0,"-",IF('Lease Monthly'!$H$4="Yearly",EDATE(C36,12),IF('Lease Monthly'!$H$4="Quarterly",EDATE(C36,3),EDATE(C36,1))))</f>
        <v>-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IF(D37=0,0,1/((1+IF('Lease Monthly'!$H$4="Yearly",'Lease Monthly'!$D$4,IF('Lease Monthly'!$H$4="Quarterly",'Lease Monthly'!$D$4/4,'Lease Monthly'!$D$4/12)))^IF($E$17=1,A36,A37)))</f>
        <v>0</v>
      </c>
      <c r="F37" s="55">
        <f t="shared" si="1"/>
        <v>0</v>
      </c>
      <c r="G37" s="56"/>
      <c r="H37" s="38">
        <f t="shared" si="8"/>
        <v>21</v>
      </c>
      <c r="I37" s="9" t="str">
        <f t="shared" si="2"/>
        <v>-</v>
      </c>
      <c r="J37" s="47">
        <f>IF(H37&gt;'Lease Monthly'!$E$4,0,M36)</f>
        <v>0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9"/>
        <v>51136</v>
      </c>
      <c r="Q37" s="47">
        <f t="shared" si="10"/>
        <v>0</v>
      </c>
      <c r="R37" s="47">
        <f>IF(S36&lt;1,0,-'Lease Monthly'!$K$4/'Lease Monthly'!$L$4)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0</v>
      </c>
      <c r="C38" s="9" t="str">
        <f>IF(D38=0,"-",IF('Lease Monthly'!$H$4="Yearly",EDATE(C37,12),IF('Lease Monthly'!$H$4="Quarterly",EDATE(C37,3),EDATE(C37,1))))</f>
        <v>-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IF(D38=0,0,1/((1+IF('Lease Monthly'!$H$4="Yearly",'Lease Monthly'!$D$4,IF('Lease Monthly'!$H$4="Quarterly",'Lease Monthly'!$D$4/4,'Lease Monthly'!$D$4/12)))^IF($E$17=1,A37,A38)))</f>
        <v>0</v>
      </c>
      <c r="F38" s="55">
        <f t="shared" si="1"/>
        <v>0</v>
      </c>
      <c r="G38" s="56"/>
      <c r="H38" s="38">
        <f t="shared" si="8"/>
        <v>22</v>
      </c>
      <c r="I38" s="9" t="str">
        <f t="shared" si="2"/>
        <v>-</v>
      </c>
      <c r="J38" s="47">
        <f>IF(H38&gt;'Lease Monthly'!$E$4,0,M37)</f>
        <v>0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9"/>
        <v>51502</v>
      </c>
      <c r="Q38" s="47">
        <f t="shared" si="10"/>
        <v>0</v>
      </c>
      <c r="R38" s="47">
        <f>IF(S37&lt;1,0,-'Lease Monthly'!$K$4/'Lease Monthly'!$L$4)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0</v>
      </c>
      <c r="C39" s="9" t="str">
        <f>IF(D39=0,"-",IF('Lease Monthly'!$H$4="Yearly",EDATE(C38,12),IF('Lease Monthly'!$H$4="Quarterly",EDATE(C38,3),EDATE(C38,1))))</f>
        <v>-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IF(D39=0,0,1/((1+IF('Lease Monthly'!$H$4="Yearly",'Lease Monthly'!$D$4,IF('Lease Monthly'!$H$4="Quarterly",'Lease Monthly'!$D$4/4,'Lease Monthly'!$D$4/12)))^IF($E$17=1,A38,A39)))</f>
        <v>0</v>
      </c>
      <c r="F39" s="55">
        <f t="shared" si="1"/>
        <v>0</v>
      </c>
      <c r="G39" s="56"/>
      <c r="H39" s="38">
        <f t="shared" si="8"/>
        <v>23</v>
      </c>
      <c r="I39" s="9" t="str">
        <f t="shared" si="2"/>
        <v>-</v>
      </c>
      <c r="J39" s="47">
        <f>IF(H39&gt;'Lease Monthly'!$E$4,0,M38)</f>
        <v>0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9"/>
        <v>51867</v>
      </c>
      <c r="Q39" s="47">
        <f t="shared" si="10"/>
        <v>0</v>
      </c>
      <c r="R39" s="47">
        <f>IF(S38&lt;1,0,-'Lease Monthly'!$K$4/'Lease Monthly'!$L$4)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0</v>
      </c>
      <c r="C40" s="9" t="str">
        <f>IF(D40=0,"-",IF('Lease Monthly'!$H$4="Yearly",EDATE(C39,12),IF('Lease Monthly'!$H$4="Quarterly",EDATE(C39,3),EDATE(C39,1))))</f>
        <v>-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IF(D40=0,0,1/((1+IF('Lease Monthly'!$H$4="Yearly",'Lease Monthly'!$D$4,IF('Lease Monthly'!$H$4="Quarterly",'Lease Monthly'!$D$4/4,'Lease Monthly'!$D$4/12)))^IF($E$17=1,A39,A40)))</f>
        <v>0</v>
      </c>
      <c r="F40" s="55">
        <f t="shared" si="1"/>
        <v>0</v>
      </c>
      <c r="G40" s="56"/>
      <c r="H40" s="38">
        <f t="shared" si="8"/>
        <v>24</v>
      </c>
      <c r="I40" s="9" t="str">
        <f t="shared" si="2"/>
        <v>-</v>
      </c>
      <c r="J40" s="47">
        <f>IF(H40&gt;'Lease Monthly'!$E$4,0,M39)</f>
        <v>0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9"/>
        <v>52232</v>
      </c>
      <c r="Q40" s="47">
        <f t="shared" si="10"/>
        <v>0</v>
      </c>
      <c r="R40" s="47">
        <f>IF(S39&lt;1,0,-'Lease Monthly'!$K$4/'Lease Monthly'!$L$4)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0</v>
      </c>
      <c r="C41" s="9" t="str">
        <f>IF(D41=0,"-",IF('Lease Monthly'!$H$4="Yearly",EDATE(C40,12),IF('Lease Monthly'!$H$4="Quarterly",EDATE(C40,3),EDATE(C40,1))))</f>
        <v>-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IF(D41=0,0,1/((1+IF('Lease Monthly'!$H$4="Yearly",'Lease Monthly'!$D$4,IF('Lease Monthly'!$H$4="Quarterly",'Lease Monthly'!$D$4/4,'Lease Monthly'!$D$4/12)))^IF($E$17=1,A40,A41)))</f>
        <v>0</v>
      </c>
      <c r="F41" s="55">
        <f t="shared" si="1"/>
        <v>0</v>
      </c>
      <c r="G41" s="56"/>
      <c r="H41" s="38">
        <f t="shared" si="8"/>
        <v>25</v>
      </c>
      <c r="I41" s="9" t="str">
        <f t="shared" si="2"/>
        <v>-</v>
      </c>
      <c r="J41" s="47">
        <f>IF(H41&gt;'Lease Monthly'!$E$4,0,M40)</f>
        <v>0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9"/>
        <v>52597</v>
      </c>
      <c r="Q41" s="47">
        <f t="shared" si="10"/>
        <v>0</v>
      </c>
      <c r="R41" s="47">
        <f>IF(S40&lt;1,0,-'Lease Monthly'!$K$4/'Lease Monthly'!$L$4)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0</v>
      </c>
      <c r="C42" s="9" t="str">
        <f>IF(D42=0,"-",IF('Lease Monthly'!$H$4="Yearly",EDATE(C41,12),IF('Lease Monthly'!$H$4="Quarterly",EDATE(C41,3),EDATE(C41,1))))</f>
        <v>-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IF(D42=0,0,1/((1+IF('Lease Monthly'!$H$4="Yearly",'Lease Monthly'!$D$4,IF('Lease Monthly'!$H$4="Quarterly",'Lease Monthly'!$D$4/4,'Lease Monthly'!$D$4/12)))^IF($E$17=1,A41,A42)))</f>
        <v>0</v>
      </c>
      <c r="F42" s="55">
        <f t="shared" si="1"/>
        <v>0</v>
      </c>
      <c r="G42" s="56"/>
      <c r="H42" s="38">
        <f t="shared" si="8"/>
        <v>26</v>
      </c>
      <c r="I42" s="9" t="str">
        <f t="shared" si="2"/>
        <v>-</v>
      </c>
      <c r="J42" s="47">
        <f>IF(H42&gt;'Lease Monthly'!$E$4,0,M41)</f>
        <v>0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9"/>
        <v>52963</v>
      </c>
      <c r="Q42" s="47">
        <f t="shared" si="10"/>
        <v>0</v>
      </c>
      <c r="R42" s="47">
        <f>IF(S41&lt;1,0,-'Lease Monthly'!$K$4/'Lease Monthly'!$L$4)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0</v>
      </c>
      <c r="C43" s="9" t="str">
        <f>IF(D43=0,"-",IF('Lease Monthly'!$H$4="Yearly",EDATE(C42,12),IF('Lease Monthly'!$H$4="Quarterly",EDATE(C42,3),EDATE(C42,1))))</f>
        <v>-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IF(D43=0,0,1/((1+IF('Lease Monthly'!$H$4="Yearly",'Lease Monthly'!$D$4,IF('Lease Monthly'!$H$4="Quarterly",'Lease Monthly'!$D$4/4,'Lease Monthly'!$D$4/12)))^IF($E$17=1,A42,A43)))</f>
        <v>0</v>
      </c>
      <c r="F43" s="55">
        <f t="shared" si="1"/>
        <v>0</v>
      </c>
      <c r="G43" s="56"/>
      <c r="H43" s="38">
        <f t="shared" si="8"/>
        <v>27</v>
      </c>
      <c r="I43" s="9" t="str">
        <f t="shared" si="2"/>
        <v>-</v>
      </c>
      <c r="J43" s="47">
        <f>IF(H43&gt;'Lease Monthly'!$E$4,0,M42)</f>
        <v>0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9"/>
        <v>53328</v>
      </c>
      <c r="Q43" s="47">
        <f t="shared" si="10"/>
        <v>0</v>
      </c>
      <c r="R43" s="47">
        <f>IF(S42&lt;1,0,-'Lease Monthly'!$K$4/'Lease Monthly'!$L$4)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0</v>
      </c>
      <c r="C44" s="9" t="str">
        <f>IF(D44=0,"-",IF('Lease Monthly'!$H$4="Yearly",EDATE(C43,12),IF('Lease Monthly'!$H$4="Quarterly",EDATE(C43,3),EDATE(C43,1))))</f>
        <v>-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IF(D44=0,0,1/((1+IF('Lease Monthly'!$H$4="Yearly",'Lease Monthly'!$D$4,IF('Lease Monthly'!$H$4="Quarterly",'Lease Monthly'!$D$4/4,'Lease Monthly'!$D$4/12)))^IF($E$17=1,A43,A44)))</f>
        <v>0</v>
      </c>
      <c r="F44" s="55">
        <f t="shared" si="1"/>
        <v>0</v>
      </c>
      <c r="G44" s="56"/>
      <c r="H44" s="38">
        <f t="shared" si="8"/>
        <v>28</v>
      </c>
      <c r="I44" s="9" t="str">
        <f t="shared" si="2"/>
        <v>-</v>
      </c>
      <c r="J44" s="47">
        <f>IF(H44&gt;'Lease Monthly'!$E$4,0,M43)</f>
        <v>0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9"/>
        <v>53693</v>
      </c>
      <c r="Q44" s="47">
        <f t="shared" si="10"/>
        <v>0</v>
      </c>
      <c r="R44" s="47">
        <f>IF(S43&lt;1,0,-'Lease Monthly'!$K$4/'Lease Monthly'!$L$4)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0</v>
      </c>
      <c r="C45" s="9" t="str">
        <f>IF(D45=0,"-",IF('Lease Monthly'!$H$4="Yearly",EDATE(C44,12),IF('Lease Monthly'!$H$4="Quarterly",EDATE(C44,3),EDATE(C44,1))))</f>
        <v>-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IF(D45=0,0,1/((1+IF('Lease Monthly'!$H$4="Yearly",'Lease Monthly'!$D$4,IF('Lease Monthly'!$H$4="Quarterly",'Lease Monthly'!$D$4/4,'Lease Monthly'!$D$4/12)))^IF($E$17=1,A44,A45)))</f>
        <v>0</v>
      </c>
      <c r="F45" s="55">
        <f t="shared" si="1"/>
        <v>0</v>
      </c>
      <c r="G45" s="56"/>
      <c r="H45" s="38">
        <f t="shared" si="8"/>
        <v>29</v>
      </c>
      <c r="I45" s="9" t="str">
        <f t="shared" si="2"/>
        <v>-</v>
      </c>
      <c r="J45" s="47">
        <f>IF(H45&gt;'Lease Monthly'!$E$4,0,M44)</f>
        <v>0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9"/>
        <v>54058</v>
      </c>
      <c r="Q45" s="47">
        <f t="shared" si="10"/>
        <v>0</v>
      </c>
      <c r="R45" s="47">
        <f>IF(S44&lt;1,0,-'Lease Monthly'!$K$4/'Lease Monthly'!$L$4)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0</v>
      </c>
      <c r="C46" s="9" t="str">
        <f>IF(D46=0,"-",IF('Lease Monthly'!$H$4="Yearly",EDATE(C45,12),IF('Lease Monthly'!$H$4="Quarterly",EDATE(C45,3),EDATE(C45,1))))</f>
        <v>-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IF(D46=0,0,1/((1+IF('Lease Monthly'!$H$4="Yearly",'Lease Monthly'!$D$4,IF('Lease Monthly'!$H$4="Quarterly",'Lease Monthly'!$D$4/4,'Lease Monthly'!$D$4/12)))^IF($E$17=1,A45,A46)))</f>
        <v>0</v>
      </c>
      <c r="F46" s="55">
        <f t="shared" si="1"/>
        <v>0</v>
      </c>
      <c r="G46" s="56"/>
      <c r="H46" s="38">
        <f t="shared" si="8"/>
        <v>30</v>
      </c>
      <c r="I46" s="9" t="str">
        <f t="shared" si="2"/>
        <v>-</v>
      </c>
      <c r="J46" s="47">
        <f>IF(H46&gt;'Lease Monthly'!$E$4,0,M45)</f>
        <v>0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9"/>
        <v>54424</v>
      </c>
      <c r="Q46" s="47">
        <f t="shared" si="10"/>
        <v>0</v>
      </c>
      <c r="R46" s="47">
        <f>IF(S45&lt;1,0,-'Lease Monthly'!$K$4/'Lease Monthly'!$L$4)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0</v>
      </c>
      <c r="C47" s="9" t="str">
        <f>IF(D47=0,"-",IF('Lease Monthly'!$H$4="Yearly",EDATE(C46,12),IF('Lease Monthly'!$H$4="Quarterly",EDATE(C46,3),EDATE(C46,1))))</f>
        <v>-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IF(D47=0,0,1/((1+IF('Lease Monthly'!$H$4="Yearly",'Lease Monthly'!$D$4,IF('Lease Monthly'!$H$4="Quarterly",'Lease Monthly'!$D$4/4,'Lease Monthly'!$D$4/12)))^IF($E$17=1,A46,A47)))</f>
        <v>0</v>
      </c>
      <c r="F47" s="55">
        <f t="shared" si="1"/>
        <v>0</v>
      </c>
      <c r="G47" s="56"/>
      <c r="H47" s="38">
        <f t="shared" si="8"/>
        <v>31</v>
      </c>
      <c r="I47" s="9" t="str">
        <f t="shared" si="2"/>
        <v>-</v>
      </c>
      <c r="J47" s="47">
        <f>IF(H47&gt;'Lease Monthly'!$E$4,0,M46)</f>
        <v>0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9"/>
        <v>54789</v>
      </c>
      <c r="Q47" s="47">
        <f t="shared" si="10"/>
        <v>0</v>
      </c>
      <c r="R47" s="47">
        <f>IF(S46&lt;1,0,-'Lease Monthly'!$K$4/'Lease Monthly'!$L$4)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0</v>
      </c>
      <c r="C48" s="9" t="str">
        <f>IF(D48=0,"-",IF('Lease Monthly'!$H$4="Yearly",EDATE(C47,12),IF('Lease Monthly'!$H$4="Quarterly",EDATE(C47,3),EDATE(C47,1))))</f>
        <v>-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IF(D48=0,0,1/((1+IF('Lease Monthly'!$H$4="Yearly",'Lease Monthly'!$D$4,IF('Lease Monthly'!$H$4="Quarterly",'Lease Monthly'!$D$4/4,'Lease Monthly'!$D$4/12)))^IF($E$17=1,A47,A48)))</f>
        <v>0</v>
      </c>
      <c r="F48" s="55">
        <f t="shared" si="1"/>
        <v>0</v>
      </c>
      <c r="G48" s="56"/>
      <c r="H48" s="38">
        <f t="shared" si="8"/>
        <v>32</v>
      </c>
      <c r="I48" s="9" t="str">
        <f t="shared" si="2"/>
        <v>-</v>
      </c>
      <c r="J48" s="47">
        <f>IF(H48&gt;'Lease Monthly'!$E$4,0,M47)</f>
        <v>0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9"/>
        <v>55154</v>
      </c>
      <c r="Q48" s="47">
        <f t="shared" si="10"/>
        <v>0</v>
      </c>
      <c r="R48" s="47">
        <f>IF(S47&lt;1,0,-'Lease Monthly'!$K$4/'Lease Monthly'!$L$4)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0</v>
      </c>
      <c r="C49" s="9" t="str">
        <f>IF(D49=0,"-",IF('Lease Monthly'!$H$4="Yearly",EDATE(C48,12),IF('Lease Monthly'!$H$4="Quarterly",EDATE(C48,3),EDATE(C48,1))))</f>
        <v>-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IF(D49=0,0,1/((1+IF('Lease Monthly'!$H$4="Yearly",'Lease Monthly'!$D$4,IF('Lease Monthly'!$H$4="Quarterly",'Lease Monthly'!$D$4/4,'Lease Monthly'!$D$4/12)))^IF($E$17=1,A48,A49)))</f>
        <v>0</v>
      </c>
      <c r="F49" s="55">
        <f t="shared" si="1"/>
        <v>0</v>
      </c>
      <c r="G49" s="56"/>
      <c r="H49" s="38">
        <f t="shared" si="8"/>
        <v>33</v>
      </c>
      <c r="I49" s="9" t="str">
        <f t="shared" si="2"/>
        <v>-</v>
      </c>
      <c r="J49" s="47">
        <f>IF(H49&gt;'Lease Monthly'!$E$4,0,M48)</f>
        <v>0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9"/>
        <v>55519</v>
      </c>
      <c r="Q49" s="47">
        <f t="shared" si="10"/>
        <v>0</v>
      </c>
      <c r="R49" s="47">
        <f>IF(S48&lt;1,0,-'Lease Monthly'!$K$4/'Lease Monthly'!$L$4)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0</v>
      </c>
      <c r="C50" s="9" t="str">
        <f>IF(D50=0,"-",IF('Lease Monthly'!$H$4="Yearly",EDATE(C49,12),IF('Lease Monthly'!$H$4="Quarterly",EDATE(C49,3),EDATE(C49,1))))</f>
        <v>-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IF(D50=0,0,1/((1+IF('Lease Monthly'!$H$4="Yearly",'Lease Monthly'!$D$4,IF('Lease Monthly'!$H$4="Quarterly",'Lease Monthly'!$D$4/4,'Lease Monthly'!$D$4/12)))^IF($E$17=1,A49,A50)))</f>
        <v>0</v>
      </c>
      <c r="F50" s="55">
        <f t="shared" si="1"/>
        <v>0</v>
      </c>
      <c r="G50" s="56"/>
      <c r="H50" s="38">
        <f t="shared" si="8"/>
        <v>34</v>
      </c>
      <c r="I50" s="9" t="str">
        <f t="shared" si="2"/>
        <v>-</v>
      </c>
      <c r="J50" s="47">
        <f>IF(H50&gt;'Lease Monthly'!$E$4,0,M49)</f>
        <v>0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9"/>
        <v>55885</v>
      </c>
      <c r="Q50" s="47">
        <f t="shared" si="10"/>
        <v>0</v>
      </c>
      <c r="R50" s="47">
        <f>IF(S49&lt;1,0,-'Lease Monthly'!$K$4/'Lease Monthly'!$L$4)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0</v>
      </c>
      <c r="C51" s="9" t="str">
        <f>IF(D51=0,"-",IF('Lease Monthly'!$H$4="Yearly",EDATE(C50,12),IF('Lease Monthly'!$H$4="Quarterly",EDATE(C50,3),EDATE(C50,1))))</f>
        <v>-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IF(D51=0,0,1/((1+IF('Lease Monthly'!$H$4="Yearly",'Lease Monthly'!$D$4,IF('Lease Monthly'!$H$4="Quarterly",'Lease Monthly'!$D$4/4,'Lease Monthly'!$D$4/12)))^IF($E$17=1,A50,A51)))</f>
        <v>0</v>
      </c>
      <c r="F51" s="55">
        <f t="shared" si="1"/>
        <v>0</v>
      </c>
      <c r="G51" s="56"/>
      <c r="H51" s="38">
        <f t="shared" si="8"/>
        <v>35</v>
      </c>
      <c r="I51" s="9" t="str">
        <f t="shared" si="2"/>
        <v>-</v>
      </c>
      <c r="J51" s="47">
        <f>IF(H51&gt;'Lease Monthly'!$E$4,0,M50)</f>
        <v>0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9"/>
        <v>56250</v>
      </c>
      <c r="Q51" s="47">
        <f t="shared" si="10"/>
        <v>0</v>
      </c>
      <c r="R51" s="47">
        <f>IF(S50&lt;1,0,-'Lease Monthly'!$K$4/'Lease Monthly'!$L$4)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0</v>
      </c>
      <c r="C52" s="9" t="str">
        <f>IF(D52=0,"-",IF('Lease Monthly'!$H$4="Yearly",EDATE(C51,12),IF('Lease Monthly'!$H$4="Quarterly",EDATE(C51,3),EDATE(C51,1))))</f>
        <v>-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IF(D52=0,0,1/((1+IF('Lease Monthly'!$H$4="Yearly",'Lease Monthly'!$D$4,IF('Lease Monthly'!$H$4="Quarterly",'Lease Monthly'!$D$4/4,'Lease Monthly'!$D$4/12)))^IF($E$17=1,A51,A52)))</f>
        <v>0</v>
      </c>
      <c r="F52" s="55">
        <f t="shared" si="1"/>
        <v>0</v>
      </c>
      <c r="G52" s="56"/>
      <c r="H52" s="38">
        <f t="shared" si="8"/>
        <v>36</v>
      </c>
      <c r="I52" s="9" t="str">
        <f t="shared" si="2"/>
        <v>-</v>
      </c>
      <c r="J52" s="47">
        <f>IF(H52&gt;'Lease Monthly'!$E$4,0,M51)</f>
        <v>0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9"/>
        <v>56615</v>
      </c>
      <c r="Q52" s="47">
        <f t="shared" si="10"/>
        <v>0</v>
      </c>
      <c r="R52" s="47">
        <f>IF(S51&lt;1,0,-'Lease Monthly'!$K$4/'Lease Monthly'!$L$4)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0</v>
      </c>
      <c r="C53" s="9" t="str">
        <f>IF(D53=0,"-",IF('Lease Monthly'!$H$4="Yearly",EDATE(C52,12),IF('Lease Monthly'!$H$4="Quarterly",EDATE(C52,3),EDATE(C52,1))))</f>
        <v>-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IF(D53=0,0,1/((1+IF('Lease Monthly'!$H$4="Yearly",'Lease Monthly'!$D$4,IF('Lease Monthly'!$H$4="Quarterly",'Lease Monthly'!$D$4/4,'Lease Monthly'!$D$4/12)))^IF($E$17=1,A52,A53)))</f>
        <v>0</v>
      </c>
      <c r="F53" s="55">
        <f t="shared" si="1"/>
        <v>0</v>
      </c>
      <c r="G53" s="56"/>
      <c r="H53" s="38">
        <f t="shared" si="8"/>
        <v>37</v>
      </c>
      <c r="I53" s="9" t="str">
        <f t="shared" si="2"/>
        <v>-</v>
      </c>
      <c r="J53" s="47">
        <f>IF(H53&gt;'Lease Monthly'!$E$4,0,M52)</f>
        <v>0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9"/>
        <v>56980</v>
      </c>
      <c r="Q53" s="47">
        <f t="shared" si="10"/>
        <v>0</v>
      </c>
      <c r="R53" s="47">
        <f>IF(S52&lt;1,0,-'Lease Monthly'!$K$4/'Lease Monthly'!$L$4)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0</v>
      </c>
      <c r="C54" s="9" t="str">
        <f>IF(D54=0,"-",IF('Lease Monthly'!$H$4="Yearly",EDATE(C53,12),IF('Lease Monthly'!$H$4="Quarterly",EDATE(C53,3),EDATE(C53,1))))</f>
        <v>-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IF(D54=0,0,1/((1+IF('Lease Monthly'!$H$4="Yearly",'Lease Monthly'!$D$4,IF('Lease Monthly'!$H$4="Quarterly",'Lease Monthly'!$D$4/4,'Lease Monthly'!$D$4/12)))^IF($E$17=1,A53,A54)))</f>
        <v>0</v>
      </c>
      <c r="F54" s="55">
        <f t="shared" si="1"/>
        <v>0</v>
      </c>
      <c r="G54" s="56"/>
      <c r="H54" s="38">
        <f t="shared" si="8"/>
        <v>38</v>
      </c>
      <c r="I54" s="9" t="str">
        <f t="shared" si="2"/>
        <v>-</v>
      </c>
      <c r="J54" s="47">
        <f>IF(H54&gt;'Lease Monthly'!$E$4,0,M53)</f>
        <v>0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9"/>
        <v>57346</v>
      </c>
      <c r="Q54" s="47">
        <f t="shared" si="10"/>
        <v>0</v>
      </c>
      <c r="R54" s="47">
        <f>IF(S53&lt;1,0,-'Lease Monthly'!$K$4/'Lease Monthly'!$L$4)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0</v>
      </c>
      <c r="C55" s="9" t="str">
        <f>IF(D55=0,"-",IF('Lease Monthly'!$H$4="Yearly",EDATE(C54,12),IF('Lease Monthly'!$H$4="Quarterly",EDATE(C54,3),EDATE(C54,1))))</f>
        <v>-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IF(D55=0,0,1/((1+IF('Lease Monthly'!$H$4="Yearly",'Lease Monthly'!$D$4,IF('Lease Monthly'!$H$4="Quarterly",'Lease Monthly'!$D$4/4,'Lease Monthly'!$D$4/12)))^IF($E$17=1,A54,A55)))</f>
        <v>0</v>
      </c>
      <c r="F55" s="55">
        <f t="shared" si="1"/>
        <v>0</v>
      </c>
      <c r="G55" s="56"/>
      <c r="H55" s="38">
        <f t="shared" si="8"/>
        <v>39</v>
      </c>
      <c r="I55" s="9" t="str">
        <f t="shared" si="2"/>
        <v>-</v>
      </c>
      <c r="J55" s="47">
        <f>IF(H55&gt;'Lease Monthly'!$E$4,0,M54)</f>
        <v>0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9"/>
        <v>57711</v>
      </c>
      <c r="Q55" s="47">
        <f t="shared" si="10"/>
        <v>0</v>
      </c>
      <c r="R55" s="47">
        <f>IF(S54&lt;1,0,-'Lease Monthly'!$K$4/'Lease Monthly'!$L$4)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0</v>
      </c>
      <c r="C56" s="9" t="str">
        <f>IF(D56=0,"-",IF('Lease Monthly'!$H$4="Yearly",EDATE(C55,12),IF('Lease Monthly'!$H$4="Quarterly",EDATE(C55,3),EDATE(C55,1))))</f>
        <v>-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IF(D56=0,0,1/((1+IF('Lease Monthly'!$H$4="Yearly",'Lease Monthly'!$D$4,IF('Lease Monthly'!$H$4="Quarterly",'Lease Monthly'!$D$4/4,'Lease Monthly'!$D$4/12)))^IF($E$17=1,A55,A56)))</f>
        <v>0</v>
      </c>
      <c r="F56" s="55">
        <f t="shared" si="1"/>
        <v>0</v>
      </c>
      <c r="G56" s="56"/>
      <c r="H56" s="38">
        <f t="shared" si="8"/>
        <v>40</v>
      </c>
      <c r="I56" s="9" t="str">
        <f t="shared" si="2"/>
        <v>-</v>
      </c>
      <c r="J56" s="47">
        <f>IF(H56&gt;'Lease Monthly'!$E$4,0,M55)</f>
        <v>0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9"/>
        <v>58076</v>
      </c>
      <c r="Q56" s="47">
        <f t="shared" si="10"/>
        <v>0</v>
      </c>
      <c r="R56" s="47">
        <f>IF(S55&lt;1,0,-'Lease Monthly'!$K$4/'Lease Monthly'!$L$4)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0</v>
      </c>
      <c r="C57" s="9" t="str">
        <f>IF(D57=0,"-",IF('Lease Monthly'!$H$4="Yearly",EDATE(C56,12),IF('Lease Monthly'!$H$4="Quarterly",EDATE(C56,3),EDATE(C56,1))))</f>
        <v>-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IF(D57=0,0,1/((1+IF('Lease Monthly'!$H$4="Yearly",'Lease Monthly'!$D$4,IF('Lease Monthly'!$H$4="Quarterly",'Lease Monthly'!$D$4/4,'Lease Monthly'!$D$4/12)))^IF($E$17=1,A56,A57)))</f>
        <v>0</v>
      </c>
      <c r="F57" s="55">
        <f t="shared" si="1"/>
        <v>0</v>
      </c>
      <c r="G57" s="56"/>
      <c r="H57" s="38">
        <f t="shared" si="8"/>
        <v>41</v>
      </c>
      <c r="I57" s="9" t="str">
        <f t="shared" si="2"/>
        <v>-</v>
      </c>
      <c r="J57" s="47">
        <f>IF(H57&gt;'Lease Monthly'!$E$4,0,M56)</f>
        <v>0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9"/>
        <v>58441</v>
      </c>
      <c r="Q57" s="47">
        <f t="shared" si="10"/>
        <v>0</v>
      </c>
      <c r="R57" s="47">
        <f>IF(S56&lt;1,0,-'Lease Monthly'!$K$4/'Lease Monthly'!$L$4)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0</v>
      </c>
      <c r="C58" s="9" t="str">
        <f>IF(D58=0,"-",IF('Lease Monthly'!$H$4="Yearly",EDATE(C57,12),IF('Lease Monthly'!$H$4="Quarterly",EDATE(C57,3),EDATE(C57,1))))</f>
        <v>-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IF(D58=0,0,1/((1+IF('Lease Monthly'!$H$4="Yearly",'Lease Monthly'!$D$4,IF('Lease Monthly'!$H$4="Quarterly",'Lease Monthly'!$D$4/4,'Lease Monthly'!$D$4/12)))^IF($E$17=1,A57,A58)))</f>
        <v>0</v>
      </c>
      <c r="F58" s="55">
        <f t="shared" si="1"/>
        <v>0</v>
      </c>
      <c r="G58" s="56"/>
      <c r="H58" s="38">
        <f t="shared" si="8"/>
        <v>42</v>
      </c>
      <c r="I58" s="9" t="str">
        <f t="shared" si="2"/>
        <v>-</v>
      </c>
      <c r="J58" s="47">
        <f>IF(H58&gt;'Lease Monthly'!$E$4,0,M57)</f>
        <v>0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9"/>
        <v>58807</v>
      </c>
      <c r="Q58" s="47">
        <f t="shared" si="10"/>
        <v>0</v>
      </c>
      <c r="R58" s="47">
        <f>IF(S57&lt;1,0,-'Lease Monthly'!$K$4/'Lease Monthly'!$L$4)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0</v>
      </c>
      <c r="C59" s="9" t="str">
        <f>IF(D59=0,"-",IF('Lease Monthly'!$H$4="Yearly",EDATE(C58,12),IF('Lease Monthly'!$H$4="Quarterly",EDATE(C58,3),EDATE(C58,1))))</f>
        <v>-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IF(D59=0,0,1/((1+IF('Lease Monthly'!$H$4="Yearly",'Lease Monthly'!$D$4,IF('Lease Monthly'!$H$4="Quarterly",'Lease Monthly'!$D$4/4,'Lease Monthly'!$D$4/12)))^IF($E$17=1,A58,A59)))</f>
        <v>0</v>
      </c>
      <c r="F59" s="55">
        <f t="shared" si="1"/>
        <v>0</v>
      </c>
      <c r="G59" s="56"/>
      <c r="H59" s="38">
        <f t="shared" si="8"/>
        <v>43</v>
      </c>
      <c r="I59" s="9" t="str">
        <f t="shared" si="2"/>
        <v>-</v>
      </c>
      <c r="J59" s="47">
        <f>IF(H59&gt;'Lease Monthly'!$E$4,0,M58)</f>
        <v>0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9"/>
        <v>59172</v>
      </c>
      <c r="Q59" s="47">
        <f t="shared" si="10"/>
        <v>0</v>
      </c>
      <c r="R59" s="47">
        <f>IF(S58&lt;1,0,-'Lease Monthly'!$K$4/'Lease Monthly'!$L$4)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0</v>
      </c>
      <c r="C60" s="9" t="str">
        <f>IF(D60=0,"-",IF('Lease Monthly'!$H$4="Yearly",EDATE(C59,12),IF('Lease Monthly'!$H$4="Quarterly",EDATE(C59,3),EDATE(C59,1))))</f>
        <v>-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IF(D60=0,0,1/((1+IF('Lease Monthly'!$H$4="Yearly",'Lease Monthly'!$D$4,IF('Lease Monthly'!$H$4="Quarterly",'Lease Monthly'!$D$4/4,'Lease Monthly'!$D$4/12)))^IF($E$17=1,A59,A60)))</f>
        <v>0</v>
      </c>
      <c r="F60" s="55">
        <f t="shared" si="1"/>
        <v>0</v>
      </c>
      <c r="G60" s="56"/>
      <c r="H60" s="38">
        <f t="shared" si="8"/>
        <v>44</v>
      </c>
      <c r="I60" s="9" t="str">
        <f t="shared" si="2"/>
        <v>-</v>
      </c>
      <c r="J60" s="47">
        <f>IF(H60&gt;'Lease Monthly'!$E$4,0,M59)</f>
        <v>0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9"/>
        <v>59537</v>
      </c>
      <c r="Q60" s="47">
        <f t="shared" si="10"/>
        <v>0</v>
      </c>
      <c r="R60" s="47">
        <f>IF(S59&lt;1,0,-'Lease Monthly'!$K$4/'Lease Monthly'!$L$4)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0</v>
      </c>
      <c r="C61" s="9" t="str">
        <f>IF(D61=0,"-",IF('Lease Monthly'!$H$4="Yearly",EDATE(C60,12),IF('Lease Monthly'!$H$4="Quarterly",EDATE(C60,3),EDATE(C60,1))))</f>
        <v>-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IF(D61=0,0,1/((1+IF('Lease Monthly'!$H$4="Yearly",'Lease Monthly'!$D$4,IF('Lease Monthly'!$H$4="Quarterly",'Lease Monthly'!$D$4/4,'Lease Monthly'!$D$4/12)))^IF($E$17=1,A60,A61)))</f>
        <v>0</v>
      </c>
      <c r="F61" s="55">
        <f t="shared" si="1"/>
        <v>0</v>
      </c>
      <c r="G61" s="56"/>
      <c r="H61" s="38">
        <f t="shared" si="8"/>
        <v>45</v>
      </c>
      <c r="I61" s="9" t="str">
        <f t="shared" si="2"/>
        <v>-</v>
      </c>
      <c r="J61" s="47">
        <f>IF(H61&gt;'Lease Monthly'!$E$4,0,M60)</f>
        <v>0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9"/>
        <v>59902</v>
      </c>
      <c r="Q61" s="47">
        <f t="shared" si="10"/>
        <v>0</v>
      </c>
      <c r="R61" s="47">
        <f>IF(S60&lt;1,0,-'Lease Monthly'!$K$4/'Lease Monthly'!$L$4)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0</v>
      </c>
      <c r="C62" s="9" t="str">
        <f>IF(D62=0,"-",IF('Lease Monthly'!$H$4="Yearly",EDATE(C61,12),IF('Lease Monthly'!$H$4="Quarterly",EDATE(C61,3),EDATE(C61,1))))</f>
        <v>-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IF(D62=0,0,1/((1+IF('Lease Monthly'!$H$4="Yearly",'Lease Monthly'!$D$4,IF('Lease Monthly'!$H$4="Quarterly",'Lease Monthly'!$D$4/4,'Lease Monthly'!$D$4/12)))^IF($E$17=1,A61,A62)))</f>
        <v>0</v>
      </c>
      <c r="F62" s="55">
        <f t="shared" si="1"/>
        <v>0</v>
      </c>
      <c r="G62" s="56"/>
      <c r="H62" s="38">
        <f t="shared" si="8"/>
        <v>46</v>
      </c>
      <c r="I62" s="9" t="str">
        <f t="shared" si="2"/>
        <v>-</v>
      </c>
      <c r="J62" s="47">
        <f>IF(H62&gt;'Lease Monthly'!$E$4,0,M61)</f>
        <v>0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9"/>
        <v>60268</v>
      </c>
      <c r="Q62" s="47">
        <f t="shared" si="10"/>
        <v>0</v>
      </c>
      <c r="R62" s="47">
        <f>IF(S61&lt;1,0,-'Lease Monthly'!$K$4/'Lease Monthly'!$L$4)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0</v>
      </c>
      <c r="C63" s="9" t="str">
        <f>IF(D63=0,"-",IF('Lease Monthly'!$H$4="Yearly",EDATE(C62,12),IF('Lease Monthly'!$H$4="Quarterly",EDATE(C62,3),EDATE(C62,1))))</f>
        <v>-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IF(D63=0,0,1/((1+IF('Lease Monthly'!$H$4="Yearly",'Lease Monthly'!$D$4,IF('Lease Monthly'!$H$4="Quarterly",'Lease Monthly'!$D$4/4,'Lease Monthly'!$D$4/12)))^IF($E$17=1,A62,A63)))</f>
        <v>0</v>
      </c>
      <c r="F63" s="55">
        <f t="shared" si="1"/>
        <v>0</v>
      </c>
      <c r="G63" s="56"/>
      <c r="H63" s="38">
        <f t="shared" si="8"/>
        <v>47</v>
      </c>
      <c r="I63" s="9" t="str">
        <f t="shared" si="2"/>
        <v>-</v>
      </c>
      <c r="J63" s="47">
        <f>IF(H63&gt;'Lease Monthly'!$E$4,0,M62)</f>
        <v>0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9"/>
        <v>60633</v>
      </c>
      <c r="Q63" s="47">
        <f t="shared" si="10"/>
        <v>0</v>
      </c>
      <c r="R63" s="47">
        <f>IF(S62&lt;1,0,-'Lease Monthly'!$K$4/'Lease Monthly'!$L$4)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0</v>
      </c>
      <c r="C64" s="9" t="str">
        <f>IF(D64=0,"-",IF('Lease Monthly'!$H$4="Yearly",EDATE(C63,12),IF('Lease Monthly'!$H$4="Quarterly",EDATE(C63,3),EDATE(C63,1))))</f>
        <v>-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Monthly'!$H$4="Yearly",'Lease Monthly'!$D$4,IF('Lease Monthly'!$H$4="Quarterly",'Lease Monthly'!$D$4/4,'Lease Monthly'!$D$4/12)))^IF($E$17=1,A63,A64)))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Monthly'!$E$4,0,M63)</f>
        <v>0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60998</v>
      </c>
      <c r="Q64" s="47">
        <f t="shared" si="10"/>
        <v>0</v>
      </c>
      <c r="R64" s="47">
        <f>IF(S63&lt;1,0,-'Lease Monthly'!$K$4/'Lease Monthly'!$L$4)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0</v>
      </c>
      <c r="C65" s="9" t="str">
        <f>IF(D65=0,"-",IF('Lease Monthly'!$H$4="Yearly",EDATE(C64,12),IF('Lease Monthly'!$H$4="Quarterly",EDATE(C64,3),EDATE(C64,1))))</f>
        <v>-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Monthly'!$H$4="Yearly",'Lease Monthly'!$D$4,IF('Lease Monthly'!$H$4="Quarterly",'Lease Monthly'!$D$4/4,'Lease Monthly'!$D$4/12)))^IF($E$17=1,A64,A65)))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Monthly'!$E$4,0,M64)</f>
        <v>0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61363</v>
      </c>
      <c r="Q65" s="47">
        <f t="shared" si="10"/>
        <v>0</v>
      </c>
      <c r="R65" s="47">
        <f>IF(S64&lt;1,0,-'Lease Monthly'!$K$4/'Lease Monthly'!$L$4)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0</v>
      </c>
      <c r="C66" s="9" t="str">
        <f>IF(D66=0,"-",IF('Lease Monthly'!$H$4="Yearly",EDATE(C65,12),IF('Lease Monthly'!$H$4="Quarterly",EDATE(C65,3),EDATE(C65,1))))</f>
        <v>-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Monthly'!$H$4="Yearly",'Lease Monthly'!$D$4,IF('Lease Monthly'!$H$4="Quarterly",'Lease Monthly'!$D$4/4,'Lease Monthly'!$D$4/12)))^IF($E$17=1,A65,A66)))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Monthly'!$E$4,0,M65)</f>
        <v>0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61729</v>
      </c>
      <c r="Q66" s="47">
        <f t="shared" si="10"/>
        <v>0</v>
      </c>
      <c r="R66" s="47">
        <f>IF(S65&lt;1,0,-'Lease Monthly'!$K$4/'Lease Monthly'!$L$4)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0</v>
      </c>
      <c r="C67" s="9" t="str">
        <f>IF(D67=0,"-",IF('Lease Monthly'!$H$4="Yearly",EDATE(C66,12),IF('Lease Monthly'!$H$4="Quarterly",EDATE(C66,3),EDATE(C66,1))))</f>
        <v>-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Monthly'!$H$4="Yearly",'Lease Monthly'!$D$4,IF('Lease Monthly'!$H$4="Quarterly",'Lease Monthly'!$D$4/4,'Lease Monthly'!$D$4/12)))^IF($E$17=1,A66,A67)))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Monthly'!$E$4,0,M66)</f>
        <v>0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62094</v>
      </c>
      <c r="Q67" s="47">
        <f t="shared" si="10"/>
        <v>0</v>
      </c>
      <c r="R67" s="47">
        <f>IF(S66&lt;1,0,-'Lease Monthly'!$K$4/'Lease Monthly'!$L$4)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0</v>
      </c>
      <c r="C68" s="9" t="str">
        <f>IF(D68=0,"-",IF('Lease Monthly'!$H$4="Yearly",EDATE(C67,12),IF('Lease Monthly'!$H$4="Quarterly",EDATE(C67,3),EDATE(C67,1))))</f>
        <v>-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Monthly'!$H$4="Yearly",'Lease Monthly'!$D$4,IF('Lease Monthly'!$H$4="Quarterly",'Lease Monthly'!$D$4/4,'Lease Monthly'!$D$4/12)))^IF($E$17=1,A67,A68)))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Monthly'!$E$4,0,M67)</f>
        <v>0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62459</v>
      </c>
      <c r="Q68" s="47">
        <f t="shared" si="10"/>
        <v>0</v>
      </c>
      <c r="R68" s="47">
        <f>IF(S67&lt;1,0,-'Lease Monthly'!$K$4/'Lease Monthly'!$L$4)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0</v>
      </c>
      <c r="C69" s="9" t="str">
        <f>IF(D69=0,"-",IF('Lease Monthly'!$H$4="Yearly",EDATE(C68,12),IF('Lease Monthly'!$H$4="Quarterly",EDATE(C68,3),EDATE(C68,1))))</f>
        <v>-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Monthly'!$H$4="Yearly",'Lease Monthly'!$D$4,IF('Lease Monthly'!$H$4="Quarterly",'Lease Monthly'!$D$4/4,'Lease Monthly'!$D$4/12)))^IF($E$17=1,A68,A69)))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Monthly'!$E$4,0,M68)</f>
        <v>0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62824</v>
      </c>
      <c r="Q69" s="47">
        <f t="shared" si="10"/>
        <v>0</v>
      </c>
      <c r="R69" s="47">
        <f>IF(S68&lt;1,0,-'Lease Monthly'!$K$4/'Lease Monthly'!$L$4)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0</v>
      </c>
      <c r="C70" s="9" t="str">
        <f>IF(D70=0,"-",IF('Lease Monthly'!$H$4="Yearly",EDATE(C69,12),IF('Lease Monthly'!$H$4="Quarterly",EDATE(C69,3),EDATE(C69,1))))</f>
        <v>-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Monthly'!$H$4="Yearly",'Lease Monthly'!$D$4,IF('Lease Monthly'!$H$4="Quarterly",'Lease Monthly'!$D$4/4,'Lease Monthly'!$D$4/12)))^IF($E$17=1,A69,A70)))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Monthly'!$E$4,0,M69)</f>
        <v>0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63190</v>
      </c>
      <c r="Q70" s="47">
        <f t="shared" si="10"/>
        <v>0</v>
      </c>
      <c r="R70" s="47">
        <f>IF(S69&lt;1,0,-'Lease Monthly'!$K$4/'Lease Monthly'!$L$4)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0</v>
      </c>
      <c r="C71" s="9" t="str">
        <f>IF(D71=0,"-",IF('Lease Monthly'!$H$4="Yearly",EDATE(C70,12),IF('Lease Monthly'!$H$4="Quarterly",EDATE(C70,3),EDATE(C70,1))))</f>
        <v>-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Monthly'!$H$4="Yearly",'Lease Monthly'!$D$4,IF('Lease Monthly'!$H$4="Quarterly",'Lease Monthly'!$D$4/4,'Lease Monthly'!$D$4/12)))^IF($E$17=1,A70,A71)))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Monthly'!$E$4,0,M70)</f>
        <v>0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63555</v>
      </c>
      <c r="Q71" s="47">
        <f t="shared" si="10"/>
        <v>0</v>
      </c>
      <c r="R71" s="47">
        <f>IF(S70&lt;1,0,-'Lease Monthly'!$K$4/'Lease Monthly'!$L$4)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0</v>
      </c>
      <c r="C72" s="9" t="str">
        <f>IF(D72=0,"-",IF('Lease Monthly'!$H$4="Yearly",EDATE(C71,12),IF('Lease Monthly'!$H$4="Quarterly",EDATE(C71,3),EDATE(C71,1))))</f>
        <v>-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Monthly'!$H$4="Yearly",'Lease Monthly'!$D$4,IF('Lease Monthly'!$H$4="Quarterly",'Lease Monthly'!$D$4/4,'Lease Monthly'!$D$4/12)))^IF($E$17=1,A71,A72)))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Monthly'!$E$4,0,M71)</f>
        <v>0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63920</v>
      </c>
      <c r="Q72" s="47">
        <f t="shared" si="10"/>
        <v>0</v>
      </c>
      <c r="R72" s="47">
        <f>IF(S71&lt;1,0,-'Lease Monthly'!$K$4/'Lease Monthly'!$L$4)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0</v>
      </c>
      <c r="C73" s="9" t="str">
        <f>IF(D73=0,"-",IF('Lease Monthly'!$H$4="Yearly",EDATE(C72,12),IF('Lease Monthly'!$H$4="Quarterly",EDATE(C72,3),EDATE(C72,1))))</f>
        <v>-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Monthly'!$H$4="Yearly",'Lease Monthly'!$D$4,IF('Lease Monthly'!$H$4="Quarterly",'Lease Monthly'!$D$4/4,'Lease Monthly'!$D$4/12)))^IF($E$17=1,A72,A73)))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Monthly'!$E$4,0,M72)</f>
        <v>0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64285</v>
      </c>
      <c r="Q73" s="47">
        <f t="shared" si="10"/>
        <v>0</v>
      </c>
      <c r="R73" s="47">
        <f>IF(S72&lt;1,0,-'Lease Monthly'!$K$4/'Lease Monthly'!$L$4)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0</v>
      </c>
      <c r="C74" s="9" t="str">
        <f>IF(D74=0,"-",IF('Lease Monthly'!$H$4="Yearly",EDATE(C73,12),IF('Lease Monthly'!$H$4="Quarterly",EDATE(C73,3),EDATE(C73,1))))</f>
        <v>-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Monthly'!$H$4="Yearly",'Lease Monthly'!$D$4,IF('Lease Monthly'!$H$4="Quarterly",'Lease Monthly'!$D$4/4,'Lease Monthly'!$D$4/12)))^IF($E$17=1,A73,A74)))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Monthly'!$E$4,0,M73)</f>
        <v>0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64651</v>
      </c>
      <c r="Q74" s="47">
        <f t="shared" si="10"/>
        <v>0</v>
      </c>
      <c r="R74" s="47">
        <f>IF(S73&lt;1,0,-'Lease Monthly'!$K$4/'Lease Monthly'!$L$4)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0</v>
      </c>
      <c r="C75" s="9" t="str">
        <f>IF(D75=0,"-",IF('Lease Monthly'!$H$4="Yearly",EDATE(C74,12),IF('Lease Monthly'!$H$4="Quarterly",EDATE(C74,3),EDATE(C74,1))))</f>
        <v>-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Monthly'!$H$4="Yearly",'Lease Monthly'!$D$4,IF('Lease Monthly'!$H$4="Quarterly",'Lease Monthly'!$D$4/4,'Lease Monthly'!$D$4/12)))^IF($E$17=1,A74,A75)))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Monthly'!$E$4,0,M74)</f>
        <v>0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65016</v>
      </c>
      <c r="Q75" s="47">
        <f t="shared" si="10"/>
        <v>0</v>
      </c>
      <c r="R75" s="47">
        <f>IF(S74&lt;1,0,-'Lease Monthly'!$K$4/'Lease Monthly'!$L$4)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0</v>
      </c>
      <c r="C76" s="9" t="str">
        <f>IF(D76=0,"-",IF('Lease Monthly'!$H$4="Yearly",EDATE(C75,12),IF('Lease Monthly'!$H$4="Quarterly",EDATE(C75,3),EDATE(C75,1))))</f>
        <v>-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Monthly'!$H$4="Yearly",'Lease Monthly'!$D$4,IF('Lease Monthly'!$H$4="Quarterly",'Lease Monthly'!$D$4/4,'Lease Monthly'!$D$4/12)))^IF($E$17=1,A75,A76)))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Monthly'!$E$4,0,M75)</f>
        <v>0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65381</v>
      </c>
      <c r="Q76" s="47">
        <f t="shared" si="10"/>
        <v>0</v>
      </c>
      <c r="R76" s="47">
        <f>IF(S75&lt;1,0,-'Lease Monthly'!$K$4/'Lease Monthly'!$L$4)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65746</v>
      </c>
      <c r="Q77" s="47">
        <f t="shared" si="10"/>
        <v>0</v>
      </c>
      <c r="R77" s="47">
        <f>IF(S76&lt;1,0,-'Lease Monthly'!$K$4/'Lease Monthly'!$L$4)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66112</v>
      </c>
      <c r="Q78" s="47">
        <f t="shared" si="10"/>
        <v>0</v>
      </c>
      <c r="R78" s="47">
        <f>IF(S77&lt;1,0,-'Lease Monthly'!$K$4/'Lease Monthly'!$L$4)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66477</v>
      </c>
      <c r="Q79" s="47">
        <f t="shared" si="10"/>
        <v>0</v>
      </c>
      <c r="R79" s="47">
        <f>IF(S78&lt;1,0,-'Lease Monthly'!$K$4/'Lease Monthly'!$L$4)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66842</v>
      </c>
      <c r="Q80" s="47">
        <f t="shared" si="10"/>
        <v>0</v>
      </c>
      <c r="R80" s="47">
        <f>IF(S79&lt;1,0,-'Lease Monthly'!$K$4/'Lease Monthly'!$L$4)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67207</v>
      </c>
      <c r="Q81" s="47">
        <f t="shared" si="10"/>
        <v>0</v>
      </c>
      <c r="R81" s="47">
        <f>IF(S80&lt;1,0,-'Lease Monthly'!$K$4/'Lease Monthly'!$L$4)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67573</v>
      </c>
      <c r="Q82" s="47">
        <f t="shared" si="10"/>
        <v>0</v>
      </c>
      <c r="R82" s="47">
        <f>IF(S81&lt;1,0,-'Lease Monthly'!$K$4/'Lease Monthly'!$L$4)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67938</v>
      </c>
      <c r="Q83" s="47">
        <f t="shared" ref="Q83:Q146" si="23">S82</f>
        <v>0</v>
      </c>
      <c r="R83" s="47">
        <f>IF(S82&lt;1,0,-'Lease Monthly'!$K$4/'Lease Monthly'!$L$4)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68303</v>
      </c>
      <c r="Q84" s="47">
        <f t="shared" si="23"/>
        <v>0</v>
      </c>
      <c r="R84" s="47">
        <f>IF(S83&lt;1,0,-'Lease Monthly'!$K$4/'Lease Monthly'!$L$4)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68668</v>
      </c>
      <c r="Q85" s="47">
        <f t="shared" si="23"/>
        <v>0</v>
      </c>
      <c r="R85" s="47">
        <f>IF(S84&lt;1,0,-'Lease Monthly'!$K$4/'Lease Monthly'!$L$4)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69034</v>
      </c>
      <c r="Q86" s="47">
        <f t="shared" si="23"/>
        <v>0</v>
      </c>
      <c r="R86" s="47">
        <f>IF(S85&lt;1,0,-'Lease Monthly'!$K$4/'Lease Monthly'!$L$4)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69399</v>
      </c>
      <c r="Q87" s="47">
        <f t="shared" si="23"/>
        <v>0</v>
      </c>
      <c r="R87" s="47">
        <f>IF(S86&lt;1,0,-'Lease Monthly'!$K$4/'Lease Monthly'!$L$4)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69764</v>
      </c>
      <c r="Q88" s="47">
        <f t="shared" si="23"/>
        <v>0</v>
      </c>
      <c r="R88" s="47">
        <f>IF(S87&lt;1,0,-'Lease Monthly'!$K$4/'Lease Monthly'!$L$4)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70129</v>
      </c>
      <c r="Q89" s="47">
        <f t="shared" si="23"/>
        <v>0</v>
      </c>
      <c r="R89" s="47">
        <f>IF(S88&lt;1,0,-'Lease Monthly'!$K$4/'Lease Monthly'!$L$4)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70495</v>
      </c>
      <c r="Q90" s="47">
        <f t="shared" si="23"/>
        <v>0</v>
      </c>
      <c r="R90" s="47">
        <f>IF(S89&lt;1,0,-'Lease Monthly'!$K$4/'Lease Monthly'!$L$4)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70860</v>
      </c>
      <c r="Q91" s="47">
        <f t="shared" si="23"/>
        <v>0</v>
      </c>
      <c r="R91" s="47">
        <f>IF(S90&lt;1,0,-'Lease Monthly'!$K$4/'Lease Monthly'!$L$4)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71225</v>
      </c>
      <c r="Q92" s="47">
        <f t="shared" si="23"/>
        <v>0</v>
      </c>
      <c r="R92" s="47">
        <f>IF(S91&lt;1,0,-'Lease Monthly'!$K$4/'Lease Monthly'!$L$4)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71590</v>
      </c>
      <c r="Q93" s="47">
        <f t="shared" si="23"/>
        <v>0</v>
      </c>
      <c r="R93" s="47">
        <f>IF(S92&lt;1,0,-'Lease Monthly'!$K$4/'Lease Monthly'!$L$4)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71956</v>
      </c>
      <c r="Q94" s="47">
        <f t="shared" si="23"/>
        <v>0</v>
      </c>
      <c r="R94" s="47">
        <f>IF(S93&lt;1,0,-'Lease Monthly'!$K$4/'Lease Monthly'!$L$4)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72321</v>
      </c>
      <c r="Q95" s="47">
        <f t="shared" si="23"/>
        <v>0</v>
      </c>
      <c r="R95" s="47">
        <f>IF(S94&lt;1,0,-'Lease Monthly'!$K$4/'Lease Monthly'!$L$4)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72686</v>
      </c>
      <c r="Q96" s="47">
        <f t="shared" si="23"/>
        <v>0</v>
      </c>
      <c r="R96" s="47">
        <f>IF(S95&lt;1,0,-'Lease Monthly'!$K$4/'Lease Monthly'!$L$4)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73051</v>
      </c>
      <c r="Q97" s="47">
        <f t="shared" si="23"/>
        <v>0</v>
      </c>
      <c r="R97" s="47">
        <f>IF(S96&lt;1,0,-'Lease Monthly'!$K$4/'Lease Monthly'!$L$4)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73416</v>
      </c>
      <c r="Q98" s="47">
        <f t="shared" si="23"/>
        <v>0</v>
      </c>
      <c r="R98" s="47">
        <f>IF(S97&lt;1,0,-'Lease Monthly'!$K$4/'Lease Monthly'!$L$4)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73781</v>
      </c>
      <c r="Q99" s="47">
        <f t="shared" si="23"/>
        <v>0</v>
      </c>
      <c r="R99" s="47">
        <f>IF(S98&lt;1,0,-'Lease Monthly'!$K$4/'Lease Monthly'!$L$4)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74146</v>
      </c>
      <c r="Q100" s="47">
        <f t="shared" si="23"/>
        <v>0</v>
      </c>
      <c r="R100" s="47">
        <f>IF(S99&lt;1,0,-'Lease Monthly'!$K$4/'Lease Monthly'!$L$4)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74511</v>
      </c>
      <c r="Q101" s="47">
        <f t="shared" si="23"/>
        <v>0</v>
      </c>
      <c r="R101" s="47">
        <f>IF(S100&lt;1,0,-'Lease Monthly'!$K$4/'Lease Monthly'!$L$4)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74877</v>
      </c>
      <c r="Q102" s="47">
        <f t="shared" si="23"/>
        <v>0</v>
      </c>
      <c r="R102" s="47">
        <f>IF(S101&lt;1,0,-'Lease Monthly'!$K$4/'Lease Monthly'!$L$4)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75242</v>
      </c>
      <c r="Q103" s="47">
        <f t="shared" si="23"/>
        <v>0</v>
      </c>
      <c r="R103" s="47">
        <f>IF(S102&lt;1,0,-'Lease Monthly'!$K$4/'Lease Monthly'!$L$4)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75607</v>
      </c>
      <c r="Q104" s="47">
        <f t="shared" si="23"/>
        <v>0</v>
      </c>
      <c r="R104" s="47">
        <f>IF(S103&lt;1,0,-'Lease Monthly'!$K$4/'Lease Monthly'!$L$4)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75972</v>
      </c>
      <c r="Q105" s="47">
        <f t="shared" si="23"/>
        <v>0</v>
      </c>
      <c r="R105" s="47">
        <f>IF(S104&lt;1,0,-'Lease Monthly'!$K$4/'Lease Monthly'!$L$4)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76338</v>
      </c>
      <c r="Q106" s="47">
        <f t="shared" si="23"/>
        <v>0</v>
      </c>
      <c r="R106" s="47">
        <f>IF(S105&lt;1,0,-'Lease Monthly'!$K$4/'Lease Monthly'!$L$4)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76703</v>
      </c>
      <c r="Q107" s="47">
        <f t="shared" si="23"/>
        <v>0</v>
      </c>
      <c r="R107" s="47">
        <f>IF(S106&lt;1,0,-'Lease Monthly'!$K$4/'Lease Monthly'!$L$4)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77068</v>
      </c>
      <c r="Q108" s="47">
        <f t="shared" si="23"/>
        <v>0</v>
      </c>
      <c r="R108" s="47">
        <f>IF(S107&lt;1,0,-'Lease Monthly'!$K$4/'Lease Monthly'!$L$4)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77433</v>
      </c>
      <c r="Q109" s="47">
        <f t="shared" si="23"/>
        <v>0</v>
      </c>
      <c r="R109" s="47">
        <f>IF(S108&lt;1,0,-'Lease Monthly'!$K$4/'Lease Monthly'!$L$4)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77799</v>
      </c>
      <c r="Q110" s="47">
        <f t="shared" si="23"/>
        <v>0</v>
      </c>
      <c r="R110" s="47">
        <f>IF(S109&lt;1,0,-'Lease Monthly'!$K$4/'Lease Monthly'!$L$4)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78164</v>
      </c>
      <c r="Q111" s="47">
        <f t="shared" si="23"/>
        <v>0</v>
      </c>
      <c r="R111" s="47">
        <f>IF(S110&lt;1,0,-'Lease Monthly'!$K$4/'Lease Monthly'!$L$4)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78529</v>
      </c>
      <c r="Q112" s="47">
        <f t="shared" si="23"/>
        <v>0</v>
      </c>
      <c r="R112" s="47">
        <f>IF(S111&lt;1,0,-'Lease Monthly'!$K$4/'Lease Monthly'!$L$4)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78894</v>
      </c>
      <c r="Q113" s="47">
        <f t="shared" si="23"/>
        <v>0</v>
      </c>
      <c r="R113" s="47">
        <f>IF(S112&lt;1,0,-'Lease Monthly'!$K$4/'Lease Monthly'!$L$4)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79260</v>
      </c>
      <c r="Q114" s="47">
        <f t="shared" si="23"/>
        <v>0</v>
      </c>
      <c r="R114" s="47">
        <f>IF(S113&lt;1,0,-'Lease Monthly'!$K$4/'Lease Monthly'!$L$4)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79625</v>
      </c>
      <c r="Q115" s="47">
        <f t="shared" si="23"/>
        <v>0</v>
      </c>
      <c r="R115" s="47">
        <f>IF(S114&lt;1,0,-'Lease Monthly'!$K$4/'Lease Monthly'!$L$4)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79990</v>
      </c>
      <c r="Q116" s="47">
        <f t="shared" si="23"/>
        <v>0</v>
      </c>
      <c r="R116" s="47">
        <f>IF(S115&lt;1,0,-'Lease Monthly'!$K$4/'Lease Monthly'!$L$4)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80355</v>
      </c>
      <c r="Q117" s="47">
        <f t="shared" si="23"/>
        <v>0</v>
      </c>
      <c r="R117" s="47">
        <f>IF(S116&lt;1,0,-'Lease Monthly'!$K$4/'Lease Monthly'!$L$4)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80721</v>
      </c>
      <c r="Q118" s="47">
        <f t="shared" si="23"/>
        <v>0</v>
      </c>
      <c r="R118" s="47">
        <f>IF(S117&lt;1,0,-'Lease Monthly'!$K$4/'Lease Monthly'!$L$4)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81086</v>
      </c>
      <c r="Q119" s="47">
        <f t="shared" si="23"/>
        <v>0</v>
      </c>
      <c r="R119" s="47">
        <f>IF(S118&lt;1,0,-'Lease Monthly'!$K$4/'Lease Monthly'!$L$4)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81451</v>
      </c>
      <c r="Q120" s="47">
        <f t="shared" si="23"/>
        <v>0</v>
      </c>
      <c r="R120" s="47">
        <f>IF(S119&lt;1,0,-'Lease Monthly'!$K$4/'Lease Monthly'!$L$4)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81816</v>
      </c>
      <c r="Q121" s="47">
        <f t="shared" si="23"/>
        <v>0</v>
      </c>
      <c r="R121" s="47">
        <f>IF(S120&lt;1,0,-'Lease Monthly'!$K$4/'Lease Monthly'!$L$4)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82182</v>
      </c>
      <c r="Q122" s="47">
        <f t="shared" si="23"/>
        <v>0</v>
      </c>
      <c r="R122" s="47">
        <f>IF(S121&lt;1,0,-'Lease Monthly'!$K$4/'Lease Monthly'!$L$4)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82547</v>
      </c>
      <c r="Q123" s="47">
        <f t="shared" si="23"/>
        <v>0</v>
      </c>
      <c r="R123" s="47">
        <f>IF(S122&lt;1,0,-'Lease Monthly'!$K$4/'Lease Monthly'!$L$4)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82912</v>
      </c>
      <c r="Q124" s="47">
        <f t="shared" si="23"/>
        <v>0</v>
      </c>
      <c r="R124" s="47">
        <f>IF(S123&lt;1,0,-'Lease Monthly'!$K$4/'Lease Monthly'!$L$4)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83277</v>
      </c>
      <c r="Q125" s="47">
        <f t="shared" si="23"/>
        <v>0</v>
      </c>
      <c r="R125" s="47">
        <f>IF(S124&lt;1,0,-'Lease Monthly'!$K$4/'Lease Monthly'!$L$4)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83643</v>
      </c>
      <c r="Q126" s="47">
        <f t="shared" si="23"/>
        <v>0</v>
      </c>
      <c r="R126" s="47">
        <f>IF(S125&lt;1,0,-'Lease Monthly'!$K$4/'Lease Monthly'!$L$4)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84008</v>
      </c>
      <c r="Q127" s="47">
        <f t="shared" si="23"/>
        <v>0</v>
      </c>
      <c r="R127" s="47">
        <f>IF(S126&lt;1,0,-'Lease Monthly'!$K$4/'Lease Monthly'!$L$4)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84373</v>
      </c>
      <c r="Q128" s="47">
        <f t="shared" si="23"/>
        <v>0</v>
      </c>
      <c r="R128" s="47">
        <f>IF(S127&lt;1,0,-'Lease Monthly'!$K$4/'Lease Monthly'!$L$4)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84738</v>
      </c>
      <c r="Q129" s="47">
        <f t="shared" si="23"/>
        <v>0</v>
      </c>
      <c r="R129" s="47">
        <f>IF(S128&lt;1,0,-'Lease Monthly'!$K$4/'Lease Monthly'!$L$4)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85104</v>
      </c>
      <c r="Q130" s="47">
        <f t="shared" si="23"/>
        <v>0</v>
      </c>
      <c r="R130" s="47">
        <f>IF(S129&lt;1,0,-'Lease Monthly'!$K$4/'Lease Monthly'!$L$4)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85469</v>
      </c>
      <c r="Q131" s="47">
        <f t="shared" si="23"/>
        <v>0</v>
      </c>
      <c r="R131" s="47">
        <f>IF(S130&lt;1,0,-'Lease Monthly'!$K$4/'Lease Monthly'!$L$4)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85834</v>
      </c>
      <c r="Q132" s="47">
        <f t="shared" si="23"/>
        <v>0</v>
      </c>
      <c r="R132" s="47">
        <f>IF(S131&lt;1,0,-'Lease Monthly'!$K$4/'Lease Monthly'!$L$4)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86199</v>
      </c>
      <c r="Q133" s="47">
        <f t="shared" si="23"/>
        <v>0</v>
      </c>
      <c r="R133" s="47">
        <f>IF(S132&lt;1,0,-'Lease Monthly'!$K$4/'Lease Monthly'!$L$4)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86565</v>
      </c>
      <c r="Q134" s="47">
        <f t="shared" si="23"/>
        <v>0</v>
      </c>
      <c r="R134" s="47">
        <f>IF(S133&lt;1,0,-'Lease Monthly'!$K$4/'Lease Monthly'!$L$4)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86930</v>
      </c>
      <c r="Q135" s="47">
        <f t="shared" si="23"/>
        <v>0</v>
      </c>
      <c r="R135" s="47">
        <f>IF(S134&lt;1,0,-'Lease Monthly'!$K$4/'Lease Monthly'!$L$4)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87295</v>
      </c>
      <c r="Q136" s="47">
        <f t="shared" si="23"/>
        <v>0</v>
      </c>
      <c r="R136" s="47">
        <f>IF(S135&lt;1,0,-'Lease Monthly'!$K$4/'Lease Monthly'!$L$4)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87660</v>
      </c>
      <c r="Q137" s="47">
        <f t="shared" si="23"/>
        <v>0</v>
      </c>
      <c r="R137" s="47">
        <f>IF(S136&lt;1,0,-'Lease Monthly'!$K$4/'Lease Monthly'!$L$4)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88026</v>
      </c>
      <c r="Q138" s="47">
        <f t="shared" si="23"/>
        <v>0</v>
      </c>
      <c r="R138" s="47">
        <f>IF(S137&lt;1,0,-'Lease Monthly'!$K$4/'Lease Monthly'!$L$4)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88391</v>
      </c>
      <c r="Q139" s="47">
        <f t="shared" si="23"/>
        <v>0</v>
      </c>
      <c r="R139" s="47">
        <f>IF(S138&lt;1,0,-'Lease Monthly'!$K$4/'Lease Monthly'!$L$4)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88756</v>
      </c>
      <c r="Q140" s="47">
        <f t="shared" si="23"/>
        <v>0</v>
      </c>
      <c r="R140" s="47">
        <f>IF(S139&lt;1,0,-'Lease Monthly'!$K$4/'Lease Monthly'!$L$4)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89121</v>
      </c>
      <c r="Q141" s="47">
        <f t="shared" si="23"/>
        <v>0</v>
      </c>
      <c r="R141" s="47">
        <f>IF(S140&lt;1,0,-'Lease Monthly'!$K$4/'Lease Monthly'!$L$4)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89487</v>
      </c>
      <c r="Q142" s="47">
        <f t="shared" si="23"/>
        <v>0</v>
      </c>
      <c r="R142" s="47">
        <f>IF(S141&lt;1,0,-'Lease Monthly'!$K$4/'Lease Monthly'!$L$4)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89852</v>
      </c>
      <c r="Q143" s="47">
        <f t="shared" si="23"/>
        <v>0</v>
      </c>
      <c r="R143" s="47">
        <f>IF(S142&lt;1,0,-'Lease Monthly'!$K$4/'Lease Monthly'!$L$4)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90217</v>
      </c>
      <c r="Q144" s="47">
        <f t="shared" si="23"/>
        <v>0</v>
      </c>
      <c r="R144" s="47">
        <f>IF(S143&lt;1,0,-'Lease Monthly'!$K$4/'Lease Monthly'!$L$4)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90582</v>
      </c>
      <c r="Q145" s="47">
        <f t="shared" si="23"/>
        <v>0</v>
      </c>
      <c r="R145" s="47">
        <f>IF(S144&lt;1,0,-'Lease Monthly'!$K$4/'Lease Monthly'!$L$4)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90948</v>
      </c>
      <c r="Q146" s="47">
        <f t="shared" si="23"/>
        <v>0</v>
      </c>
      <c r="R146" s="47">
        <f>IF(S145&lt;1,0,-'Lease Monthly'!$K$4/'Lease Monthly'!$L$4)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91313</v>
      </c>
      <c r="Q147" s="47">
        <f t="shared" ref="Q147:Q210" si="33">S146</f>
        <v>0</v>
      </c>
      <c r="R147" s="47">
        <f>IF(S146&lt;1,0,-'Lease Monthly'!$K$4/'Lease Monthly'!$L$4)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91678</v>
      </c>
      <c r="Q148" s="47">
        <f t="shared" si="33"/>
        <v>0</v>
      </c>
      <c r="R148" s="47">
        <f>IF(S147&lt;1,0,-'Lease Monthly'!$K$4/'Lease Monthly'!$L$4)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92043</v>
      </c>
      <c r="Q149" s="47">
        <f t="shared" si="33"/>
        <v>0</v>
      </c>
      <c r="R149" s="47">
        <f>IF(S148&lt;1,0,-'Lease Monthly'!$K$4/'Lease Monthly'!$L$4)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92409</v>
      </c>
      <c r="Q150" s="47">
        <f t="shared" si="33"/>
        <v>0</v>
      </c>
      <c r="R150" s="47">
        <f>IF(S149&lt;1,0,-'Lease Monthly'!$K$4/'Lease Monthly'!$L$4)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92774</v>
      </c>
      <c r="Q151" s="47">
        <f t="shared" si="33"/>
        <v>0</v>
      </c>
      <c r="R151" s="47">
        <f>IF(S150&lt;1,0,-'Lease Monthly'!$K$4/'Lease Monthly'!$L$4)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93139</v>
      </c>
      <c r="Q152" s="47">
        <f t="shared" si="33"/>
        <v>0</v>
      </c>
      <c r="R152" s="47">
        <f>IF(S151&lt;1,0,-'Lease Monthly'!$K$4/'Lease Monthly'!$L$4)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93504</v>
      </c>
      <c r="Q153" s="47">
        <f t="shared" si="33"/>
        <v>0</v>
      </c>
      <c r="R153" s="47">
        <f>IF(S152&lt;1,0,-'Lease Monthly'!$K$4/'Lease Monthly'!$L$4)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93870</v>
      </c>
      <c r="Q154" s="47">
        <f t="shared" si="33"/>
        <v>0</v>
      </c>
      <c r="R154" s="47">
        <f>IF(S153&lt;1,0,-'Lease Monthly'!$K$4/'Lease Monthly'!$L$4)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94235</v>
      </c>
      <c r="Q155" s="47">
        <f t="shared" si="33"/>
        <v>0</v>
      </c>
      <c r="R155" s="47">
        <f>IF(S154&lt;1,0,-'Lease Monthly'!$K$4/'Lease Monthly'!$L$4)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94600</v>
      </c>
      <c r="Q156" s="47">
        <f t="shared" si="33"/>
        <v>0</v>
      </c>
      <c r="R156" s="47">
        <f>IF(S155&lt;1,0,-'Lease Monthly'!$K$4/'Lease Monthly'!$L$4)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94965</v>
      </c>
      <c r="Q157" s="47">
        <f t="shared" si="33"/>
        <v>0</v>
      </c>
      <c r="R157" s="47">
        <f>IF(S156&lt;1,0,-'Lease Monthly'!$K$4/'Lease Monthly'!$L$4)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95331</v>
      </c>
      <c r="Q158" s="47">
        <f t="shared" si="33"/>
        <v>0</v>
      </c>
      <c r="R158" s="47">
        <f>IF(S157&lt;1,0,-'Lease Monthly'!$K$4/'Lease Monthly'!$L$4)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95696</v>
      </c>
      <c r="Q159" s="47">
        <f t="shared" si="33"/>
        <v>0</v>
      </c>
      <c r="R159" s="47">
        <f>IF(S158&lt;1,0,-'Lease Monthly'!$K$4/'Lease Monthly'!$L$4)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96061</v>
      </c>
      <c r="Q160" s="47">
        <f t="shared" si="33"/>
        <v>0</v>
      </c>
      <c r="R160" s="47">
        <f>IF(S159&lt;1,0,-'Lease Monthly'!$K$4/'Lease Monthly'!$L$4)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96426</v>
      </c>
      <c r="Q161" s="47">
        <f t="shared" si="33"/>
        <v>0</v>
      </c>
      <c r="R161" s="47">
        <f>IF(S160&lt;1,0,-'Lease Monthly'!$K$4/'Lease Monthly'!$L$4)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96792</v>
      </c>
      <c r="Q162" s="47">
        <f t="shared" si="33"/>
        <v>0</v>
      </c>
      <c r="R162" s="47">
        <f>IF(S161&lt;1,0,-'Lease Monthly'!$K$4/'Lease Monthly'!$L$4)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97157</v>
      </c>
      <c r="Q163" s="47">
        <f t="shared" si="33"/>
        <v>0</v>
      </c>
      <c r="R163" s="47">
        <f>IF(S162&lt;1,0,-'Lease Monthly'!$K$4/'Lease Monthly'!$L$4)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97522</v>
      </c>
      <c r="Q164" s="47">
        <f t="shared" si="33"/>
        <v>0</v>
      </c>
      <c r="R164" s="47">
        <f>IF(S163&lt;1,0,-'Lease Monthly'!$K$4/'Lease Monthly'!$L$4)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97887</v>
      </c>
      <c r="Q165" s="47">
        <f t="shared" si="33"/>
        <v>0</v>
      </c>
      <c r="R165" s="47">
        <f>IF(S164&lt;1,0,-'Lease Monthly'!$K$4/'Lease Monthly'!$L$4)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98253</v>
      </c>
      <c r="Q166" s="47">
        <f t="shared" si="33"/>
        <v>0</v>
      </c>
      <c r="R166" s="47">
        <f>IF(S165&lt;1,0,-'Lease Monthly'!$K$4/'Lease Monthly'!$L$4)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98618</v>
      </c>
      <c r="Q167" s="47">
        <f t="shared" si="33"/>
        <v>0</v>
      </c>
      <c r="R167" s="47">
        <f>IF(S166&lt;1,0,-'Lease Monthly'!$K$4/'Lease Monthly'!$L$4)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98983</v>
      </c>
      <c r="Q168" s="47">
        <f t="shared" si="33"/>
        <v>0</v>
      </c>
      <c r="R168" s="47">
        <f>IF(S167&lt;1,0,-'Lease Monthly'!$K$4/'Lease Monthly'!$L$4)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99348</v>
      </c>
      <c r="Q169" s="47">
        <f t="shared" si="33"/>
        <v>0</v>
      </c>
      <c r="R169" s="47">
        <f>IF(S168&lt;1,0,-'Lease Monthly'!$K$4/'Lease Monthly'!$L$4)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99714</v>
      </c>
      <c r="Q170" s="47">
        <f t="shared" si="33"/>
        <v>0</v>
      </c>
      <c r="R170" s="47">
        <f>IF(S169&lt;1,0,-'Lease Monthly'!$K$4/'Lease Monthly'!$L$4)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100079</v>
      </c>
      <c r="Q171" s="47">
        <f t="shared" si="33"/>
        <v>0</v>
      </c>
      <c r="R171" s="47">
        <f>IF(S170&lt;1,0,-'Lease Monthly'!$K$4/'Lease Monthly'!$L$4)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100444</v>
      </c>
      <c r="Q172" s="47">
        <f t="shared" si="33"/>
        <v>0</v>
      </c>
      <c r="R172" s="47">
        <f>IF(S171&lt;1,0,-'Lease Monthly'!$K$4/'Lease Monthly'!$L$4)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100809</v>
      </c>
      <c r="Q173" s="47">
        <f t="shared" si="33"/>
        <v>0</v>
      </c>
      <c r="R173" s="47">
        <f>IF(S172&lt;1,0,-'Lease Monthly'!$K$4/'Lease Monthly'!$L$4)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101175</v>
      </c>
      <c r="Q174" s="47">
        <f t="shared" si="33"/>
        <v>0</v>
      </c>
      <c r="R174" s="47">
        <f>IF(S173&lt;1,0,-'Lease Monthly'!$K$4/'Lease Monthly'!$L$4)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101540</v>
      </c>
      <c r="Q175" s="47">
        <f t="shared" si="33"/>
        <v>0</v>
      </c>
      <c r="R175" s="47">
        <f>IF(S174&lt;1,0,-'Lease Monthly'!$K$4/'Lease Monthly'!$L$4)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101905</v>
      </c>
      <c r="Q176" s="47">
        <f t="shared" si="33"/>
        <v>0</v>
      </c>
      <c r="R176" s="47">
        <f>IF(S175&lt;1,0,-'Lease Monthly'!$K$4/'Lease Monthly'!$L$4)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102270</v>
      </c>
      <c r="Q177" s="47">
        <f t="shared" si="33"/>
        <v>0</v>
      </c>
      <c r="R177" s="47">
        <f>IF(S176&lt;1,0,-'Lease Monthly'!$K$4/'Lease Monthly'!$L$4)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102636</v>
      </c>
      <c r="Q178" s="47">
        <f t="shared" si="33"/>
        <v>0</v>
      </c>
      <c r="R178" s="47">
        <f>IF(S177&lt;1,0,-'Lease Monthly'!$K$4/'Lease Monthly'!$L$4)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103001</v>
      </c>
      <c r="Q179" s="47">
        <f t="shared" si="33"/>
        <v>0</v>
      </c>
      <c r="R179" s="47">
        <f>IF(S178&lt;1,0,-'Lease Monthly'!$K$4/'Lease Monthly'!$L$4)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103366</v>
      </c>
      <c r="Q180" s="47">
        <f t="shared" si="33"/>
        <v>0</v>
      </c>
      <c r="R180" s="47">
        <f>IF(S179&lt;1,0,-'Lease Monthly'!$K$4/'Lease Monthly'!$L$4)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103731</v>
      </c>
      <c r="Q181" s="47">
        <f t="shared" si="33"/>
        <v>0</v>
      </c>
      <c r="R181" s="47">
        <f>IF(S180&lt;1,0,-'Lease Monthly'!$K$4/'Lease Monthly'!$L$4)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104097</v>
      </c>
      <c r="Q182" s="47">
        <f t="shared" si="33"/>
        <v>0</v>
      </c>
      <c r="R182" s="47">
        <f>IF(S181&lt;1,0,-'Lease Monthly'!$K$4/'Lease Monthly'!$L$4)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104462</v>
      </c>
      <c r="Q183" s="47">
        <f t="shared" si="33"/>
        <v>0</v>
      </c>
      <c r="R183" s="47">
        <f>IF(S182&lt;1,0,-'Lease Monthly'!$K$4/'Lease Monthly'!$L$4)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104827</v>
      </c>
      <c r="Q184" s="47">
        <f t="shared" si="33"/>
        <v>0</v>
      </c>
      <c r="R184" s="47">
        <f>IF(S183&lt;1,0,-'Lease Monthly'!$K$4/'Lease Monthly'!$L$4)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105192</v>
      </c>
      <c r="Q185" s="47">
        <f t="shared" si="33"/>
        <v>0</v>
      </c>
      <c r="R185" s="47">
        <f>IF(S184&lt;1,0,-'Lease Monthly'!$K$4/'Lease Monthly'!$L$4)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105558</v>
      </c>
      <c r="Q186" s="47">
        <f t="shared" si="33"/>
        <v>0</v>
      </c>
      <c r="R186" s="47">
        <f>IF(S185&lt;1,0,-'Lease Monthly'!$K$4/'Lease Monthly'!$L$4)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105923</v>
      </c>
      <c r="Q187" s="47">
        <f t="shared" si="33"/>
        <v>0</v>
      </c>
      <c r="R187" s="47">
        <f>IF(S186&lt;1,0,-'Lease Monthly'!$K$4/'Lease Monthly'!$L$4)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106288</v>
      </c>
      <c r="Q188" s="47">
        <f t="shared" si="33"/>
        <v>0</v>
      </c>
      <c r="R188" s="47">
        <f>IF(S187&lt;1,0,-'Lease Monthly'!$K$4/'Lease Monthly'!$L$4)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106653</v>
      </c>
      <c r="Q189" s="47">
        <f t="shared" si="33"/>
        <v>0</v>
      </c>
      <c r="R189" s="47">
        <f>IF(S188&lt;1,0,-'Lease Monthly'!$K$4/'Lease Monthly'!$L$4)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107019</v>
      </c>
      <c r="Q190" s="47">
        <f t="shared" si="33"/>
        <v>0</v>
      </c>
      <c r="R190" s="47">
        <f>IF(S189&lt;1,0,-'Lease Monthly'!$K$4/'Lease Monthly'!$L$4)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107384</v>
      </c>
      <c r="Q191" s="47">
        <f t="shared" si="33"/>
        <v>0</v>
      </c>
      <c r="R191" s="47">
        <f>IF(S190&lt;1,0,-'Lease Monthly'!$K$4/'Lease Monthly'!$L$4)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107749</v>
      </c>
      <c r="Q192" s="47">
        <f t="shared" si="33"/>
        <v>0</v>
      </c>
      <c r="R192" s="47">
        <f>IF(S191&lt;1,0,-'Lease Monthly'!$K$4/'Lease Monthly'!$L$4)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108114</v>
      </c>
      <c r="Q193" s="47">
        <f t="shared" si="33"/>
        <v>0</v>
      </c>
      <c r="R193" s="47">
        <f>IF(S192&lt;1,0,-'Lease Monthly'!$K$4/'Lease Monthly'!$L$4)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108480</v>
      </c>
      <c r="Q194" s="47">
        <f t="shared" si="33"/>
        <v>0</v>
      </c>
      <c r="R194" s="47">
        <f>IF(S193&lt;1,0,-'Lease Monthly'!$K$4/'Lease Monthly'!$L$4)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108845</v>
      </c>
      <c r="Q195" s="47">
        <f t="shared" si="33"/>
        <v>0</v>
      </c>
      <c r="R195" s="47">
        <f>IF(S194&lt;1,0,-'Lease Monthly'!$K$4/'Lease Monthly'!$L$4)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109210</v>
      </c>
      <c r="Q196" s="47">
        <f t="shared" si="33"/>
        <v>0</v>
      </c>
      <c r="R196" s="47">
        <f>IF(S195&lt;1,0,-'Lease Monthly'!$K$4/'Lease Monthly'!$L$4)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109575</v>
      </c>
      <c r="Q197" s="47">
        <f t="shared" si="33"/>
        <v>0</v>
      </c>
      <c r="R197" s="47">
        <f>IF(S196&lt;1,0,-'Lease Monthly'!$K$4/'Lease Monthly'!$L$4)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109940</v>
      </c>
      <c r="Q198" s="47">
        <f t="shared" si="33"/>
        <v>0</v>
      </c>
      <c r="R198" s="47">
        <f>IF(S197&lt;1,0,-'Lease Monthly'!$K$4/'Lease Monthly'!$L$4)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110305</v>
      </c>
      <c r="Q199" s="47">
        <f t="shared" si="33"/>
        <v>0</v>
      </c>
      <c r="R199" s="47">
        <f>IF(S198&lt;1,0,-'Lease Monthly'!$K$4/'Lease Monthly'!$L$4)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110670</v>
      </c>
      <c r="Q200" s="47">
        <f t="shared" si="33"/>
        <v>0</v>
      </c>
      <c r="R200" s="47">
        <f>IF(S199&lt;1,0,-'Lease Monthly'!$K$4/'Lease Monthly'!$L$4)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111035</v>
      </c>
      <c r="Q201" s="47">
        <f t="shared" si="33"/>
        <v>0</v>
      </c>
      <c r="R201" s="47">
        <f>IF(S200&lt;1,0,-'Lease Monthly'!$K$4/'Lease Monthly'!$L$4)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111401</v>
      </c>
      <c r="Q202" s="47">
        <f t="shared" si="33"/>
        <v>0</v>
      </c>
      <c r="R202" s="47">
        <f>IF(S201&lt;1,0,-'Lease Monthly'!$K$4/'Lease Monthly'!$L$4)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111766</v>
      </c>
      <c r="Q203" s="47">
        <f t="shared" si="33"/>
        <v>0</v>
      </c>
      <c r="R203" s="47">
        <f>IF(S202&lt;1,0,-'Lease Monthly'!$K$4/'Lease Monthly'!$L$4)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112131</v>
      </c>
      <c r="Q204" s="47">
        <f t="shared" si="33"/>
        <v>0</v>
      </c>
      <c r="R204" s="47">
        <f>IF(S203&lt;1,0,-'Lease Monthly'!$K$4/'Lease Monthly'!$L$4)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112496</v>
      </c>
      <c r="Q205" s="47">
        <f t="shared" si="33"/>
        <v>0</v>
      </c>
      <c r="R205" s="47">
        <f>IF(S204&lt;1,0,-'Lease Monthly'!$K$4/'Lease Monthly'!$L$4)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112862</v>
      </c>
      <c r="Q206" s="47">
        <f t="shared" si="33"/>
        <v>0</v>
      </c>
      <c r="R206" s="47">
        <f>IF(S205&lt;1,0,-'Lease Monthly'!$K$4/'Lease Monthly'!$L$4)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113227</v>
      </c>
      <c r="Q207" s="47">
        <f t="shared" si="33"/>
        <v>0</v>
      </c>
      <c r="R207" s="47">
        <f>IF(S206&lt;1,0,-'Lease Monthly'!$K$4/'Lease Monthly'!$L$4)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113592</v>
      </c>
      <c r="Q208" s="47">
        <f t="shared" si="33"/>
        <v>0</v>
      </c>
      <c r="R208" s="47">
        <f>IF(S207&lt;1,0,-'Lease Monthly'!$K$4/'Lease Monthly'!$L$4)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113957</v>
      </c>
      <c r="Q209" s="47">
        <f t="shared" si="33"/>
        <v>0</v>
      </c>
      <c r="R209" s="47">
        <f>IF(S208&lt;1,0,-'Lease Monthly'!$K$4/'Lease Monthly'!$L$4)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114323</v>
      </c>
      <c r="Q210" s="47">
        <f t="shared" si="33"/>
        <v>0</v>
      </c>
      <c r="R210" s="47">
        <f>IF(S209&lt;1,0,-'Lease Monthly'!$K$4/'Lease Monthly'!$L$4)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114688</v>
      </c>
      <c r="Q211" s="47">
        <f t="shared" ref="Q211:Q274" si="43">S210</f>
        <v>0</v>
      </c>
      <c r="R211" s="47">
        <f>IF(S210&lt;1,0,-'Lease Monthly'!$K$4/'Lease Monthly'!$L$4)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115053</v>
      </c>
      <c r="Q212" s="47">
        <f t="shared" si="43"/>
        <v>0</v>
      </c>
      <c r="R212" s="47">
        <f>IF(S211&lt;1,0,-'Lease Monthly'!$K$4/'Lease Monthly'!$L$4)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115418</v>
      </c>
      <c r="Q213" s="47">
        <f t="shared" si="43"/>
        <v>0</v>
      </c>
      <c r="R213" s="47">
        <f>IF(S212&lt;1,0,-'Lease Monthly'!$K$4/'Lease Monthly'!$L$4)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115784</v>
      </c>
      <c r="Q214" s="47">
        <f t="shared" si="43"/>
        <v>0</v>
      </c>
      <c r="R214" s="47">
        <f>IF(S213&lt;1,0,-'Lease Monthly'!$K$4/'Lease Monthly'!$L$4)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116149</v>
      </c>
      <c r="Q215" s="47">
        <f t="shared" si="43"/>
        <v>0</v>
      </c>
      <c r="R215" s="47">
        <f>IF(S214&lt;1,0,-'Lease Monthly'!$K$4/'Lease Monthly'!$L$4)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116514</v>
      </c>
      <c r="Q216" s="47">
        <f t="shared" si="43"/>
        <v>0</v>
      </c>
      <c r="R216" s="47">
        <f>IF(S215&lt;1,0,-'Lease Monthly'!$K$4/'Lease Monthly'!$L$4)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116879</v>
      </c>
      <c r="Q217" s="47">
        <f t="shared" si="43"/>
        <v>0</v>
      </c>
      <c r="R217" s="47">
        <f>IF(S216&lt;1,0,-'Lease Monthly'!$K$4/'Lease Monthly'!$L$4)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117245</v>
      </c>
      <c r="Q218" s="47">
        <f t="shared" si="43"/>
        <v>0</v>
      </c>
      <c r="R218" s="47">
        <f>IF(S217&lt;1,0,-'Lease Monthly'!$K$4/'Lease Monthly'!$L$4)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117610</v>
      </c>
      <c r="Q219" s="47">
        <f t="shared" si="43"/>
        <v>0</v>
      </c>
      <c r="R219" s="47">
        <f>IF(S218&lt;1,0,-'Lease Monthly'!$K$4/'Lease Monthly'!$L$4)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117975</v>
      </c>
      <c r="Q220" s="47">
        <f t="shared" si="43"/>
        <v>0</v>
      </c>
      <c r="R220" s="47">
        <f>IF(S219&lt;1,0,-'Lease Monthly'!$K$4/'Lease Monthly'!$L$4)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118340</v>
      </c>
      <c r="Q221" s="47">
        <f t="shared" si="43"/>
        <v>0</v>
      </c>
      <c r="R221" s="47">
        <f>IF(S220&lt;1,0,-'Lease Monthly'!$K$4/'Lease Monthly'!$L$4)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118706</v>
      </c>
      <c r="Q222" s="47">
        <f t="shared" si="43"/>
        <v>0</v>
      </c>
      <c r="R222" s="47">
        <f>IF(S221&lt;1,0,-'Lease Monthly'!$K$4/'Lease Monthly'!$L$4)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119071</v>
      </c>
      <c r="Q223" s="47">
        <f t="shared" si="43"/>
        <v>0</v>
      </c>
      <c r="R223" s="47">
        <f>IF(S222&lt;1,0,-'Lease Monthly'!$K$4/'Lease Monthly'!$L$4)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119436</v>
      </c>
      <c r="Q224" s="47">
        <f t="shared" si="43"/>
        <v>0</v>
      </c>
      <c r="R224" s="47">
        <f>IF(S223&lt;1,0,-'Lease Monthly'!$K$4/'Lease Monthly'!$L$4)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119801</v>
      </c>
      <c r="Q225" s="47">
        <f t="shared" si="43"/>
        <v>0</v>
      </c>
      <c r="R225" s="47">
        <f>IF(S224&lt;1,0,-'Lease Monthly'!$K$4/'Lease Monthly'!$L$4)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120167</v>
      </c>
      <c r="Q226" s="47">
        <f t="shared" si="43"/>
        <v>0</v>
      </c>
      <c r="R226" s="47">
        <f>IF(S225&lt;1,0,-'Lease Monthly'!$K$4/'Lease Monthly'!$L$4)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120532</v>
      </c>
      <c r="Q227" s="47">
        <f t="shared" si="43"/>
        <v>0</v>
      </c>
      <c r="R227" s="47">
        <f>IF(S226&lt;1,0,-'Lease Monthly'!$K$4/'Lease Monthly'!$L$4)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120897</v>
      </c>
      <c r="Q228" s="47">
        <f t="shared" si="43"/>
        <v>0</v>
      </c>
      <c r="R228" s="47">
        <f>IF(S227&lt;1,0,-'Lease Monthly'!$K$4/'Lease Monthly'!$L$4)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121262</v>
      </c>
      <c r="Q229" s="47">
        <f t="shared" si="43"/>
        <v>0</v>
      </c>
      <c r="R229" s="47">
        <f>IF(S228&lt;1,0,-'Lease Monthly'!$K$4/'Lease Monthly'!$L$4)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121628</v>
      </c>
      <c r="Q230" s="47">
        <f t="shared" si="43"/>
        <v>0</v>
      </c>
      <c r="R230" s="47">
        <f>IF(S229&lt;1,0,-'Lease Monthly'!$K$4/'Lease Monthly'!$L$4)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121993</v>
      </c>
      <c r="Q231" s="47">
        <f t="shared" si="43"/>
        <v>0</v>
      </c>
      <c r="R231" s="47">
        <f>IF(S230&lt;1,0,-'Lease Monthly'!$K$4/'Lease Monthly'!$L$4)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122358</v>
      </c>
      <c r="Q232" s="47">
        <f t="shared" si="43"/>
        <v>0</v>
      </c>
      <c r="R232" s="47">
        <f>IF(S231&lt;1,0,-'Lease Monthly'!$K$4/'Lease Monthly'!$L$4)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122723</v>
      </c>
      <c r="Q233" s="47">
        <f t="shared" si="43"/>
        <v>0</v>
      </c>
      <c r="R233" s="47">
        <f>IF(S232&lt;1,0,-'Lease Monthly'!$K$4/'Lease Monthly'!$L$4)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123089</v>
      </c>
      <c r="Q234" s="47">
        <f t="shared" si="43"/>
        <v>0</v>
      </c>
      <c r="R234" s="47">
        <f>IF(S233&lt;1,0,-'Lease Monthly'!$K$4/'Lease Monthly'!$L$4)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123454</v>
      </c>
      <c r="Q235" s="47">
        <f t="shared" si="43"/>
        <v>0</v>
      </c>
      <c r="R235" s="47">
        <f>IF(S234&lt;1,0,-'Lease Monthly'!$K$4/'Lease Monthly'!$L$4)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123819</v>
      </c>
      <c r="Q236" s="47">
        <f t="shared" si="43"/>
        <v>0</v>
      </c>
      <c r="R236" s="47">
        <f>IF(S235&lt;1,0,-'Lease Monthly'!$K$4/'Lease Monthly'!$L$4)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124184</v>
      </c>
      <c r="Q237" s="47">
        <f t="shared" si="43"/>
        <v>0</v>
      </c>
      <c r="R237" s="47">
        <f>IF(S236&lt;1,0,-'Lease Monthly'!$K$4/'Lease Monthly'!$L$4)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124550</v>
      </c>
      <c r="Q238" s="47">
        <f t="shared" si="43"/>
        <v>0</v>
      </c>
      <c r="R238" s="47">
        <f>IF(S237&lt;1,0,-'Lease Monthly'!$K$4/'Lease Monthly'!$L$4)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124915</v>
      </c>
      <c r="Q239" s="47">
        <f t="shared" si="43"/>
        <v>0</v>
      </c>
      <c r="R239" s="47">
        <f>IF(S238&lt;1,0,-'Lease Monthly'!$K$4/'Lease Monthly'!$L$4)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125280</v>
      </c>
      <c r="Q240" s="47">
        <f t="shared" si="43"/>
        <v>0</v>
      </c>
      <c r="R240" s="47">
        <f>IF(S239&lt;1,0,-'Lease Monthly'!$K$4/'Lease Monthly'!$L$4)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125645</v>
      </c>
      <c r="Q241" s="47">
        <f t="shared" si="43"/>
        <v>0</v>
      </c>
      <c r="R241" s="47">
        <f>IF(S240&lt;1,0,-'Lease Monthly'!$K$4/'Lease Monthly'!$L$4)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126011</v>
      </c>
      <c r="Q242" s="47">
        <f t="shared" si="43"/>
        <v>0</v>
      </c>
      <c r="R242" s="47">
        <f>IF(S241&lt;1,0,-'Lease Monthly'!$K$4/'Lease Monthly'!$L$4)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126376</v>
      </c>
      <c r="Q243" s="47">
        <f t="shared" si="43"/>
        <v>0</v>
      </c>
      <c r="R243" s="47">
        <f>IF(S242&lt;1,0,-'Lease Monthly'!$K$4/'Lease Monthly'!$L$4)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126741</v>
      </c>
      <c r="Q244" s="47">
        <f t="shared" si="43"/>
        <v>0</v>
      </c>
      <c r="R244" s="47">
        <f>IF(S243&lt;1,0,-'Lease Monthly'!$K$4/'Lease Monthly'!$L$4)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127106</v>
      </c>
      <c r="Q245" s="47">
        <f t="shared" si="43"/>
        <v>0</v>
      </c>
      <c r="R245" s="47">
        <f>IF(S244&lt;1,0,-'Lease Monthly'!$K$4/'Lease Monthly'!$L$4)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127472</v>
      </c>
      <c r="Q246" s="47">
        <f t="shared" si="43"/>
        <v>0</v>
      </c>
      <c r="R246" s="47">
        <f>IF(S245&lt;1,0,-'Lease Monthly'!$K$4/'Lease Monthly'!$L$4)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127837</v>
      </c>
      <c r="Q247" s="47">
        <f t="shared" si="43"/>
        <v>0</v>
      </c>
      <c r="R247" s="47">
        <f>IF(S246&lt;1,0,-'Lease Monthly'!$K$4/'Lease Monthly'!$L$4)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128202</v>
      </c>
      <c r="Q248" s="47">
        <f t="shared" si="43"/>
        <v>0</v>
      </c>
      <c r="R248" s="47">
        <f>IF(S247&lt;1,0,-'Lease Monthly'!$K$4/'Lease Monthly'!$L$4)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128567</v>
      </c>
      <c r="Q249" s="47">
        <f t="shared" si="43"/>
        <v>0</v>
      </c>
      <c r="R249" s="47">
        <f>IF(S248&lt;1,0,-'Lease Monthly'!$K$4/'Lease Monthly'!$L$4)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128933</v>
      </c>
      <c r="Q250" s="47">
        <f t="shared" si="43"/>
        <v>0</v>
      </c>
      <c r="R250" s="47">
        <f>IF(S249&lt;1,0,-'Lease Monthly'!$K$4/'Lease Monthly'!$L$4)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129298</v>
      </c>
      <c r="Q251" s="47">
        <f t="shared" si="43"/>
        <v>0</v>
      </c>
      <c r="R251" s="47">
        <f>IF(S250&lt;1,0,-'Lease Monthly'!$K$4/'Lease Monthly'!$L$4)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129663</v>
      </c>
      <c r="Q252" s="47">
        <f t="shared" si="43"/>
        <v>0</v>
      </c>
      <c r="R252" s="47">
        <f>IF(S251&lt;1,0,-'Lease Monthly'!$K$4/'Lease Monthly'!$L$4)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130028</v>
      </c>
      <c r="Q253" s="47">
        <f t="shared" si="43"/>
        <v>0</v>
      </c>
      <c r="R253" s="47">
        <f>IF(S252&lt;1,0,-'Lease Monthly'!$K$4/'Lease Monthly'!$L$4)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130394</v>
      </c>
      <c r="Q254" s="47">
        <f t="shared" si="43"/>
        <v>0</v>
      </c>
      <c r="R254" s="47">
        <f>IF(S253&lt;1,0,-'Lease Monthly'!$K$4/'Lease Monthly'!$L$4)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130759</v>
      </c>
      <c r="Q255" s="47">
        <f t="shared" si="43"/>
        <v>0</v>
      </c>
      <c r="R255" s="47">
        <f>IF(S254&lt;1,0,-'Lease Monthly'!$K$4/'Lease Monthly'!$L$4)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131124</v>
      </c>
      <c r="Q256" s="47">
        <f t="shared" si="43"/>
        <v>0</v>
      </c>
      <c r="R256" s="47">
        <f>IF(S255&lt;1,0,-'Lease Monthly'!$K$4/'Lease Monthly'!$L$4)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131489</v>
      </c>
      <c r="Q257" s="47">
        <f t="shared" si="43"/>
        <v>0</v>
      </c>
      <c r="R257" s="47">
        <f>IF(S256&lt;1,0,-'Lease Monthly'!$K$4/'Lease Monthly'!$L$4)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131855</v>
      </c>
      <c r="Q258" s="47">
        <f t="shared" si="43"/>
        <v>0</v>
      </c>
      <c r="R258" s="47">
        <f>IF(S257&lt;1,0,-'Lease Monthly'!$K$4/'Lease Monthly'!$L$4)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132220</v>
      </c>
      <c r="Q259" s="47">
        <f t="shared" si="43"/>
        <v>0</v>
      </c>
      <c r="R259" s="47">
        <f>IF(S258&lt;1,0,-'Lease Monthly'!$K$4/'Lease Monthly'!$L$4)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132585</v>
      </c>
      <c r="Q260" s="47">
        <f t="shared" si="43"/>
        <v>0</v>
      </c>
      <c r="R260" s="47">
        <f>IF(S259&lt;1,0,-'Lease Monthly'!$K$4/'Lease Monthly'!$L$4)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132950</v>
      </c>
      <c r="Q261" s="47">
        <f t="shared" si="43"/>
        <v>0</v>
      </c>
      <c r="R261" s="47">
        <f>IF(S260&lt;1,0,-'Lease Monthly'!$K$4/'Lease Monthly'!$L$4)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133316</v>
      </c>
      <c r="Q262" s="47">
        <f t="shared" si="43"/>
        <v>0</v>
      </c>
      <c r="R262" s="47">
        <f>IF(S261&lt;1,0,-'Lease Monthly'!$K$4/'Lease Monthly'!$L$4)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133681</v>
      </c>
      <c r="Q263" s="47">
        <f t="shared" si="43"/>
        <v>0</v>
      </c>
      <c r="R263" s="47">
        <f>IF(S262&lt;1,0,-'Lease Monthly'!$K$4/'Lease Monthly'!$L$4)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134046</v>
      </c>
      <c r="Q264" s="47">
        <f t="shared" si="43"/>
        <v>0</v>
      </c>
      <c r="R264" s="47">
        <f>IF(S263&lt;1,0,-'Lease Monthly'!$K$4/'Lease Monthly'!$L$4)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134411</v>
      </c>
      <c r="Q265" s="47">
        <f t="shared" si="43"/>
        <v>0</v>
      </c>
      <c r="R265" s="47">
        <f>IF(S264&lt;1,0,-'Lease Monthly'!$K$4/'Lease Monthly'!$L$4)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134777</v>
      </c>
      <c r="Q266" s="47">
        <f t="shared" si="43"/>
        <v>0</v>
      </c>
      <c r="R266" s="47">
        <f>IF(S265&lt;1,0,-'Lease Monthly'!$K$4/'Lease Monthly'!$L$4)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135142</v>
      </c>
      <c r="Q267" s="47">
        <f t="shared" si="43"/>
        <v>0</v>
      </c>
      <c r="R267" s="47">
        <f>IF(S266&lt;1,0,-'Lease Monthly'!$K$4/'Lease Monthly'!$L$4)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135507</v>
      </c>
      <c r="Q268" s="47">
        <f t="shared" si="43"/>
        <v>0</v>
      </c>
      <c r="R268" s="47">
        <f>IF(S267&lt;1,0,-'Lease Monthly'!$K$4/'Lease Monthly'!$L$4)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135872</v>
      </c>
      <c r="Q269" s="47">
        <f t="shared" si="43"/>
        <v>0</v>
      </c>
      <c r="R269" s="47">
        <f>IF(S268&lt;1,0,-'Lease Monthly'!$K$4/'Lease Monthly'!$L$4)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136238</v>
      </c>
      <c r="Q270" s="47">
        <f t="shared" si="43"/>
        <v>0</v>
      </c>
      <c r="R270" s="47">
        <f>IF(S269&lt;1,0,-'Lease Monthly'!$K$4/'Lease Monthly'!$L$4)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136603</v>
      </c>
      <c r="Q271" s="47">
        <f t="shared" si="43"/>
        <v>0</v>
      </c>
      <c r="R271" s="47">
        <f>IF(S270&lt;1,0,-'Lease Monthly'!$K$4/'Lease Monthly'!$L$4)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136968</v>
      </c>
      <c r="Q272" s="47">
        <f t="shared" si="43"/>
        <v>0</v>
      </c>
      <c r="R272" s="47">
        <f>IF(S271&lt;1,0,-'Lease Monthly'!$K$4/'Lease Monthly'!$L$4)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137333</v>
      </c>
      <c r="Q273" s="47">
        <f t="shared" si="43"/>
        <v>0</v>
      </c>
      <c r="R273" s="47">
        <f>IF(S272&lt;1,0,-'Lease Monthly'!$K$4/'Lease Monthly'!$L$4)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137699</v>
      </c>
      <c r="Q274" s="47">
        <f t="shared" si="43"/>
        <v>0</v>
      </c>
      <c r="R274" s="47">
        <f>IF(S273&lt;1,0,-'Lease Monthly'!$K$4/'Lease Monthly'!$L$4)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138064</v>
      </c>
      <c r="Q275" s="47">
        <f t="shared" ref="Q275:Q338" si="53">S274</f>
        <v>0</v>
      </c>
      <c r="R275" s="47">
        <f>IF(S274&lt;1,0,-'Lease Monthly'!$K$4/'Lease Monthly'!$L$4)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138429</v>
      </c>
      <c r="Q276" s="47">
        <f t="shared" si="53"/>
        <v>0</v>
      </c>
      <c r="R276" s="47">
        <f>IF(S275&lt;1,0,-'Lease Monthly'!$K$4/'Lease Monthly'!$L$4)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138794</v>
      </c>
      <c r="Q277" s="47">
        <f t="shared" si="53"/>
        <v>0</v>
      </c>
      <c r="R277" s="47">
        <f>IF(S276&lt;1,0,-'Lease Monthly'!$K$4/'Lease Monthly'!$L$4)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139160</v>
      </c>
      <c r="Q278" s="47">
        <f t="shared" si="53"/>
        <v>0</v>
      </c>
      <c r="R278" s="47">
        <f>IF(S277&lt;1,0,-'Lease Monthly'!$K$4/'Lease Monthly'!$L$4)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139525</v>
      </c>
      <c r="Q279" s="47">
        <f t="shared" si="53"/>
        <v>0</v>
      </c>
      <c r="R279" s="47">
        <f>IF(S278&lt;1,0,-'Lease Monthly'!$K$4/'Lease Monthly'!$L$4)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139890</v>
      </c>
      <c r="Q280" s="47">
        <f t="shared" si="53"/>
        <v>0</v>
      </c>
      <c r="R280" s="47">
        <f>IF(S279&lt;1,0,-'Lease Monthly'!$K$4/'Lease Monthly'!$L$4)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140255</v>
      </c>
      <c r="Q281" s="47">
        <f t="shared" si="53"/>
        <v>0</v>
      </c>
      <c r="R281" s="47">
        <f>IF(S280&lt;1,0,-'Lease Monthly'!$K$4/'Lease Monthly'!$L$4)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140621</v>
      </c>
      <c r="Q282" s="47">
        <f t="shared" si="53"/>
        <v>0</v>
      </c>
      <c r="R282" s="47">
        <f>IF(S281&lt;1,0,-'Lease Monthly'!$K$4/'Lease Monthly'!$L$4)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140986</v>
      </c>
      <c r="Q283" s="47">
        <f t="shared" si="53"/>
        <v>0</v>
      </c>
      <c r="R283" s="47">
        <f>IF(S282&lt;1,0,-'Lease Monthly'!$K$4/'Lease Monthly'!$L$4)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141351</v>
      </c>
      <c r="Q284" s="47">
        <f t="shared" si="53"/>
        <v>0</v>
      </c>
      <c r="R284" s="47">
        <f>IF(S283&lt;1,0,-'Lease Monthly'!$K$4/'Lease Monthly'!$L$4)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141716</v>
      </c>
      <c r="Q285" s="47">
        <f t="shared" si="53"/>
        <v>0</v>
      </c>
      <c r="R285" s="47">
        <f>IF(S284&lt;1,0,-'Lease Monthly'!$K$4/'Lease Monthly'!$L$4)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142082</v>
      </c>
      <c r="Q286" s="47">
        <f t="shared" si="53"/>
        <v>0</v>
      </c>
      <c r="R286" s="47">
        <f>IF(S285&lt;1,0,-'Lease Monthly'!$K$4/'Lease Monthly'!$L$4)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142447</v>
      </c>
      <c r="Q287" s="47">
        <f t="shared" si="53"/>
        <v>0</v>
      </c>
      <c r="R287" s="47">
        <f>IF(S286&lt;1,0,-'Lease Monthly'!$K$4/'Lease Monthly'!$L$4)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142812</v>
      </c>
      <c r="Q288" s="47">
        <f t="shared" si="53"/>
        <v>0</v>
      </c>
      <c r="R288" s="47">
        <f>IF(S287&lt;1,0,-'Lease Monthly'!$K$4/'Lease Monthly'!$L$4)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143177</v>
      </c>
      <c r="Q289" s="47">
        <f t="shared" si="53"/>
        <v>0</v>
      </c>
      <c r="R289" s="47">
        <f>IF(S288&lt;1,0,-'Lease Monthly'!$K$4/'Lease Monthly'!$L$4)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143543</v>
      </c>
      <c r="Q290" s="47">
        <f t="shared" si="53"/>
        <v>0</v>
      </c>
      <c r="R290" s="47">
        <f>IF(S289&lt;1,0,-'Lease Monthly'!$K$4/'Lease Monthly'!$L$4)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143908</v>
      </c>
      <c r="Q291" s="47">
        <f t="shared" si="53"/>
        <v>0</v>
      </c>
      <c r="R291" s="47">
        <f>IF(S290&lt;1,0,-'Lease Monthly'!$K$4/'Lease Monthly'!$L$4)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144273</v>
      </c>
      <c r="Q292" s="47">
        <f t="shared" si="53"/>
        <v>0</v>
      </c>
      <c r="R292" s="47">
        <f>IF(S291&lt;1,0,-'Lease Monthly'!$K$4/'Lease Monthly'!$L$4)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144638</v>
      </c>
      <c r="Q293" s="47">
        <f t="shared" si="53"/>
        <v>0</v>
      </c>
      <c r="R293" s="47">
        <f>IF(S292&lt;1,0,-'Lease Monthly'!$K$4/'Lease Monthly'!$L$4)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145004</v>
      </c>
      <c r="Q294" s="47">
        <f t="shared" si="53"/>
        <v>0</v>
      </c>
      <c r="R294" s="47">
        <f>IF(S293&lt;1,0,-'Lease Monthly'!$K$4/'Lease Monthly'!$L$4)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145369</v>
      </c>
      <c r="Q295" s="47">
        <f t="shared" si="53"/>
        <v>0</v>
      </c>
      <c r="R295" s="47">
        <f>IF(S294&lt;1,0,-'Lease Monthly'!$K$4/'Lease Monthly'!$L$4)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145734</v>
      </c>
      <c r="Q296" s="47">
        <f t="shared" si="53"/>
        <v>0</v>
      </c>
      <c r="R296" s="47">
        <f>IF(S295&lt;1,0,-'Lease Monthly'!$K$4/'Lease Monthly'!$L$4)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146099</v>
      </c>
      <c r="Q297" s="47">
        <f t="shared" si="53"/>
        <v>0</v>
      </c>
      <c r="R297" s="47">
        <f>IF(S296&lt;1,0,-'Lease Monthly'!$K$4/'Lease Monthly'!$L$4)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146464</v>
      </c>
      <c r="Q298" s="47">
        <f t="shared" si="53"/>
        <v>0</v>
      </c>
      <c r="R298" s="47">
        <f>IF(S297&lt;1,0,-'Lease Monthly'!$K$4/'Lease Monthly'!$L$4)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146829</v>
      </c>
      <c r="Q299" s="47">
        <f t="shared" si="53"/>
        <v>0</v>
      </c>
      <c r="R299" s="47">
        <f>IF(S298&lt;1,0,-'Lease Monthly'!$K$4/'Lease Monthly'!$L$4)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147194</v>
      </c>
      <c r="Q300" s="47">
        <f t="shared" si="53"/>
        <v>0</v>
      </c>
      <c r="R300" s="47">
        <f>IF(S299&lt;1,0,-'Lease Monthly'!$K$4/'Lease Monthly'!$L$4)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147559</v>
      </c>
      <c r="Q301" s="47">
        <f t="shared" si="53"/>
        <v>0</v>
      </c>
      <c r="R301" s="47">
        <f>IF(S300&lt;1,0,-'Lease Monthly'!$K$4/'Lease Monthly'!$L$4)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147925</v>
      </c>
      <c r="Q302" s="47">
        <f t="shared" si="53"/>
        <v>0</v>
      </c>
      <c r="R302" s="47">
        <f>IF(S301&lt;1,0,-'Lease Monthly'!$K$4/'Lease Monthly'!$L$4)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148290</v>
      </c>
      <c r="Q303" s="47">
        <f t="shared" si="53"/>
        <v>0</v>
      </c>
      <c r="R303" s="47">
        <f>IF(S302&lt;1,0,-'Lease Monthly'!$K$4/'Lease Monthly'!$L$4)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148655</v>
      </c>
      <c r="Q304" s="47">
        <f t="shared" si="53"/>
        <v>0</v>
      </c>
      <c r="R304" s="47">
        <f>IF(S303&lt;1,0,-'Lease Monthly'!$K$4/'Lease Monthly'!$L$4)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149020</v>
      </c>
      <c r="Q305" s="47">
        <f t="shared" si="53"/>
        <v>0</v>
      </c>
      <c r="R305" s="47">
        <f>IF(S304&lt;1,0,-'Lease Monthly'!$K$4/'Lease Monthly'!$L$4)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149386</v>
      </c>
      <c r="Q306" s="47">
        <f t="shared" si="53"/>
        <v>0</v>
      </c>
      <c r="R306" s="47">
        <f>IF(S305&lt;1,0,-'Lease Monthly'!$K$4/'Lease Monthly'!$L$4)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149751</v>
      </c>
      <c r="Q307" s="47">
        <f t="shared" si="53"/>
        <v>0</v>
      </c>
      <c r="R307" s="47">
        <f>IF(S306&lt;1,0,-'Lease Monthly'!$K$4/'Lease Monthly'!$L$4)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150116</v>
      </c>
      <c r="Q308" s="47">
        <f t="shared" si="53"/>
        <v>0</v>
      </c>
      <c r="R308" s="47">
        <f>IF(S307&lt;1,0,-'Lease Monthly'!$K$4/'Lease Monthly'!$L$4)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150481</v>
      </c>
      <c r="Q309" s="47">
        <f t="shared" si="53"/>
        <v>0</v>
      </c>
      <c r="R309" s="47">
        <f>IF(S308&lt;1,0,-'Lease Monthly'!$K$4/'Lease Monthly'!$L$4)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150847</v>
      </c>
      <c r="Q310" s="47">
        <f t="shared" si="53"/>
        <v>0</v>
      </c>
      <c r="R310" s="47">
        <f>IF(S309&lt;1,0,-'Lease Monthly'!$K$4/'Lease Monthly'!$L$4)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151212</v>
      </c>
      <c r="Q311" s="47">
        <f t="shared" si="53"/>
        <v>0</v>
      </c>
      <c r="R311" s="47">
        <f>IF(S310&lt;1,0,-'Lease Monthly'!$K$4/'Lease Monthly'!$L$4)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151577</v>
      </c>
      <c r="Q312" s="47">
        <f t="shared" si="53"/>
        <v>0</v>
      </c>
      <c r="R312" s="47">
        <f>IF(S311&lt;1,0,-'Lease Monthly'!$K$4/'Lease Monthly'!$L$4)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151942</v>
      </c>
      <c r="Q313" s="47">
        <f t="shared" si="53"/>
        <v>0</v>
      </c>
      <c r="R313" s="47">
        <f>IF(S312&lt;1,0,-'Lease Monthly'!$K$4/'Lease Monthly'!$L$4)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152308</v>
      </c>
      <c r="Q314" s="47">
        <f t="shared" si="53"/>
        <v>0</v>
      </c>
      <c r="R314" s="47">
        <f>IF(S313&lt;1,0,-'Lease Monthly'!$K$4/'Lease Monthly'!$L$4)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152673</v>
      </c>
      <c r="Q315" s="47">
        <f t="shared" si="53"/>
        <v>0</v>
      </c>
      <c r="R315" s="47">
        <f>IF(S314&lt;1,0,-'Lease Monthly'!$K$4/'Lease Monthly'!$L$4)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153038</v>
      </c>
      <c r="Q316" s="47">
        <f t="shared" si="53"/>
        <v>0</v>
      </c>
      <c r="R316" s="47">
        <f>IF(S315&lt;1,0,-'Lease Monthly'!$K$4/'Lease Monthly'!$L$4)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153403</v>
      </c>
      <c r="Q317" s="47">
        <f t="shared" si="53"/>
        <v>0</v>
      </c>
      <c r="R317" s="47">
        <f>IF(S316&lt;1,0,-'Lease Monthly'!$K$4/'Lease Monthly'!$L$4)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153769</v>
      </c>
      <c r="Q318" s="47">
        <f t="shared" si="53"/>
        <v>0</v>
      </c>
      <c r="R318" s="47">
        <f>IF(S317&lt;1,0,-'Lease Monthly'!$K$4/'Lease Monthly'!$L$4)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154134</v>
      </c>
      <c r="Q319" s="47">
        <f t="shared" si="53"/>
        <v>0</v>
      </c>
      <c r="R319" s="47">
        <f>IF(S318&lt;1,0,-'Lease Monthly'!$K$4/'Lease Monthly'!$L$4)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154499</v>
      </c>
      <c r="Q320" s="47">
        <f t="shared" si="53"/>
        <v>0</v>
      </c>
      <c r="R320" s="47">
        <f>IF(S319&lt;1,0,-'Lease Monthly'!$K$4/'Lease Monthly'!$L$4)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154864</v>
      </c>
      <c r="Q321" s="47">
        <f t="shared" si="53"/>
        <v>0</v>
      </c>
      <c r="R321" s="47">
        <f>IF(S320&lt;1,0,-'Lease Monthly'!$K$4/'Lease Monthly'!$L$4)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155230</v>
      </c>
      <c r="Q322" s="47">
        <f t="shared" si="53"/>
        <v>0</v>
      </c>
      <c r="R322" s="47">
        <f>IF(S321&lt;1,0,-'Lease Monthly'!$K$4/'Lease Monthly'!$L$4)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155595</v>
      </c>
      <c r="Q323" s="47">
        <f t="shared" si="53"/>
        <v>0</v>
      </c>
      <c r="R323" s="47">
        <f>IF(S322&lt;1,0,-'Lease Monthly'!$K$4/'Lease Monthly'!$L$4)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155960</v>
      </c>
      <c r="Q324" s="47">
        <f t="shared" si="53"/>
        <v>0</v>
      </c>
      <c r="R324" s="47">
        <f>IF(S323&lt;1,0,-'Lease Monthly'!$K$4/'Lease Monthly'!$L$4)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156325</v>
      </c>
      <c r="Q325" s="47">
        <f t="shared" si="53"/>
        <v>0</v>
      </c>
      <c r="R325" s="47">
        <f>IF(S324&lt;1,0,-'Lease Monthly'!$K$4/'Lease Monthly'!$L$4)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156691</v>
      </c>
      <c r="Q326" s="47">
        <f t="shared" si="53"/>
        <v>0</v>
      </c>
      <c r="R326" s="47">
        <f>IF(S325&lt;1,0,-'Lease Monthly'!$K$4/'Lease Monthly'!$L$4)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157056</v>
      </c>
      <c r="Q327" s="47">
        <f t="shared" si="53"/>
        <v>0</v>
      </c>
      <c r="R327" s="47">
        <f>IF(S326&lt;1,0,-'Lease Monthly'!$K$4/'Lease Monthly'!$L$4)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157421</v>
      </c>
      <c r="Q328" s="47">
        <f t="shared" si="53"/>
        <v>0</v>
      </c>
      <c r="R328" s="47">
        <f>IF(S327&lt;1,0,-'Lease Monthly'!$K$4/'Lease Monthly'!$L$4)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157786</v>
      </c>
      <c r="Q329" s="47">
        <f t="shared" si="53"/>
        <v>0</v>
      </c>
      <c r="R329" s="47">
        <f>IF(S328&lt;1,0,-'Lease Monthly'!$K$4/'Lease Monthly'!$L$4)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158152</v>
      </c>
      <c r="Q330" s="47">
        <f t="shared" si="53"/>
        <v>0</v>
      </c>
      <c r="R330" s="47">
        <f>IF(S329&lt;1,0,-'Lease Monthly'!$K$4/'Lease Monthly'!$L$4)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158517</v>
      </c>
      <c r="Q331" s="47">
        <f t="shared" si="53"/>
        <v>0</v>
      </c>
      <c r="R331" s="47">
        <f>IF(S330&lt;1,0,-'Lease Monthly'!$K$4/'Lease Monthly'!$L$4)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158882</v>
      </c>
      <c r="Q332" s="47">
        <f t="shared" si="53"/>
        <v>0</v>
      </c>
      <c r="R332" s="47">
        <f>IF(S331&lt;1,0,-'Lease Monthly'!$K$4/'Lease Monthly'!$L$4)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159247</v>
      </c>
      <c r="Q333" s="47">
        <f t="shared" si="53"/>
        <v>0</v>
      </c>
      <c r="R333" s="47">
        <f>IF(S332&lt;1,0,-'Lease Monthly'!$K$4/'Lease Monthly'!$L$4)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159613</v>
      </c>
      <c r="Q334" s="47">
        <f t="shared" si="53"/>
        <v>0</v>
      </c>
      <c r="R334" s="47">
        <f>IF(S333&lt;1,0,-'Lease Monthly'!$K$4/'Lease Monthly'!$L$4)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159978</v>
      </c>
      <c r="Q335" s="47">
        <f t="shared" si="53"/>
        <v>0</v>
      </c>
      <c r="R335" s="47">
        <f>IF(S334&lt;1,0,-'Lease Monthly'!$K$4/'Lease Monthly'!$L$4)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160343</v>
      </c>
      <c r="Q336" s="47">
        <f t="shared" si="53"/>
        <v>0</v>
      </c>
      <c r="R336" s="47">
        <f>IF(S335&lt;1,0,-'Lease Monthly'!$K$4/'Lease Monthly'!$L$4)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160708</v>
      </c>
      <c r="Q337" s="47">
        <f t="shared" si="53"/>
        <v>0</v>
      </c>
      <c r="R337" s="47">
        <f>IF(S336&lt;1,0,-'Lease Monthly'!$K$4/'Lease Monthly'!$L$4)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161074</v>
      </c>
      <c r="Q338" s="47">
        <f t="shared" si="53"/>
        <v>0</v>
      </c>
      <c r="R338" s="47">
        <f>IF(S337&lt;1,0,-'Lease Monthly'!$K$4/'Lease Monthly'!$L$4)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161439</v>
      </c>
      <c r="Q339" s="47">
        <f t="shared" ref="Q339:Q402" si="63">S338</f>
        <v>0</v>
      </c>
      <c r="R339" s="47">
        <f>IF(S338&lt;1,0,-'Lease Monthly'!$K$4/'Lease Monthly'!$L$4)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161804</v>
      </c>
      <c r="Q340" s="47">
        <f t="shared" si="63"/>
        <v>0</v>
      </c>
      <c r="R340" s="47">
        <f>IF(S339&lt;1,0,-'Lease Monthly'!$K$4/'Lease Monthly'!$L$4)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162169</v>
      </c>
      <c r="Q341" s="47">
        <f t="shared" si="63"/>
        <v>0</v>
      </c>
      <c r="R341" s="47">
        <f>IF(S340&lt;1,0,-'Lease Monthly'!$K$4/'Lease Monthly'!$L$4)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162535</v>
      </c>
      <c r="Q342" s="47">
        <f t="shared" si="63"/>
        <v>0</v>
      </c>
      <c r="R342" s="47">
        <f>IF(S341&lt;1,0,-'Lease Monthly'!$K$4/'Lease Monthly'!$L$4)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162900</v>
      </c>
      <c r="Q343" s="47">
        <f t="shared" si="63"/>
        <v>0</v>
      </c>
      <c r="R343" s="47">
        <f>IF(S342&lt;1,0,-'Lease Monthly'!$K$4/'Lease Monthly'!$L$4)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163265</v>
      </c>
      <c r="Q344" s="47">
        <f t="shared" si="63"/>
        <v>0</v>
      </c>
      <c r="R344" s="47">
        <f>IF(S343&lt;1,0,-'Lease Monthly'!$K$4/'Lease Monthly'!$L$4)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163630</v>
      </c>
      <c r="Q345" s="47">
        <f t="shared" si="63"/>
        <v>0</v>
      </c>
      <c r="R345" s="47">
        <f>IF(S344&lt;1,0,-'Lease Monthly'!$K$4/'Lease Monthly'!$L$4)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163996</v>
      </c>
      <c r="Q346" s="47">
        <f t="shared" si="63"/>
        <v>0</v>
      </c>
      <c r="R346" s="47">
        <f>IF(S345&lt;1,0,-'Lease Monthly'!$K$4/'Lease Monthly'!$L$4)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164361</v>
      </c>
      <c r="Q347" s="47">
        <f t="shared" si="63"/>
        <v>0</v>
      </c>
      <c r="R347" s="47">
        <f>IF(S346&lt;1,0,-'Lease Monthly'!$K$4/'Lease Monthly'!$L$4)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164726</v>
      </c>
      <c r="Q348" s="47">
        <f t="shared" si="63"/>
        <v>0</v>
      </c>
      <c r="R348" s="47">
        <f>IF(S347&lt;1,0,-'Lease Monthly'!$K$4/'Lease Monthly'!$L$4)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165091</v>
      </c>
      <c r="Q349" s="47">
        <f t="shared" si="63"/>
        <v>0</v>
      </c>
      <c r="R349" s="47">
        <f>IF(S348&lt;1,0,-'Lease Monthly'!$K$4/'Lease Monthly'!$L$4)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165457</v>
      </c>
      <c r="Q350" s="47">
        <f t="shared" si="63"/>
        <v>0</v>
      </c>
      <c r="R350" s="47">
        <f>IF(S349&lt;1,0,-'Lease Monthly'!$K$4/'Lease Monthly'!$L$4)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165822</v>
      </c>
      <c r="Q351" s="47">
        <f t="shared" si="63"/>
        <v>0</v>
      </c>
      <c r="R351" s="47">
        <f>IF(S350&lt;1,0,-'Lease Monthly'!$K$4/'Lease Monthly'!$L$4)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166187</v>
      </c>
      <c r="Q352" s="47">
        <f t="shared" si="63"/>
        <v>0</v>
      </c>
      <c r="R352" s="47">
        <f>IF(S351&lt;1,0,-'Lease Monthly'!$K$4/'Lease Monthly'!$L$4)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166552</v>
      </c>
      <c r="Q353" s="47">
        <f t="shared" si="63"/>
        <v>0</v>
      </c>
      <c r="R353" s="47">
        <f>IF(S352&lt;1,0,-'Lease Monthly'!$K$4/'Lease Monthly'!$L$4)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166918</v>
      </c>
      <c r="Q354" s="47">
        <f t="shared" si="63"/>
        <v>0</v>
      </c>
      <c r="R354" s="47">
        <f>IF(S353&lt;1,0,-'Lease Monthly'!$K$4/'Lease Monthly'!$L$4)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167283</v>
      </c>
      <c r="Q355" s="47">
        <f t="shared" si="63"/>
        <v>0</v>
      </c>
      <c r="R355" s="47">
        <f>IF(S354&lt;1,0,-'Lease Monthly'!$K$4/'Lease Monthly'!$L$4)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167648</v>
      </c>
      <c r="Q356" s="47">
        <f t="shared" si="63"/>
        <v>0</v>
      </c>
      <c r="R356" s="47">
        <f>IF(S355&lt;1,0,-'Lease Monthly'!$K$4/'Lease Monthly'!$L$4)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168013</v>
      </c>
      <c r="Q357" s="47">
        <f t="shared" si="63"/>
        <v>0</v>
      </c>
      <c r="R357" s="47">
        <f>IF(S356&lt;1,0,-'Lease Monthly'!$K$4/'Lease Monthly'!$L$4)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168379</v>
      </c>
      <c r="Q358" s="47">
        <f t="shared" si="63"/>
        <v>0</v>
      </c>
      <c r="R358" s="47">
        <f>IF(S357&lt;1,0,-'Lease Monthly'!$K$4/'Lease Monthly'!$L$4)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168744</v>
      </c>
      <c r="Q359" s="47">
        <f t="shared" si="63"/>
        <v>0</v>
      </c>
      <c r="R359" s="47">
        <f>IF(S358&lt;1,0,-'Lease Monthly'!$K$4/'Lease Monthly'!$L$4)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169109</v>
      </c>
      <c r="Q360" s="47">
        <f t="shared" si="63"/>
        <v>0</v>
      </c>
      <c r="R360" s="47">
        <f>IF(S359&lt;1,0,-'Lease Monthly'!$K$4/'Lease Monthly'!$L$4)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169474</v>
      </c>
      <c r="Q361" s="47">
        <f t="shared" si="63"/>
        <v>0</v>
      </c>
      <c r="R361" s="47">
        <f>IF(S360&lt;1,0,-'Lease Monthly'!$K$4/'Lease Monthly'!$L$4)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169840</v>
      </c>
      <c r="Q362" s="47">
        <f t="shared" si="63"/>
        <v>0</v>
      </c>
      <c r="R362" s="47">
        <f>IF(S361&lt;1,0,-'Lease Monthly'!$K$4/'Lease Monthly'!$L$4)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170205</v>
      </c>
      <c r="Q363" s="47">
        <f t="shared" si="63"/>
        <v>0</v>
      </c>
      <c r="R363" s="47">
        <f>IF(S362&lt;1,0,-'Lease Monthly'!$K$4/'Lease Monthly'!$L$4)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170570</v>
      </c>
      <c r="Q364" s="47">
        <f t="shared" si="63"/>
        <v>0</v>
      </c>
      <c r="R364" s="47">
        <f>IF(S363&lt;1,0,-'Lease Monthly'!$K$4/'Lease Monthly'!$L$4)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170935</v>
      </c>
      <c r="Q365" s="47">
        <f t="shared" si="63"/>
        <v>0</v>
      </c>
      <c r="R365" s="47">
        <f>IF(S364&lt;1,0,-'Lease Monthly'!$K$4/'Lease Monthly'!$L$4)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171301</v>
      </c>
      <c r="Q366" s="47">
        <f t="shared" si="63"/>
        <v>0</v>
      </c>
      <c r="R366" s="47">
        <f>IF(S365&lt;1,0,-'Lease Monthly'!$K$4/'Lease Monthly'!$L$4)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171666</v>
      </c>
      <c r="Q367" s="47">
        <f t="shared" si="63"/>
        <v>0</v>
      </c>
      <c r="R367" s="47">
        <f>IF(S366&lt;1,0,-'Lease Monthly'!$K$4/'Lease Monthly'!$L$4)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172031</v>
      </c>
      <c r="Q368" s="47">
        <f t="shared" si="63"/>
        <v>0</v>
      </c>
      <c r="R368" s="47">
        <f>IF(S367&lt;1,0,-'Lease Monthly'!$K$4/'Lease Monthly'!$L$4)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172396</v>
      </c>
      <c r="Q369" s="47">
        <f t="shared" si="63"/>
        <v>0</v>
      </c>
      <c r="R369" s="47">
        <f>IF(S368&lt;1,0,-'Lease Monthly'!$K$4/'Lease Monthly'!$L$4)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172762</v>
      </c>
      <c r="Q370" s="47">
        <f t="shared" si="63"/>
        <v>0</v>
      </c>
      <c r="R370" s="47">
        <f>IF(S369&lt;1,0,-'Lease Monthly'!$K$4/'Lease Monthly'!$L$4)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173127</v>
      </c>
      <c r="Q371" s="47">
        <f t="shared" si="63"/>
        <v>0</v>
      </c>
      <c r="R371" s="47">
        <f>IF(S370&lt;1,0,-'Lease Monthly'!$K$4/'Lease Monthly'!$L$4)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173492</v>
      </c>
      <c r="Q372" s="47">
        <f t="shared" si="63"/>
        <v>0</v>
      </c>
      <c r="R372" s="47">
        <f>IF(S371&lt;1,0,-'Lease Monthly'!$K$4/'Lease Monthly'!$L$4)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173857</v>
      </c>
      <c r="Q373" s="47">
        <f t="shared" si="63"/>
        <v>0</v>
      </c>
      <c r="R373" s="47">
        <f>IF(S372&lt;1,0,-'Lease Monthly'!$K$4/'Lease Monthly'!$L$4)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174223</v>
      </c>
      <c r="Q374" s="47">
        <f t="shared" si="63"/>
        <v>0</v>
      </c>
      <c r="R374" s="47">
        <f>IF(S373&lt;1,0,-'Lease Monthly'!$K$4/'Lease Monthly'!$L$4)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174588</v>
      </c>
      <c r="Q375" s="47">
        <f t="shared" si="63"/>
        <v>0</v>
      </c>
      <c r="R375" s="47">
        <f>IF(S374&lt;1,0,-'Lease Monthly'!$K$4/'Lease Monthly'!$L$4)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174953</v>
      </c>
      <c r="Q376" s="47">
        <f t="shared" si="63"/>
        <v>0</v>
      </c>
      <c r="R376" s="47">
        <f>IF(S375&lt;1,0,-'Lease Monthly'!$K$4/'Lease Monthly'!$L$4)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175318</v>
      </c>
      <c r="Q377" s="47">
        <f t="shared" si="63"/>
        <v>0</v>
      </c>
      <c r="R377" s="47">
        <f>IF(S376&lt;1,0,-'Lease Monthly'!$K$4/'Lease Monthly'!$L$4)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175684</v>
      </c>
      <c r="Q378" s="47">
        <f t="shared" si="63"/>
        <v>0</v>
      </c>
      <c r="R378" s="47">
        <f>IF(S377&lt;1,0,-'Lease Monthly'!$K$4/'Lease Monthly'!$L$4)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176049</v>
      </c>
      <c r="Q379" s="47">
        <f t="shared" si="63"/>
        <v>0</v>
      </c>
      <c r="R379" s="47">
        <f>IF(S378&lt;1,0,-'Lease Monthly'!$K$4/'Lease Monthly'!$L$4)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176414</v>
      </c>
      <c r="Q380" s="47">
        <f t="shared" si="63"/>
        <v>0</v>
      </c>
      <c r="R380" s="47">
        <f>IF(S379&lt;1,0,-'Lease Monthly'!$K$4/'Lease Monthly'!$L$4)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176779</v>
      </c>
      <c r="Q381" s="47">
        <f t="shared" si="63"/>
        <v>0</v>
      </c>
      <c r="R381" s="47">
        <f>IF(S380&lt;1,0,-'Lease Monthly'!$K$4/'Lease Monthly'!$L$4)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177145</v>
      </c>
      <c r="Q382" s="47">
        <f t="shared" si="63"/>
        <v>0</v>
      </c>
      <c r="R382" s="47">
        <f>IF(S381&lt;1,0,-'Lease Monthly'!$K$4/'Lease Monthly'!$L$4)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177510</v>
      </c>
      <c r="Q383" s="47">
        <f t="shared" si="63"/>
        <v>0</v>
      </c>
      <c r="R383" s="47">
        <f>IF(S382&lt;1,0,-'Lease Monthly'!$K$4/'Lease Monthly'!$L$4)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177875</v>
      </c>
      <c r="Q384" s="47">
        <f t="shared" si="63"/>
        <v>0</v>
      </c>
      <c r="R384" s="47">
        <f>IF(S383&lt;1,0,-'Lease Monthly'!$K$4/'Lease Monthly'!$L$4)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178240</v>
      </c>
      <c r="Q385" s="47">
        <f t="shared" si="63"/>
        <v>0</v>
      </c>
      <c r="R385" s="47">
        <f>IF(S384&lt;1,0,-'Lease Monthly'!$K$4/'Lease Monthly'!$L$4)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178606</v>
      </c>
      <c r="Q386" s="47">
        <f t="shared" si="63"/>
        <v>0</v>
      </c>
      <c r="R386" s="47">
        <f>IF(S385&lt;1,0,-'Lease Monthly'!$K$4/'Lease Monthly'!$L$4)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178971</v>
      </c>
      <c r="Q387" s="47">
        <f t="shared" si="63"/>
        <v>0</v>
      </c>
      <c r="R387" s="47">
        <f>IF(S386&lt;1,0,-'Lease Monthly'!$K$4/'Lease Monthly'!$L$4)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179336</v>
      </c>
      <c r="Q388" s="47">
        <f t="shared" si="63"/>
        <v>0</v>
      </c>
      <c r="R388" s="47">
        <f>IF(S387&lt;1,0,-'Lease Monthly'!$K$4/'Lease Monthly'!$L$4)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179701</v>
      </c>
      <c r="Q389" s="47">
        <f t="shared" si="63"/>
        <v>0</v>
      </c>
      <c r="R389" s="47">
        <f>IF(S388&lt;1,0,-'Lease Monthly'!$K$4/'Lease Monthly'!$L$4)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180067</v>
      </c>
      <c r="Q390" s="47">
        <f t="shared" si="63"/>
        <v>0</v>
      </c>
      <c r="R390" s="47">
        <f>IF(S389&lt;1,0,-'Lease Monthly'!$K$4/'Lease Monthly'!$L$4)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180432</v>
      </c>
      <c r="Q391" s="47">
        <f t="shared" si="63"/>
        <v>0</v>
      </c>
      <c r="R391" s="47">
        <f>IF(S390&lt;1,0,-'Lease Monthly'!$K$4/'Lease Monthly'!$L$4)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180797</v>
      </c>
      <c r="Q392" s="47">
        <f t="shared" si="63"/>
        <v>0</v>
      </c>
      <c r="R392" s="47">
        <f>IF(S391&lt;1,0,-'Lease Monthly'!$K$4/'Lease Monthly'!$L$4)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181162</v>
      </c>
      <c r="Q393" s="47">
        <f t="shared" si="63"/>
        <v>0</v>
      </c>
      <c r="R393" s="47">
        <f>IF(S392&lt;1,0,-'Lease Monthly'!$K$4/'Lease Monthly'!$L$4)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181528</v>
      </c>
      <c r="Q394" s="47">
        <f t="shared" si="63"/>
        <v>0</v>
      </c>
      <c r="R394" s="47">
        <f>IF(S393&lt;1,0,-'Lease Monthly'!$K$4/'Lease Monthly'!$L$4)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181893</v>
      </c>
      <c r="Q395" s="47">
        <f t="shared" si="63"/>
        <v>0</v>
      </c>
      <c r="R395" s="47">
        <f>IF(S394&lt;1,0,-'Lease Monthly'!$K$4/'Lease Monthly'!$L$4)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182258</v>
      </c>
      <c r="Q396" s="47">
        <f t="shared" si="63"/>
        <v>0</v>
      </c>
      <c r="R396" s="47">
        <f>IF(S395&lt;1,0,-'Lease Monthly'!$K$4/'Lease Monthly'!$L$4)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182623</v>
      </c>
      <c r="Q397" s="47">
        <f t="shared" si="63"/>
        <v>0</v>
      </c>
      <c r="R397" s="47">
        <f>IF(S396&lt;1,0,-'Lease Monthly'!$K$4/'Lease Monthly'!$L$4)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182989</v>
      </c>
      <c r="Q398" s="47">
        <f t="shared" si="63"/>
        <v>0</v>
      </c>
      <c r="R398" s="47">
        <f>IF(S397&lt;1,0,-'Lease Monthly'!$K$4/'Lease Monthly'!$L$4)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183354</v>
      </c>
      <c r="Q399" s="47">
        <f t="shared" si="63"/>
        <v>0</v>
      </c>
      <c r="R399" s="47">
        <f>IF(S398&lt;1,0,-'Lease Monthly'!$K$4/'Lease Monthly'!$L$4)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183719</v>
      </c>
      <c r="Q400" s="47">
        <f t="shared" si="63"/>
        <v>0</v>
      </c>
      <c r="R400" s="47">
        <f>IF(S399&lt;1,0,-'Lease Monthly'!$K$4/'Lease Monthly'!$L$4)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184084</v>
      </c>
      <c r="Q401" s="47">
        <f t="shared" si="63"/>
        <v>0</v>
      </c>
      <c r="R401" s="47">
        <f>IF(S400&lt;1,0,-'Lease Monthly'!$K$4/'Lease Monthly'!$L$4)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184450</v>
      </c>
      <c r="Q402" s="47">
        <f t="shared" si="63"/>
        <v>0</v>
      </c>
      <c r="R402" s="47">
        <f>IF(S401&lt;1,0,-'Lease Monthly'!$K$4/'Lease Monthly'!$L$4)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184815</v>
      </c>
      <c r="Q403" s="47">
        <f t="shared" ref="Q403:Q466" si="73">S402</f>
        <v>0</v>
      </c>
      <c r="R403" s="47">
        <f>IF(S402&lt;1,0,-'Lease Monthly'!$K$4/'Lease Monthly'!$L$4)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185180</v>
      </c>
      <c r="Q404" s="47">
        <f t="shared" si="73"/>
        <v>0</v>
      </c>
      <c r="R404" s="47">
        <f>IF(S403&lt;1,0,-'Lease Monthly'!$K$4/'Lease Monthly'!$L$4)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185545</v>
      </c>
      <c r="Q405" s="47">
        <f t="shared" si="73"/>
        <v>0</v>
      </c>
      <c r="R405" s="47">
        <f>IF(S404&lt;1,0,-'Lease Monthly'!$K$4/'Lease Monthly'!$L$4)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185911</v>
      </c>
      <c r="Q406" s="47">
        <f t="shared" si="73"/>
        <v>0</v>
      </c>
      <c r="R406" s="47">
        <f>IF(S405&lt;1,0,-'Lease Monthly'!$K$4/'Lease Monthly'!$L$4)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186276</v>
      </c>
      <c r="Q407" s="47">
        <f t="shared" si="73"/>
        <v>0</v>
      </c>
      <c r="R407" s="47">
        <f>IF(S406&lt;1,0,-'Lease Monthly'!$K$4/'Lease Monthly'!$L$4)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186641</v>
      </c>
      <c r="Q408" s="47">
        <f t="shared" si="73"/>
        <v>0</v>
      </c>
      <c r="R408" s="47">
        <f>IF(S407&lt;1,0,-'Lease Monthly'!$K$4/'Lease Monthly'!$L$4)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187006</v>
      </c>
      <c r="Q409" s="47">
        <f t="shared" si="73"/>
        <v>0</v>
      </c>
      <c r="R409" s="47">
        <f>IF(S408&lt;1,0,-'Lease Monthly'!$K$4/'Lease Monthly'!$L$4)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187372</v>
      </c>
      <c r="Q410" s="47">
        <f t="shared" si="73"/>
        <v>0</v>
      </c>
      <c r="R410" s="47">
        <f>IF(S409&lt;1,0,-'Lease Monthly'!$K$4/'Lease Monthly'!$L$4)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187737</v>
      </c>
      <c r="Q411" s="47">
        <f t="shared" si="73"/>
        <v>0</v>
      </c>
      <c r="R411" s="47">
        <f>IF(S410&lt;1,0,-'Lease Monthly'!$K$4/'Lease Monthly'!$L$4)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188102</v>
      </c>
      <c r="Q412" s="47">
        <f t="shared" si="73"/>
        <v>0</v>
      </c>
      <c r="R412" s="47">
        <f>IF(S411&lt;1,0,-'Lease Monthly'!$K$4/'Lease Monthly'!$L$4)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188467</v>
      </c>
      <c r="Q413" s="47">
        <f t="shared" si="73"/>
        <v>0</v>
      </c>
      <c r="R413" s="47">
        <f>IF(S412&lt;1,0,-'Lease Monthly'!$K$4/'Lease Monthly'!$L$4)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188833</v>
      </c>
      <c r="Q414" s="47">
        <f t="shared" si="73"/>
        <v>0</v>
      </c>
      <c r="R414" s="47">
        <f>IF(S413&lt;1,0,-'Lease Monthly'!$K$4/'Lease Monthly'!$L$4)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189198</v>
      </c>
      <c r="Q415" s="47">
        <f t="shared" si="73"/>
        <v>0</v>
      </c>
      <c r="R415" s="47">
        <f>IF(S414&lt;1,0,-'Lease Monthly'!$K$4/'Lease Monthly'!$L$4)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189563</v>
      </c>
      <c r="Q416" s="47">
        <f t="shared" si="73"/>
        <v>0</v>
      </c>
      <c r="R416" s="47">
        <f>IF(S415&lt;1,0,-'Lease Monthly'!$K$4/'Lease Monthly'!$L$4)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189928</v>
      </c>
      <c r="Q417" s="47">
        <f t="shared" si="73"/>
        <v>0</v>
      </c>
      <c r="R417" s="47">
        <f>IF(S416&lt;1,0,-'Lease Monthly'!$K$4/'Lease Monthly'!$L$4)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190294</v>
      </c>
      <c r="Q418" s="47">
        <f t="shared" si="73"/>
        <v>0</v>
      </c>
      <c r="R418" s="47">
        <f>IF(S417&lt;1,0,-'Lease Monthly'!$K$4/'Lease Monthly'!$L$4)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190659</v>
      </c>
      <c r="Q419" s="47">
        <f t="shared" si="73"/>
        <v>0</v>
      </c>
      <c r="R419" s="47">
        <f>IF(S418&lt;1,0,-'Lease Monthly'!$K$4/'Lease Monthly'!$L$4)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191024</v>
      </c>
      <c r="Q420" s="47">
        <f t="shared" si="73"/>
        <v>0</v>
      </c>
      <c r="R420" s="47">
        <f>IF(S419&lt;1,0,-'Lease Monthly'!$K$4/'Lease Monthly'!$L$4)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191389</v>
      </c>
      <c r="Q421" s="47">
        <f t="shared" si="73"/>
        <v>0</v>
      </c>
      <c r="R421" s="47">
        <f>IF(S420&lt;1,0,-'Lease Monthly'!$K$4/'Lease Monthly'!$L$4)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191755</v>
      </c>
      <c r="Q422" s="47">
        <f t="shared" si="73"/>
        <v>0</v>
      </c>
      <c r="R422" s="47">
        <f>IF(S421&lt;1,0,-'Lease Monthly'!$K$4/'Lease Monthly'!$L$4)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192120</v>
      </c>
      <c r="Q423" s="47">
        <f t="shared" si="73"/>
        <v>0</v>
      </c>
      <c r="R423" s="47">
        <f>IF(S422&lt;1,0,-'Lease Monthly'!$K$4/'Lease Monthly'!$L$4)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192485</v>
      </c>
      <c r="Q424" s="47">
        <f t="shared" si="73"/>
        <v>0</v>
      </c>
      <c r="R424" s="47">
        <f>IF(S423&lt;1,0,-'Lease Monthly'!$K$4/'Lease Monthly'!$L$4)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192850</v>
      </c>
      <c r="Q425" s="47">
        <f t="shared" si="73"/>
        <v>0</v>
      </c>
      <c r="R425" s="47">
        <f>IF(S424&lt;1,0,-'Lease Monthly'!$K$4/'Lease Monthly'!$L$4)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193216</v>
      </c>
      <c r="Q426" s="47">
        <f t="shared" si="73"/>
        <v>0</v>
      </c>
      <c r="R426" s="47">
        <f>IF(S425&lt;1,0,-'Lease Monthly'!$K$4/'Lease Monthly'!$L$4)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193581</v>
      </c>
      <c r="Q427" s="47">
        <f t="shared" si="73"/>
        <v>0</v>
      </c>
      <c r="R427" s="47">
        <f>IF(S426&lt;1,0,-'Lease Monthly'!$K$4/'Lease Monthly'!$L$4)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193946</v>
      </c>
      <c r="Q428" s="47">
        <f t="shared" si="73"/>
        <v>0</v>
      </c>
      <c r="R428" s="47">
        <f>IF(S427&lt;1,0,-'Lease Monthly'!$K$4/'Lease Monthly'!$L$4)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194311</v>
      </c>
      <c r="Q429" s="47">
        <f t="shared" si="73"/>
        <v>0</v>
      </c>
      <c r="R429" s="47">
        <f>IF(S428&lt;1,0,-'Lease Monthly'!$K$4/'Lease Monthly'!$L$4)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194677</v>
      </c>
      <c r="Q430" s="47">
        <f t="shared" si="73"/>
        <v>0</v>
      </c>
      <c r="R430" s="47">
        <f>IF(S429&lt;1,0,-'Lease Monthly'!$K$4/'Lease Monthly'!$L$4)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195042</v>
      </c>
      <c r="Q431" s="47">
        <f t="shared" si="73"/>
        <v>0</v>
      </c>
      <c r="R431" s="47">
        <f>IF(S430&lt;1,0,-'Lease Monthly'!$K$4/'Lease Monthly'!$L$4)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195407</v>
      </c>
      <c r="Q432" s="47">
        <f t="shared" si="73"/>
        <v>0</v>
      </c>
      <c r="R432" s="47">
        <f>IF(S431&lt;1,0,-'Lease Monthly'!$K$4/'Lease Monthly'!$L$4)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195772</v>
      </c>
      <c r="Q433" s="47">
        <f t="shared" si="73"/>
        <v>0</v>
      </c>
      <c r="R433" s="47">
        <f>IF(S432&lt;1,0,-'Lease Monthly'!$K$4/'Lease Monthly'!$L$4)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196138</v>
      </c>
      <c r="Q434" s="47">
        <f t="shared" si="73"/>
        <v>0</v>
      </c>
      <c r="R434" s="47">
        <f>IF(S433&lt;1,0,-'Lease Monthly'!$K$4/'Lease Monthly'!$L$4)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196503</v>
      </c>
      <c r="Q435" s="47">
        <f t="shared" si="73"/>
        <v>0</v>
      </c>
      <c r="R435" s="47">
        <f>IF(S434&lt;1,0,-'Lease Monthly'!$K$4/'Lease Monthly'!$L$4)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196868</v>
      </c>
      <c r="Q436" s="47">
        <f t="shared" si="73"/>
        <v>0</v>
      </c>
      <c r="R436" s="47">
        <f>IF(S435&lt;1,0,-'Lease Monthly'!$K$4/'Lease Monthly'!$L$4)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197233</v>
      </c>
      <c r="Q437" s="47">
        <f t="shared" si="73"/>
        <v>0</v>
      </c>
      <c r="R437" s="47">
        <f>IF(S436&lt;1,0,-'Lease Monthly'!$K$4/'Lease Monthly'!$L$4)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197599</v>
      </c>
      <c r="Q438" s="47">
        <f t="shared" si="73"/>
        <v>0</v>
      </c>
      <c r="R438" s="47">
        <f>IF(S437&lt;1,0,-'Lease Monthly'!$K$4/'Lease Monthly'!$L$4)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197964</v>
      </c>
      <c r="Q439" s="47">
        <f t="shared" si="73"/>
        <v>0</v>
      </c>
      <c r="R439" s="47">
        <f>IF(S438&lt;1,0,-'Lease Monthly'!$K$4/'Lease Monthly'!$L$4)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198329</v>
      </c>
      <c r="Q440" s="47">
        <f t="shared" si="73"/>
        <v>0</v>
      </c>
      <c r="R440" s="47">
        <f>IF(S439&lt;1,0,-'Lease Monthly'!$K$4/'Lease Monthly'!$L$4)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198694</v>
      </c>
      <c r="Q441" s="47">
        <f t="shared" si="73"/>
        <v>0</v>
      </c>
      <c r="R441" s="47">
        <f>IF(S440&lt;1,0,-'Lease Monthly'!$K$4/'Lease Monthly'!$L$4)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199060</v>
      </c>
      <c r="Q442" s="47">
        <f t="shared" si="73"/>
        <v>0</v>
      </c>
      <c r="R442" s="47">
        <f>IF(S441&lt;1,0,-'Lease Monthly'!$K$4/'Lease Monthly'!$L$4)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199425</v>
      </c>
      <c r="Q443" s="47">
        <f t="shared" si="73"/>
        <v>0</v>
      </c>
      <c r="R443" s="47">
        <f>IF(S442&lt;1,0,-'Lease Monthly'!$K$4/'Lease Monthly'!$L$4)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199790</v>
      </c>
      <c r="Q444" s="47">
        <f t="shared" si="73"/>
        <v>0</v>
      </c>
      <c r="R444" s="47">
        <f>IF(S443&lt;1,0,-'Lease Monthly'!$K$4/'Lease Monthly'!$L$4)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200155</v>
      </c>
      <c r="Q445" s="47">
        <f t="shared" si="73"/>
        <v>0</v>
      </c>
      <c r="R445" s="47">
        <f>IF(S444&lt;1,0,-'Lease Monthly'!$K$4/'Lease Monthly'!$L$4)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200521</v>
      </c>
      <c r="Q446" s="47">
        <f t="shared" si="73"/>
        <v>0</v>
      </c>
      <c r="R446" s="47">
        <f>IF(S445&lt;1,0,-'Lease Monthly'!$K$4/'Lease Monthly'!$L$4)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200886</v>
      </c>
      <c r="Q447" s="47">
        <f t="shared" si="73"/>
        <v>0</v>
      </c>
      <c r="R447" s="47">
        <f>IF(S446&lt;1,0,-'Lease Monthly'!$K$4/'Lease Monthly'!$L$4)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201251</v>
      </c>
      <c r="Q448" s="47">
        <f t="shared" si="73"/>
        <v>0</v>
      </c>
      <c r="R448" s="47">
        <f>IF(S447&lt;1,0,-'Lease Monthly'!$K$4/'Lease Monthly'!$L$4)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201616</v>
      </c>
      <c r="Q449" s="47">
        <f t="shared" si="73"/>
        <v>0</v>
      </c>
      <c r="R449" s="47">
        <f>IF(S448&lt;1,0,-'Lease Monthly'!$K$4/'Lease Monthly'!$L$4)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201982</v>
      </c>
      <c r="Q450" s="47">
        <f t="shared" si="73"/>
        <v>0</v>
      </c>
      <c r="R450" s="47">
        <f>IF(S449&lt;1,0,-'Lease Monthly'!$K$4/'Lease Monthly'!$L$4)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202347</v>
      </c>
      <c r="Q451" s="47">
        <f t="shared" si="73"/>
        <v>0</v>
      </c>
      <c r="R451" s="47">
        <f>IF(S450&lt;1,0,-'Lease Monthly'!$K$4/'Lease Monthly'!$L$4)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202712</v>
      </c>
      <c r="Q452" s="47">
        <f t="shared" si="73"/>
        <v>0</v>
      </c>
      <c r="R452" s="47">
        <f>IF(S451&lt;1,0,-'Lease Monthly'!$K$4/'Lease Monthly'!$L$4)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203077</v>
      </c>
      <c r="Q453" s="47">
        <f t="shared" si="73"/>
        <v>0</v>
      </c>
      <c r="R453" s="47">
        <f>IF(S452&lt;1,0,-'Lease Monthly'!$K$4/'Lease Monthly'!$L$4)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203443</v>
      </c>
      <c r="Q454" s="47">
        <f t="shared" si="73"/>
        <v>0</v>
      </c>
      <c r="R454" s="47">
        <f>IF(S453&lt;1,0,-'Lease Monthly'!$K$4/'Lease Monthly'!$L$4)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203808</v>
      </c>
      <c r="Q455" s="47">
        <f t="shared" si="73"/>
        <v>0</v>
      </c>
      <c r="R455" s="47">
        <f>IF(S454&lt;1,0,-'Lease Monthly'!$K$4/'Lease Monthly'!$L$4)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204173</v>
      </c>
      <c r="Q456" s="47">
        <f t="shared" si="73"/>
        <v>0</v>
      </c>
      <c r="R456" s="47">
        <f>IF(S455&lt;1,0,-'Lease Monthly'!$K$4/'Lease Monthly'!$L$4)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204538</v>
      </c>
      <c r="Q457" s="47">
        <f t="shared" si="73"/>
        <v>0</v>
      </c>
      <c r="R457" s="47">
        <f>IF(S456&lt;1,0,-'Lease Monthly'!$K$4/'Lease Monthly'!$L$4)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204904</v>
      </c>
      <c r="Q458" s="47">
        <f t="shared" si="73"/>
        <v>0</v>
      </c>
      <c r="R458" s="47">
        <f>IF(S457&lt;1,0,-'Lease Monthly'!$K$4/'Lease Monthly'!$L$4)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205269</v>
      </c>
      <c r="Q459" s="47">
        <f t="shared" si="73"/>
        <v>0</v>
      </c>
      <c r="R459" s="47">
        <f>IF(S458&lt;1,0,-'Lease Monthly'!$K$4/'Lease Monthly'!$L$4)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205634</v>
      </c>
      <c r="Q460" s="47">
        <f t="shared" si="73"/>
        <v>0</v>
      </c>
      <c r="R460" s="47">
        <f>IF(S459&lt;1,0,-'Lease Monthly'!$K$4/'Lease Monthly'!$L$4)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205999</v>
      </c>
      <c r="Q461" s="47">
        <f t="shared" si="73"/>
        <v>0</v>
      </c>
      <c r="R461" s="47">
        <f>IF(S460&lt;1,0,-'Lease Monthly'!$K$4/'Lease Monthly'!$L$4)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206365</v>
      </c>
      <c r="Q462" s="47">
        <f t="shared" si="73"/>
        <v>0</v>
      </c>
      <c r="R462" s="47">
        <f>IF(S461&lt;1,0,-'Lease Monthly'!$K$4/'Lease Monthly'!$L$4)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206730</v>
      </c>
      <c r="Q463" s="47">
        <f t="shared" si="73"/>
        <v>0</v>
      </c>
      <c r="R463" s="47">
        <f>IF(S462&lt;1,0,-'Lease Monthly'!$K$4/'Lease Monthly'!$L$4)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207095</v>
      </c>
      <c r="Q464" s="47">
        <f t="shared" si="73"/>
        <v>0</v>
      </c>
      <c r="R464" s="47">
        <f>IF(S463&lt;1,0,-'Lease Monthly'!$K$4/'Lease Monthly'!$L$4)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207460</v>
      </c>
      <c r="Q465" s="47">
        <f t="shared" si="73"/>
        <v>0</v>
      </c>
      <c r="R465" s="47">
        <f>IF(S464&lt;1,0,-'Lease Monthly'!$K$4/'Lease Monthly'!$L$4)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207826</v>
      </c>
      <c r="Q466" s="47">
        <f t="shared" si="73"/>
        <v>0</v>
      </c>
      <c r="R466" s="47">
        <f>IF(S465&lt;1,0,-'Lease Monthly'!$K$4/'Lease Monthly'!$L$4)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208191</v>
      </c>
      <c r="Q467" s="47">
        <f t="shared" ref="Q467:Q530" si="83">S466</f>
        <v>0</v>
      </c>
      <c r="R467" s="47">
        <f>IF(S466&lt;1,0,-'Lease Monthly'!$K$4/'Lease Monthly'!$L$4)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208556</v>
      </c>
      <c r="Q468" s="47">
        <f t="shared" si="83"/>
        <v>0</v>
      </c>
      <c r="R468" s="47">
        <f>IF(S467&lt;1,0,-'Lease Monthly'!$K$4/'Lease Monthly'!$L$4)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208921</v>
      </c>
      <c r="Q469" s="47">
        <f t="shared" si="83"/>
        <v>0</v>
      </c>
      <c r="R469" s="47">
        <f>IF(S468&lt;1,0,-'Lease Monthly'!$K$4/'Lease Monthly'!$L$4)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209287</v>
      </c>
      <c r="Q470" s="47">
        <f t="shared" si="83"/>
        <v>0</v>
      </c>
      <c r="R470" s="47">
        <f>IF(S469&lt;1,0,-'Lease Monthly'!$K$4/'Lease Monthly'!$L$4)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209652</v>
      </c>
      <c r="Q471" s="47">
        <f t="shared" si="83"/>
        <v>0</v>
      </c>
      <c r="R471" s="47">
        <f>IF(S470&lt;1,0,-'Lease Monthly'!$K$4/'Lease Monthly'!$L$4)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210017</v>
      </c>
      <c r="Q472" s="47">
        <f t="shared" si="83"/>
        <v>0</v>
      </c>
      <c r="R472" s="47">
        <f>IF(S471&lt;1,0,-'Lease Monthly'!$K$4/'Lease Monthly'!$L$4)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210382</v>
      </c>
      <c r="Q473" s="47">
        <f t="shared" si="83"/>
        <v>0</v>
      </c>
      <c r="R473" s="47">
        <f>IF(S472&lt;1,0,-'Lease Monthly'!$K$4/'Lease Monthly'!$L$4)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210748</v>
      </c>
      <c r="Q474" s="47">
        <f t="shared" si="83"/>
        <v>0</v>
      </c>
      <c r="R474" s="47">
        <f>IF(S473&lt;1,0,-'Lease Monthly'!$K$4/'Lease Monthly'!$L$4)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211113</v>
      </c>
      <c r="Q475" s="47">
        <f t="shared" si="83"/>
        <v>0</v>
      </c>
      <c r="R475" s="47">
        <f>IF(S474&lt;1,0,-'Lease Monthly'!$K$4/'Lease Monthly'!$L$4)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211478</v>
      </c>
      <c r="Q476" s="47">
        <f t="shared" si="83"/>
        <v>0</v>
      </c>
      <c r="R476" s="47">
        <f>IF(S475&lt;1,0,-'Lease Monthly'!$K$4/'Lease Monthly'!$L$4)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211843</v>
      </c>
      <c r="Q477" s="47">
        <f t="shared" si="83"/>
        <v>0</v>
      </c>
      <c r="R477" s="47">
        <f>IF(S476&lt;1,0,-'Lease Monthly'!$K$4/'Lease Monthly'!$L$4)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212209</v>
      </c>
      <c r="Q478" s="47">
        <f t="shared" si="83"/>
        <v>0</v>
      </c>
      <c r="R478" s="47">
        <f>IF(S477&lt;1,0,-'Lease Monthly'!$K$4/'Lease Monthly'!$L$4)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212574</v>
      </c>
      <c r="Q479" s="47">
        <f t="shared" si="83"/>
        <v>0</v>
      </c>
      <c r="R479" s="47">
        <f>IF(S478&lt;1,0,-'Lease Monthly'!$K$4/'Lease Monthly'!$L$4)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212939</v>
      </c>
      <c r="Q480" s="47">
        <f t="shared" si="83"/>
        <v>0</v>
      </c>
      <c r="R480" s="47">
        <f>IF(S479&lt;1,0,-'Lease Monthly'!$K$4/'Lease Monthly'!$L$4)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213304</v>
      </c>
      <c r="Q481" s="47">
        <f t="shared" si="83"/>
        <v>0</v>
      </c>
      <c r="R481" s="47">
        <f>IF(S480&lt;1,0,-'Lease Monthly'!$K$4/'Lease Monthly'!$L$4)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213670</v>
      </c>
      <c r="Q482" s="47">
        <f t="shared" si="83"/>
        <v>0</v>
      </c>
      <c r="R482" s="47">
        <f>IF(S481&lt;1,0,-'Lease Monthly'!$K$4/'Lease Monthly'!$L$4)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214035</v>
      </c>
      <c r="Q483" s="47">
        <f t="shared" si="83"/>
        <v>0</v>
      </c>
      <c r="R483" s="47">
        <f>IF(S482&lt;1,0,-'Lease Monthly'!$K$4/'Lease Monthly'!$L$4)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214400</v>
      </c>
      <c r="Q484" s="47">
        <f t="shared" si="83"/>
        <v>0</v>
      </c>
      <c r="R484" s="47">
        <f>IF(S483&lt;1,0,-'Lease Monthly'!$K$4/'Lease Monthly'!$L$4)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214765</v>
      </c>
      <c r="Q485" s="47">
        <f t="shared" si="83"/>
        <v>0</v>
      </c>
      <c r="R485" s="47">
        <f>IF(S484&lt;1,0,-'Lease Monthly'!$K$4/'Lease Monthly'!$L$4)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215131</v>
      </c>
      <c r="Q486" s="47">
        <f t="shared" si="83"/>
        <v>0</v>
      </c>
      <c r="R486" s="47">
        <f>IF(S485&lt;1,0,-'Lease Monthly'!$K$4/'Lease Monthly'!$L$4)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215496</v>
      </c>
      <c r="Q487" s="47">
        <f t="shared" si="83"/>
        <v>0</v>
      </c>
      <c r="R487" s="47">
        <f>IF(S486&lt;1,0,-'Lease Monthly'!$K$4/'Lease Monthly'!$L$4)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215861</v>
      </c>
      <c r="Q488" s="47">
        <f t="shared" si="83"/>
        <v>0</v>
      </c>
      <c r="R488" s="47">
        <f>IF(S487&lt;1,0,-'Lease Monthly'!$K$4/'Lease Monthly'!$L$4)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216226</v>
      </c>
      <c r="Q489" s="47">
        <f t="shared" si="83"/>
        <v>0</v>
      </c>
      <c r="R489" s="47">
        <f>IF(S488&lt;1,0,-'Lease Monthly'!$K$4/'Lease Monthly'!$L$4)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216592</v>
      </c>
      <c r="Q490" s="47">
        <f t="shared" si="83"/>
        <v>0</v>
      </c>
      <c r="R490" s="47">
        <f>IF(S489&lt;1,0,-'Lease Monthly'!$K$4/'Lease Monthly'!$L$4)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216957</v>
      </c>
      <c r="Q491" s="47">
        <f t="shared" si="83"/>
        <v>0</v>
      </c>
      <c r="R491" s="47">
        <f>IF(S490&lt;1,0,-'Lease Monthly'!$K$4/'Lease Monthly'!$L$4)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217322</v>
      </c>
      <c r="Q492" s="47">
        <f t="shared" si="83"/>
        <v>0</v>
      </c>
      <c r="R492" s="47">
        <f>IF(S491&lt;1,0,-'Lease Monthly'!$K$4/'Lease Monthly'!$L$4)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217687</v>
      </c>
      <c r="Q493" s="47">
        <f t="shared" si="83"/>
        <v>0</v>
      </c>
      <c r="R493" s="47">
        <f>IF(S492&lt;1,0,-'Lease Monthly'!$K$4/'Lease Monthly'!$L$4)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218053</v>
      </c>
      <c r="Q494" s="47">
        <f t="shared" si="83"/>
        <v>0</v>
      </c>
      <c r="R494" s="47">
        <f>IF(S493&lt;1,0,-'Lease Monthly'!$K$4/'Lease Monthly'!$L$4)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218418</v>
      </c>
      <c r="Q495" s="47">
        <f t="shared" si="83"/>
        <v>0</v>
      </c>
      <c r="R495" s="47">
        <f>IF(S494&lt;1,0,-'Lease Monthly'!$K$4/'Lease Monthly'!$L$4)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218783</v>
      </c>
      <c r="Q496" s="47">
        <f t="shared" si="83"/>
        <v>0</v>
      </c>
      <c r="R496" s="47">
        <f>IF(S495&lt;1,0,-'Lease Monthly'!$K$4/'Lease Monthly'!$L$4)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219148</v>
      </c>
      <c r="Q497" s="47">
        <f t="shared" si="83"/>
        <v>0</v>
      </c>
      <c r="R497" s="47">
        <f>IF(S496&lt;1,0,-'Lease Monthly'!$K$4/'Lease Monthly'!$L$4)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219513</v>
      </c>
      <c r="Q498" s="47">
        <f t="shared" si="83"/>
        <v>0</v>
      </c>
      <c r="R498" s="47">
        <f>IF(S497&lt;1,0,-'Lease Monthly'!$K$4/'Lease Monthly'!$L$4)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219878</v>
      </c>
      <c r="Q499" s="47">
        <f t="shared" si="83"/>
        <v>0</v>
      </c>
      <c r="R499" s="47">
        <f>IF(S498&lt;1,0,-'Lease Monthly'!$K$4/'Lease Monthly'!$L$4)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220243</v>
      </c>
      <c r="Q500" s="47">
        <f t="shared" si="83"/>
        <v>0</v>
      </c>
      <c r="R500" s="47">
        <f>IF(S499&lt;1,0,-'Lease Monthly'!$K$4/'Lease Monthly'!$L$4)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220608</v>
      </c>
      <c r="Q501" s="47">
        <f t="shared" si="83"/>
        <v>0</v>
      </c>
      <c r="R501" s="47">
        <f>IF(S500&lt;1,0,-'Lease Monthly'!$K$4/'Lease Monthly'!$L$4)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220974</v>
      </c>
      <c r="Q502" s="47">
        <f t="shared" si="83"/>
        <v>0</v>
      </c>
      <c r="R502" s="47">
        <f>IF(S501&lt;1,0,-'Lease Monthly'!$K$4/'Lease Monthly'!$L$4)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221339</v>
      </c>
      <c r="Q503" s="47">
        <f t="shared" si="83"/>
        <v>0</v>
      </c>
      <c r="R503" s="47">
        <f>IF(S502&lt;1,0,-'Lease Monthly'!$K$4/'Lease Monthly'!$L$4)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221704</v>
      </c>
      <c r="Q504" s="47">
        <f t="shared" si="83"/>
        <v>0</v>
      </c>
      <c r="R504" s="47">
        <f>IF(S503&lt;1,0,-'Lease Monthly'!$K$4/'Lease Monthly'!$L$4)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222069</v>
      </c>
      <c r="Q505" s="47">
        <f t="shared" si="83"/>
        <v>0</v>
      </c>
      <c r="R505" s="47">
        <f>IF(S504&lt;1,0,-'Lease Monthly'!$K$4/'Lease Monthly'!$L$4)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222435</v>
      </c>
      <c r="Q506" s="47">
        <f t="shared" si="83"/>
        <v>0</v>
      </c>
      <c r="R506" s="47">
        <f>IF(S505&lt;1,0,-'Lease Monthly'!$K$4/'Lease Monthly'!$L$4)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222800</v>
      </c>
      <c r="Q507" s="47">
        <f t="shared" si="83"/>
        <v>0</v>
      </c>
      <c r="R507" s="47">
        <f>IF(S506&lt;1,0,-'Lease Monthly'!$K$4/'Lease Monthly'!$L$4)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223165</v>
      </c>
      <c r="Q508" s="47">
        <f t="shared" si="83"/>
        <v>0</v>
      </c>
      <c r="R508" s="47">
        <f>IF(S507&lt;1,0,-'Lease Monthly'!$K$4/'Lease Monthly'!$L$4)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223530</v>
      </c>
      <c r="Q509" s="47">
        <f t="shared" si="83"/>
        <v>0</v>
      </c>
      <c r="R509" s="47">
        <f>IF(S508&lt;1,0,-'Lease Monthly'!$K$4/'Lease Monthly'!$L$4)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223896</v>
      </c>
      <c r="Q510" s="47">
        <f t="shared" si="83"/>
        <v>0</v>
      </c>
      <c r="R510" s="47">
        <f>IF(S509&lt;1,0,-'Lease Monthly'!$K$4/'Lease Monthly'!$L$4)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224261</v>
      </c>
      <c r="Q511" s="47">
        <f t="shared" si="83"/>
        <v>0</v>
      </c>
      <c r="R511" s="47">
        <f>IF(S510&lt;1,0,-'Lease Monthly'!$K$4/'Lease Monthly'!$L$4)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224626</v>
      </c>
      <c r="Q512" s="47">
        <f t="shared" si="83"/>
        <v>0</v>
      </c>
      <c r="R512" s="47">
        <f>IF(S511&lt;1,0,-'Lease Monthly'!$K$4/'Lease Monthly'!$L$4)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224991</v>
      </c>
      <c r="Q513" s="47">
        <f t="shared" si="83"/>
        <v>0</v>
      </c>
      <c r="R513" s="47">
        <f>IF(S512&lt;1,0,-'Lease Monthly'!$K$4/'Lease Monthly'!$L$4)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225357</v>
      </c>
      <c r="Q514" s="47">
        <f t="shared" si="83"/>
        <v>0</v>
      </c>
      <c r="R514" s="47">
        <f>IF(S513&lt;1,0,-'Lease Monthly'!$K$4/'Lease Monthly'!$L$4)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225722</v>
      </c>
      <c r="Q515" s="47">
        <f t="shared" si="83"/>
        <v>0</v>
      </c>
      <c r="R515" s="47">
        <f>IF(S514&lt;1,0,-'Lease Monthly'!$K$4/'Lease Monthly'!$L$4)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226087</v>
      </c>
      <c r="Q516" s="47">
        <f t="shared" si="83"/>
        <v>0</v>
      </c>
      <c r="R516" s="47">
        <f>IF(S515&lt;1,0,-'Lease Monthly'!$K$4/'Lease Monthly'!$L$4)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226452</v>
      </c>
      <c r="Q517" s="47">
        <f t="shared" si="83"/>
        <v>0</v>
      </c>
      <c r="R517" s="47">
        <f>IF(S516&lt;1,0,-'Lease Monthly'!$K$4/'Lease Monthly'!$L$4)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226818</v>
      </c>
      <c r="Q518" s="47">
        <f t="shared" si="83"/>
        <v>0</v>
      </c>
      <c r="R518" s="47">
        <f>IF(S517&lt;1,0,-'Lease Monthly'!$K$4/'Lease Monthly'!$L$4)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227183</v>
      </c>
      <c r="Q519" s="47">
        <f t="shared" si="83"/>
        <v>0</v>
      </c>
      <c r="R519" s="47">
        <f>IF(S518&lt;1,0,-'Lease Monthly'!$K$4/'Lease Monthly'!$L$4)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227548</v>
      </c>
      <c r="Q520" s="47">
        <f t="shared" si="83"/>
        <v>0</v>
      </c>
      <c r="R520" s="47">
        <f>IF(S519&lt;1,0,-'Lease Monthly'!$K$4/'Lease Monthly'!$L$4)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227913</v>
      </c>
      <c r="Q521" s="47">
        <f t="shared" si="83"/>
        <v>0</v>
      </c>
      <c r="R521" s="47">
        <f>IF(S520&lt;1,0,-'Lease Monthly'!$K$4/'Lease Monthly'!$L$4)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228279</v>
      </c>
      <c r="Q522" s="47">
        <f t="shared" si="83"/>
        <v>0</v>
      </c>
      <c r="R522" s="47">
        <f>IF(S521&lt;1,0,-'Lease Monthly'!$K$4/'Lease Monthly'!$L$4)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228644</v>
      </c>
      <c r="Q523" s="47">
        <f t="shared" si="83"/>
        <v>0</v>
      </c>
      <c r="R523" s="47">
        <f>IF(S522&lt;1,0,-'Lease Monthly'!$K$4/'Lease Monthly'!$L$4)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229009</v>
      </c>
      <c r="Q524" s="47">
        <f t="shared" si="83"/>
        <v>0</v>
      </c>
      <c r="R524" s="47">
        <f>IF(S523&lt;1,0,-'Lease Monthly'!$K$4/'Lease Monthly'!$L$4)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229374</v>
      </c>
      <c r="Q525" s="47">
        <f t="shared" si="83"/>
        <v>0</v>
      </c>
      <c r="R525" s="47">
        <f>IF(S524&lt;1,0,-'Lease Monthly'!$K$4/'Lease Monthly'!$L$4)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229740</v>
      </c>
      <c r="Q526" s="47">
        <f t="shared" si="83"/>
        <v>0</v>
      </c>
      <c r="R526" s="47">
        <f>IF(S525&lt;1,0,-'Lease Monthly'!$K$4/'Lease Monthly'!$L$4)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230105</v>
      </c>
      <c r="Q527" s="47">
        <f t="shared" si="83"/>
        <v>0</v>
      </c>
      <c r="R527" s="47">
        <f>IF(S526&lt;1,0,-'Lease Monthly'!$K$4/'Lease Monthly'!$L$4)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230470</v>
      </c>
      <c r="Q528" s="47">
        <f t="shared" si="83"/>
        <v>0</v>
      </c>
      <c r="R528" s="47">
        <f>IF(S527&lt;1,0,-'Lease Monthly'!$K$4/'Lease Monthly'!$L$4)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230835</v>
      </c>
      <c r="Q529" s="47">
        <f t="shared" si="83"/>
        <v>0</v>
      </c>
      <c r="R529" s="47">
        <f>IF(S528&lt;1,0,-'Lease Monthly'!$K$4/'Lease Monthly'!$L$4)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231201</v>
      </c>
      <c r="Q530" s="47">
        <f t="shared" si="83"/>
        <v>0</v>
      </c>
      <c r="R530" s="47">
        <f>IF(S529&lt;1,0,-'Lease Monthly'!$K$4/'Lease Monthly'!$L$4)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231566</v>
      </c>
      <c r="Q531" s="47">
        <f t="shared" ref="Q531:Q594" si="93">S530</f>
        <v>0</v>
      </c>
      <c r="R531" s="47">
        <f>IF(S530&lt;1,0,-'Lease Monthly'!$K$4/'Lease Monthly'!$L$4)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231931</v>
      </c>
      <c r="Q532" s="47">
        <f t="shared" si="93"/>
        <v>0</v>
      </c>
      <c r="R532" s="47">
        <f>IF(S531&lt;1,0,-'Lease Monthly'!$K$4/'Lease Monthly'!$L$4)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232296</v>
      </c>
      <c r="Q533" s="47">
        <f t="shared" si="93"/>
        <v>0</v>
      </c>
      <c r="R533" s="47">
        <f>IF(S532&lt;1,0,-'Lease Monthly'!$K$4/'Lease Monthly'!$L$4)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232662</v>
      </c>
      <c r="Q534" s="47">
        <f t="shared" si="93"/>
        <v>0</v>
      </c>
      <c r="R534" s="47">
        <f>IF(S533&lt;1,0,-'Lease Monthly'!$K$4/'Lease Monthly'!$L$4)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233027</v>
      </c>
      <c r="Q535" s="47">
        <f t="shared" si="93"/>
        <v>0</v>
      </c>
      <c r="R535" s="47">
        <f>IF(S534&lt;1,0,-'Lease Monthly'!$K$4/'Lease Monthly'!$L$4)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233392</v>
      </c>
      <c r="Q536" s="47">
        <f t="shared" si="93"/>
        <v>0</v>
      </c>
      <c r="R536" s="47">
        <f>IF(S535&lt;1,0,-'Lease Monthly'!$K$4/'Lease Monthly'!$L$4)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233757</v>
      </c>
      <c r="Q537" s="47">
        <f t="shared" si="93"/>
        <v>0</v>
      </c>
      <c r="R537" s="47">
        <f>IF(S536&lt;1,0,-'Lease Monthly'!$K$4/'Lease Monthly'!$L$4)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234123</v>
      </c>
      <c r="Q538" s="47">
        <f t="shared" si="93"/>
        <v>0</v>
      </c>
      <c r="R538" s="47">
        <f>IF(S537&lt;1,0,-'Lease Monthly'!$K$4/'Lease Monthly'!$L$4)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234488</v>
      </c>
      <c r="Q539" s="47">
        <f t="shared" si="93"/>
        <v>0</v>
      </c>
      <c r="R539" s="47">
        <f>IF(S538&lt;1,0,-'Lease Monthly'!$K$4/'Lease Monthly'!$L$4)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234853</v>
      </c>
      <c r="Q540" s="47">
        <f t="shared" si="93"/>
        <v>0</v>
      </c>
      <c r="R540" s="47">
        <f>IF(S539&lt;1,0,-'Lease Monthly'!$K$4/'Lease Monthly'!$L$4)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235218</v>
      </c>
      <c r="Q541" s="47">
        <f t="shared" si="93"/>
        <v>0</v>
      </c>
      <c r="R541" s="47">
        <f>IF(S540&lt;1,0,-'Lease Monthly'!$K$4/'Lease Monthly'!$L$4)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235584</v>
      </c>
      <c r="Q542" s="47">
        <f t="shared" si="93"/>
        <v>0</v>
      </c>
      <c r="R542" s="47">
        <f>IF(S541&lt;1,0,-'Lease Monthly'!$K$4/'Lease Monthly'!$L$4)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235949</v>
      </c>
      <c r="Q543" s="47">
        <f t="shared" si="93"/>
        <v>0</v>
      </c>
      <c r="R543" s="47">
        <f>IF(S542&lt;1,0,-'Lease Monthly'!$K$4/'Lease Monthly'!$L$4)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236314</v>
      </c>
      <c r="Q544" s="47">
        <f t="shared" si="93"/>
        <v>0</v>
      </c>
      <c r="R544" s="47">
        <f>IF(S543&lt;1,0,-'Lease Monthly'!$K$4/'Lease Monthly'!$L$4)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236679</v>
      </c>
      <c r="Q545" s="47">
        <f t="shared" si="93"/>
        <v>0</v>
      </c>
      <c r="R545" s="47">
        <f>IF(S544&lt;1,0,-'Lease Monthly'!$K$4/'Lease Monthly'!$L$4)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237045</v>
      </c>
      <c r="Q546" s="47">
        <f t="shared" si="93"/>
        <v>0</v>
      </c>
      <c r="R546" s="47">
        <f>IF(S545&lt;1,0,-'Lease Monthly'!$K$4/'Lease Monthly'!$L$4)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237410</v>
      </c>
      <c r="Q547" s="47">
        <f t="shared" si="93"/>
        <v>0</v>
      </c>
      <c r="R547" s="47">
        <f>IF(S546&lt;1,0,-'Lease Monthly'!$K$4/'Lease Monthly'!$L$4)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237775</v>
      </c>
      <c r="Q548" s="47">
        <f t="shared" si="93"/>
        <v>0</v>
      </c>
      <c r="R548" s="47">
        <f>IF(S547&lt;1,0,-'Lease Monthly'!$K$4/'Lease Monthly'!$L$4)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238140</v>
      </c>
      <c r="Q549" s="47">
        <f t="shared" si="93"/>
        <v>0</v>
      </c>
      <c r="R549" s="47">
        <f>IF(S548&lt;1,0,-'Lease Monthly'!$K$4/'Lease Monthly'!$L$4)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238506</v>
      </c>
      <c r="Q550" s="47">
        <f t="shared" si="93"/>
        <v>0</v>
      </c>
      <c r="R550" s="47">
        <f>IF(S549&lt;1,0,-'Lease Monthly'!$K$4/'Lease Monthly'!$L$4)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238871</v>
      </c>
      <c r="Q551" s="47">
        <f t="shared" si="93"/>
        <v>0</v>
      </c>
      <c r="R551" s="47">
        <f>IF(S550&lt;1,0,-'Lease Monthly'!$K$4/'Lease Monthly'!$L$4)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239236</v>
      </c>
      <c r="Q552" s="47">
        <f t="shared" si="93"/>
        <v>0</v>
      </c>
      <c r="R552" s="47">
        <f>IF(S551&lt;1,0,-'Lease Monthly'!$K$4/'Lease Monthly'!$L$4)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239601</v>
      </c>
      <c r="Q553" s="47">
        <f t="shared" si="93"/>
        <v>0</v>
      </c>
      <c r="R553" s="47">
        <f>IF(S552&lt;1,0,-'Lease Monthly'!$K$4/'Lease Monthly'!$L$4)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239967</v>
      </c>
      <c r="Q554" s="47">
        <f t="shared" si="93"/>
        <v>0</v>
      </c>
      <c r="R554" s="47">
        <f>IF(S553&lt;1,0,-'Lease Monthly'!$K$4/'Lease Monthly'!$L$4)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240332</v>
      </c>
      <c r="Q555" s="47">
        <f t="shared" si="93"/>
        <v>0</v>
      </c>
      <c r="R555" s="47">
        <f>IF(S554&lt;1,0,-'Lease Monthly'!$K$4/'Lease Monthly'!$L$4)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240697</v>
      </c>
      <c r="Q556" s="47">
        <f t="shared" si="93"/>
        <v>0</v>
      </c>
      <c r="R556" s="47">
        <f>IF(S555&lt;1,0,-'Lease Monthly'!$K$4/'Lease Monthly'!$L$4)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241062</v>
      </c>
      <c r="Q557" s="47">
        <f t="shared" si="93"/>
        <v>0</v>
      </c>
      <c r="R557" s="47">
        <f>IF(S556&lt;1,0,-'Lease Monthly'!$K$4/'Lease Monthly'!$L$4)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241428</v>
      </c>
      <c r="Q558" s="47">
        <f t="shared" si="93"/>
        <v>0</v>
      </c>
      <c r="R558" s="47">
        <f>IF(S557&lt;1,0,-'Lease Monthly'!$K$4/'Lease Monthly'!$L$4)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241793</v>
      </c>
      <c r="Q559" s="47">
        <f t="shared" si="93"/>
        <v>0</v>
      </c>
      <c r="R559" s="47">
        <f>IF(S558&lt;1,0,-'Lease Monthly'!$K$4/'Lease Monthly'!$L$4)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242158</v>
      </c>
      <c r="Q560" s="47">
        <f t="shared" si="93"/>
        <v>0</v>
      </c>
      <c r="R560" s="47">
        <f>IF(S559&lt;1,0,-'Lease Monthly'!$K$4/'Lease Monthly'!$L$4)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242523</v>
      </c>
      <c r="Q561" s="47">
        <f t="shared" si="93"/>
        <v>0</v>
      </c>
      <c r="R561" s="47">
        <f>IF(S560&lt;1,0,-'Lease Monthly'!$K$4/'Lease Monthly'!$L$4)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242889</v>
      </c>
      <c r="Q562" s="47">
        <f t="shared" si="93"/>
        <v>0</v>
      </c>
      <c r="R562" s="47">
        <f>IF(S561&lt;1,0,-'Lease Monthly'!$K$4/'Lease Monthly'!$L$4)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243254</v>
      </c>
      <c r="Q563" s="47">
        <f t="shared" si="93"/>
        <v>0</v>
      </c>
      <c r="R563" s="47">
        <f>IF(S562&lt;1,0,-'Lease Monthly'!$K$4/'Lease Monthly'!$L$4)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243619</v>
      </c>
      <c r="Q564" s="47">
        <f t="shared" si="93"/>
        <v>0</v>
      </c>
      <c r="R564" s="47">
        <f>IF(S563&lt;1,0,-'Lease Monthly'!$K$4/'Lease Monthly'!$L$4)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243984</v>
      </c>
      <c r="Q565" s="47">
        <f t="shared" si="93"/>
        <v>0</v>
      </c>
      <c r="R565" s="47">
        <f>IF(S564&lt;1,0,-'Lease Monthly'!$K$4/'Lease Monthly'!$L$4)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244350</v>
      </c>
      <c r="Q566" s="47">
        <f t="shared" si="93"/>
        <v>0</v>
      </c>
      <c r="R566" s="47">
        <f>IF(S565&lt;1,0,-'Lease Monthly'!$K$4/'Lease Monthly'!$L$4)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244715</v>
      </c>
      <c r="Q567" s="47">
        <f t="shared" si="93"/>
        <v>0</v>
      </c>
      <c r="R567" s="47">
        <f>IF(S566&lt;1,0,-'Lease Monthly'!$K$4/'Lease Monthly'!$L$4)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245080</v>
      </c>
      <c r="Q568" s="47">
        <f t="shared" si="93"/>
        <v>0</v>
      </c>
      <c r="R568" s="47">
        <f>IF(S567&lt;1,0,-'Lease Monthly'!$K$4/'Lease Monthly'!$L$4)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245445</v>
      </c>
      <c r="Q569" s="47">
        <f t="shared" si="93"/>
        <v>0</v>
      </c>
      <c r="R569" s="47">
        <f>IF(S568&lt;1,0,-'Lease Monthly'!$K$4/'Lease Monthly'!$L$4)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245811</v>
      </c>
      <c r="Q570" s="47">
        <f t="shared" si="93"/>
        <v>0</v>
      </c>
      <c r="R570" s="47">
        <f>IF(S569&lt;1,0,-'Lease Monthly'!$K$4/'Lease Monthly'!$L$4)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246176</v>
      </c>
      <c r="Q571" s="47">
        <f t="shared" si="93"/>
        <v>0</v>
      </c>
      <c r="R571" s="47">
        <f>IF(S570&lt;1,0,-'Lease Monthly'!$K$4/'Lease Monthly'!$L$4)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246541</v>
      </c>
      <c r="Q572" s="47">
        <f t="shared" si="93"/>
        <v>0</v>
      </c>
      <c r="R572" s="47">
        <f>IF(S571&lt;1,0,-'Lease Monthly'!$K$4/'Lease Monthly'!$L$4)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246906</v>
      </c>
      <c r="Q573" s="47">
        <f t="shared" si="93"/>
        <v>0</v>
      </c>
      <c r="R573" s="47">
        <f>IF(S572&lt;1,0,-'Lease Monthly'!$K$4/'Lease Monthly'!$L$4)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247272</v>
      </c>
      <c r="Q574" s="47">
        <f t="shared" si="93"/>
        <v>0</v>
      </c>
      <c r="R574" s="47">
        <f>IF(S573&lt;1,0,-'Lease Monthly'!$K$4/'Lease Monthly'!$L$4)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247637</v>
      </c>
      <c r="Q575" s="47">
        <f t="shared" si="93"/>
        <v>0</v>
      </c>
      <c r="R575" s="47">
        <f>IF(S574&lt;1,0,-'Lease Monthly'!$K$4/'Lease Monthly'!$L$4)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248002</v>
      </c>
      <c r="Q576" s="47">
        <f t="shared" si="93"/>
        <v>0</v>
      </c>
      <c r="R576" s="47">
        <f>IF(S575&lt;1,0,-'Lease Monthly'!$K$4/'Lease Monthly'!$L$4)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248367</v>
      </c>
      <c r="Q577" s="47">
        <f t="shared" si="93"/>
        <v>0</v>
      </c>
      <c r="R577" s="47">
        <f>IF(S576&lt;1,0,-'Lease Monthly'!$K$4/'Lease Monthly'!$L$4)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248733</v>
      </c>
      <c r="Q578" s="47">
        <f t="shared" si="93"/>
        <v>0</v>
      </c>
      <c r="R578" s="47">
        <f>IF(S577&lt;1,0,-'Lease Monthly'!$K$4/'Lease Monthly'!$L$4)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249098</v>
      </c>
      <c r="Q579" s="47">
        <f t="shared" si="93"/>
        <v>0</v>
      </c>
      <c r="R579" s="47">
        <f>IF(S578&lt;1,0,-'Lease Monthly'!$K$4/'Lease Monthly'!$L$4)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249463</v>
      </c>
      <c r="Q580" s="47">
        <f t="shared" si="93"/>
        <v>0</v>
      </c>
      <c r="R580" s="47">
        <f>IF(S579&lt;1,0,-'Lease Monthly'!$K$4/'Lease Monthly'!$L$4)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249828</v>
      </c>
      <c r="Q581" s="47">
        <f t="shared" si="93"/>
        <v>0</v>
      </c>
      <c r="R581" s="47">
        <f>IF(S580&lt;1,0,-'Lease Monthly'!$K$4/'Lease Monthly'!$L$4)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250194</v>
      </c>
      <c r="Q582" s="47">
        <f t="shared" si="93"/>
        <v>0</v>
      </c>
      <c r="R582" s="47">
        <f>IF(S581&lt;1,0,-'Lease Monthly'!$K$4/'Lease Monthly'!$L$4)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250559</v>
      </c>
      <c r="Q583" s="47">
        <f t="shared" si="93"/>
        <v>0</v>
      </c>
      <c r="R583" s="47">
        <f>IF(S582&lt;1,0,-'Lease Monthly'!$K$4/'Lease Monthly'!$L$4)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250924</v>
      </c>
      <c r="Q584" s="47">
        <f t="shared" si="93"/>
        <v>0</v>
      </c>
      <c r="R584" s="47">
        <f>IF(S583&lt;1,0,-'Lease Monthly'!$K$4/'Lease Monthly'!$L$4)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251289</v>
      </c>
      <c r="Q585" s="47">
        <f t="shared" si="93"/>
        <v>0</v>
      </c>
      <c r="R585" s="47">
        <f>IF(S584&lt;1,0,-'Lease Monthly'!$K$4/'Lease Monthly'!$L$4)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251655</v>
      </c>
      <c r="Q586" s="47">
        <f t="shared" si="93"/>
        <v>0</v>
      </c>
      <c r="R586" s="47">
        <f>IF(S585&lt;1,0,-'Lease Monthly'!$K$4/'Lease Monthly'!$L$4)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252020</v>
      </c>
      <c r="Q587" s="47">
        <f t="shared" si="93"/>
        <v>0</v>
      </c>
      <c r="R587" s="47">
        <f>IF(S586&lt;1,0,-'Lease Monthly'!$K$4/'Lease Monthly'!$L$4)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252385</v>
      </c>
      <c r="Q588" s="47">
        <f t="shared" si="93"/>
        <v>0</v>
      </c>
      <c r="R588" s="47">
        <f>IF(S587&lt;1,0,-'Lease Monthly'!$K$4/'Lease Monthly'!$L$4)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252750</v>
      </c>
      <c r="Q589" s="47">
        <f t="shared" si="93"/>
        <v>0</v>
      </c>
      <c r="R589" s="47">
        <f>IF(S588&lt;1,0,-'Lease Monthly'!$K$4/'Lease Monthly'!$L$4)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253116</v>
      </c>
      <c r="Q590" s="47">
        <f t="shared" si="93"/>
        <v>0</v>
      </c>
      <c r="R590" s="47">
        <f>IF(S589&lt;1,0,-'Lease Monthly'!$K$4/'Lease Monthly'!$L$4)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253481</v>
      </c>
      <c r="Q591" s="47">
        <f t="shared" si="93"/>
        <v>0</v>
      </c>
      <c r="R591" s="47">
        <f>IF(S590&lt;1,0,-'Lease Monthly'!$K$4/'Lease Monthly'!$L$4)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253846</v>
      </c>
      <c r="Q592" s="47">
        <f t="shared" si="93"/>
        <v>0</v>
      </c>
      <c r="R592" s="47">
        <f>IF(S591&lt;1,0,-'Lease Monthly'!$K$4/'Lease Monthly'!$L$4)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254211</v>
      </c>
      <c r="Q593" s="47">
        <f t="shared" si="93"/>
        <v>0</v>
      </c>
      <c r="R593" s="47">
        <f>IF(S592&lt;1,0,-'Lease Monthly'!$K$4/'Lease Monthly'!$L$4)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254577</v>
      </c>
      <c r="Q594" s="47">
        <f t="shared" si="93"/>
        <v>0</v>
      </c>
      <c r="R594" s="47">
        <f>IF(S593&lt;1,0,-'Lease Monthly'!$K$4/'Lease Monthly'!$L$4)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254942</v>
      </c>
      <c r="Q595" s="47">
        <f t="shared" ref="Q595:Q658" si="103">S594</f>
        <v>0</v>
      </c>
      <c r="R595" s="47">
        <f>IF(S594&lt;1,0,-'Lease Monthly'!$K$4/'Lease Monthly'!$L$4)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255307</v>
      </c>
      <c r="Q596" s="47">
        <f t="shared" si="103"/>
        <v>0</v>
      </c>
      <c r="R596" s="47">
        <f>IF(S595&lt;1,0,-'Lease Monthly'!$K$4/'Lease Monthly'!$L$4)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255672</v>
      </c>
      <c r="Q597" s="47">
        <f t="shared" si="103"/>
        <v>0</v>
      </c>
      <c r="R597" s="47">
        <f>IF(S596&lt;1,0,-'Lease Monthly'!$K$4/'Lease Monthly'!$L$4)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256037</v>
      </c>
      <c r="Q598" s="47">
        <f t="shared" si="103"/>
        <v>0</v>
      </c>
      <c r="R598" s="47">
        <f>IF(S597&lt;1,0,-'Lease Monthly'!$K$4/'Lease Monthly'!$L$4)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256402</v>
      </c>
      <c r="Q599" s="47">
        <f t="shared" si="103"/>
        <v>0</v>
      </c>
      <c r="R599" s="47">
        <f>IF(S598&lt;1,0,-'Lease Monthly'!$K$4/'Lease Monthly'!$L$4)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256767</v>
      </c>
      <c r="Q600" s="47">
        <f t="shared" si="103"/>
        <v>0</v>
      </c>
      <c r="R600" s="47">
        <f>IF(S599&lt;1,0,-'Lease Monthly'!$K$4/'Lease Monthly'!$L$4)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257132</v>
      </c>
      <c r="Q601" s="47">
        <f t="shared" si="103"/>
        <v>0</v>
      </c>
      <c r="R601" s="47">
        <f>IF(S600&lt;1,0,-'Lease Monthly'!$K$4/'Lease Monthly'!$L$4)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257498</v>
      </c>
      <c r="Q602" s="47">
        <f t="shared" si="103"/>
        <v>0</v>
      </c>
      <c r="R602" s="47">
        <f>IF(S601&lt;1,0,-'Lease Monthly'!$K$4/'Lease Monthly'!$L$4)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257863</v>
      </c>
      <c r="Q603" s="47">
        <f t="shared" si="103"/>
        <v>0</v>
      </c>
      <c r="R603" s="47">
        <f>IF(S602&lt;1,0,-'Lease Monthly'!$K$4/'Lease Monthly'!$L$4)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258228</v>
      </c>
      <c r="Q604" s="47">
        <f t="shared" si="103"/>
        <v>0</v>
      </c>
      <c r="R604" s="47">
        <f>IF(S603&lt;1,0,-'Lease Monthly'!$K$4/'Lease Monthly'!$L$4)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258593</v>
      </c>
      <c r="Q605" s="47">
        <f t="shared" si="103"/>
        <v>0</v>
      </c>
      <c r="R605" s="47">
        <f>IF(S604&lt;1,0,-'Lease Monthly'!$K$4/'Lease Monthly'!$L$4)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258959</v>
      </c>
      <c r="Q606" s="47">
        <f t="shared" si="103"/>
        <v>0</v>
      </c>
      <c r="R606" s="47">
        <f>IF(S605&lt;1,0,-'Lease Monthly'!$K$4/'Lease Monthly'!$L$4)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259324</v>
      </c>
      <c r="Q607" s="47">
        <f t="shared" si="103"/>
        <v>0</v>
      </c>
      <c r="R607" s="47">
        <f>IF(S606&lt;1,0,-'Lease Monthly'!$K$4/'Lease Monthly'!$L$4)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259689</v>
      </c>
      <c r="Q608" s="47">
        <f t="shared" si="103"/>
        <v>0</v>
      </c>
      <c r="R608" s="47">
        <f>IF(S607&lt;1,0,-'Lease Monthly'!$K$4/'Lease Monthly'!$L$4)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260054</v>
      </c>
      <c r="Q609" s="47">
        <f t="shared" si="103"/>
        <v>0</v>
      </c>
      <c r="R609" s="47">
        <f>IF(S608&lt;1,0,-'Lease Monthly'!$K$4/'Lease Monthly'!$L$4)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260420</v>
      </c>
      <c r="Q610" s="47">
        <f t="shared" si="103"/>
        <v>0</v>
      </c>
      <c r="R610" s="47">
        <f>IF(S609&lt;1,0,-'Lease Monthly'!$K$4/'Lease Monthly'!$L$4)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260785</v>
      </c>
      <c r="Q611" s="47">
        <f t="shared" si="103"/>
        <v>0</v>
      </c>
      <c r="R611" s="47">
        <f>IF(S610&lt;1,0,-'Lease Monthly'!$K$4/'Lease Monthly'!$L$4)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261150</v>
      </c>
      <c r="Q612" s="47">
        <f t="shared" si="103"/>
        <v>0</v>
      </c>
      <c r="R612" s="47">
        <f>IF(S611&lt;1,0,-'Lease Monthly'!$K$4/'Lease Monthly'!$L$4)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261515</v>
      </c>
      <c r="Q613" s="47">
        <f t="shared" si="103"/>
        <v>0</v>
      </c>
      <c r="R613" s="47">
        <f>IF(S612&lt;1,0,-'Lease Monthly'!$K$4/'Lease Monthly'!$L$4)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261881</v>
      </c>
      <c r="Q614" s="47">
        <f t="shared" si="103"/>
        <v>0</v>
      </c>
      <c r="R614" s="47">
        <f>IF(S613&lt;1,0,-'Lease Monthly'!$K$4/'Lease Monthly'!$L$4)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262246</v>
      </c>
      <c r="Q615" s="47">
        <f t="shared" si="103"/>
        <v>0</v>
      </c>
      <c r="R615" s="47">
        <f>IF(S614&lt;1,0,-'Lease Monthly'!$K$4/'Lease Monthly'!$L$4)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262611</v>
      </c>
      <c r="Q616" s="47">
        <f t="shared" si="103"/>
        <v>0</v>
      </c>
      <c r="R616" s="47">
        <f>IF(S615&lt;1,0,-'Lease Monthly'!$K$4/'Lease Monthly'!$L$4)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262976</v>
      </c>
      <c r="Q617" s="47">
        <f t="shared" si="103"/>
        <v>0</v>
      </c>
      <c r="R617" s="47">
        <f>IF(S616&lt;1,0,-'Lease Monthly'!$K$4/'Lease Monthly'!$L$4)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263342</v>
      </c>
      <c r="Q618" s="47">
        <f t="shared" si="103"/>
        <v>0</v>
      </c>
      <c r="R618" s="47">
        <f>IF(S617&lt;1,0,-'Lease Monthly'!$K$4/'Lease Monthly'!$L$4)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263707</v>
      </c>
      <c r="Q619" s="47">
        <f t="shared" si="103"/>
        <v>0</v>
      </c>
      <c r="R619" s="47">
        <f>IF(S618&lt;1,0,-'Lease Monthly'!$K$4/'Lease Monthly'!$L$4)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264072</v>
      </c>
      <c r="Q620" s="47">
        <f t="shared" si="103"/>
        <v>0</v>
      </c>
      <c r="R620" s="47">
        <f>IF(S619&lt;1,0,-'Lease Monthly'!$K$4/'Lease Monthly'!$L$4)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264437</v>
      </c>
      <c r="Q621" s="47">
        <f t="shared" si="103"/>
        <v>0</v>
      </c>
      <c r="R621" s="47">
        <f>IF(S620&lt;1,0,-'Lease Monthly'!$K$4/'Lease Monthly'!$L$4)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264803</v>
      </c>
      <c r="Q622" s="47">
        <f t="shared" si="103"/>
        <v>0</v>
      </c>
      <c r="R622" s="47">
        <f>IF(S621&lt;1,0,-'Lease Monthly'!$K$4/'Lease Monthly'!$L$4)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265168</v>
      </c>
      <c r="Q623" s="47">
        <f t="shared" si="103"/>
        <v>0</v>
      </c>
      <c r="R623" s="47">
        <f>IF(S622&lt;1,0,-'Lease Monthly'!$K$4/'Lease Monthly'!$L$4)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265533</v>
      </c>
      <c r="Q624" s="47">
        <f t="shared" si="103"/>
        <v>0</v>
      </c>
      <c r="R624" s="47">
        <f>IF(S623&lt;1,0,-'Lease Monthly'!$K$4/'Lease Monthly'!$L$4)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265898</v>
      </c>
      <c r="Q625" s="47">
        <f t="shared" si="103"/>
        <v>0</v>
      </c>
      <c r="R625" s="47">
        <f>IF(S624&lt;1,0,-'Lease Monthly'!$K$4/'Lease Monthly'!$L$4)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266264</v>
      </c>
      <c r="Q626" s="47">
        <f t="shared" si="103"/>
        <v>0</v>
      </c>
      <c r="R626" s="47">
        <f>IF(S625&lt;1,0,-'Lease Monthly'!$K$4/'Lease Monthly'!$L$4)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266629</v>
      </c>
      <c r="Q627" s="47">
        <f t="shared" si="103"/>
        <v>0</v>
      </c>
      <c r="R627" s="47">
        <f>IF(S626&lt;1,0,-'Lease Monthly'!$K$4/'Lease Monthly'!$L$4)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266994</v>
      </c>
      <c r="Q628" s="47">
        <f t="shared" si="103"/>
        <v>0</v>
      </c>
      <c r="R628" s="47">
        <f>IF(S627&lt;1,0,-'Lease Monthly'!$K$4/'Lease Monthly'!$L$4)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267359</v>
      </c>
      <c r="Q629" s="47">
        <f t="shared" si="103"/>
        <v>0</v>
      </c>
      <c r="R629" s="47">
        <f>IF(S628&lt;1,0,-'Lease Monthly'!$K$4/'Lease Monthly'!$L$4)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267725</v>
      </c>
      <c r="Q630" s="47">
        <f t="shared" si="103"/>
        <v>0</v>
      </c>
      <c r="R630" s="47">
        <f>IF(S629&lt;1,0,-'Lease Monthly'!$K$4/'Lease Monthly'!$L$4)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268090</v>
      </c>
      <c r="Q631" s="47">
        <f t="shared" si="103"/>
        <v>0</v>
      </c>
      <c r="R631" s="47">
        <f>IF(S630&lt;1,0,-'Lease Monthly'!$K$4/'Lease Monthly'!$L$4)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268455</v>
      </c>
      <c r="Q632" s="47">
        <f t="shared" si="103"/>
        <v>0</v>
      </c>
      <c r="R632" s="47">
        <f>IF(S631&lt;1,0,-'Lease Monthly'!$K$4/'Lease Monthly'!$L$4)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268820</v>
      </c>
      <c r="Q633" s="47">
        <f t="shared" si="103"/>
        <v>0</v>
      </c>
      <c r="R633" s="47">
        <f>IF(S632&lt;1,0,-'Lease Monthly'!$K$4/'Lease Monthly'!$L$4)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269186</v>
      </c>
      <c r="Q634" s="47">
        <f t="shared" si="103"/>
        <v>0</v>
      </c>
      <c r="R634" s="47">
        <f>IF(S633&lt;1,0,-'Lease Monthly'!$K$4/'Lease Monthly'!$L$4)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269551</v>
      </c>
      <c r="Q635" s="47">
        <f t="shared" si="103"/>
        <v>0</v>
      </c>
      <c r="R635" s="47">
        <f>IF(S634&lt;1,0,-'Lease Monthly'!$K$4/'Lease Monthly'!$L$4)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269916</v>
      </c>
      <c r="Q636" s="47">
        <f t="shared" si="103"/>
        <v>0</v>
      </c>
      <c r="R636" s="47">
        <f>IF(S635&lt;1,0,-'Lease Monthly'!$K$4/'Lease Monthly'!$L$4)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270281</v>
      </c>
      <c r="Q637" s="47">
        <f t="shared" si="103"/>
        <v>0</v>
      </c>
      <c r="R637" s="47">
        <f>IF(S636&lt;1,0,-'Lease Monthly'!$K$4/'Lease Monthly'!$L$4)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270647</v>
      </c>
      <c r="Q638" s="47">
        <f t="shared" si="103"/>
        <v>0</v>
      </c>
      <c r="R638" s="47">
        <f>IF(S637&lt;1,0,-'Lease Monthly'!$K$4/'Lease Monthly'!$L$4)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271012</v>
      </c>
      <c r="Q639" s="47">
        <f t="shared" si="103"/>
        <v>0</v>
      </c>
      <c r="R639" s="47">
        <f>IF(S638&lt;1,0,-'Lease Monthly'!$K$4/'Lease Monthly'!$L$4)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271377</v>
      </c>
      <c r="Q640" s="47">
        <f t="shared" si="103"/>
        <v>0</v>
      </c>
      <c r="R640" s="47">
        <f>IF(S639&lt;1,0,-'Lease Monthly'!$K$4/'Lease Monthly'!$L$4)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271742</v>
      </c>
      <c r="Q641" s="47">
        <f t="shared" si="103"/>
        <v>0</v>
      </c>
      <c r="R641" s="47">
        <f>IF(S640&lt;1,0,-'Lease Monthly'!$K$4/'Lease Monthly'!$L$4)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272108</v>
      </c>
      <c r="Q642" s="47">
        <f t="shared" si="103"/>
        <v>0</v>
      </c>
      <c r="R642" s="47">
        <f>IF(S641&lt;1,0,-'Lease Monthly'!$K$4/'Lease Monthly'!$L$4)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272473</v>
      </c>
      <c r="Q643" s="47">
        <f t="shared" si="103"/>
        <v>0</v>
      </c>
      <c r="R643" s="47">
        <f>IF(S642&lt;1,0,-'Lease Monthly'!$K$4/'Lease Monthly'!$L$4)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272838</v>
      </c>
      <c r="Q644" s="47">
        <f t="shared" si="103"/>
        <v>0</v>
      </c>
      <c r="R644" s="47">
        <f>IF(S643&lt;1,0,-'Lease Monthly'!$K$4/'Lease Monthly'!$L$4)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273203</v>
      </c>
      <c r="Q645" s="47">
        <f t="shared" si="103"/>
        <v>0</v>
      </c>
      <c r="R645" s="47">
        <f>IF(S644&lt;1,0,-'Lease Monthly'!$K$4/'Lease Monthly'!$L$4)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273569</v>
      </c>
      <c r="Q646" s="47">
        <f t="shared" si="103"/>
        <v>0</v>
      </c>
      <c r="R646" s="47">
        <f>IF(S645&lt;1,0,-'Lease Monthly'!$K$4/'Lease Monthly'!$L$4)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273934</v>
      </c>
      <c r="Q647" s="47">
        <f t="shared" si="103"/>
        <v>0</v>
      </c>
      <c r="R647" s="47">
        <f>IF(S646&lt;1,0,-'Lease Monthly'!$K$4/'Lease Monthly'!$L$4)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274299</v>
      </c>
      <c r="Q648" s="47">
        <f t="shared" si="103"/>
        <v>0</v>
      </c>
      <c r="R648" s="47">
        <f>IF(S647&lt;1,0,-'Lease Monthly'!$K$4/'Lease Monthly'!$L$4)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274664</v>
      </c>
      <c r="Q649" s="47">
        <f t="shared" si="103"/>
        <v>0</v>
      </c>
      <c r="R649" s="47">
        <f>IF(S648&lt;1,0,-'Lease Monthly'!$K$4/'Lease Monthly'!$L$4)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275030</v>
      </c>
      <c r="Q650" s="47">
        <f t="shared" si="103"/>
        <v>0</v>
      </c>
      <c r="R650" s="47">
        <f>IF(S649&lt;1,0,-'Lease Monthly'!$K$4/'Lease Monthly'!$L$4)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275395</v>
      </c>
      <c r="Q651" s="47">
        <f t="shared" si="103"/>
        <v>0</v>
      </c>
      <c r="R651" s="47">
        <f>IF(S650&lt;1,0,-'Lease Monthly'!$K$4/'Lease Monthly'!$L$4)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275760</v>
      </c>
      <c r="Q652" s="47">
        <f t="shared" si="103"/>
        <v>0</v>
      </c>
      <c r="R652" s="47">
        <f>IF(S651&lt;1,0,-'Lease Monthly'!$K$4/'Lease Monthly'!$L$4)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276125</v>
      </c>
      <c r="Q653" s="47">
        <f t="shared" si="103"/>
        <v>0</v>
      </c>
      <c r="R653" s="47">
        <f>IF(S652&lt;1,0,-'Lease Monthly'!$K$4/'Lease Monthly'!$L$4)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276491</v>
      </c>
      <c r="Q654" s="47">
        <f t="shared" si="103"/>
        <v>0</v>
      </c>
      <c r="R654" s="47">
        <f>IF(S653&lt;1,0,-'Lease Monthly'!$K$4/'Lease Monthly'!$L$4)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276856</v>
      </c>
      <c r="Q655" s="47">
        <f t="shared" si="103"/>
        <v>0</v>
      </c>
      <c r="R655" s="47">
        <f>IF(S654&lt;1,0,-'Lease Monthly'!$K$4/'Lease Monthly'!$L$4)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277221</v>
      </c>
      <c r="Q656" s="47">
        <f t="shared" si="103"/>
        <v>0</v>
      </c>
      <c r="R656" s="47">
        <f>IF(S655&lt;1,0,-'Lease Monthly'!$K$4/'Lease Monthly'!$L$4)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277586</v>
      </c>
      <c r="Q657" s="47">
        <f t="shared" si="103"/>
        <v>0</v>
      </c>
      <c r="R657" s="47">
        <f>IF(S656&lt;1,0,-'Lease Monthly'!$K$4/'Lease Monthly'!$L$4)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277952</v>
      </c>
      <c r="Q658" s="47">
        <f t="shared" si="103"/>
        <v>0</v>
      </c>
      <c r="R658" s="47">
        <f>IF(S657&lt;1,0,-'Lease Monthly'!$K$4/'Lease Monthly'!$L$4)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278317</v>
      </c>
      <c r="Q659" s="47">
        <f t="shared" ref="Q659:Q722" si="113">S658</f>
        <v>0</v>
      </c>
      <c r="R659" s="47">
        <f>IF(S658&lt;1,0,-'Lease Monthly'!$K$4/'Lease Monthly'!$L$4)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278682</v>
      </c>
      <c r="Q660" s="47">
        <f t="shared" si="113"/>
        <v>0</v>
      </c>
      <c r="R660" s="47">
        <f>IF(S659&lt;1,0,-'Lease Monthly'!$K$4/'Lease Monthly'!$L$4)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279047</v>
      </c>
      <c r="Q661" s="47">
        <f t="shared" si="113"/>
        <v>0</v>
      </c>
      <c r="R661" s="47">
        <f>IF(S660&lt;1,0,-'Lease Monthly'!$K$4/'Lease Monthly'!$L$4)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279413</v>
      </c>
      <c r="Q662" s="47">
        <f t="shared" si="113"/>
        <v>0</v>
      </c>
      <c r="R662" s="47">
        <f>IF(S661&lt;1,0,-'Lease Monthly'!$K$4/'Lease Monthly'!$L$4)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279778</v>
      </c>
      <c r="Q663" s="47">
        <f t="shared" si="113"/>
        <v>0</v>
      </c>
      <c r="R663" s="47">
        <f>IF(S662&lt;1,0,-'Lease Monthly'!$K$4/'Lease Monthly'!$L$4)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280143</v>
      </c>
      <c r="Q664" s="47">
        <f t="shared" si="113"/>
        <v>0</v>
      </c>
      <c r="R664" s="47">
        <f>IF(S663&lt;1,0,-'Lease Monthly'!$K$4/'Lease Monthly'!$L$4)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280508</v>
      </c>
      <c r="Q665" s="47">
        <f t="shared" si="113"/>
        <v>0</v>
      </c>
      <c r="R665" s="47">
        <f>IF(S664&lt;1,0,-'Lease Monthly'!$K$4/'Lease Monthly'!$L$4)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280874</v>
      </c>
      <c r="Q666" s="47">
        <f t="shared" si="113"/>
        <v>0</v>
      </c>
      <c r="R666" s="47">
        <f>IF(S665&lt;1,0,-'Lease Monthly'!$K$4/'Lease Monthly'!$L$4)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281239</v>
      </c>
      <c r="Q667" s="47">
        <f t="shared" si="113"/>
        <v>0</v>
      </c>
      <c r="R667" s="47">
        <f>IF(S666&lt;1,0,-'Lease Monthly'!$K$4/'Lease Monthly'!$L$4)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281604</v>
      </c>
      <c r="Q668" s="47">
        <f t="shared" si="113"/>
        <v>0</v>
      </c>
      <c r="R668" s="47">
        <f>IF(S667&lt;1,0,-'Lease Monthly'!$K$4/'Lease Monthly'!$L$4)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281969</v>
      </c>
      <c r="Q669" s="47">
        <f t="shared" si="113"/>
        <v>0</v>
      </c>
      <c r="R669" s="47">
        <f>IF(S668&lt;1,0,-'Lease Monthly'!$K$4/'Lease Monthly'!$L$4)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282335</v>
      </c>
      <c r="Q670" s="47">
        <f t="shared" si="113"/>
        <v>0</v>
      </c>
      <c r="R670" s="47">
        <f>IF(S669&lt;1,0,-'Lease Monthly'!$K$4/'Lease Monthly'!$L$4)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282700</v>
      </c>
      <c r="Q671" s="47">
        <f t="shared" si="113"/>
        <v>0</v>
      </c>
      <c r="R671" s="47">
        <f>IF(S670&lt;1,0,-'Lease Monthly'!$K$4/'Lease Monthly'!$L$4)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283065</v>
      </c>
      <c r="Q672" s="47">
        <f t="shared" si="113"/>
        <v>0</v>
      </c>
      <c r="R672" s="47">
        <f>IF(S671&lt;1,0,-'Lease Monthly'!$K$4/'Lease Monthly'!$L$4)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283430</v>
      </c>
      <c r="Q673" s="47">
        <f t="shared" si="113"/>
        <v>0</v>
      </c>
      <c r="R673" s="47">
        <f>IF(S672&lt;1,0,-'Lease Monthly'!$K$4/'Lease Monthly'!$L$4)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283796</v>
      </c>
      <c r="Q674" s="47">
        <f t="shared" si="113"/>
        <v>0</v>
      </c>
      <c r="R674" s="47">
        <f>IF(S673&lt;1,0,-'Lease Monthly'!$K$4/'Lease Monthly'!$L$4)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284161</v>
      </c>
      <c r="Q675" s="47">
        <f t="shared" si="113"/>
        <v>0</v>
      </c>
      <c r="R675" s="47">
        <f>IF(S674&lt;1,0,-'Lease Monthly'!$K$4/'Lease Monthly'!$L$4)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284526</v>
      </c>
      <c r="Q676" s="47">
        <f t="shared" si="113"/>
        <v>0</v>
      </c>
      <c r="R676" s="47">
        <f>IF(S675&lt;1,0,-'Lease Monthly'!$K$4/'Lease Monthly'!$L$4)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284891</v>
      </c>
      <c r="Q677" s="47">
        <f t="shared" si="113"/>
        <v>0</v>
      </c>
      <c r="R677" s="47">
        <f>IF(S676&lt;1,0,-'Lease Monthly'!$K$4/'Lease Monthly'!$L$4)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285257</v>
      </c>
      <c r="Q678" s="47">
        <f t="shared" si="113"/>
        <v>0</v>
      </c>
      <c r="R678" s="47">
        <f>IF(S677&lt;1,0,-'Lease Monthly'!$K$4/'Lease Monthly'!$L$4)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285622</v>
      </c>
      <c r="Q679" s="47">
        <f t="shared" si="113"/>
        <v>0</v>
      </c>
      <c r="R679" s="47">
        <f>IF(S678&lt;1,0,-'Lease Monthly'!$K$4/'Lease Monthly'!$L$4)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285987</v>
      </c>
      <c r="Q680" s="47">
        <f t="shared" si="113"/>
        <v>0</v>
      </c>
      <c r="R680" s="47">
        <f>IF(S679&lt;1,0,-'Lease Monthly'!$K$4/'Lease Monthly'!$L$4)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286352</v>
      </c>
      <c r="Q681" s="47">
        <f t="shared" si="113"/>
        <v>0</v>
      </c>
      <c r="R681" s="47">
        <f>IF(S680&lt;1,0,-'Lease Monthly'!$K$4/'Lease Monthly'!$L$4)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286718</v>
      </c>
      <c r="Q682" s="47">
        <f t="shared" si="113"/>
        <v>0</v>
      </c>
      <c r="R682" s="47">
        <f>IF(S681&lt;1,0,-'Lease Monthly'!$K$4/'Lease Monthly'!$L$4)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287083</v>
      </c>
      <c r="Q683" s="47">
        <f t="shared" si="113"/>
        <v>0</v>
      </c>
      <c r="R683" s="47">
        <f>IF(S682&lt;1,0,-'Lease Monthly'!$K$4/'Lease Monthly'!$L$4)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287448</v>
      </c>
      <c r="Q684" s="47">
        <f t="shared" si="113"/>
        <v>0</v>
      </c>
      <c r="R684" s="47">
        <f>IF(S683&lt;1,0,-'Lease Monthly'!$K$4/'Lease Monthly'!$L$4)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287813</v>
      </c>
      <c r="Q685" s="47">
        <f t="shared" si="113"/>
        <v>0</v>
      </c>
      <c r="R685" s="47">
        <f>IF(S684&lt;1,0,-'Lease Monthly'!$K$4/'Lease Monthly'!$L$4)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288179</v>
      </c>
      <c r="Q686" s="47">
        <f t="shared" si="113"/>
        <v>0</v>
      </c>
      <c r="R686" s="47">
        <f>IF(S685&lt;1,0,-'Lease Monthly'!$K$4/'Lease Monthly'!$L$4)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288544</v>
      </c>
      <c r="Q687" s="47">
        <f t="shared" si="113"/>
        <v>0</v>
      </c>
      <c r="R687" s="47">
        <f>IF(S686&lt;1,0,-'Lease Monthly'!$K$4/'Lease Monthly'!$L$4)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288909</v>
      </c>
      <c r="Q688" s="47">
        <f t="shared" si="113"/>
        <v>0</v>
      </c>
      <c r="R688" s="47">
        <f>IF(S687&lt;1,0,-'Lease Monthly'!$K$4/'Lease Monthly'!$L$4)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289274</v>
      </c>
      <c r="Q689" s="47">
        <f t="shared" si="113"/>
        <v>0</v>
      </c>
      <c r="R689" s="47">
        <f>IF(S688&lt;1,0,-'Lease Monthly'!$K$4/'Lease Monthly'!$L$4)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289640</v>
      </c>
      <c r="Q690" s="47">
        <f t="shared" si="113"/>
        <v>0</v>
      </c>
      <c r="R690" s="47">
        <f>IF(S689&lt;1,0,-'Lease Monthly'!$K$4/'Lease Monthly'!$L$4)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290005</v>
      </c>
      <c r="Q691" s="47">
        <f t="shared" si="113"/>
        <v>0</v>
      </c>
      <c r="R691" s="47">
        <f>IF(S690&lt;1,0,-'Lease Monthly'!$K$4/'Lease Monthly'!$L$4)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290370</v>
      </c>
      <c r="Q692" s="47">
        <f t="shared" si="113"/>
        <v>0</v>
      </c>
      <c r="R692" s="47">
        <f>IF(S691&lt;1,0,-'Lease Monthly'!$K$4/'Lease Monthly'!$L$4)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290735</v>
      </c>
      <c r="Q693" s="47">
        <f t="shared" si="113"/>
        <v>0</v>
      </c>
      <c r="R693" s="47">
        <f>IF(S692&lt;1,0,-'Lease Monthly'!$K$4/'Lease Monthly'!$L$4)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291101</v>
      </c>
      <c r="Q694" s="47">
        <f t="shared" si="113"/>
        <v>0</v>
      </c>
      <c r="R694" s="47">
        <f>IF(S693&lt;1,0,-'Lease Monthly'!$K$4/'Lease Monthly'!$L$4)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291466</v>
      </c>
      <c r="Q695" s="47">
        <f t="shared" si="113"/>
        <v>0</v>
      </c>
      <c r="R695" s="47">
        <f>IF(S694&lt;1,0,-'Lease Monthly'!$K$4/'Lease Monthly'!$L$4)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291831</v>
      </c>
      <c r="Q696" s="47">
        <f t="shared" si="113"/>
        <v>0</v>
      </c>
      <c r="R696" s="47">
        <f>IF(S695&lt;1,0,-'Lease Monthly'!$K$4/'Lease Monthly'!$L$4)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292196</v>
      </c>
      <c r="Q697" s="47">
        <f t="shared" si="113"/>
        <v>0</v>
      </c>
      <c r="R697" s="47">
        <f>IF(S696&lt;1,0,-'Lease Monthly'!$K$4/'Lease Monthly'!$L$4)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292561</v>
      </c>
      <c r="Q698" s="47">
        <f t="shared" si="113"/>
        <v>0</v>
      </c>
      <c r="R698" s="47">
        <f>IF(S697&lt;1,0,-'Lease Monthly'!$K$4/'Lease Monthly'!$L$4)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292926</v>
      </c>
      <c r="Q699" s="47">
        <f t="shared" si="113"/>
        <v>0</v>
      </c>
      <c r="R699" s="47">
        <f>IF(S698&lt;1,0,-'Lease Monthly'!$K$4/'Lease Monthly'!$L$4)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293291</v>
      </c>
      <c r="Q700" s="47">
        <f t="shared" si="113"/>
        <v>0</v>
      </c>
      <c r="R700" s="47">
        <f>IF(S699&lt;1,0,-'Lease Monthly'!$K$4/'Lease Monthly'!$L$4)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293656</v>
      </c>
      <c r="Q701" s="47">
        <f t="shared" si="113"/>
        <v>0</v>
      </c>
      <c r="R701" s="47">
        <f>IF(S700&lt;1,0,-'Lease Monthly'!$K$4/'Lease Monthly'!$L$4)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294022</v>
      </c>
      <c r="Q702" s="47">
        <f t="shared" si="113"/>
        <v>0</v>
      </c>
      <c r="R702" s="47">
        <f>IF(S701&lt;1,0,-'Lease Monthly'!$K$4/'Lease Monthly'!$L$4)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294387</v>
      </c>
      <c r="Q703" s="47">
        <f t="shared" si="113"/>
        <v>0</v>
      </c>
      <c r="R703" s="47">
        <f>IF(S702&lt;1,0,-'Lease Monthly'!$K$4/'Lease Monthly'!$L$4)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294752</v>
      </c>
      <c r="Q704" s="47">
        <f t="shared" si="113"/>
        <v>0</v>
      </c>
      <c r="R704" s="47">
        <f>IF(S703&lt;1,0,-'Lease Monthly'!$K$4/'Lease Monthly'!$L$4)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295117</v>
      </c>
      <c r="Q705" s="47">
        <f t="shared" si="113"/>
        <v>0</v>
      </c>
      <c r="R705" s="47">
        <f>IF(S704&lt;1,0,-'Lease Monthly'!$K$4/'Lease Monthly'!$L$4)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295483</v>
      </c>
      <c r="Q706" s="47">
        <f t="shared" si="113"/>
        <v>0</v>
      </c>
      <c r="R706" s="47">
        <f>IF(S705&lt;1,0,-'Lease Monthly'!$K$4/'Lease Monthly'!$L$4)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295848</v>
      </c>
      <c r="Q707" s="47">
        <f t="shared" si="113"/>
        <v>0</v>
      </c>
      <c r="R707" s="47">
        <f>IF(S706&lt;1,0,-'Lease Monthly'!$K$4/'Lease Monthly'!$L$4)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296213</v>
      </c>
      <c r="Q708" s="47">
        <f t="shared" si="113"/>
        <v>0</v>
      </c>
      <c r="R708" s="47">
        <f>IF(S707&lt;1,0,-'Lease Monthly'!$K$4/'Lease Monthly'!$L$4)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296578</v>
      </c>
      <c r="Q709" s="47">
        <f t="shared" si="113"/>
        <v>0</v>
      </c>
      <c r="R709" s="47">
        <f>IF(S708&lt;1,0,-'Lease Monthly'!$K$4/'Lease Monthly'!$L$4)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296944</v>
      </c>
      <c r="Q710" s="47">
        <f t="shared" si="113"/>
        <v>0</v>
      </c>
      <c r="R710" s="47">
        <f>IF(S709&lt;1,0,-'Lease Monthly'!$K$4/'Lease Monthly'!$L$4)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297309</v>
      </c>
      <c r="Q711" s="47">
        <f t="shared" si="113"/>
        <v>0</v>
      </c>
      <c r="R711" s="47">
        <f>IF(S710&lt;1,0,-'Lease Monthly'!$K$4/'Lease Monthly'!$L$4)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297674</v>
      </c>
      <c r="Q712" s="47">
        <f t="shared" si="113"/>
        <v>0</v>
      </c>
      <c r="R712" s="47">
        <f>IF(S711&lt;1,0,-'Lease Monthly'!$K$4/'Lease Monthly'!$L$4)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298039</v>
      </c>
      <c r="Q713" s="47">
        <f t="shared" si="113"/>
        <v>0</v>
      </c>
      <c r="R713" s="47">
        <f>IF(S712&lt;1,0,-'Lease Monthly'!$K$4/'Lease Monthly'!$L$4)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298405</v>
      </c>
      <c r="Q714" s="47">
        <f t="shared" si="113"/>
        <v>0</v>
      </c>
      <c r="R714" s="47">
        <f>IF(S713&lt;1,0,-'Lease Monthly'!$K$4/'Lease Monthly'!$L$4)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298770</v>
      </c>
      <c r="Q715" s="47">
        <f t="shared" si="113"/>
        <v>0</v>
      </c>
      <c r="R715" s="47">
        <f>IF(S714&lt;1,0,-'Lease Monthly'!$K$4/'Lease Monthly'!$L$4)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299135</v>
      </c>
      <c r="Q716" s="47">
        <f t="shared" si="113"/>
        <v>0</v>
      </c>
      <c r="R716" s="47">
        <f>IF(S715&lt;1,0,-'Lease Monthly'!$K$4/'Lease Monthly'!$L$4)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299500</v>
      </c>
      <c r="Q717" s="47">
        <f t="shared" si="113"/>
        <v>0</v>
      </c>
      <c r="R717" s="47">
        <f>IF(S716&lt;1,0,-'Lease Monthly'!$K$4/'Lease Monthly'!$L$4)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299866</v>
      </c>
      <c r="Q718" s="47">
        <f t="shared" si="113"/>
        <v>0</v>
      </c>
      <c r="R718" s="47">
        <f>IF(S717&lt;1,0,-'Lease Monthly'!$K$4/'Lease Monthly'!$L$4)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300231</v>
      </c>
      <c r="Q719" s="47">
        <f t="shared" si="113"/>
        <v>0</v>
      </c>
      <c r="R719" s="47">
        <f>IF(S718&lt;1,0,-'Lease Monthly'!$K$4/'Lease Monthly'!$L$4)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300596</v>
      </c>
      <c r="Q720" s="47">
        <f t="shared" si="113"/>
        <v>0</v>
      </c>
      <c r="R720" s="47">
        <f>IF(S719&lt;1,0,-'Lease Monthly'!$K$4/'Lease Monthly'!$L$4)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300961</v>
      </c>
      <c r="Q721" s="47">
        <f t="shared" si="113"/>
        <v>0</v>
      </c>
      <c r="R721" s="47">
        <f>IF(S720&lt;1,0,-'Lease Monthly'!$K$4/'Lease Monthly'!$L$4)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301327</v>
      </c>
      <c r="Q722" s="47">
        <f t="shared" si="113"/>
        <v>0</v>
      </c>
      <c r="R722" s="47">
        <f>IF(S721&lt;1,0,-'Lease Monthly'!$K$4/'Lease Monthly'!$L$4)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301692</v>
      </c>
      <c r="Q723" s="47">
        <f t="shared" ref="Q723:Q786" si="123">S722</f>
        <v>0</v>
      </c>
      <c r="R723" s="47">
        <f>IF(S722&lt;1,0,-'Lease Monthly'!$K$4/'Lease Monthly'!$L$4)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302057</v>
      </c>
      <c r="Q724" s="47">
        <f t="shared" si="123"/>
        <v>0</v>
      </c>
      <c r="R724" s="47">
        <f>IF(S723&lt;1,0,-'Lease Monthly'!$K$4/'Lease Monthly'!$L$4)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302422</v>
      </c>
      <c r="Q725" s="47">
        <f t="shared" si="123"/>
        <v>0</v>
      </c>
      <c r="R725" s="47">
        <f>IF(S724&lt;1,0,-'Lease Monthly'!$K$4/'Lease Monthly'!$L$4)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302788</v>
      </c>
      <c r="Q726" s="47">
        <f t="shared" si="123"/>
        <v>0</v>
      </c>
      <c r="R726" s="47">
        <f>IF(S725&lt;1,0,-'Lease Monthly'!$K$4/'Lease Monthly'!$L$4)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303153</v>
      </c>
      <c r="Q727" s="47">
        <f t="shared" si="123"/>
        <v>0</v>
      </c>
      <c r="R727" s="47">
        <f>IF(S726&lt;1,0,-'Lease Monthly'!$K$4/'Lease Monthly'!$L$4)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303518</v>
      </c>
      <c r="Q728" s="47">
        <f t="shared" si="123"/>
        <v>0</v>
      </c>
      <c r="R728" s="47">
        <f>IF(S727&lt;1,0,-'Lease Monthly'!$K$4/'Lease Monthly'!$L$4)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303883</v>
      </c>
      <c r="Q729" s="47">
        <f t="shared" si="123"/>
        <v>0</v>
      </c>
      <c r="R729" s="47">
        <f>IF(S728&lt;1,0,-'Lease Monthly'!$K$4/'Lease Monthly'!$L$4)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304249</v>
      </c>
      <c r="Q730" s="47">
        <f t="shared" si="123"/>
        <v>0</v>
      </c>
      <c r="R730" s="47">
        <f>IF(S729&lt;1,0,-'Lease Monthly'!$K$4/'Lease Monthly'!$L$4)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304614</v>
      </c>
      <c r="Q731" s="47">
        <f t="shared" si="123"/>
        <v>0</v>
      </c>
      <c r="R731" s="47">
        <f>IF(S730&lt;1,0,-'Lease Monthly'!$K$4/'Lease Monthly'!$L$4)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304979</v>
      </c>
      <c r="Q732" s="47">
        <f t="shared" si="123"/>
        <v>0</v>
      </c>
      <c r="R732" s="47">
        <f>IF(S731&lt;1,0,-'Lease Monthly'!$K$4/'Lease Monthly'!$L$4)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305344</v>
      </c>
      <c r="Q733" s="47">
        <f t="shared" si="123"/>
        <v>0</v>
      </c>
      <c r="R733" s="47">
        <f>IF(S732&lt;1,0,-'Lease Monthly'!$K$4/'Lease Monthly'!$L$4)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305710</v>
      </c>
      <c r="Q734" s="47">
        <f t="shared" si="123"/>
        <v>0</v>
      </c>
      <c r="R734" s="47">
        <f>IF(S733&lt;1,0,-'Lease Monthly'!$K$4/'Lease Monthly'!$L$4)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306075</v>
      </c>
      <c r="Q735" s="47">
        <f t="shared" si="123"/>
        <v>0</v>
      </c>
      <c r="R735" s="47">
        <f>IF(S734&lt;1,0,-'Lease Monthly'!$K$4/'Lease Monthly'!$L$4)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306440</v>
      </c>
      <c r="Q736" s="47">
        <f t="shared" si="123"/>
        <v>0</v>
      </c>
      <c r="R736" s="47">
        <f>IF(S735&lt;1,0,-'Lease Monthly'!$K$4/'Lease Monthly'!$L$4)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306805</v>
      </c>
      <c r="Q737" s="47">
        <f t="shared" si="123"/>
        <v>0</v>
      </c>
      <c r="R737" s="47">
        <f>IF(S736&lt;1,0,-'Lease Monthly'!$K$4/'Lease Monthly'!$L$4)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307171</v>
      </c>
      <c r="Q738" s="47">
        <f t="shared" si="123"/>
        <v>0</v>
      </c>
      <c r="R738" s="47">
        <f>IF(S737&lt;1,0,-'Lease Monthly'!$K$4/'Lease Monthly'!$L$4)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307536</v>
      </c>
      <c r="Q739" s="47">
        <f t="shared" si="123"/>
        <v>0</v>
      </c>
      <c r="R739" s="47">
        <f>IF(S738&lt;1,0,-'Lease Monthly'!$K$4/'Lease Monthly'!$L$4)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307901</v>
      </c>
      <c r="Q740" s="47">
        <f t="shared" si="123"/>
        <v>0</v>
      </c>
      <c r="R740" s="47">
        <f>IF(S739&lt;1,0,-'Lease Monthly'!$K$4/'Lease Monthly'!$L$4)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308266</v>
      </c>
      <c r="Q741" s="47">
        <f t="shared" si="123"/>
        <v>0</v>
      </c>
      <c r="R741" s="47">
        <f>IF(S740&lt;1,0,-'Lease Monthly'!$K$4/'Lease Monthly'!$L$4)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308632</v>
      </c>
      <c r="Q742" s="47">
        <f t="shared" si="123"/>
        <v>0</v>
      </c>
      <c r="R742" s="47">
        <f>IF(S741&lt;1,0,-'Lease Monthly'!$K$4/'Lease Monthly'!$L$4)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308997</v>
      </c>
      <c r="Q743" s="47">
        <f t="shared" si="123"/>
        <v>0</v>
      </c>
      <c r="R743" s="47">
        <f>IF(S742&lt;1,0,-'Lease Monthly'!$K$4/'Lease Monthly'!$L$4)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309362</v>
      </c>
      <c r="Q744" s="47">
        <f t="shared" si="123"/>
        <v>0</v>
      </c>
      <c r="R744" s="47">
        <f>IF(S743&lt;1,0,-'Lease Monthly'!$K$4/'Lease Monthly'!$L$4)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309727</v>
      </c>
      <c r="Q745" s="47">
        <f t="shared" si="123"/>
        <v>0</v>
      </c>
      <c r="R745" s="47">
        <f>IF(S744&lt;1,0,-'Lease Monthly'!$K$4/'Lease Monthly'!$L$4)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310093</v>
      </c>
      <c r="Q746" s="47">
        <f t="shared" si="123"/>
        <v>0</v>
      </c>
      <c r="R746" s="47">
        <f>IF(S745&lt;1,0,-'Lease Monthly'!$K$4/'Lease Monthly'!$L$4)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310458</v>
      </c>
      <c r="Q747" s="47">
        <f t="shared" si="123"/>
        <v>0</v>
      </c>
      <c r="R747" s="47">
        <f>IF(S746&lt;1,0,-'Lease Monthly'!$K$4/'Lease Monthly'!$L$4)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310823</v>
      </c>
      <c r="Q748" s="47">
        <f t="shared" si="123"/>
        <v>0</v>
      </c>
      <c r="R748" s="47">
        <f>IF(S747&lt;1,0,-'Lease Monthly'!$K$4/'Lease Monthly'!$L$4)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311188</v>
      </c>
      <c r="Q749" s="47">
        <f t="shared" si="123"/>
        <v>0</v>
      </c>
      <c r="R749" s="47">
        <f>IF(S748&lt;1,0,-'Lease Monthly'!$K$4/'Lease Monthly'!$L$4)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311554</v>
      </c>
      <c r="Q750" s="47">
        <f t="shared" si="123"/>
        <v>0</v>
      </c>
      <c r="R750" s="47">
        <f>IF(S749&lt;1,0,-'Lease Monthly'!$K$4/'Lease Monthly'!$L$4)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311919</v>
      </c>
      <c r="Q751" s="47">
        <f t="shared" si="123"/>
        <v>0</v>
      </c>
      <c r="R751" s="47">
        <f>IF(S750&lt;1,0,-'Lease Monthly'!$K$4/'Lease Monthly'!$L$4)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312284</v>
      </c>
      <c r="Q752" s="47">
        <f t="shared" si="123"/>
        <v>0</v>
      </c>
      <c r="R752" s="47">
        <f>IF(S751&lt;1,0,-'Lease Monthly'!$K$4/'Lease Monthly'!$L$4)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312649</v>
      </c>
      <c r="Q753" s="47">
        <f t="shared" si="123"/>
        <v>0</v>
      </c>
      <c r="R753" s="47">
        <f>IF(S752&lt;1,0,-'Lease Monthly'!$K$4/'Lease Monthly'!$L$4)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313015</v>
      </c>
      <c r="Q754" s="47">
        <f t="shared" si="123"/>
        <v>0</v>
      </c>
      <c r="R754" s="47">
        <f>IF(S753&lt;1,0,-'Lease Monthly'!$K$4/'Lease Monthly'!$L$4)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313380</v>
      </c>
      <c r="Q755" s="47">
        <f t="shared" si="123"/>
        <v>0</v>
      </c>
      <c r="R755" s="47">
        <f>IF(S754&lt;1,0,-'Lease Monthly'!$K$4/'Lease Monthly'!$L$4)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313745</v>
      </c>
      <c r="Q756" s="47">
        <f t="shared" si="123"/>
        <v>0</v>
      </c>
      <c r="R756" s="47">
        <f>IF(S755&lt;1,0,-'Lease Monthly'!$K$4/'Lease Monthly'!$L$4)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314110</v>
      </c>
      <c r="Q757" s="47">
        <f t="shared" si="123"/>
        <v>0</v>
      </c>
      <c r="R757" s="47">
        <f>IF(S756&lt;1,0,-'Lease Monthly'!$K$4/'Lease Monthly'!$L$4)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314476</v>
      </c>
      <c r="Q758" s="47">
        <f t="shared" si="123"/>
        <v>0</v>
      </c>
      <c r="R758" s="47">
        <f>IF(S757&lt;1,0,-'Lease Monthly'!$K$4/'Lease Monthly'!$L$4)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314841</v>
      </c>
      <c r="Q759" s="47">
        <f t="shared" si="123"/>
        <v>0</v>
      </c>
      <c r="R759" s="47">
        <f>IF(S758&lt;1,0,-'Lease Monthly'!$K$4/'Lease Monthly'!$L$4)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315206</v>
      </c>
      <c r="Q760" s="47">
        <f t="shared" si="123"/>
        <v>0</v>
      </c>
      <c r="R760" s="47">
        <f>IF(S759&lt;1,0,-'Lease Monthly'!$K$4/'Lease Monthly'!$L$4)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315571</v>
      </c>
      <c r="Q761" s="47">
        <f t="shared" si="123"/>
        <v>0</v>
      </c>
      <c r="R761" s="47">
        <f>IF(S760&lt;1,0,-'Lease Monthly'!$K$4/'Lease Monthly'!$L$4)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315937</v>
      </c>
      <c r="Q762" s="47">
        <f t="shared" si="123"/>
        <v>0</v>
      </c>
      <c r="R762" s="47">
        <f>IF(S761&lt;1,0,-'Lease Monthly'!$K$4/'Lease Monthly'!$L$4)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316302</v>
      </c>
      <c r="Q763" s="47">
        <f t="shared" si="123"/>
        <v>0</v>
      </c>
      <c r="R763" s="47">
        <f>IF(S762&lt;1,0,-'Lease Monthly'!$K$4/'Lease Monthly'!$L$4)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316667</v>
      </c>
      <c r="Q764" s="47">
        <f t="shared" si="123"/>
        <v>0</v>
      </c>
      <c r="R764" s="47">
        <f>IF(S763&lt;1,0,-'Lease Monthly'!$K$4/'Lease Monthly'!$L$4)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317032</v>
      </c>
      <c r="Q765" s="47">
        <f t="shared" si="123"/>
        <v>0</v>
      </c>
      <c r="R765" s="47">
        <f>IF(S764&lt;1,0,-'Lease Monthly'!$K$4/'Lease Monthly'!$L$4)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317398</v>
      </c>
      <c r="Q766" s="47">
        <f t="shared" si="123"/>
        <v>0</v>
      </c>
      <c r="R766" s="47">
        <f>IF(S765&lt;1,0,-'Lease Monthly'!$K$4/'Lease Monthly'!$L$4)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317763</v>
      </c>
      <c r="Q767" s="47">
        <f t="shared" si="123"/>
        <v>0</v>
      </c>
      <c r="R767" s="47">
        <f>IF(S766&lt;1,0,-'Lease Monthly'!$K$4/'Lease Monthly'!$L$4)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318128</v>
      </c>
      <c r="Q768" s="47">
        <f t="shared" si="123"/>
        <v>0</v>
      </c>
      <c r="R768" s="47">
        <f>IF(S767&lt;1,0,-'Lease Monthly'!$K$4/'Lease Monthly'!$L$4)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318493</v>
      </c>
      <c r="Q769" s="47">
        <f t="shared" si="123"/>
        <v>0</v>
      </c>
      <c r="R769" s="47">
        <f>IF(S768&lt;1,0,-'Lease Monthly'!$K$4/'Lease Monthly'!$L$4)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318859</v>
      </c>
      <c r="Q770" s="47">
        <f t="shared" si="123"/>
        <v>0</v>
      </c>
      <c r="R770" s="47">
        <f>IF(S769&lt;1,0,-'Lease Monthly'!$K$4/'Lease Monthly'!$L$4)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319224</v>
      </c>
      <c r="Q771" s="47">
        <f t="shared" si="123"/>
        <v>0</v>
      </c>
      <c r="R771" s="47">
        <f>IF(S770&lt;1,0,-'Lease Monthly'!$K$4/'Lease Monthly'!$L$4)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319589</v>
      </c>
      <c r="Q772" s="47">
        <f t="shared" si="123"/>
        <v>0</v>
      </c>
      <c r="R772" s="47">
        <f>IF(S771&lt;1,0,-'Lease Monthly'!$K$4/'Lease Monthly'!$L$4)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319954</v>
      </c>
      <c r="Q773" s="47">
        <f t="shared" si="123"/>
        <v>0</v>
      </c>
      <c r="R773" s="47">
        <f>IF(S772&lt;1,0,-'Lease Monthly'!$K$4/'Lease Monthly'!$L$4)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320320</v>
      </c>
      <c r="Q774" s="47">
        <f t="shared" si="123"/>
        <v>0</v>
      </c>
      <c r="R774" s="47">
        <f>IF(S773&lt;1,0,-'Lease Monthly'!$K$4/'Lease Monthly'!$L$4)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320685</v>
      </c>
      <c r="Q775" s="47">
        <f t="shared" si="123"/>
        <v>0</v>
      </c>
      <c r="R775" s="47">
        <f>IF(S774&lt;1,0,-'Lease Monthly'!$K$4/'Lease Monthly'!$L$4)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321050</v>
      </c>
      <c r="Q776" s="47">
        <f t="shared" si="123"/>
        <v>0</v>
      </c>
      <c r="R776" s="47">
        <f>IF(S775&lt;1,0,-'Lease Monthly'!$K$4/'Lease Monthly'!$L$4)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321415</v>
      </c>
      <c r="Q777" s="47">
        <f t="shared" si="123"/>
        <v>0</v>
      </c>
      <c r="R777" s="47">
        <f>IF(S776&lt;1,0,-'Lease Monthly'!$K$4/'Lease Monthly'!$L$4)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321781</v>
      </c>
      <c r="Q778" s="47">
        <f t="shared" si="123"/>
        <v>0</v>
      </c>
      <c r="R778" s="47">
        <f>IF(S777&lt;1,0,-'Lease Monthly'!$K$4/'Lease Monthly'!$L$4)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322146</v>
      </c>
      <c r="Q779" s="47">
        <f t="shared" si="123"/>
        <v>0</v>
      </c>
      <c r="R779" s="47">
        <f>IF(S778&lt;1,0,-'Lease Monthly'!$K$4/'Lease Monthly'!$L$4)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322511</v>
      </c>
      <c r="Q780" s="47">
        <f t="shared" si="123"/>
        <v>0</v>
      </c>
      <c r="R780" s="47">
        <f>IF(S779&lt;1,0,-'Lease Monthly'!$K$4/'Lease Monthly'!$L$4)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322876</v>
      </c>
      <c r="Q781" s="47">
        <f t="shared" si="123"/>
        <v>0</v>
      </c>
      <c r="R781" s="47">
        <f>IF(S780&lt;1,0,-'Lease Monthly'!$K$4/'Lease Monthly'!$L$4)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323242</v>
      </c>
      <c r="Q782" s="47">
        <f t="shared" si="123"/>
        <v>0</v>
      </c>
      <c r="R782" s="47">
        <f>IF(S781&lt;1,0,-'Lease Monthly'!$K$4/'Lease Monthly'!$L$4)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323607</v>
      </c>
      <c r="Q783" s="47">
        <f t="shared" si="123"/>
        <v>0</v>
      </c>
      <c r="R783" s="47">
        <f>IF(S782&lt;1,0,-'Lease Monthly'!$K$4/'Lease Monthly'!$L$4)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323972</v>
      </c>
      <c r="Q784" s="47">
        <f t="shared" si="123"/>
        <v>0</v>
      </c>
      <c r="R784" s="47">
        <f>IF(S783&lt;1,0,-'Lease Monthly'!$K$4/'Lease Monthly'!$L$4)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324337</v>
      </c>
      <c r="Q785" s="47">
        <f t="shared" si="123"/>
        <v>0</v>
      </c>
      <c r="R785" s="47">
        <f>IF(S784&lt;1,0,-'Lease Monthly'!$K$4/'Lease Monthly'!$L$4)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324703</v>
      </c>
      <c r="Q786" s="47">
        <f t="shared" si="123"/>
        <v>0</v>
      </c>
      <c r="R786" s="47">
        <f>IF(S785&lt;1,0,-'Lease Monthly'!$K$4/'Lease Monthly'!$L$4)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325068</v>
      </c>
      <c r="Q787" s="47">
        <f t="shared" ref="Q787:Q850" si="133">S786</f>
        <v>0</v>
      </c>
      <c r="R787" s="47">
        <f>IF(S786&lt;1,0,-'Lease Monthly'!$K$4/'Lease Monthly'!$L$4)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325433</v>
      </c>
      <c r="Q788" s="47">
        <f t="shared" si="133"/>
        <v>0</v>
      </c>
      <c r="R788" s="47">
        <f>IF(S787&lt;1,0,-'Lease Monthly'!$K$4/'Lease Monthly'!$L$4)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325798</v>
      </c>
      <c r="Q789" s="47">
        <f t="shared" si="133"/>
        <v>0</v>
      </c>
      <c r="R789" s="47">
        <f>IF(S788&lt;1,0,-'Lease Monthly'!$K$4/'Lease Monthly'!$L$4)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326164</v>
      </c>
      <c r="Q790" s="47">
        <f t="shared" si="133"/>
        <v>0</v>
      </c>
      <c r="R790" s="47">
        <f>IF(S789&lt;1,0,-'Lease Monthly'!$K$4/'Lease Monthly'!$L$4)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326529</v>
      </c>
      <c r="Q791" s="47">
        <f t="shared" si="133"/>
        <v>0</v>
      </c>
      <c r="R791" s="47">
        <f>IF(S790&lt;1,0,-'Lease Monthly'!$K$4/'Lease Monthly'!$L$4)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326894</v>
      </c>
      <c r="Q792" s="47">
        <f t="shared" si="133"/>
        <v>0</v>
      </c>
      <c r="R792" s="47">
        <f>IF(S791&lt;1,0,-'Lease Monthly'!$K$4/'Lease Monthly'!$L$4)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327259</v>
      </c>
      <c r="Q793" s="47">
        <f t="shared" si="133"/>
        <v>0</v>
      </c>
      <c r="R793" s="47">
        <f>IF(S792&lt;1,0,-'Lease Monthly'!$K$4/'Lease Monthly'!$L$4)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327625</v>
      </c>
      <c r="Q794" s="47">
        <f t="shared" si="133"/>
        <v>0</v>
      </c>
      <c r="R794" s="47">
        <f>IF(S793&lt;1,0,-'Lease Monthly'!$K$4/'Lease Monthly'!$L$4)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327990</v>
      </c>
      <c r="Q795" s="47">
        <f t="shared" si="133"/>
        <v>0</v>
      </c>
      <c r="R795" s="47">
        <f>IF(S794&lt;1,0,-'Lease Monthly'!$K$4/'Lease Monthly'!$L$4)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328355</v>
      </c>
      <c r="Q796" s="47">
        <f t="shared" si="133"/>
        <v>0</v>
      </c>
      <c r="R796" s="47">
        <f>IF(S795&lt;1,0,-'Lease Monthly'!$K$4/'Lease Monthly'!$L$4)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328720</v>
      </c>
      <c r="Q797" s="47">
        <f t="shared" si="133"/>
        <v>0</v>
      </c>
      <c r="R797" s="47">
        <f>IF(S796&lt;1,0,-'Lease Monthly'!$K$4/'Lease Monthly'!$L$4)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329086</v>
      </c>
      <c r="Q798" s="47">
        <f t="shared" si="133"/>
        <v>0</v>
      </c>
      <c r="R798" s="47">
        <f>IF(S797&lt;1,0,-'Lease Monthly'!$K$4/'Lease Monthly'!$L$4)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329451</v>
      </c>
      <c r="Q799" s="47">
        <f t="shared" si="133"/>
        <v>0</v>
      </c>
      <c r="R799" s="47">
        <f>IF(S798&lt;1,0,-'Lease Monthly'!$K$4/'Lease Monthly'!$L$4)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329816</v>
      </c>
      <c r="Q800" s="47">
        <f t="shared" si="133"/>
        <v>0</v>
      </c>
      <c r="R800" s="47">
        <f>IF(S799&lt;1,0,-'Lease Monthly'!$K$4/'Lease Monthly'!$L$4)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330181</v>
      </c>
      <c r="Q801" s="47">
        <f t="shared" si="133"/>
        <v>0</v>
      </c>
      <c r="R801" s="47">
        <f>IF(S800&lt;1,0,-'Lease Monthly'!$K$4/'Lease Monthly'!$L$4)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330547</v>
      </c>
      <c r="Q802" s="47">
        <f t="shared" si="133"/>
        <v>0</v>
      </c>
      <c r="R802" s="47">
        <f>IF(S801&lt;1,0,-'Lease Monthly'!$K$4/'Lease Monthly'!$L$4)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330912</v>
      </c>
      <c r="Q803" s="47">
        <f t="shared" si="133"/>
        <v>0</v>
      </c>
      <c r="R803" s="47">
        <f>IF(S802&lt;1,0,-'Lease Monthly'!$K$4/'Lease Monthly'!$L$4)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331277</v>
      </c>
      <c r="Q804" s="47">
        <f t="shared" si="133"/>
        <v>0</v>
      </c>
      <c r="R804" s="47">
        <f>IF(S803&lt;1,0,-'Lease Monthly'!$K$4/'Lease Monthly'!$L$4)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331642</v>
      </c>
      <c r="Q805" s="47">
        <f t="shared" si="133"/>
        <v>0</v>
      </c>
      <c r="R805" s="47">
        <f>IF(S804&lt;1,0,-'Lease Monthly'!$K$4/'Lease Monthly'!$L$4)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332008</v>
      </c>
      <c r="Q806" s="47">
        <f t="shared" si="133"/>
        <v>0</v>
      </c>
      <c r="R806" s="47">
        <f>IF(S805&lt;1,0,-'Lease Monthly'!$K$4/'Lease Monthly'!$L$4)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332373</v>
      </c>
      <c r="Q807" s="47">
        <f t="shared" si="133"/>
        <v>0</v>
      </c>
      <c r="R807" s="47">
        <f>IF(S806&lt;1,0,-'Lease Monthly'!$K$4/'Lease Monthly'!$L$4)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332738</v>
      </c>
      <c r="Q808" s="47">
        <f t="shared" si="133"/>
        <v>0</v>
      </c>
      <c r="R808" s="47">
        <f>IF(S807&lt;1,0,-'Lease Monthly'!$K$4/'Lease Monthly'!$L$4)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333103</v>
      </c>
      <c r="Q809" s="47">
        <f t="shared" si="133"/>
        <v>0</v>
      </c>
      <c r="R809" s="47">
        <f>IF(S808&lt;1,0,-'Lease Monthly'!$K$4/'Lease Monthly'!$L$4)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333469</v>
      </c>
      <c r="Q810" s="47">
        <f t="shared" si="133"/>
        <v>0</v>
      </c>
      <c r="R810" s="47">
        <f>IF(S809&lt;1,0,-'Lease Monthly'!$K$4/'Lease Monthly'!$L$4)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333834</v>
      </c>
      <c r="Q811" s="47">
        <f t="shared" si="133"/>
        <v>0</v>
      </c>
      <c r="R811" s="47">
        <f>IF(S810&lt;1,0,-'Lease Monthly'!$K$4/'Lease Monthly'!$L$4)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334199</v>
      </c>
      <c r="Q812" s="47">
        <f t="shared" si="133"/>
        <v>0</v>
      </c>
      <c r="R812" s="47">
        <f>IF(S811&lt;1,0,-'Lease Monthly'!$K$4/'Lease Monthly'!$L$4)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334564</v>
      </c>
      <c r="Q813" s="47">
        <f t="shared" si="133"/>
        <v>0</v>
      </c>
      <c r="R813" s="47">
        <f>IF(S812&lt;1,0,-'Lease Monthly'!$K$4/'Lease Monthly'!$L$4)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334930</v>
      </c>
      <c r="Q814" s="47">
        <f t="shared" si="133"/>
        <v>0</v>
      </c>
      <c r="R814" s="47">
        <f>IF(S813&lt;1,0,-'Lease Monthly'!$K$4/'Lease Monthly'!$L$4)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335295</v>
      </c>
      <c r="Q815" s="47">
        <f t="shared" si="133"/>
        <v>0</v>
      </c>
      <c r="R815" s="47">
        <f>IF(S814&lt;1,0,-'Lease Monthly'!$K$4/'Lease Monthly'!$L$4)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335660</v>
      </c>
      <c r="Q816" s="47">
        <f t="shared" si="133"/>
        <v>0</v>
      </c>
      <c r="R816" s="47">
        <f>IF(S815&lt;1,0,-'Lease Monthly'!$K$4/'Lease Monthly'!$L$4)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336025</v>
      </c>
      <c r="Q817" s="47">
        <f t="shared" si="133"/>
        <v>0</v>
      </c>
      <c r="R817" s="47">
        <f>IF(S816&lt;1,0,-'Lease Monthly'!$K$4/'Lease Monthly'!$L$4)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336391</v>
      </c>
      <c r="Q818" s="47">
        <f t="shared" si="133"/>
        <v>0</v>
      </c>
      <c r="R818" s="47">
        <f>IF(S817&lt;1,0,-'Lease Monthly'!$K$4/'Lease Monthly'!$L$4)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336756</v>
      </c>
      <c r="Q819" s="47">
        <f t="shared" si="133"/>
        <v>0</v>
      </c>
      <c r="R819" s="47">
        <f>IF(S818&lt;1,0,-'Lease Monthly'!$K$4/'Lease Monthly'!$L$4)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337121</v>
      </c>
      <c r="Q820" s="47">
        <f t="shared" si="133"/>
        <v>0</v>
      </c>
      <c r="R820" s="47">
        <f>IF(S819&lt;1,0,-'Lease Monthly'!$K$4/'Lease Monthly'!$L$4)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337486</v>
      </c>
      <c r="Q821" s="47">
        <f t="shared" si="133"/>
        <v>0</v>
      </c>
      <c r="R821" s="47">
        <f>IF(S820&lt;1,0,-'Lease Monthly'!$K$4/'Lease Monthly'!$L$4)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337852</v>
      </c>
      <c r="Q822" s="47">
        <f t="shared" si="133"/>
        <v>0</v>
      </c>
      <c r="R822" s="47">
        <f>IF(S821&lt;1,0,-'Lease Monthly'!$K$4/'Lease Monthly'!$L$4)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338217</v>
      </c>
      <c r="Q823" s="47">
        <f t="shared" si="133"/>
        <v>0</v>
      </c>
      <c r="R823" s="47">
        <f>IF(S822&lt;1,0,-'Lease Monthly'!$K$4/'Lease Monthly'!$L$4)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338582</v>
      </c>
      <c r="Q824" s="47">
        <f t="shared" si="133"/>
        <v>0</v>
      </c>
      <c r="R824" s="47">
        <f>IF(S823&lt;1,0,-'Lease Monthly'!$K$4/'Lease Monthly'!$L$4)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338947</v>
      </c>
      <c r="Q825" s="47">
        <f t="shared" si="133"/>
        <v>0</v>
      </c>
      <c r="R825" s="47">
        <f>IF(S824&lt;1,0,-'Lease Monthly'!$K$4/'Lease Monthly'!$L$4)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339313</v>
      </c>
      <c r="Q826" s="47">
        <f t="shared" si="133"/>
        <v>0</v>
      </c>
      <c r="R826" s="47">
        <f>IF(S825&lt;1,0,-'Lease Monthly'!$K$4/'Lease Monthly'!$L$4)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339678</v>
      </c>
      <c r="Q827" s="47">
        <f t="shared" si="133"/>
        <v>0</v>
      </c>
      <c r="R827" s="47">
        <f>IF(S826&lt;1,0,-'Lease Monthly'!$K$4/'Lease Monthly'!$L$4)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340043</v>
      </c>
      <c r="Q828" s="47">
        <f t="shared" si="133"/>
        <v>0</v>
      </c>
      <c r="R828" s="47">
        <f>IF(S827&lt;1,0,-'Lease Monthly'!$K$4/'Lease Monthly'!$L$4)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340408</v>
      </c>
      <c r="Q829" s="47">
        <f t="shared" si="133"/>
        <v>0</v>
      </c>
      <c r="R829" s="47">
        <f>IF(S828&lt;1,0,-'Lease Monthly'!$K$4/'Lease Monthly'!$L$4)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340774</v>
      </c>
      <c r="Q830" s="47">
        <f t="shared" si="133"/>
        <v>0</v>
      </c>
      <c r="R830" s="47">
        <f>IF(S829&lt;1,0,-'Lease Monthly'!$K$4/'Lease Monthly'!$L$4)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341139</v>
      </c>
      <c r="Q831" s="47">
        <f t="shared" si="133"/>
        <v>0</v>
      </c>
      <c r="R831" s="47">
        <f>IF(S830&lt;1,0,-'Lease Monthly'!$K$4/'Lease Monthly'!$L$4)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341504</v>
      </c>
      <c r="Q832" s="47">
        <f t="shared" si="133"/>
        <v>0</v>
      </c>
      <c r="R832" s="47">
        <f>IF(S831&lt;1,0,-'Lease Monthly'!$K$4/'Lease Monthly'!$L$4)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341869</v>
      </c>
      <c r="Q833" s="47">
        <f t="shared" si="133"/>
        <v>0</v>
      </c>
      <c r="R833" s="47">
        <f>IF(S832&lt;1,0,-'Lease Monthly'!$K$4/'Lease Monthly'!$L$4)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342235</v>
      </c>
      <c r="Q834" s="47">
        <f t="shared" si="133"/>
        <v>0</v>
      </c>
      <c r="R834" s="47">
        <f>IF(S833&lt;1,0,-'Lease Monthly'!$K$4/'Lease Monthly'!$L$4)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342600</v>
      </c>
      <c r="Q835" s="47">
        <f t="shared" si="133"/>
        <v>0</v>
      </c>
      <c r="R835" s="47">
        <f>IF(S834&lt;1,0,-'Lease Monthly'!$K$4/'Lease Monthly'!$L$4)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342965</v>
      </c>
      <c r="Q836" s="47">
        <f t="shared" si="133"/>
        <v>0</v>
      </c>
      <c r="R836" s="47">
        <f>IF(S835&lt;1,0,-'Lease Monthly'!$K$4/'Lease Monthly'!$L$4)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343330</v>
      </c>
      <c r="Q837" s="47">
        <f t="shared" si="133"/>
        <v>0</v>
      </c>
      <c r="R837" s="47">
        <f>IF(S836&lt;1,0,-'Lease Monthly'!$K$4/'Lease Monthly'!$L$4)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343696</v>
      </c>
      <c r="Q838" s="47">
        <f t="shared" si="133"/>
        <v>0</v>
      </c>
      <c r="R838" s="47">
        <f>IF(S837&lt;1,0,-'Lease Monthly'!$K$4/'Lease Monthly'!$L$4)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344061</v>
      </c>
      <c r="Q839" s="47">
        <f t="shared" si="133"/>
        <v>0</v>
      </c>
      <c r="R839" s="47">
        <f>IF(S838&lt;1,0,-'Lease Monthly'!$K$4/'Lease Monthly'!$L$4)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344426</v>
      </c>
      <c r="Q840" s="47">
        <f t="shared" si="133"/>
        <v>0</v>
      </c>
      <c r="R840" s="47">
        <f>IF(S839&lt;1,0,-'Lease Monthly'!$K$4/'Lease Monthly'!$L$4)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344791</v>
      </c>
      <c r="Q841" s="47">
        <f t="shared" si="133"/>
        <v>0</v>
      </c>
      <c r="R841" s="47">
        <f>IF(S840&lt;1,0,-'Lease Monthly'!$K$4/'Lease Monthly'!$L$4)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345157</v>
      </c>
      <c r="Q842" s="47">
        <f t="shared" si="133"/>
        <v>0</v>
      </c>
      <c r="R842" s="47">
        <f>IF(S841&lt;1,0,-'Lease Monthly'!$K$4/'Lease Monthly'!$L$4)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345522</v>
      </c>
      <c r="Q843" s="47">
        <f t="shared" si="133"/>
        <v>0</v>
      </c>
      <c r="R843" s="47">
        <f>IF(S842&lt;1,0,-'Lease Monthly'!$K$4/'Lease Monthly'!$L$4)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345887</v>
      </c>
      <c r="Q844" s="47">
        <f t="shared" si="133"/>
        <v>0</v>
      </c>
      <c r="R844" s="47">
        <f>IF(S843&lt;1,0,-'Lease Monthly'!$K$4/'Lease Monthly'!$L$4)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346252</v>
      </c>
      <c r="Q845" s="47">
        <f t="shared" si="133"/>
        <v>0</v>
      </c>
      <c r="R845" s="47">
        <f>IF(S844&lt;1,0,-'Lease Monthly'!$K$4/'Lease Monthly'!$L$4)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346618</v>
      </c>
      <c r="Q846" s="47">
        <f t="shared" si="133"/>
        <v>0</v>
      </c>
      <c r="R846" s="47">
        <f>IF(S845&lt;1,0,-'Lease Monthly'!$K$4/'Lease Monthly'!$L$4)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346983</v>
      </c>
      <c r="Q847" s="47">
        <f t="shared" si="133"/>
        <v>0</v>
      </c>
      <c r="R847" s="47">
        <f>IF(S846&lt;1,0,-'Lease Monthly'!$K$4/'Lease Monthly'!$L$4)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347348</v>
      </c>
      <c r="Q848" s="47">
        <f t="shared" si="133"/>
        <v>0</v>
      </c>
      <c r="R848" s="47">
        <f>IF(S847&lt;1,0,-'Lease Monthly'!$K$4/'Lease Monthly'!$L$4)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347713</v>
      </c>
      <c r="Q849" s="47">
        <f t="shared" si="133"/>
        <v>0</v>
      </c>
      <c r="R849" s="47">
        <f>IF(S848&lt;1,0,-'Lease Monthly'!$K$4/'Lease Monthly'!$L$4)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348079</v>
      </c>
      <c r="Q850" s="47">
        <f t="shared" si="133"/>
        <v>0</v>
      </c>
      <c r="R850" s="47">
        <f>IF(S849&lt;1,0,-'Lease Monthly'!$K$4/'Lease Monthly'!$L$4)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348444</v>
      </c>
      <c r="Q851" s="47">
        <f t="shared" ref="Q851:Q914" si="143">S850</f>
        <v>0</v>
      </c>
      <c r="R851" s="47">
        <f>IF(S850&lt;1,0,-'Lease Monthly'!$K$4/'Lease Monthly'!$L$4)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348809</v>
      </c>
      <c r="Q852" s="47">
        <f t="shared" si="143"/>
        <v>0</v>
      </c>
      <c r="R852" s="47">
        <f>IF(S851&lt;1,0,-'Lease Monthly'!$K$4/'Lease Monthly'!$L$4)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349174</v>
      </c>
      <c r="Q853" s="47">
        <f t="shared" si="143"/>
        <v>0</v>
      </c>
      <c r="R853" s="47">
        <f>IF(S852&lt;1,0,-'Lease Monthly'!$K$4/'Lease Monthly'!$L$4)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349540</v>
      </c>
      <c r="Q854" s="47">
        <f t="shared" si="143"/>
        <v>0</v>
      </c>
      <c r="R854" s="47">
        <f>IF(S853&lt;1,0,-'Lease Monthly'!$K$4/'Lease Monthly'!$L$4)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349905</v>
      </c>
      <c r="Q855" s="47">
        <f t="shared" si="143"/>
        <v>0</v>
      </c>
      <c r="R855" s="47">
        <f>IF(S854&lt;1,0,-'Lease Monthly'!$K$4/'Lease Monthly'!$L$4)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350270</v>
      </c>
      <c r="Q856" s="47">
        <f t="shared" si="143"/>
        <v>0</v>
      </c>
      <c r="R856" s="47">
        <f>IF(S855&lt;1,0,-'Lease Monthly'!$K$4/'Lease Monthly'!$L$4)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350635</v>
      </c>
      <c r="Q857" s="47">
        <f t="shared" si="143"/>
        <v>0</v>
      </c>
      <c r="R857" s="47">
        <f>IF(S856&lt;1,0,-'Lease Monthly'!$K$4/'Lease Monthly'!$L$4)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351001</v>
      </c>
      <c r="Q858" s="47">
        <f t="shared" si="143"/>
        <v>0</v>
      </c>
      <c r="R858" s="47">
        <f>IF(S857&lt;1,0,-'Lease Monthly'!$K$4/'Lease Monthly'!$L$4)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351366</v>
      </c>
      <c r="Q859" s="47">
        <f t="shared" si="143"/>
        <v>0</v>
      </c>
      <c r="R859" s="47">
        <f>IF(S858&lt;1,0,-'Lease Monthly'!$K$4/'Lease Monthly'!$L$4)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351731</v>
      </c>
      <c r="Q860" s="47">
        <f t="shared" si="143"/>
        <v>0</v>
      </c>
      <c r="R860" s="47">
        <f>IF(S859&lt;1,0,-'Lease Monthly'!$K$4/'Lease Monthly'!$L$4)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352096</v>
      </c>
      <c r="Q861" s="47">
        <f t="shared" si="143"/>
        <v>0</v>
      </c>
      <c r="R861" s="47">
        <f>IF(S860&lt;1,0,-'Lease Monthly'!$K$4/'Lease Monthly'!$L$4)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352462</v>
      </c>
      <c r="Q862" s="47">
        <f t="shared" si="143"/>
        <v>0</v>
      </c>
      <c r="R862" s="47">
        <f>IF(S861&lt;1,0,-'Lease Monthly'!$K$4/'Lease Monthly'!$L$4)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352827</v>
      </c>
      <c r="Q863" s="47">
        <f t="shared" si="143"/>
        <v>0</v>
      </c>
      <c r="R863" s="47">
        <f>IF(S862&lt;1,0,-'Lease Monthly'!$K$4/'Lease Monthly'!$L$4)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353192</v>
      </c>
      <c r="Q864" s="47">
        <f t="shared" si="143"/>
        <v>0</v>
      </c>
      <c r="R864" s="47">
        <f>IF(S863&lt;1,0,-'Lease Monthly'!$K$4/'Lease Monthly'!$L$4)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353557</v>
      </c>
      <c r="Q865" s="47">
        <f t="shared" si="143"/>
        <v>0</v>
      </c>
      <c r="R865" s="47">
        <f>IF(S864&lt;1,0,-'Lease Monthly'!$K$4/'Lease Monthly'!$L$4)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353923</v>
      </c>
      <c r="Q866" s="47">
        <f t="shared" si="143"/>
        <v>0</v>
      </c>
      <c r="R866" s="47">
        <f>IF(S865&lt;1,0,-'Lease Monthly'!$K$4/'Lease Monthly'!$L$4)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354288</v>
      </c>
      <c r="Q867" s="47">
        <f t="shared" si="143"/>
        <v>0</v>
      </c>
      <c r="R867" s="47">
        <f>IF(S866&lt;1,0,-'Lease Monthly'!$K$4/'Lease Monthly'!$L$4)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354653</v>
      </c>
      <c r="Q868" s="47">
        <f t="shared" si="143"/>
        <v>0</v>
      </c>
      <c r="R868" s="47">
        <f>IF(S867&lt;1,0,-'Lease Monthly'!$K$4/'Lease Monthly'!$L$4)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355018</v>
      </c>
      <c r="Q869" s="47">
        <f t="shared" si="143"/>
        <v>0</v>
      </c>
      <c r="R869" s="47">
        <f>IF(S868&lt;1,0,-'Lease Monthly'!$K$4/'Lease Monthly'!$L$4)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355384</v>
      </c>
      <c r="Q870" s="47">
        <f t="shared" si="143"/>
        <v>0</v>
      </c>
      <c r="R870" s="47">
        <f>IF(S869&lt;1,0,-'Lease Monthly'!$K$4/'Lease Monthly'!$L$4)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355749</v>
      </c>
      <c r="Q871" s="47">
        <f t="shared" si="143"/>
        <v>0</v>
      </c>
      <c r="R871" s="47">
        <f>IF(S870&lt;1,0,-'Lease Monthly'!$K$4/'Lease Monthly'!$L$4)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356114</v>
      </c>
      <c r="Q872" s="47">
        <f t="shared" si="143"/>
        <v>0</v>
      </c>
      <c r="R872" s="47">
        <f>IF(S871&lt;1,0,-'Lease Monthly'!$K$4/'Lease Monthly'!$L$4)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356479</v>
      </c>
      <c r="Q873" s="47">
        <f t="shared" si="143"/>
        <v>0</v>
      </c>
      <c r="R873" s="47">
        <f>IF(S872&lt;1,0,-'Lease Monthly'!$K$4/'Lease Monthly'!$L$4)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356845</v>
      </c>
      <c r="Q874" s="47">
        <f t="shared" si="143"/>
        <v>0</v>
      </c>
      <c r="R874" s="47">
        <f>IF(S873&lt;1,0,-'Lease Monthly'!$K$4/'Lease Monthly'!$L$4)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357210</v>
      </c>
      <c r="Q875" s="47">
        <f t="shared" si="143"/>
        <v>0</v>
      </c>
      <c r="R875" s="47">
        <f>IF(S874&lt;1,0,-'Lease Monthly'!$K$4/'Lease Monthly'!$L$4)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357575</v>
      </c>
      <c r="Q876" s="47">
        <f t="shared" si="143"/>
        <v>0</v>
      </c>
      <c r="R876" s="47">
        <f>IF(S875&lt;1,0,-'Lease Monthly'!$K$4/'Lease Monthly'!$L$4)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357940</v>
      </c>
      <c r="Q877" s="47">
        <f t="shared" si="143"/>
        <v>0</v>
      </c>
      <c r="R877" s="47">
        <f>IF(S876&lt;1,0,-'Lease Monthly'!$K$4/'Lease Monthly'!$L$4)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358306</v>
      </c>
      <c r="Q878" s="47">
        <f t="shared" si="143"/>
        <v>0</v>
      </c>
      <c r="R878" s="47">
        <f>IF(S877&lt;1,0,-'Lease Monthly'!$K$4/'Lease Monthly'!$L$4)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358671</v>
      </c>
      <c r="Q879" s="47">
        <f t="shared" si="143"/>
        <v>0</v>
      </c>
      <c r="R879" s="47">
        <f>IF(S878&lt;1,0,-'Lease Monthly'!$K$4/'Lease Monthly'!$L$4)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359036</v>
      </c>
      <c r="Q880" s="47">
        <f t="shared" si="143"/>
        <v>0</v>
      </c>
      <c r="R880" s="47">
        <f>IF(S879&lt;1,0,-'Lease Monthly'!$K$4/'Lease Monthly'!$L$4)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359401</v>
      </c>
      <c r="Q881" s="47">
        <f t="shared" si="143"/>
        <v>0</v>
      </c>
      <c r="R881" s="47">
        <f>IF(S880&lt;1,0,-'Lease Monthly'!$K$4/'Lease Monthly'!$L$4)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359767</v>
      </c>
      <c r="Q882" s="47">
        <f t="shared" si="143"/>
        <v>0</v>
      </c>
      <c r="R882" s="47">
        <f>IF(S881&lt;1,0,-'Lease Monthly'!$K$4/'Lease Monthly'!$L$4)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360132</v>
      </c>
      <c r="Q883" s="47">
        <f t="shared" si="143"/>
        <v>0</v>
      </c>
      <c r="R883" s="47">
        <f>IF(S882&lt;1,0,-'Lease Monthly'!$K$4/'Lease Monthly'!$L$4)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360497</v>
      </c>
      <c r="Q884" s="47">
        <f t="shared" si="143"/>
        <v>0</v>
      </c>
      <c r="R884" s="47">
        <f>IF(S883&lt;1,0,-'Lease Monthly'!$K$4/'Lease Monthly'!$L$4)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360862</v>
      </c>
      <c r="Q885" s="47">
        <f t="shared" si="143"/>
        <v>0</v>
      </c>
      <c r="R885" s="47">
        <f>IF(S884&lt;1,0,-'Lease Monthly'!$K$4/'Lease Monthly'!$L$4)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361228</v>
      </c>
      <c r="Q886" s="47">
        <f t="shared" si="143"/>
        <v>0</v>
      </c>
      <c r="R886" s="47">
        <f>IF(S885&lt;1,0,-'Lease Monthly'!$K$4/'Lease Monthly'!$L$4)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361593</v>
      </c>
      <c r="Q887" s="47">
        <f t="shared" si="143"/>
        <v>0</v>
      </c>
      <c r="R887" s="47">
        <f>IF(S886&lt;1,0,-'Lease Monthly'!$K$4/'Lease Monthly'!$L$4)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361958</v>
      </c>
      <c r="Q888" s="47">
        <f t="shared" si="143"/>
        <v>0</v>
      </c>
      <c r="R888" s="47">
        <f>IF(S887&lt;1,0,-'Lease Monthly'!$K$4/'Lease Monthly'!$L$4)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362323</v>
      </c>
      <c r="Q889" s="47">
        <f t="shared" si="143"/>
        <v>0</v>
      </c>
      <c r="R889" s="47">
        <f>IF(S888&lt;1,0,-'Lease Monthly'!$K$4/'Lease Monthly'!$L$4)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362689</v>
      </c>
      <c r="Q890" s="47">
        <f t="shared" si="143"/>
        <v>0</v>
      </c>
      <c r="R890" s="47">
        <f>IF(S889&lt;1,0,-'Lease Monthly'!$K$4/'Lease Monthly'!$L$4)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363054</v>
      </c>
      <c r="Q891" s="47">
        <f t="shared" si="143"/>
        <v>0</v>
      </c>
      <c r="R891" s="47">
        <f>IF(S890&lt;1,0,-'Lease Monthly'!$K$4/'Lease Monthly'!$L$4)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363419</v>
      </c>
      <c r="Q892" s="47">
        <f t="shared" si="143"/>
        <v>0</v>
      </c>
      <c r="R892" s="47">
        <f>IF(S891&lt;1,0,-'Lease Monthly'!$K$4/'Lease Monthly'!$L$4)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363784</v>
      </c>
      <c r="Q893" s="47">
        <f t="shared" si="143"/>
        <v>0</v>
      </c>
      <c r="R893" s="47">
        <f>IF(S892&lt;1,0,-'Lease Monthly'!$K$4/'Lease Monthly'!$L$4)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364150</v>
      </c>
      <c r="Q894" s="47">
        <f t="shared" si="143"/>
        <v>0</v>
      </c>
      <c r="R894" s="47">
        <f>IF(S893&lt;1,0,-'Lease Monthly'!$K$4/'Lease Monthly'!$L$4)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364515</v>
      </c>
      <c r="Q895" s="47">
        <f t="shared" si="143"/>
        <v>0</v>
      </c>
      <c r="R895" s="47">
        <f>IF(S894&lt;1,0,-'Lease Monthly'!$K$4/'Lease Monthly'!$L$4)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364880</v>
      </c>
      <c r="Q896" s="47">
        <f t="shared" si="143"/>
        <v>0</v>
      </c>
      <c r="R896" s="47">
        <f>IF(S895&lt;1,0,-'Lease Monthly'!$K$4/'Lease Monthly'!$L$4)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365245</v>
      </c>
      <c r="Q897" s="47">
        <f t="shared" si="143"/>
        <v>0</v>
      </c>
      <c r="R897" s="47">
        <f>IF(S896&lt;1,0,-'Lease Monthly'!$K$4/'Lease Monthly'!$L$4)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365610</v>
      </c>
      <c r="Q898" s="47">
        <f t="shared" si="143"/>
        <v>0</v>
      </c>
      <c r="R898" s="47">
        <f>IF(S897&lt;1,0,-'Lease Monthly'!$K$4/'Lease Monthly'!$L$4)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365975</v>
      </c>
      <c r="Q899" s="47">
        <f t="shared" si="143"/>
        <v>0</v>
      </c>
      <c r="R899" s="47">
        <f>IF(S898&lt;1,0,-'Lease Monthly'!$K$4/'Lease Monthly'!$L$4)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366340</v>
      </c>
      <c r="Q900" s="47">
        <f t="shared" si="143"/>
        <v>0</v>
      </c>
      <c r="R900" s="47">
        <f>IF(S899&lt;1,0,-'Lease Monthly'!$K$4/'Lease Monthly'!$L$4)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366705</v>
      </c>
      <c r="Q901" s="47">
        <f t="shared" si="143"/>
        <v>0</v>
      </c>
      <c r="R901" s="47">
        <f>IF(S900&lt;1,0,-'Lease Monthly'!$K$4/'Lease Monthly'!$L$4)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367071</v>
      </c>
      <c r="Q902" s="47">
        <f t="shared" si="143"/>
        <v>0</v>
      </c>
      <c r="R902" s="47">
        <f>IF(S901&lt;1,0,-'Lease Monthly'!$K$4/'Lease Monthly'!$L$4)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367436</v>
      </c>
      <c r="Q903" s="47">
        <f t="shared" si="143"/>
        <v>0</v>
      </c>
      <c r="R903" s="47">
        <f>IF(S902&lt;1,0,-'Lease Monthly'!$K$4/'Lease Monthly'!$L$4)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367801</v>
      </c>
      <c r="Q904" s="47">
        <f t="shared" si="143"/>
        <v>0</v>
      </c>
      <c r="R904" s="47">
        <f>IF(S903&lt;1,0,-'Lease Monthly'!$K$4/'Lease Monthly'!$L$4)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368166</v>
      </c>
      <c r="Q905" s="47">
        <f t="shared" si="143"/>
        <v>0</v>
      </c>
      <c r="R905" s="47">
        <f>IF(S904&lt;1,0,-'Lease Monthly'!$K$4/'Lease Monthly'!$L$4)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368532</v>
      </c>
      <c r="Q906" s="47">
        <f t="shared" si="143"/>
        <v>0</v>
      </c>
      <c r="R906" s="47">
        <f>IF(S905&lt;1,0,-'Lease Monthly'!$K$4/'Lease Monthly'!$L$4)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368897</v>
      </c>
      <c r="Q907" s="47">
        <f t="shared" si="143"/>
        <v>0</v>
      </c>
      <c r="R907" s="47">
        <f>IF(S906&lt;1,0,-'Lease Monthly'!$K$4/'Lease Monthly'!$L$4)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369262</v>
      </c>
      <c r="Q908" s="47">
        <f t="shared" si="143"/>
        <v>0</v>
      </c>
      <c r="R908" s="47">
        <f>IF(S907&lt;1,0,-'Lease Monthly'!$K$4/'Lease Monthly'!$L$4)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369627</v>
      </c>
      <c r="Q909" s="47">
        <f t="shared" si="143"/>
        <v>0</v>
      </c>
      <c r="R909" s="47">
        <f>IF(S908&lt;1,0,-'Lease Monthly'!$K$4/'Lease Monthly'!$L$4)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369993</v>
      </c>
      <c r="Q910" s="47">
        <f t="shared" si="143"/>
        <v>0</v>
      </c>
      <c r="R910" s="47">
        <f>IF(S909&lt;1,0,-'Lease Monthly'!$K$4/'Lease Monthly'!$L$4)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370358</v>
      </c>
      <c r="Q911" s="47">
        <f t="shared" si="143"/>
        <v>0</v>
      </c>
      <c r="R911" s="47">
        <f>IF(S910&lt;1,0,-'Lease Monthly'!$K$4/'Lease Monthly'!$L$4)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370723</v>
      </c>
      <c r="Q912" s="47">
        <f t="shared" si="143"/>
        <v>0</v>
      </c>
      <c r="R912" s="47">
        <f>IF(S911&lt;1,0,-'Lease Monthly'!$K$4/'Lease Monthly'!$L$4)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371088</v>
      </c>
      <c r="Q913" s="47">
        <f t="shared" si="143"/>
        <v>0</v>
      </c>
      <c r="R913" s="47">
        <f>IF(S912&lt;1,0,-'Lease Monthly'!$K$4/'Lease Monthly'!$L$4)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371454</v>
      </c>
      <c r="Q914" s="47">
        <f t="shared" si="143"/>
        <v>0</v>
      </c>
      <c r="R914" s="47">
        <f>IF(S913&lt;1,0,-'Lease Monthly'!$K$4/'Lease Monthly'!$L$4)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371819</v>
      </c>
      <c r="Q915" s="47">
        <f t="shared" ref="Q915:Q978" si="153">S914</f>
        <v>0</v>
      </c>
      <c r="R915" s="47">
        <f>IF(S914&lt;1,0,-'Lease Monthly'!$K$4/'Lease Monthly'!$L$4)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372184</v>
      </c>
      <c r="Q916" s="47">
        <f t="shared" si="153"/>
        <v>0</v>
      </c>
      <c r="R916" s="47">
        <f>IF(S915&lt;1,0,-'Lease Monthly'!$K$4/'Lease Monthly'!$L$4)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372549</v>
      </c>
      <c r="Q917" s="47">
        <f t="shared" si="153"/>
        <v>0</v>
      </c>
      <c r="R917" s="47">
        <f>IF(S916&lt;1,0,-'Lease Monthly'!$K$4/'Lease Monthly'!$L$4)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372915</v>
      </c>
      <c r="Q918" s="47">
        <f t="shared" si="153"/>
        <v>0</v>
      </c>
      <c r="R918" s="47">
        <f>IF(S917&lt;1,0,-'Lease Monthly'!$K$4/'Lease Monthly'!$L$4)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373280</v>
      </c>
      <c r="Q919" s="47">
        <f t="shared" si="153"/>
        <v>0</v>
      </c>
      <c r="R919" s="47">
        <f>IF(S918&lt;1,0,-'Lease Monthly'!$K$4/'Lease Monthly'!$L$4)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373645</v>
      </c>
      <c r="Q920" s="47">
        <f t="shared" si="153"/>
        <v>0</v>
      </c>
      <c r="R920" s="47">
        <f>IF(S919&lt;1,0,-'Lease Monthly'!$K$4/'Lease Monthly'!$L$4)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374010</v>
      </c>
      <c r="Q921" s="47">
        <f t="shared" si="153"/>
        <v>0</v>
      </c>
      <c r="R921" s="47">
        <f>IF(S920&lt;1,0,-'Lease Monthly'!$K$4/'Lease Monthly'!$L$4)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374376</v>
      </c>
      <c r="Q922" s="47">
        <f t="shared" si="153"/>
        <v>0</v>
      </c>
      <c r="R922" s="47">
        <f>IF(S921&lt;1,0,-'Lease Monthly'!$K$4/'Lease Monthly'!$L$4)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374741</v>
      </c>
      <c r="Q923" s="47">
        <f t="shared" si="153"/>
        <v>0</v>
      </c>
      <c r="R923" s="47">
        <f>IF(S922&lt;1,0,-'Lease Monthly'!$K$4/'Lease Monthly'!$L$4)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375106</v>
      </c>
      <c r="Q924" s="47">
        <f t="shared" si="153"/>
        <v>0</v>
      </c>
      <c r="R924" s="47">
        <f>IF(S923&lt;1,0,-'Lease Monthly'!$K$4/'Lease Monthly'!$L$4)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375471</v>
      </c>
      <c r="Q925" s="47">
        <f t="shared" si="153"/>
        <v>0</v>
      </c>
      <c r="R925" s="47">
        <f>IF(S924&lt;1,0,-'Lease Monthly'!$K$4/'Lease Monthly'!$L$4)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375837</v>
      </c>
      <c r="Q926" s="47">
        <f t="shared" si="153"/>
        <v>0</v>
      </c>
      <c r="R926" s="47">
        <f>IF(S925&lt;1,0,-'Lease Monthly'!$K$4/'Lease Monthly'!$L$4)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376202</v>
      </c>
      <c r="Q927" s="47">
        <f t="shared" si="153"/>
        <v>0</v>
      </c>
      <c r="R927" s="47">
        <f>IF(S926&lt;1,0,-'Lease Monthly'!$K$4/'Lease Monthly'!$L$4)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376567</v>
      </c>
      <c r="Q928" s="47">
        <f t="shared" si="153"/>
        <v>0</v>
      </c>
      <c r="R928" s="47">
        <f>IF(S927&lt;1,0,-'Lease Monthly'!$K$4/'Lease Monthly'!$L$4)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376932</v>
      </c>
      <c r="Q929" s="47">
        <f t="shared" si="153"/>
        <v>0</v>
      </c>
      <c r="R929" s="47">
        <f>IF(S928&lt;1,0,-'Lease Monthly'!$K$4/'Lease Monthly'!$L$4)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377298</v>
      </c>
      <c r="Q930" s="47">
        <f t="shared" si="153"/>
        <v>0</v>
      </c>
      <c r="R930" s="47">
        <f>IF(S929&lt;1,0,-'Lease Monthly'!$K$4/'Lease Monthly'!$L$4)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377663</v>
      </c>
      <c r="Q931" s="47">
        <f t="shared" si="153"/>
        <v>0</v>
      </c>
      <c r="R931" s="47">
        <f>IF(S930&lt;1,0,-'Lease Monthly'!$K$4/'Lease Monthly'!$L$4)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378028</v>
      </c>
      <c r="Q932" s="47">
        <f t="shared" si="153"/>
        <v>0</v>
      </c>
      <c r="R932" s="47">
        <f>IF(S931&lt;1,0,-'Lease Monthly'!$K$4/'Lease Monthly'!$L$4)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378393</v>
      </c>
      <c r="Q933" s="47">
        <f t="shared" si="153"/>
        <v>0</v>
      </c>
      <c r="R933" s="47">
        <f>IF(S932&lt;1,0,-'Lease Monthly'!$K$4/'Lease Monthly'!$L$4)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378759</v>
      </c>
      <c r="Q934" s="47">
        <f t="shared" si="153"/>
        <v>0</v>
      </c>
      <c r="R934" s="47">
        <f>IF(S933&lt;1,0,-'Lease Monthly'!$K$4/'Lease Monthly'!$L$4)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379124</v>
      </c>
      <c r="Q935" s="47">
        <f t="shared" si="153"/>
        <v>0</v>
      </c>
      <c r="R935" s="47">
        <f>IF(S934&lt;1,0,-'Lease Monthly'!$K$4/'Lease Monthly'!$L$4)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379489</v>
      </c>
      <c r="Q936" s="47">
        <f t="shared" si="153"/>
        <v>0</v>
      </c>
      <c r="R936" s="47">
        <f>IF(S935&lt;1,0,-'Lease Monthly'!$K$4/'Lease Monthly'!$L$4)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379854</v>
      </c>
      <c r="Q937" s="47">
        <f t="shared" si="153"/>
        <v>0</v>
      </c>
      <c r="R937" s="47">
        <f>IF(S936&lt;1,0,-'Lease Monthly'!$K$4/'Lease Monthly'!$L$4)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380220</v>
      </c>
      <c r="Q938" s="47">
        <f t="shared" si="153"/>
        <v>0</v>
      </c>
      <c r="R938" s="47">
        <f>IF(S937&lt;1,0,-'Lease Monthly'!$K$4/'Lease Monthly'!$L$4)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380585</v>
      </c>
      <c r="Q939" s="47">
        <f t="shared" si="153"/>
        <v>0</v>
      </c>
      <c r="R939" s="47">
        <f>IF(S938&lt;1,0,-'Lease Monthly'!$K$4/'Lease Monthly'!$L$4)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380950</v>
      </c>
      <c r="Q940" s="47">
        <f t="shared" si="153"/>
        <v>0</v>
      </c>
      <c r="R940" s="47">
        <f>IF(S939&lt;1,0,-'Lease Monthly'!$K$4/'Lease Monthly'!$L$4)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381315</v>
      </c>
      <c r="Q941" s="47">
        <f t="shared" si="153"/>
        <v>0</v>
      </c>
      <c r="R941" s="47">
        <f>IF(S940&lt;1,0,-'Lease Monthly'!$K$4/'Lease Monthly'!$L$4)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381681</v>
      </c>
      <c r="Q942" s="47">
        <f t="shared" si="153"/>
        <v>0</v>
      </c>
      <c r="R942" s="47">
        <f>IF(S941&lt;1,0,-'Lease Monthly'!$K$4/'Lease Monthly'!$L$4)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382046</v>
      </c>
      <c r="Q943" s="47">
        <f t="shared" si="153"/>
        <v>0</v>
      </c>
      <c r="R943" s="47">
        <f>IF(S942&lt;1,0,-'Lease Monthly'!$K$4/'Lease Monthly'!$L$4)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382411</v>
      </c>
      <c r="Q944" s="47">
        <f t="shared" si="153"/>
        <v>0</v>
      </c>
      <c r="R944" s="47">
        <f>IF(S943&lt;1,0,-'Lease Monthly'!$K$4/'Lease Monthly'!$L$4)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382776</v>
      </c>
      <c r="Q945" s="47">
        <f t="shared" si="153"/>
        <v>0</v>
      </c>
      <c r="R945" s="47">
        <f>IF(S944&lt;1,0,-'Lease Monthly'!$K$4/'Lease Monthly'!$L$4)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383142</v>
      </c>
      <c r="Q946" s="47">
        <f t="shared" si="153"/>
        <v>0</v>
      </c>
      <c r="R946" s="47">
        <f>IF(S945&lt;1,0,-'Lease Monthly'!$K$4/'Lease Monthly'!$L$4)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383507</v>
      </c>
      <c r="Q947" s="47">
        <f t="shared" si="153"/>
        <v>0</v>
      </c>
      <c r="R947" s="47">
        <f>IF(S946&lt;1,0,-'Lease Monthly'!$K$4/'Lease Monthly'!$L$4)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383872</v>
      </c>
      <c r="Q948" s="47">
        <f t="shared" si="153"/>
        <v>0</v>
      </c>
      <c r="R948" s="47">
        <f>IF(S947&lt;1,0,-'Lease Monthly'!$K$4/'Lease Monthly'!$L$4)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384237</v>
      </c>
      <c r="Q949" s="47">
        <f t="shared" si="153"/>
        <v>0</v>
      </c>
      <c r="R949" s="47">
        <f>IF(S948&lt;1,0,-'Lease Monthly'!$K$4/'Lease Monthly'!$L$4)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384603</v>
      </c>
      <c r="Q950" s="47">
        <f t="shared" si="153"/>
        <v>0</v>
      </c>
      <c r="R950" s="47">
        <f>IF(S949&lt;1,0,-'Lease Monthly'!$K$4/'Lease Monthly'!$L$4)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384968</v>
      </c>
      <c r="Q951" s="47">
        <f t="shared" si="153"/>
        <v>0</v>
      </c>
      <c r="R951" s="47">
        <f>IF(S950&lt;1,0,-'Lease Monthly'!$K$4/'Lease Monthly'!$L$4)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385333</v>
      </c>
      <c r="Q952" s="47">
        <f t="shared" si="153"/>
        <v>0</v>
      </c>
      <c r="R952" s="47">
        <f>IF(S951&lt;1,0,-'Lease Monthly'!$K$4/'Lease Monthly'!$L$4)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385698</v>
      </c>
      <c r="Q953" s="47">
        <f t="shared" si="153"/>
        <v>0</v>
      </c>
      <c r="R953" s="47">
        <f>IF(S952&lt;1,0,-'Lease Monthly'!$K$4/'Lease Monthly'!$L$4)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386064</v>
      </c>
      <c r="Q954" s="47">
        <f t="shared" si="153"/>
        <v>0</v>
      </c>
      <c r="R954" s="47">
        <f>IF(S953&lt;1,0,-'Lease Monthly'!$K$4/'Lease Monthly'!$L$4)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386429</v>
      </c>
      <c r="Q955" s="47">
        <f t="shared" si="153"/>
        <v>0</v>
      </c>
      <c r="R955" s="47">
        <f>IF(S954&lt;1,0,-'Lease Monthly'!$K$4/'Lease Monthly'!$L$4)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386794</v>
      </c>
      <c r="Q956" s="47">
        <f t="shared" si="153"/>
        <v>0</v>
      </c>
      <c r="R956" s="47">
        <f>IF(S955&lt;1,0,-'Lease Monthly'!$K$4/'Lease Monthly'!$L$4)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387159</v>
      </c>
      <c r="Q957" s="47">
        <f t="shared" si="153"/>
        <v>0</v>
      </c>
      <c r="R957" s="47">
        <f>IF(S956&lt;1,0,-'Lease Monthly'!$K$4/'Lease Monthly'!$L$4)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387525</v>
      </c>
      <c r="Q958" s="47">
        <f t="shared" si="153"/>
        <v>0</v>
      </c>
      <c r="R958" s="47">
        <f>IF(S957&lt;1,0,-'Lease Monthly'!$K$4/'Lease Monthly'!$L$4)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387890</v>
      </c>
      <c r="Q959" s="47">
        <f t="shared" si="153"/>
        <v>0</v>
      </c>
      <c r="R959" s="47">
        <f>IF(S958&lt;1,0,-'Lease Monthly'!$K$4/'Lease Monthly'!$L$4)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388255</v>
      </c>
      <c r="Q960" s="47">
        <f t="shared" si="153"/>
        <v>0</v>
      </c>
      <c r="R960" s="47">
        <f>IF(S959&lt;1,0,-'Lease Monthly'!$K$4/'Lease Monthly'!$L$4)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388620</v>
      </c>
      <c r="Q961" s="47">
        <f t="shared" si="153"/>
        <v>0</v>
      </c>
      <c r="R961" s="47">
        <f>IF(S960&lt;1,0,-'Lease Monthly'!$K$4/'Lease Monthly'!$L$4)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388986</v>
      </c>
      <c r="Q962" s="47">
        <f t="shared" si="153"/>
        <v>0</v>
      </c>
      <c r="R962" s="47">
        <f>IF(S961&lt;1,0,-'Lease Monthly'!$K$4/'Lease Monthly'!$L$4)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389351</v>
      </c>
      <c r="Q963" s="47">
        <f t="shared" si="153"/>
        <v>0</v>
      </c>
      <c r="R963" s="47">
        <f>IF(S962&lt;1,0,-'Lease Monthly'!$K$4/'Lease Monthly'!$L$4)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389716</v>
      </c>
      <c r="Q964" s="47">
        <f t="shared" si="153"/>
        <v>0</v>
      </c>
      <c r="R964" s="47">
        <f>IF(S963&lt;1,0,-'Lease Monthly'!$K$4/'Lease Monthly'!$L$4)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390081</v>
      </c>
      <c r="Q965" s="47">
        <f t="shared" si="153"/>
        <v>0</v>
      </c>
      <c r="R965" s="47">
        <f>IF(S964&lt;1,0,-'Lease Monthly'!$K$4/'Lease Monthly'!$L$4)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390447</v>
      </c>
      <c r="Q966" s="47">
        <f t="shared" si="153"/>
        <v>0</v>
      </c>
      <c r="R966" s="47">
        <f>IF(S965&lt;1,0,-'Lease Monthly'!$K$4/'Lease Monthly'!$L$4)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390812</v>
      </c>
      <c r="Q967" s="47">
        <f t="shared" si="153"/>
        <v>0</v>
      </c>
      <c r="R967" s="47">
        <f>IF(S966&lt;1,0,-'Lease Monthly'!$K$4/'Lease Monthly'!$L$4)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391177</v>
      </c>
      <c r="Q968" s="47">
        <f t="shared" si="153"/>
        <v>0</v>
      </c>
      <c r="R968" s="47">
        <f>IF(S967&lt;1,0,-'Lease Monthly'!$K$4/'Lease Monthly'!$L$4)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391542</v>
      </c>
      <c r="Q969" s="47">
        <f t="shared" si="153"/>
        <v>0</v>
      </c>
      <c r="R969" s="47">
        <f>IF(S968&lt;1,0,-'Lease Monthly'!$K$4/'Lease Monthly'!$L$4)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391908</v>
      </c>
      <c r="Q970" s="47">
        <f t="shared" si="153"/>
        <v>0</v>
      </c>
      <c r="R970" s="47">
        <f>IF(S969&lt;1,0,-'Lease Monthly'!$K$4/'Lease Monthly'!$L$4)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392273</v>
      </c>
      <c r="Q971" s="47">
        <f t="shared" si="153"/>
        <v>0</v>
      </c>
      <c r="R971" s="47">
        <f>IF(S970&lt;1,0,-'Lease Monthly'!$K$4/'Lease Monthly'!$L$4)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392638</v>
      </c>
      <c r="Q972" s="47">
        <f t="shared" si="153"/>
        <v>0</v>
      </c>
      <c r="R972" s="47">
        <f>IF(S971&lt;1,0,-'Lease Monthly'!$K$4/'Lease Monthly'!$L$4)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393003</v>
      </c>
      <c r="Q973" s="47">
        <f t="shared" si="153"/>
        <v>0</v>
      </c>
      <c r="R973" s="47">
        <f>IF(S972&lt;1,0,-'Lease Monthly'!$K$4/'Lease Monthly'!$L$4)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393369</v>
      </c>
      <c r="Q974" s="47">
        <f t="shared" si="153"/>
        <v>0</v>
      </c>
      <c r="R974" s="47">
        <f>IF(S973&lt;1,0,-'Lease Monthly'!$K$4/'Lease Monthly'!$L$4)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393734</v>
      </c>
      <c r="Q975" s="47">
        <f t="shared" si="153"/>
        <v>0</v>
      </c>
      <c r="R975" s="47">
        <f>IF(S974&lt;1,0,-'Lease Monthly'!$K$4/'Lease Monthly'!$L$4)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394099</v>
      </c>
      <c r="Q976" s="47">
        <f t="shared" si="153"/>
        <v>0</v>
      </c>
      <c r="R976" s="47">
        <f>IF(S975&lt;1,0,-'Lease Monthly'!$K$4/'Lease Monthly'!$L$4)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394464</v>
      </c>
      <c r="Q977" s="47">
        <f t="shared" si="153"/>
        <v>0</v>
      </c>
      <c r="R977" s="47">
        <f>IF(S976&lt;1,0,-'Lease Monthly'!$K$4/'Lease Monthly'!$L$4)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394830</v>
      </c>
      <c r="Q978" s="47">
        <f t="shared" si="153"/>
        <v>0</v>
      </c>
      <c r="R978" s="47">
        <f>IF(S977&lt;1,0,-'Lease Monthly'!$K$4/'Lease Monthly'!$L$4)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395195</v>
      </c>
      <c r="Q979" s="47">
        <f t="shared" ref="Q979:Q1042" si="163">S978</f>
        <v>0</v>
      </c>
      <c r="R979" s="47">
        <f>IF(S978&lt;1,0,-'Lease Monthly'!$K$4/'Lease Monthly'!$L$4)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395560</v>
      </c>
      <c r="Q980" s="47">
        <f t="shared" si="163"/>
        <v>0</v>
      </c>
      <c r="R980" s="47">
        <f>IF(S979&lt;1,0,-'Lease Monthly'!$K$4/'Lease Monthly'!$L$4)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395925</v>
      </c>
      <c r="Q981" s="47">
        <f t="shared" si="163"/>
        <v>0</v>
      </c>
      <c r="R981" s="47">
        <f>IF(S980&lt;1,0,-'Lease Monthly'!$K$4/'Lease Monthly'!$L$4)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396291</v>
      </c>
      <c r="Q982" s="47">
        <f t="shared" si="163"/>
        <v>0</v>
      </c>
      <c r="R982" s="47">
        <f>IF(S981&lt;1,0,-'Lease Monthly'!$K$4/'Lease Monthly'!$L$4)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396656</v>
      </c>
      <c r="Q983" s="47">
        <f t="shared" si="163"/>
        <v>0</v>
      </c>
      <c r="R983" s="47">
        <f>IF(S982&lt;1,0,-'Lease Monthly'!$K$4/'Lease Monthly'!$L$4)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397021</v>
      </c>
      <c r="Q984" s="47">
        <f t="shared" si="163"/>
        <v>0</v>
      </c>
      <c r="R984" s="47">
        <f>IF(S983&lt;1,0,-'Lease Monthly'!$K$4/'Lease Monthly'!$L$4)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397386</v>
      </c>
      <c r="Q985" s="47">
        <f t="shared" si="163"/>
        <v>0</v>
      </c>
      <c r="R985" s="47">
        <f>IF(S984&lt;1,0,-'Lease Monthly'!$K$4/'Lease Monthly'!$L$4)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397752</v>
      </c>
      <c r="Q986" s="47">
        <f t="shared" si="163"/>
        <v>0</v>
      </c>
      <c r="R986" s="47">
        <f>IF(S985&lt;1,0,-'Lease Monthly'!$K$4/'Lease Monthly'!$L$4)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398117</v>
      </c>
      <c r="Q987" s="47">
        <f t="shared" si="163"/>
        <v>0</v>
      </c>
      <c r="R987" s="47">
        <f>IF(S986&lt;1,0,-'Lease Monthly'!$K$4/'Lease Monthly'!$L$4)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398482</v>
      </c>
      <c r="Q988" s="47">
        <f t="shared" si="163"/>
        <v>0</v>
      </c>
      <c r="R988" s="47">
        <f>IF(S987&lt;1,0,-'Lease Monthly'!$K$4/'Lease Monthly'!$L$4)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398847</v>
      </c>
      <c r="Q989" s="47">
        <f t="shared" si="163"/>
        <v>0</v>
      </c>
      <c r="R989" s="47">
        <f>IF(S988&lt;1,0,-'Lease Monthly'!$K$4/'Lease Monthly'!$L$4)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399213</v>
      </c>
      <c r="Q990" s="47">
        <f t="shared" si="163"/>
        <v>0</v>
      </c>
      <c r="R990" s="47">
        <f>IF(S989&lt;1,0,-'Lease Monthly'!$K$4/'Lease Monthly'!$L$4)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399578</v>
      </c>
      <c r="Q991" s="47">
        <f t="shared" si="163"/>
        <v>0</v>
      </c>
      <c r="R991" s="47">
        <f>IF(S990&lt;1,0,-'Lease Monthly'!$K$4/'Lease Monthly'!$L$4)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399943</v>
      </c>
      <c r="Q992" s="47">
        <f t="shared" si="163"/>
        <v>0</v>
      </c>
      <c r="R992" s="47">
        <f>IF(S991&lt;1,0,-'Lease Monthly'!$K$4/'Lease Monthly'!$L$4)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400308</v>
      </c>
      <c r="Q993" s="47">
        <f t="shared" si="163"/>
        <v>0</v>
      </c>
      <c r="R993" s="47">
        <f>IF(S992&lt;1,0,-'Lease Monthly'!$K$4/'Lease Monthly'!$L$4)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400674</v>
      </c>
      <c r="Q994" s="47">
        <f t="shared" si="163"/>
        <v>0</v>
      </c>
      <c r="R994" s="47">
        <f>IF(S993&lt;1,0,-'Lease Monthly'!$K$4/'Lease Monthly'!$L$4)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401039</v>
      </c>
      <c r="Q995" s="47">
        <f t="shared" si="163"/>
        <v>0</v>
      </c>
      <c r="R995" s="47">
        <f>IF(S994&lt;1,0,-'Lease Monthly'!$K$4/'Lease Monthly'!$L$4)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401404</v>
      </c>
      <c r="Q996" s="47">
        <f t="shared" si="163"/>
        <v>0</v>
      </c>
      <c r="R996" s="47">
        <f>IF(S995&lt;1,0,-'Lease Monthly'!$K$4/'Lease Monthly'!$L$4)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401769</v>
      </c>
      <c r="Q997" s="47">
        <f t="shared" si="163"/>
        <v>0</v>
      </c>
      <c r="R997" s="47">
        <f>IF(S996&lt;1,0,-'Lease Monthly'!$K$4/'Lease Monthly'!$L$4)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402134</v>
      </c>
      <c r="Q998" s="47">
        <f t="shared" si="163"/>
        <v>0</v>
      </c>
      <c r="R998" s="47">
        <f>IF(S997&lt;1,0,-'Lease Monthly'!$K$4/'Lease Monthly'!$L$4)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402499</v>
      </c>
      <c r="Q999" s="47">
        <f t="shared" si="163"/>
        <v>0</v>
      </c>
      <c r="R999" s="47">
        <f>IF(S998&lt;1,0,-'Lease Monthly'!$K$4/'Lease Monthly'!$L$4)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402864</v>
      </c>
      <c r="Q1000" s="47">
        <f t="shared" si="163"/>
        <v>0</v>
      </c>
      <c r="R1000" s="47">
        <f>IF(S999&lt;1,0,-'Lease Monthly'!$K$4/'Lease Monthly'!$L$4)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403229</v>
      </c>
      <c r="Q1001" s="47">
        <f t="shared" si="163"/>
        <v>0</v>
      </c>
      <c r="R1001" s="47">
        <f>IF(S1000&lt;1,0,-'Lease Monthly'!$K$4/'Lease Monthly'!$L$4)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403595</v>
      </c>
      <c r="Q1002" s="47">
        <f t="shared" si="163"/>
        <v>0</v>
      </c>
      <c r="R1002" s="47">
        <f>IF(S1001&lt;1,0,-'Lease Monthly'!$K$4/'Lease Monthly'!$L$4)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403960</v>
      </c>
      <c r="Q1003" s="47">
        <f t="shared" si="163"/>
        <v>0</v>
      </c>
      <c r="R1003" s="47">
        <f>IF(S1002&lt;1,0,-'Lease Monthly'!$K$4/'Lease Monthly'!$L$4)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404325</v>
      </c>
      <c r="Q1004" s="47">
        <f t="shared" si="163"/>
        <v>0</v>
      </c>
      <c r="R1004" s="47">
        <f>IF(S1003&lt;1,0,-'Lease Monthly'!$K$4/'Lease Monthly'!$L$4)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404690</v>
      </c>
      <c r="Q1005" s="47">
        <f t="shared" si="163"/>
        <v>0</v>
      </c>
      <c r="R1005" s="47">
        <f>IF(S1004&lt;1,0,-'Lease Monthly'!$K$4/'Lease Monthly'!$L$4)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405056</v>
      </c>
      <c r="Q1006" s="47">
        <f t="shared" si="163"/>
        <v>0</v>
      </c>
      <c r="R1006" s="47">
        <f>IF(S1005&lt;1,0,-'Lease Monthly'!$K$4/'Lease Monthly'!$L$4)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405421</v>
      </c>
      <c r="Q1007" s="47">
        <f t="shared" si="163"/>
        <v>0</v>
      </c>
      <c r="R1007" s="47">
        <f>IF(S1006&lt;1,0,-'Lease Monthly'!$K$4/'Lease Monthly'!$L$4)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405786</v>
      </c>
      <c r="Q1008" s="47">
        <f t="shared" si="163"/>
        <v>0</v>
      </c>
      <c r="R1008" s="47">
        <f>IF(S1007&lt;1,0,-'Lease Monthly'!$K$4/'Lease Monthly'!$L$4)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406151</v>
      </c>
      <c r="Q1009" s="47">
        <f t="shared" si="163"/>
        <v>0</v>
      </c>
      <c r="R1009" s="47">
        <f>IF(S1008&lt;1,0,-'Lease Monthly'!$K$4/'Lease Monthly'!$L$4)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406517</v>
      </c>
      <c r="Q1010" s="47">
        <f t="shared" si="163"/>
        <v>0</v>
      </c>
      <c r="R1010" s="47">
        <f>IF(S1009&lt;1,0,-'Lease Monthly'!$K$4/'Lease Monthly'!$L$4)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406882</v>
      </c>
      <c r="Q1011" s="47">
        <f t="shared" si="163"/>
        <v>0</v>
      </c>
      <c r="R1011" s="47">
        <f>IF(S1010&lt;1,0,-'Lease Monthly'!$K$4/'Lease Monthly'!$L$4)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407247</v>
      </c>
      <c r="Q1012" s="47">
        <f t="shared" si="163"/>
        <v>0</v>
      </c>
      <c r="R1012" s="47">
        <f>IF(S1011&lt;1,0,-'Lease Monthly'!$K$4/'Lease Monthly'!$L$4)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407612</v>
      </c>
      <c r="Q1013" s="47">
        <f t="shared" si="163"/>
        <v>0</v>
      </c>
      <c r="R1013" s="47">
        <f>IF(S1012&lt;1,0,-'Lease Monthly'!$K$4/'Lease Monthly'!$L$4)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407978</v>
      </c>
      <c r="Q1014" s="47">
        <f t="shared" si="163"/>
        <v>0</v>
      </c>
      <c r="R1014" s="47">
        <f>IF(S1013&lt;1,0,-'Lease Monthly'!$K$4/'Lease Monthly'!$L$4)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408343</v>
      </c>
      <c r="Q1015" s="47">
        <f t="shared" si="163"/>
        <v>0</v>
      </c>
      <c r="R1015" s="47">
        <f>IF(S1014&lt;1,0,-'Lease Monthly'!$K$4/'Lease Monthly'!$L$4)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408708</v>
      </c>
      <c r="Q1016" s="47">
        <f t="shared" si="163"/>
        <v>0</v>
      </c>
      <c r="R1016" s="47">
        <f>IF(S1015&lt;1,0,-'Lease Monthly'!$K$4/'Lease Monthly'!$L$4)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409073</v>
      </c>
      <c r="Q1017" s="47">
        <f t="shared" si="163"/>
        <v>0</v>
      </c>
      <c r="R1017" s="47">
        <f>IF(S1016&lt;1,0,-'Lease Monthly'!$K$4/'Lease Monthly'!$L$4)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409439</v>
      </c>
      <c r="Q1018" s="47">
        <f t="shared" si="163"/>
        <v>0</v>
      </c>
      <c r="R1018" s="47">
        <f>IF(S1017&lt;1,0,-'Lease Monthly'!$K$4/'Lease Monthly'!$L$4)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409804</v>
      </c>
      <c r="Q1019" s="47">
        <f t="shared" si="163"/>
        <v>0</v>
      </c>
      <c r="R1019" s="47">
        <f>IF(S1018&lt;1,0,-'Lease Monthly'!$K$4/'Lease Monthly'!$L$4)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410169</v>
      </c>
      <c r="Q1020" s="47">
        <f t="shared" si="163"/>
        <v>0</v>
      </c>
      <c r="R1020" s="47">
        <f>IF(S1019&lt;1,0,-'Lease Monthly'!$K$4/'Lease Monthly'!$L$4)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410534</v>
      </c>
      <c r="Q1021" s="47">
        <f t="shared" si="163"/>
        <v>0</v>
      </c>
      <c r="R1021" s="47">
        <f>IF(S1020&lt;1,0,-'Lease Monthly'!$K$4/'Lease Monthly'!$L$4)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410900</v>
      </c>
      <c r="Q1022" s="47">
        <f t="shared" si="163"/>
        <v>0</v>
      </c>
      <c r="R1022" s="47">
        <f>IF(S1021&lt;1,0,-'Lease Monthly'!$K$4/'Lease Monthly'!$L$4)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411265</v>
      </c>
      <c r="Q1023" s="47">
        <f t="shared" si="163"/>
        <v>0</v>
      </c>
      <c r="R1023" s="47">
        <f>IF(S1022&lt;1,0,-'Lease Monthly'!$K$4/'Lease Monthly'!$L$4)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411630</v>
      </c>
      <c r="Q1024" s="47">
        <f t="shared" si="163"/>
        <v>0</v>
      </c>
      <c r="R1024" s="47">
        <f>IF(S1023&lt;1,0,-'Lease Monthly'!$K$4/'Lease Monthly'!$L$4)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411995</v>
      </c>
      <c r="Q1025" s="47">
        <f t="shared" si="163"/>
        <v>0</v>
      </c>
      <c r="R1025" s="47">
        <f>IF(S1024&lt;1,0,-'Lease Monthly'!$K$4/'Lease Monthly'!$L$4)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412361</v>
      </c>
      <c r="Q1026" s="47">
        <f t="shared" si="163"/>
        <v>0</v>
      </c>
      <c r="R1026" s="47">
        <f>IF(S1025&lt;1,0,-'Lease Monthly'!$K$4/'Lease Monthly'!$L$4)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412726</v>
      </c>
      <c r="Q1027" s="47">
        <f t="shared" si="163"/>
        <v>0</v>
      </c>
      <c r="R1027" s="47">
        <f>IF(S1026&lt;1,0,-'Lease Monthly'!$K$4/'Lease Monthly'!$L$4)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413091</v>
      </c>
      <c r="Q1028" s="47">
        <f t="shared" si="163"/>
        <v>0</v>
      </c>
      <c r="R1028" s="47">
        <f>IF(S1027&lt;1,0,-'Lease Monthly'!$K$4/'Lease Monthly'!$L$4)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413456</v>
      </c>
      <c r="Q1029" s="47">
        <f t="shared" si="163"/>
        <v>0</v>
      </c>
      <c r="R1029" s="47">
        <f>IF(S1028&lt;1,0,-'Lease Monthly'!$K$4/'Lease Monthly'!$L$4)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413822</v>
      </c>
      <c r="Q1030" s="47">
        <f t="shared" si="163"/>
        <v>0</v>
      </c>
      <c r="R1030" s="47">
        <f>IF(S1029&lt;1,0,-'Lease Monthly'!$K$4/'Lease Monthly'!$L$4)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414187</v>
      </c>
      <c r="Q1031" s="47">
        <f t="shared" si="163"/>
        <v>0</v>
      </c>
      <c r="R1031" s="47">
        <f>IF(S1030&lt;1,0,-'Lease Monthly'!$K$4/'Lease Monthly'!$L$4)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414552</v>
      </c>
      <c r="Q1032" s="47">
        <f t="shared" si="163"/>
        <v>0</v>
      </c>
      <c r="R1032" s="47">
        <f>IF(S1031&lt;1,0,-'Lease Monthly'!$K$4/'Lease Monthly'!$L$4)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414917</v>
      </c>
      <c r="Q1033" s="47">
        <f t="shared" si="163"/>
        <v>0</v>
      </c>
      <c r="R1033" s="47">
        <f>IF(S1032&lt;1,0,-'Lease Monthly'!$K$4/'Lease Monthly'!$L$4)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415283</v>
      </c>
      <c r="Q1034" s="47">
        <f t="shared" si="163"/>
        <v>0</v>
      </c>
      <c r="R1034" s="47">
        <f>IF(S1033&lt;1,0,-'Lease Monthly'!$K$4/'Lease Monthly'!$L$4)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415648</v>
      </c>
      <c r="Q1035" s="47">
        <f t="shared" si="163"/>
        <v>0</v>
      </c>
      <c r="R1035" s="47">
        <f>IF(S1034&lt;1,0,-'Lease Monthly'!$K$4/'Lease Monthly'!$L$4)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416013</v>
      </c>
      <c r="Q1036" s="47">
        <f t="shared" si="163"/>
        <v>0</v>
      </c>
      <c r="R1036" s="47">
        <f>IF(S1035&lt;1,0,-'Lease Monthly'!$K$4/'Lease Monthly'!$L$4)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416378</v>
      </c>
      <c r="Q1037" s="47">
        <f t="shared" si="163"/>
        <v>0</v>
      </c>
      <c r="R1037" s="47">
        <f>IF(S1036&lt;1,0,-'Lease Monthly'!$K$4/'Lease Monthly'!$L$4)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416744</v>
      </c>
      <c r="Q1038" s="47">
        <f t="shared" si="163"/>
        <v>0</v>
      </c>
      <c r="R1038" s="47">
        <f>IF(S1037&lt;1,0,-'Lease Monthly'!$K$4/'Lease Monthly'!$L$4)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417109</v>
      </c>
      <c r="Q1039" s="47">
        <f t="shared" si="163"/>
        <v>0</v>
      </c>
      <c r="R1039" s="47">
        <f>IF(S1038&lt;1,0,-'Lease Monthly'!$K$4/'Lease Monthly'!$L$4)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417474</v>
      </c>
      <c r="Q1040" s="47">
        <f t="shared" si="163"/>
        <v>0</v>
      </c>
      <c r="R1040" s="47">
        <f>IF(S1039&lt;1,0,-'Lease Monthly'!$K$4/'Lease Monthly'!$L$4)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417839</v>
      </c>
      <c r="Q1041" s="47">
        <f t="shared" si="163"/>
        <v>0</v>
      </c>
      <c r="R1041" s="47">
        <f>IF(S1040&lt;1,0,-'Lease Monthly'!$K$4/'Lease Monthly'!$L$4)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418205</v>
      </c>
      <c r="Q1042" s="47">
        <f t="shared" si="163"/>
        <v>0</v>
      </c>
      <c r="R1042" s="47">
        <f>IF(S1041&lt;1,0,-'Lease Monthly'!$K$4/'Lease Monthly'!$L$4)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418570</v>
      </c>
      <c r="Q1043" s="47">
        <f t="shared" ref="Q1043:Q1106" si="173">S1042</f>
        <v>0</v>
      </c>
      <c r="R1043" s="47">
        <f>IF(S1042&lt;1,0,-'Lease Monthly'!$K$4/'Lease Monthly'!$L$4)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418935</v>
      </c>
      <c r="Q1044" s="47">
        <f t="shared" si="173"/>
        <v>0</v>
      </c>
      <c r="R1044" s="47">
        <f>IF(S1043&lt;1,0,-'Lease Monthly'!$K$4/'Lease Monthly'!$L$4)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419300</v>
      </c>
      <c r="Q1045" s="47">
        <f t="shared" si="173"/>
        <v>0</v>
      </c>
      <c r="R1045" s="47">
        <f>IF(S1044&lt;1,0,-'Lease Monthly'!$K$4/'Lease Monthly'!$L$4)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419666</v>
      </c>
      <c r="Q1046" s="47">
        <f t="shared" si="173"/>
        <v>0</v>
      </c>
      <c r="R1046" s="47">
        <f>IF(S1045&lt;1,0,-'Lease Monthly'!$K$4/'Lease Monthly'!$L$4)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420031</v>
      </c>
      <c r="Q1047" s="47">
        <f t="shared" si="173"/>
        <v>0</v>
      </c>
      <c r="R1047" s="47">
        <f>IF(S1046&lt;1,0,-'Lease Monthly'!$K$4/'Lease Monthly'!$L$4)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420396</v>
      </c>
      <c r="Q1048" s="47">
        <f t="shared" si="173"/>
        <v>0</v>
      </c>
      <c r="R1048" s="47">
        <f>IF(S1047&lt;1,0,-'Lease Monthly'!$K$4/'Lease Monthly'!$L$4)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420761</v>
      </c>
      <c r="Q1049" s="47">
        <f t="shared" si="173"/>
        <v>0</v>
      </c>
      <c r="R1049" s="47">
        <f>IF(S1048&lt;1,0,-'Lease Monthly'!$K$4/'Lease Monthly'!$L$4)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421127</v>
      </c>
      <c r="Q1050" s="47">
        <f t="shared" si="173"/>
        <v>0</v>
      </c>
      <c r="R1050" s="47">
        <f>IF(S1049&lt;1,0,-'Lease Monthly'!$K$4/'Lease Monthly'!$L$4)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421492</v>
      </c>
      <c r="Q1051" s="47">
        <f t="shared" si="173"/>
        <v>0</v>
      </c>
      <c r="R1051" s="47">
        <f>IF(S1050&lt;1,0,-'Lease Monthly'!$K$4/'Lease Monthly'!$L$4)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421857</v>
      </c>
      <c r="Q1052" s="47">
        <f t="shared" si="173"/>
        <v>0</v>
      </c>
      <c r="R1052" s="47">
        <f>IF(S1051&lt;1,0,-'Lease Monthly'!$K$4/'Lease Monthly'!$L$4)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422222</v>
      </c>
      <c r="Q1053" s="47">
        <f t="shared" si="173"/>
        <v>0</v>
      </c>
      <c r="R1053" s="47">
        <f>IF(S1052&lt;1,0,-'Lease Monthly'!$K$4/'Lease Monthly'!$L$4)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422588</v>
      </c>
      <c r="Q1054" s="47">
        <f t="shared" si="173"/>
        <v>0</v>
      </c>
      <c r="R1054" s="47">
        <f>IF(S1053&lt;1,0,-'Lease Monthly'!$K$4/'Lease Monthly'!$L$4)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422953</v>
      </c>
      <c r="Q1055" s="47">
        <f t="shared" si="173"/>
        <v>0</v>
      </c>
      <c r="R1055" s="47">
        <f>IF(S1054&lt;1,0,-'Lease Monthly'!$K$4/'Lease Monthly'!$L$4)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423318</v>
      </c>
      <c r="Q1056" s="47">
        <f t="shared" si="173"/>
        <v>0</v>
      </c>
      <c r="R1056" s="47">
        <f>IF(S1055&lt;1,0,-'Lease Monthly'!$K$4/'Lease Monthly'!$L$4)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423683</v>
      </c>
      <c r="Q1057" s="47">
        <f t="shared" si="173"/>
        <v>0</v>
      </c>
      <c r="R1057" s="47">
        <f>IF(S1056&lt;1,0,-'Lease Monthly'!$K$4/'Lease Monthly'!$L$4)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424049</v>
      </c>
      <c r="Q1058" s="47">
        <f t="shared" si="173"/>
        <v>0</v>
      </c>
      <c r="R1058" s="47">
        <f>IF(S1057&lt;1,0,-'Lease Monthly'!$K$4/'Lease Monthly'!$L$4)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424414</v>
      </c>
      <c r="Q1059" s="47">
        <f t="shared" si="173"/>
        <v>0</v>
      </c>
      <c r="R1059" s="47">
        <f>IF(S1058&lt;1,0,-'Lease Monthly'!$K$4/'Lease Monthly'!$L$4)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424779</v>
      </c>
      <c r="Q1060" s="47">
        <f t="shared" si="173"/>
        <v>0</v>
      </c>
      <c r="R1060" s="47">
        <f>IF(S1059&lt;1,0,-'Lease Monthly'!$K$4/'Lease Monthly'!$L$4)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425144</v>
      </c>
      <c r="Q1061" s="47">
        <f t="shared" si="173"/>
        <v>0</v>
      </c>
      <c r="R1061" s="47">
        <f>IF(S1060&lt;1,0,-'Lease Monthly'!$K$4/'Lease Monthly'!$L$4)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425510</v>
      </c>
      <c r="Q1062" s="47">
        <f t="shared" si="173"/>
        <v>0</v>
      </c>
      <c r="R1062" s="47">
        <f>IF(S1061&lt;1,0,-'Lease Monthly'!$K$4/'Lease Monthly'!$L$4)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425875</v>
      </c>
      <c r="Q1063" s="47">
        <f t="shared" si="173"/>
        <v>0</v>
      </c>
      <c r="R1063" s="47">
        <f>IF(S1062&lt;1,0,-'Lease Monthly'!$K$4/'Lease Monthly'!$L$4)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426240</v>
      </c>
      <c r="Q1064" s="47">
        <f t="shared" si="173"/>
        <v>0</v>
      </c>
      <c r="R1064" s="47">
        <f>IF(S1063&lt;1,0,-'Lease Monthly'!$K$4/'Lease Monthly'!$L$4)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426605</v>
      </c>
      <c r="Q1065" s="47">
        <f t="shared" si="173"/>
        <v>0</v>
      </c>
      <c r="R1065" s="47">
        <f>IF(S1064&lt;1,0,-'Lease Monthly'!$K$4/'Lease Monthly'!$L$4)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426971</v>
      </c>
      <c r="Q1066" s="47">
        <f t="shared" si="173"/>
        <v>0</v>
      </c>
      <c r="R1066" s="47">
        <f>IF(S1065&lt;1,0,-'Lease Monthly'!$K$4/'Lease Monthly'!$L$4)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427336</v>
      </c>
      <c r="Q1067" s="47">
        <f t="shared" si="173"/>
        <v>0</v>
      </c>
      <c r="R1067" s="47">
        <f>IF(S1066&lt;1,0,-'Lease Monthly'!$K$4/'Lease Monthly'!$L$4)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427701</v>
      </c>
      <c r="Q1068" s="47">
        <f t="shared" si="173"/>
        <v>0</v>
      </c>
      <c r="R1068" s="47">
        <f>IF(S1067&lt;1,0,-'Lease Monthly'!$K$4/'Lease Monthly'!$L$4)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428066</v>
      </c>
      <c r="Q1069" s="47">
        <f t="shared" si="173"/>
        <v>0</v>
      </c>
      <c r="R1069" s="47">
        <f>IF(S1068&lt;1,0,-'Lease Monthly'!$K$4/'Lease Monthly'!$L$4)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428432</v>
      </c>
      <c r="Q1070" s="47">
        <f t="shared" si="173"/>
        <v>0</v>
      </c>
      <c r="R1070" s="47">
        <f>IF(S1069&lt;1,0,-'Lease Monthly'!$K$4/'Lease Monthly'!$L$4)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428797</v>
      </c>
      <c r="Q1071" s="47">
        <f t="shared" si="173"/>
        <v>0</v>
      </c>
      <c r="R1071" s="47">
        <f>IF(S1070&lt;1,0,-'Lease Monthly'!$K$4/'Lease Monthly'!$L$4)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429162</v>
      </c>
      <c r="Q1072" s="47">
        <f t="shared" si="173"/>
        <v>0</v>
      </c>
      <c r="R1072" s="47">
        <f>IF(S1071&lt;1,0,-'Lease Monthly'!$K$4/'Lease Monthly'!$L$4)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429527</v>
      </c>
      <c r="Q1073" s="47">
        <f t="shared" si="173"/>
        <v>0</v>
      </c>
      <c r="R1073" s="47">
        <f>IF(S1072&lt;1,0,-'Lease Monthly'!$K$4/'Lease Monthly'!$L$4)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429893</v>
      </c>
      <c r="Q1074" s="47">
        <f t="shared" si="173"/>
        <v>0</v>
      </c>
      <c r="R1074" s="47">
        <f>IF(S1073&lt;1,0,-'Lease Monthly'!$K$4/'Lease Monthly'!$L$4)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430258</v>
      </c>
      <c r="Q1075" s="47">
        <f t="shared" si="173"/>
        <v>0</v>
      </c>
      <c r="R1075" s="47">
        <f>IF(S1074&lt;1,0,-'Lease Monthly'!$K$4/'Lease Monthly'!$L$4)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430623</v>
      </c>
      <c r="Q1076" s="47">
        <f t="shared" si="173"/>
        <v>0</v>
      </c>
      <c r="R1076" s="47">
        <f>IF(S1075&lt;1,0,-'Lease Monthly'!$K$4/'Lease Monthly'!$L$4)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430988</v>
      </c>
      <c r="Q1077" s="47">
        <f t="shared" si="173"/>
        <v>0</v>
      </c>
      <c r="R1077" s="47">
        <f>IF(S1076&lt;1,0,-'Lease Monthly'!$K$4/'Lease Monthly'!$L$4)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431354</v>
      </c>
      <c r="Q1078" s="47">
        <f t="shared" si="173"/>
        <v>0</v>
      </c>
      <c r="R1078" s="47">
        <f>IF(S1077&lt;1,0,-'Lease Monthly'!$K$4/'Lease Monthly'!$L$4)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431719</v>
      </c>
      <c r="Q1079" s="47">
        <f t="shared" si="173"/>
        <v>0</v>
      </c>
      <c r="R1079" s="47">
        <f>IF(S1078&lt;1,0,-'Lease Monthly'!$K$4/'Lease Monthly'!$L$4)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432084</v>
      </c>
      <c r="Q1080" s="47">
        <f t="shared" si="173"/>
        <v>0</v>
      </c>
      <c r="R1080" s="47">
        <f>IF(S1079&lt;1,0,-'Lease Monthly'!$K$4/'Lease Monthly'!$L$4)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432449</v>
      </c>
      <c r="Q1081" s="47">
        <f t="shared" si="173"/>
        <v>0</v>
      </c>
      <c r="R1081" s="47">
        <f>IF(S1080&lt;1,0,-'Lease Monthly'!$K$4/'Lease Monthly'!$L$4)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432815</v>
      </c>
      <c r="Q1082" s="47">
        <f t="shared" si="173"/>
        <v>0</v>
      </c>
      <c r="R1082" s="47">
        <f>IF(S1081&lt;1,0,-'Lease Monthly'!$K$4/'Lease Monthly'!$L$4)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433180</v>
      </c>
      <c r="Q1083" s="47">
        <f t="shared" si="173"/>
        <v>0</v>
      </c>
      <c r="R1083" s="47">
        <f>IF(S1082&lt;1,0,-'Lease Monthly'!$K$4/'Lease Monthly'!$L$4)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433545</v>
      </c>
      <c r="Q1084" s="47">
        <f t="shared" si="173"/>
        <v>0</v>
      </c>
      <c r="R1084" s="47">
        <f>IF(S1083&lt;1,0,-'Lease Monthly'!$K$4/'Lease Monthly'!$L$4)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433910</v>
      </c>
      <c r="Q1085" s="47">
        <f t="shared" si="173"/>
        <v>0</v>
      </c>
      <c r="R1085" s="47">
        <f>IF(S1084&lt;1,0,-'Lease Monthly'!$K$4/'Lease Monthly'!$L$4)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434276</v>
      </c>
      <c r="Q1086" s="47">
        <f t="shared" si="173"/>
        <v>0</v>
      </c>
      <c r="R1086" s="47">
        <f>IF(S1085&lt;1,0,-'Lease Monthly'!$K$4/'Lease Monthly'!$L$4)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434641</v>
      </c>
      <c r="Q1087" s="47">
        <f t="shared" si="173"/>
        <v>0</v>
      </c>
      <c r="R1087" s="47">
        <f>IF(S1086&lt;1,0,-'Lease Monthly'!$K$4/'Lease Monthly'!$L$4)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435006</v>
      </c>
      <c r="Q1088" s="47">
        <f t="shared" si="173"/>
        <v>0</v>
      </c>
      <c r="R1088" s="47">
        <f>IF(S1087&lt;1,0,-'Lease Monthly'!$K$4/'Lease Monthly'!$L$4)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435371</v>
      </c>
      <c r="Q1089" s="47">
        <f t="shared" si="173"/>
        <v>0</v>
      </c>
      <c r="R1089" s="47">
        <f>IF(S1088&lt;1,0,-'Lease Monthly'!$K$4/'Lease Monthly'!$L$4)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435737</v>
      </c>
      <c r="Q1090" s="47">
        <f t="shared" si="173"/>
        <v>0</v>
      </c>
      <c r="R1090" s="47">
        <f>IF(S1089&lt;1,0,-'Lease Monthly'!$K$4/'Lease Monthly'!$L$4)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436102</v>
      </c>
      <c r="Q1091" s="47">
        <f t="shared" si="173"/>
        <v>0</v>
      </c>
      <c r="R1091" s="47">
        <f>IF(S1090&lt;1,0,-'Lease Monthly'!$K$4/'Lease Monthly'!$L$4)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436467</v>
      </c>
      <c r="Q1092" s="47">
        <f t="shared" si="173"/>
        <v>0</v>
      </c>
      <c r="R1092" s="47">
        <f>IF(S1091&lt;1,0,-'Lease Monthly'!$K$4/'Lease Monthly'!$L$4)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436832</v>
      </c>
      <c r="Q1093" s="47">
        <f t="shared" si="173"/>
        <v>0</v>
      </c>
      <c r="R1093" s="47">
        <f>IF(S1092&lt;1,0,-'Lease Monthly'!$K$4/'Lease Monthly'!$L$4)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437198</v>
      </c>
      <c r="Q1094" s="47">
        <f t="shared" si="173"/>
        <v>0</v>
      </c>
      <c r="R1094" s="47">
        <f>IF(S1093&lt;1,0,-'Lease Monthly'!$K$4/'Lease Monthly'!$L$4)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437563</v>
      </c>
      <c r="Q1095" s="47">
        <f t="shared" si="173"/>
        <v>0</v>
      </c>
      <c r="R1095" s="47">
        <f>IF(S1094&lt;1,0,-'Lease Monthly'!$K$4/'Lease Monthly'!$L$4)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437928</v>
      </c>
      <c r="Q1096" s="47">
        <f t="shared" si="173"/>
        <v>0</v>
      </c>
      <c r="R1096" s="47">
        <f>IF(S1095&lt;1,0,-'Lease Monthly'!$K$4/'Lease Monthly'!$L$4)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438293</v>
      </c>
      <c r="Q1097" s="47">
        <f t="shared" si="173"/>
        <v>0</v>
      </c>
      <c r="R1097" s="47">
        <f>IF(S1096&lt;1,0,-'Lease Monthly'!$K$4/'Lease Monthly'!$L$4)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438658</v>
      </c>
      <c r="Q1098" s="47">
        <f t="shared" si="173"/>
        <v>0</v>
      </c>
      <c r="R1098" s="47">
        <f>IF(S1097&lt;1,0,-'Lease Monthly'!$K$4/'Lease Monthly'!$L$4)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439023</v>
      </c>
      <c r="Q1099" s="47">
        <f t="shared" si="173"/>
        <v>0</v>
      </c>
      <c r="R1099" s="47">
        <f>IF(S1098&lt;1,0,-'Lease Monthly'!$K$4/'Lease Monthly'!$L$4)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439388</v>
      </c>
      <c r="Q1100" s="47">
        <f t="shared" si="173"/>
        <v>0</v>
      </c>
      <c r="R1100" s="47">
        <f>IF(S1099&lt;1,0,-'Lease Monthly'!$K$4/'Lease Monthly'!$L$4)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439753</v>
      </c>
      <c r="Q1101" s="47">
        <f t="shared" si="173"/>
        <v>0</v>
      </c>
      <c r="R1101" s="47">
        <f>IF(S1100&lt;1,0,-'Lease Monthly'!$K$4/'Lease Monthly'!$L$4)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440119</v>
      </c>
      <c r="Q1102" s="47">
        <f t="shared" si="173"/>
        <v>0</v>
      </c>
      <c r="R1102" s="47">
        <f>IF(S1101&lt;1,0,-'Lease Monthly'!$K$4/'Lease Monthly'!$L$4)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440484</v>
      </c>
      <c r="Q1103" s="47">
        <f t="shared" si="173"/>
        <v>0</v>
      </c>
      <c r="R1103" s="47">
        <f>IF(S1102&lt;1,0,-'Lease Monthly'!$K$4/'Lease Monthly'!$L$4)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440849</v>
      </c>
      <c r="Q1104" s="47">
        <f t="shared" si="173"/>
        <v>0</v>
      </c>
      <c r="R1104" s="47">
        <f>IF(S1103&lt;1,0,-'Lease Monthly'!$K$4/'Lease Monthly'!$L$4)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441214</v>
      </c>
      <c r="Q1105" s="47">
        <f t="shared" si="173"/>
        <v>0</v>
      </c>
      <c r="R1105" s="47">
        <f>IF(S1104&lt;1,0,-'Lease Monthly'!$K$4/'Lease Monthly'!$L$4)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441580</v>
      </c>
      <c r="Q1106" s="47">
        <f t="shared" si="173"/>
        <v>0</v>
      </c>
      <c r="R1106" s="47">
        <f>IF(S1105&lt;1,0,-'Lease Monthly'!$K$4/'Lease Monthly'!$L$4)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441945</v>
      </c>
      <c r="Q1107" s="47">
        <f t="shared" ref="Q1107:Q1170" si="183">S1106</f>
        <v>0</v>
      </c>
      <c r="R1107" s="47">
        <f>IF(S1106&lt;1,0,-'Lease Monthly'!$K$4/'Lease Monthly'!$L$4)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442310</v>
      </c>
      <c r="Q1108" s="47">
        <f t="shared" si="183"/>
        <v>0</v>
      </c>
      <c r="R1108" s="47">
        <f>IF(S1107&lt;1,0,-'Lease Monthly'!$K$4/'Lease Monthly'!$L$4)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442675</v>
      </c>
      <c r="Q1109" s="47">
        <f t="shared" si="183"/>
        <v>0</v>
      </c>
      <c r="R1109" s="47">
        <f>IF(S1108&lt;1,0,-'Lease Monthly'!$K$4/'Lease Monthly'!$L$4)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443041</v>
      </c>
      <c r="Q1110" s="47">
        <f t="shared" si="183"/>
        <v>0</v>
      </c>
      <c r="R1110" s="47">
        <f>IF(S1109&lt;1,0,-'Lease Monthly'!$K$4/'Lease Monthly'!$L$4)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443406</v>
      </c>
      <c r="Q1111" s="47">
        <f t="shared" si="183"/>
        <v>0</v>
      </c>
      <c r="R1111" s="47">
        <f>IF(S1110&lt;1,0,-'Lease Monthly'!$K$4/'Lease Monthly'!$L$4)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443771</v>
      </c>
      <c r="Q1112" s="47">
        <f t="shared" si="183"/>
        <v>0</v>
      </c>
      <c r="R1112" s="47">
        <f>IF(S1111&lt;1,0,-'Lease Monthly'!$K$4/'Lease Monthly'!$L$4)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444136</v>
      </c>
      <c r="Q1113" s="47">
        <f t="shared" si="183"/>
        <v>0</v>
      </c>
      <c r="R1113" s="47">
        <f>IF(S1112&lt;1,0,-'Lease Monthly'!$K$4/'Lease Monthly'!$L$4)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444502</v>
      </c>
      <c r="Q1114" s="47">
        <f t="shared" si="183"/>
        <v>0</v>
      </c>
      <c r="R1114" s="47">
        <f>IF(S1113&lt;1,0,-'Lease Monthly'!$K$4/'Lease Monthly'!$L$4)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444867</v>
      </c>
      <c r="Q1115" s="47">
        <f t="shared" si="183"/>
        <v>0</v>
      </c>
      <c r="R1115" s="47">
        <f>IF(S1114&lt;1,0,-'Lease Monthly'!$K$4/'Lease Monthly'!$L$4)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445232</v>
      </c>
      <c r="Q1116" s="47">
        <f t="shared" si="183"/>
        <v>0</v>
      </c>
      <c r="R1116" s="47">
        <f>IF(S1115&lt;1,0,-'Lease Monthly'!$K$4/'Lease Monthly'!$L$4)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445597</v>
      </c>
      <c r="Q1117" s="47">
        <f t="shared" si="183"/>
        <v>0</v>
      </c>
      <c r="R1117" s="47">
        <f>IF(S1116&lt;1,0,-'Lease Monthly'!$K$4/'Lease Monthly'!$L$4)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445963</v>
      </c>
      <c r="Q1118" s="47">
        <f t="shared" si="183"/>
        <v>0</v>
      </c>
      <c r="R1118" s="47">
        <f>IF(S1117&lt;1,0,-'Lease Monthly'!$K$4/'Lease Monthly'!$L$4)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446328</v>
      </c>
      <c r="Q1119" s="47">
        <f t="shared" si="183"/>
        <v>0</v>
      </c>
      <c r="R1119" s="47">
        <f>IF(S1118&lt;1,0,-'Lease Monthly'!$K$4/'Lease Monthly'!$L$4)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446693</v>
      </c>
      <c r="Q1120" s="47">
        <f t="shared" si="183"/>
        <v>0</v>
      </c>
      <c r="R1120" s="47">
        <f>IF(S1119&lt;1,0,-'Lease Monthly'!$K$4/'Lease Monthly'!$L$4)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447058</v>
      </c>
      <c r="Q1121" s="47">
        <f t="shared" si="183"/>
        <v>0</v>
      </c>
      <c r="R1121" s="47">
        <f>IF(S1120&lt;1,0,-'Lease Monthly'!$K$4/'Lease Monthly'!$L$4)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447424</v>
      </c>
      <c r="Q1122" s="47">
        <f t="shared" si="183"/>
        <v>0</v>
      </c>
      <c r="R1122" s="47">
        <f>IF(S1121&lt;1,0,-'Lease Monthly'!$K$4/'Lease Monthly'!$L$4)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447789</v>
      </c>
      <c r="Q1123" s="47">
        <f t="shared" si="183"/>
        <v>0</v>
      </c>
      <c r="R1123" s="47">
        <f>IF(S1122&lt;1,0,-'Lease Monthly'!$K$4/'Lease Monthly'!$L$4)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448154</v>
      </c>
      <c r="Q1124" s="47">
        <f t="shared" si="183"/>
        <v>0</v>
      </c>
      <c r="R1124" s="47">
        <f>IF(S1123&lt;1,0,-'Lease Monthly'!$K$4/'Lease Monthly'!$L$4)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448519</v>
      </c>
      <c r="Q1125" s="47">
        <f t="shared" si="183"/>
        <v>0</v>
      </c>
      <c r="R1125" s="47">
        <f>IF(S1124&lt;1,0,-'Lease Monthly'!$K$4/'Lease Monthly'!$L$4)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448885</v>
      </c>
      <c r="Q1126" s="47">
        <f t="shared" si="183"/>
        <v>0</v>
      </c>
      <c r="R1126" s="47">
        <f>IF(S1125&lt;1,0,-'Lease Monthly'!$K$4/'Lease Monthly'!$L$4)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449250</v>
      </c>
      <c r="Q1127" s="47">
        <f t="shared" si="183"/>
        <v>0</v>
      </c>
      <c r="R1127" s="47">
        <f>IF(S1126&lt;1,0,-'Lease Monthly'!$K$4/'Lease Monthly'!$L$4)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449615</v>
      </c>
      <c r="Q1128" s="47">
        <f t="shared" si="183"/>
        <v>0</v>
      </c>
      <c r="R1128" s="47">
        <f>IF(S1127&lt;1,0,-'Lease Monthly'!$K$4/'Lease Monthly'!$L$4)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449980</v>
      </c>
      <c r="Q1129" s="47">
        <f t="shared" si="183"/>
        <v>0</v>
      </c>
      <c r="R1129" s="47">
        <f>IF(S1128&lt;1,0,-'Lease Monthly'!$K$4/'Lease Monthly'!$L$4)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450346</v>
      </c>
      <c r="Q1130" s="47">
        <f t="shared" si="183"/>
        <v>0</v>
      </c>
      <c r="R1130" s="47">
        <f>IF(S1129&lt;1,0,-'Lease Monthly'!$K$4/'Lease Monthly'!$L$4)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450711</v>
      </c>
      <c r="Q1131" s="47">
        <f t="shared" si="183"/>
        <v>0</v>
      </c>
      <c r="R1131" s="47">
        <f>IF(S1130&lt;1,0,-'Lease Monthly'!$K$4/'Lease Monthly'!$L$4)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451076</v>
      </c>
      <c r="Q1132" s="47">
        <f t="shared" si="183"/>
        <v>0</v>
      </c>
      <c r="R1132" s="47">
        <f>IF(S1131&lt;1,0,-'Lease Monthly'!$K$4/'Lease Monthly'!$L$4)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451441</v>
      </c>
      <c r="Q1133" s="47">
        <f t="shared" si="183"/>
        <v>0</v>
      </c>
      <c r="R1133" s="47">
        <f>IF(S1132&lt;1,0,-'Lease Monthly'!$K$4/'Lease Monthly'!$L$4)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451807</v>
      </c>
      <c r="Q1134" s="47">
        <f t="shared" si="183"/>
        <v>0</v>
      </c>
      <c r="R1134" s="47">
        <f>IF(S1133&lt;1,0,-'Lease Monthly'!$K$4/'Lease Monthly'!$L$4)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452172</v>
      </c>
      <c r="Q1135" s="47">
        <f t="shared" si="183"/>
        <v>0</v>
      </c>
      <c r="R1135" s="47">
        <f>IF(S1134&lt;1,0,-'Lease Monthly'!$K$4/'Lease Monthly'!$L$4)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452537</v>
      </c>
      <c r="Q1136" s="47">
        <f t="shared" si="183"/>
        <v>0</v>
      </c>
      <c r="R1136" s="47">
        <f>IF(S1135&lt;1,0,-'Lease Monthly'!$K$4/'Lease Monthly'!$L$4)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452902</v>
      </c>
      <c r="Q1137" s="47">
        <f t="shared" si="183"/>
        <v>0</v>
      </c>
      <c r="R1137" s="47">
        <f>IF(S1136&lt;1,0,-'Lease Monthly'!$K$4/'Lease Monthly'!$L$4)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453268</v>
      </c>
      <c r="Q1138" s="47">
        <f t="shared" si="183"/>
        <v>0</v>
      </c>
      <c r="R1138" s="47">
        <f>IF(S1137&lt;1,0,-'Lease Monthly'!$K$4/'Lease Monthly'!$L$4)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453633</v>
      </c>
      <c r="Q1139" s="47">
        <f t="shared" si="183"/>
        <v>0</v>
      </c>
      <c r="R1139" s="47">
        <f>IF(S1138&lt;1,0,-'Lease Monthly'!$K$4/'Lease Monthly'!$L$4)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453998</v>
      </c>
      <c r="Q1140" s="47">
        <f t="shared" si="183"/>
        <v>0</v>
      </c>
      <c r="R1140" s="47">
        <f>IF(S1139&lt;1,0,-'Lease Monthly'!$K$4/'Lease Monthly'!$L$4)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454363</v>
      </c>
      <c r="Q1141" s="47">
        <f t="shared" si="183"/>
        <v>0</v>
      </c>
      <c r="R1141" s="47">
        <f>IF(S1140&lt;1,0,-'Lease Monthly'!$K$4/'Lease Monthly'!$L$4)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454729</v>
      </c>
      <c r="Q1142" s="47">
        <f t="shared" si="183"/>
        <v>0</v>
      </c>
      <c r="R1142" s="47">
        <f>IF(S1141&lt;1,0,-'Lease Monthly'!$K$4/'Lease Monthly'!$L$4)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455094</v>
      </c>
      <c r="Q1143" s="47">
        <f t="shared" si="183"/>
        <v>0</v>
      </c>
      <c r="R1143" s="47">
        <f>IF(S1142&lt;1,0,-'Lease Monthly'!$K$4/'Lease Monthly'!$L$4)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455459</v>
      </c>
      <c r="Q1144" s="47">
        <f t="shared" si="183"/>
        <v>0</v>
      </c>
      <c r="R1144" s="47">
        <f>IF(S1143&lt;1,0,-'Lease Monthly'!$K$4/'Lease Monthly'!$L$4)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455824</v>
      </c>
      <c r="Q1145" s="47">
        <f t="shared" si="183"/>
        <v>0</v>
      </c>
      <c r="R1145" s="47">
        <f>IF(S1144&lt;1,0,-'Lease Monthly'!$K$4/'Lease Monthly'!$L$4)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456190</v>
      </c>
      <c r="Q1146" s="47">
        <f t="shared" si="183"/>
        <v>0</v>
      </c>
      <c r="R1146" s="47">
        <f>IF(S1145&lt;1,0,-'Lease Monthly'!$K$4/'Lease Monthly'!$L$4)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456555</v>
      </c>
      <c r="Q1147" s="47">
        <f t="shared" si="183"/>
        <v>0</v>
      </c>
      <c r="R1147" s="47">
        <f>IF(S1146&lt;1,0,-'Lease Monthly'!$K$4/'Lease Monthly'!$L$4)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456920</v>
      </c>
      <c r="Q1148" s="47">
        <f t="shared" si="183"/>
        <v>0</v>
      </c>
      <c r="R1148" s="47">
        <f>IF(S1147&lt;1,0,-'Lease Monthly'!$K$4/'Lease Monthly'!$L$4)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457285</v>
      </c>
      <c r="Q1149" s="47">
        <f t="shared" si="183"/>
        <v>0</v>
      </c>
      <c r="R1149" s="47">
        <f>IF(S1148&lt;1,0,-'Lease Monthly'!$K$4/'Lease Monthly'!$L$4)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457651</v>
      </c>
      <c r="Q1150" s="47">
        <f t="shared" si="183"/>
        <v>0</v>
      </c>
      <c r="R1150" s="47">
        <f>IF(S1149&lt;1,0,-'Lease Monthly'!$K$4/'Lease Monthly'!$L$4)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458016</v>
      </c>
      <c r="Q1151" s="47">
        <f t="shared" si="183"/>
        <v>0</v>
      </c>
      <c r="R1151" s="47">
        <f>IF(S1150&lt;1,0,-'Lease Monthly'!$K$4/'Lease Monthly'!$L$4)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458381</v>
      </c>
      <c r="Q1152" s="47">
        <f t="shared" si="183"/>
        <v>0</v>
      </c>
      <c r="R1152" s="47">
        <f>IF(S1151&lt;1,0,-'Lease Monthly'!$K$4/'Lease Monthly'!$L$4)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458746</v>
      </c>
      <c r="Q1153" s="47">
        <f t="shared" si="183"/>
        <v>0</v>
      </c>
      <c r="R1153" s="47">
        <f>IF(S1152&lt;1,0,-'Lease Monthly'!$K$4/'Lease Monthly'!$L$4)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459112</v>
      </c>
      <c r="Q1154" s="47">
        <f t="shared" si="183"/>
        <v>0</v>
      </c>
      <c r="R1154" s="47">
        <f>IF(S1153&lt;1,0,-'Lease Monthly'!$K$4/'Lease Monthly'!$L$4)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459477</v>
      </c>
      <c r="Q1155" s="47">
        <f t="shared" si="183"/>
        <v>0</v>
      </c>
      <c r="R1155" s="47">
        <f>IF(S1154&lt;1,0,-'Lease Monthly'!$K$4/'Lease Monthly'!$L$4)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459842</v>
      </c>
      <c r="Q1156" s="47">
        <f t="shared" si="183"/>
        <v>0</v>
      </c>
      <c r="R1156" s="47">
        <f>IF(S1155&lt;1,0,-'Lease Monthly'!$K$4/'Lease Monthly'!$L$4)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460207</v>
      </c>
      <c r="Q1157" s="47">
        <f t="shared" si="183"/>
        <v>0</v>
      </c>
      <c r="R1157" s="47">
        <f>IF(S1156&lt;1,0,-'Lease Monthly'!$K$4/'Lease Monthly'!$L$4)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460573</v>
      </c>
      <c r="Q1158" s="47">
        <f t="shared" si="183"/>
        <v>0</v>
      </c>
      <c r="R1158" s="47">
        <f>IF(S1157&lt;1,0,-'Lease Monthly'!$K$4/'Lease Monthly'!$L$4)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460938</v>
      </c>
      <c r="Q1159" s="47">
        <f t="shared" si="183"/>
        <v>0</v>
      </c>
      <c r="R1159" s="47">
        <f>IF(S1158&lt;1,0,-'Lease Monthly'!$K$4/'Lease Monthly'!$L$4)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461303</v>
      </c>
      <c r="Q1160" s="47">
        <f t="shared" si="183"/>
        <v>0</v>
      </c>
      <c r="R1160" s="47">
        <f>IF(S1159&lt;1,0,-'Lease Monthly'!$K$4/'Lease Monthly'!$L$4)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461668</v>
      </c>
      <c r="Q1161" s="47">
        <f t="shared" si="183"/>
        <v>0</v>
      </c>
      <c r="R1161" s="47">
        <f>IF(S1160&lt;1,0,-'Lease Monthly'!$K$4/'Lease Monthly'!$L$4)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462034</v>
      </c>
      <c r="Q1162" s="47">
        <f t="shared" si="183"/>
        <v>0</v>
      </c>
      <c r="R1162" s="47">
        <f>IF(S1161&lt;1,0,-'Lease Monthly'!$K$4/'Lease Monthly'!$L$4)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462399</v>
      </c>
      <c r="Q1163" s="47">
        <f t="shared" si="183"/>
        <v>0</v>
      </c>
      <c r="R1163" s="47">
        <f>IF(S1162&lt;1,0,-'Lease Monthly'!$K$4/'Lease Monthly'!$L$4)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462764</v>
      </c>
      <c r="Q1164" s="47">
        <f t="shared" si="183"/>
        <v>0</v>
      </c>
      <c r="R1164" s="47">
        <f>IF(S1163&lt;1,0,-'Lease Monthly'!$K$4/'Lease Monthly'!$L$4)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463129</v>
      </c>
      <c r="Q1165" s="47">
        <f t="shared" si="183"/>
        <v>0</v>
      </c>
      <c r="R1165" s="47">
        <f>IF(S1164&lt;1,0,-'Lease Monthly'!$K$4/'Lease Monthly'!$L$4)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463495</v>
      </c>
      <c r="Q1166" s="47">
        <f t="shared" si="183"/>
        <v>0</v>
      </c>
      <c r="R1166" s="47">
        <f>IF(S1165&lt;1,0,-'Lease Monthly'!$K$4/'Lease Monthly'!$L$4)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463860</v>
      </c>
      <c r="Q1167" s="47">
        <f t="shared" si="183"/>
        <v>0</v>
      </c>
      <c r="R1167" s="47">
        <f>IF(S1166&lt;1,0,-'Lease Monthly'!$K$4/'Lease Monthly'!$L$4)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464225</v>
      </c>
      <c r="Q1168" s="47">
        <f t="shared" si="183"/>
        <v>0</v>
      </c>
      <c r="R1168" s="47">
        <f>IF(S1167&lt;1,0,-'Lease Monthly'!$K$4/'Lease Monthly'!$L$4)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464590</v>
      </c>
      <c r="Q1169" s="47">
        <f t="shared" si="183"/>
        <v>0</v>
      </c>
      <c r="R1169" s="47">
        <f>IF(S1168&lt;1,0,-'Lease Monthly'!$K$4/'Lease Monthly'!$L$4)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464956</v>
      </c>
      <c r="Q1170" s="47">
        <f t="shared" si="183"/>
        <v>0</v>
      </c>
      <c r="R1170" s="47">
        <f>IF(S1169&lt;1,0,-'Lease Monthly'!$K$4/'Lease Monthly'!$L$4)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465321</v>
      </c>
      <c r="Q1171" s="47">
        <f t="shared" ref="Q1171:Q1216" si="193">S1170</f>
        <v>0</v>
      </c>
      <c r="R1171" s="47">
        <f>IF(S1170&lt;1,0,-'Lease Monthly'!$K$4/'Lease Monthly'!$L$4)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465686</v>
      </c>
      <c r="Q1172" s="47">
        <f t="shared" si="193"/>
        <v>0</v>
      </c>
      <c r="R1172" s="47">
        <f>IF(S1171&lt;1,0,-'Lease Monthly'!$K$4/'Lease Monthly'!$L$4)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466051</v>
      </c>
      <c r="Q1173" s="47">
        <f t="shared" si="193"/>
        <v>0</v>
      </c>
      <c r="R1173" s="47">
        <f>IF(S1172&lt;1,0,-'Lease Monthly'!$K$4/'Lease Monthly'!$L$4)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466417</v>
      </c>
      <c r="Q1174" s="47">
        <f t="shared" si="193"/>
        <v>0</v>
      </c>
      <c r="R1174" s="47">
        <f>IF(S1173&lt;1,0,-'Lease Monthly'!$K$4/'Lease Monthly'!$L$4)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466782</v>
      </c>
      <c r="Q1175" s="47">
        <f t="shared" si="193"/>
        <v>0</v>
      </c>
      <c r="R1175" s="47">
        <f>IF(S1174&lt;1,0,-'Lease Monthly'!$K$4/'Lease Monthly'!$L$4)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467147</v>
      </c>
      <c r="Q1176" s="47">
        <f t="shared" si="193"/>
        <v>0</v>
      </c>
      <c r="R1176" s="47">
        <f>IF(S1175&lt;1,0,-'Lease Monthly'!$K$4/'Lease Monthly'!$L$4)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467512</v>
      </c>
      <c r="Q1177" s="47">
        <f t="shared" si="193"/>
        <v>0</v>
      </c>
      <c r="R1177" s="47">
        <f>IF(S1176&lt;1,0,-'Lease Monthly'!$K$4/'Lease Monthly'!$L$4)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467878</v>
      </c>
      <c r="Q1178" s="47">
        <f t="shared" si="193"/>
        <v>0</v>
      </c>
      <c r="R1178" s="47">
        <f>IF(S1177&lt;1,0,-'Lease Monthly'!$K$4/'Lease Monthly'!$L$4)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468243</v>
      </c>
      <c r="Q1179" s="47">
        <f t="shared" si="193"/>
        <v>0</v>
      </c>
      <c r="R1179" s="47">
        <f>IF(S1178&lt;1,0,-'Lease Monthly'!$K$4/'Lease Monthly'!$L$4)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468608</v>
      </c>
      <c r="Q1180" s="47">
        <f t="shared" si="193"/>
        <v>0</v>
      </c>
      <c r="R1180" s="47">
        <f>IF(S1179&lt;1,0,-'Lease Monthly'!$K$4/'Lease Monthly'!$L$4)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468973</v>
      </c>
      <c r="Q1181" s="47">
        <f t="shared" si="193"/>
        <v>0</v>
      </c>
      <c r="R1181" s="47">
        <f>IF(S1180&lt;1,0,-'Lease Monthly'!$K$4/'Lease Monthly'!$L$4)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469339</v>
      </c>
      <c r="Q1182" s="47">
        <f t="shared" si="193"/>
        <v>0</v>
      </c>
      <c r="R1182" s="47">
        <f>IF(S1181&lt;1,0,-'Lease Monthly'!$K$4/'Lease Monthly'!$L$4)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469704</v>
      </c>
      <c r="Q1183" s="47">
        <f t="shared" si="193"/>
        <v>0</v>
      </c>
      <c r="R1183" s="47">
        <f>IF(S1182&lt;1,0,-'Lease Monthly'!$K$4/'Lease Monthly'!$L$4)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470069</v>
      </c>
      <c r="Q1184" s="47">
        <f t="shared" si="193"/>
        <v>0</v>
      </c>
      <c r="R1184" s="47">
        <f>IF(S1183&lt;1,0,-'Lease Monthly'!$K$4/'Lease Monthly'!$L$4)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470434</v>
      </c>
      <c r="Q1185" s="47">
        <f t="shared" si="193"/>
        <v>0</v>
      </c>
      <c r="R1185" s="47">
        <f>IF(S1184&lt;1,0,-'Lease Monthly'!$K$4/'Lease Monthly'!$L$4)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470800</v>
      </c>
      <c r="Q1186" s="47">
        <f t="shared" si="193"/>
        <v>0</v>
      </c>
      <c r="R1186" s="47">
        <f>IF(S1185&lt;1,0,-'Lease Monthly'!$K$4/'Lease Monthly'!$L$4)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471165</v>
      </c>
      <c r="Q1187" s="47">
        <f t="shared" si="193"/>
        <v>0</v>
      </c>
      <c r="R1187" s="47">
        <f>IF(S1186&lt;1,0,-'Lease Monthly'!$K$4/'Lease Monthly'!$L$4)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471530</v>
      </c>
      <c r="Q1188" s="47">
        <f t="shared" si="193"/>
        <v>0</v>
      </c>
      <c r="R1188" s="47">
        <f>IF(S1187&lt;1,0,-'Lease Monthly'!$K$4/'Lease Monthly'!$L$4)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471895</v>
      </c>
      <c r="Q1189" s="47">
        <f t="shared" si="193"/>
        <v>0</v>
      </c>
      <c r="R1189" s="47">
        <f>IF(S1188&lt;1,0,-'Lease Monthly'!$K$4/'Lease Monthly'!$L$4)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472261</v>
      </c>
      <c r="Q1190" s="47">
        <f t="shared" si="193"/>
        <v>0</v>
      </c>
      <c r="R1190" s="47">
        <f>IF(S1189&lt;1,0,-'Lease Monthly'!$K$4/'Lease Monthly'!$L$4)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472626</v>
      </c>
      <c r="Q1191" s="47">
        <f t="shared" si="193"/>
        <v>0</v>
      </c>
      <c r="R1191" s="47">
        <f>IF(S1190&lt;1,0,-'Lease Monthly'!$K$4/'Lease Monthly'!$L$4)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472991</v>
      </c>
      <c r="Q1192" s="47">
        <f t="shared" si="193"/>
        <v>0</v>
      </c>
      <c r="R1192" s="47">
        <f>IF(S1191&lt;1,0,-'Lease Monthly'!$K$4/'Lease Monthly'!$L$4)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473356</v>
      </c>
      <c r="Q1193" s="47">
        <f t="shared" si="193"/>
        <v>0</v>
      </c>
      <c r="R1193" s="47">
        <f>IF(S1192&lt;1,0,-'Lease Monthly'!$K$4/'Lease Monthly'!$L$4)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473722</v>
      </c>
      <c r="Q1194" s="47">
        <f t="shared" si="193"/>
        <v>0</v>
      </c>
      <c r="R1194" s="47">
        <f>IF(S1193&lt;1,0,-'Lease Monthly'!$K$4/'Lease Monthly'!$L$4)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474087</v>
      </c>
      <c r="Q1195" s="47">
        <f t="shared" si="193"/>
        <v>0</v>
      </c>
      <c r="R1195" s="47">
        <f>IF(S1194&lt;1,0,-'Lease Monthly'!$K$4/'Lease Monthly'!$L$4)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474452</v>
      </c>
      <c r="Q1196" s="47">
        <f t="shared" si="193"/>
        <v>0</v>
      </c>
      <c r="R1196" s="47">
        <f>IF(S1195&lt;1,0,-'Lease Monthly'!$K$4/'Lease Monthly'!$L$4)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474817</v>
      </c>
      <c r="Q1197" s="47">
        <f t="shared" si="193"/>
        <v>0</v>
      </c>
      <c r="R1197" s="47">
        <f>IF(S1196&lt;1,0,-'Lease Monthly'!$K$4/'Lease Monthly'!$L$4)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475183</v>
      </c>
      <c r="Q1198" s="47">
        <f t="shared" si="193"/>
        <v>0</v>
      </c>
      <c r="R1198" s="47">
        <f>IF(S1197&lt;1,0,-'Lease Monthly'!$K$4/'Lease Monthly'!$L$4)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475548</v>
      </c>
      <c r="Q1199" s="47">
        <f t="shared" si="193"/>
        <v>0</v>
      </c>
      <c r="R1199" s="47">
        <f>IF(S1198&lt;1,0,-'Lease Monthly'!$K$4/'Lease Monthly'!$L$4)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475913</v>
      </c>
      <c r="Q1200" s="47">
        <f t="shared" si="193"/>
        <v>0</v>
      </c>
      <c r="R1200" s="47">
        <f>IF(S1199&lt;1,0,-'Lease Monthly'!$K$4/'Lease Monthly'!$L$4)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476278</v>
      </c>
      <c r="Q1201" s="47">
        <f t="shared" si="193"/>
        <v>0</v>
      </c>
      <c r="R1201" s="47">
        <f>IF(S1200&lt;1,0,-'Lease Monthly'!$K$4/'Lease Monthly'!$L$4)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476644</v>
      </c>
      <c r="Q1202" s="47">
        <f t="shared" si="193"/>
        <v>0</v>
      </c>
      <c r="R1202" s="47">
        <f>IF(S1201&lt;1,0,-'Lease Monthly'!$K$4/'Lease Monthly'!$L$4)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477009</v>
      </c>
      <c r="Q1203" s="47">
        <f t="shared" si="193"/>
        <v>0</v>
      </c>
      <c r="R1203" s="47">
        <f>IF(S1202&lt;1,0,-'Lease Monthly'!$K$4/'Lease Monthly'!$L$4)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477374</v>
      </c>
      <c r="Q1204" s="47">
        <f t="shared" si="193"/>
        <v>0</v>
      </c>
      <c r="R1204" s="47">
        <f>IF(S1203&lt;1,0,-'Lease Monthly'!$K$4/'Lease Monthly'!$L$4)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477739</v>
      </c>
      <c r="Q1205" s="47">
        <f t="shared" si="193"/>
        <v>0</v>
      </c>
      <c r="R1205" s="47">
        <f>IF(S1204&lt;1,0,-'Lease Monthly'!$K$4/'Lease Monthly'!$L$4)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478105</v>
      </c>
      <c r="Q1206" s="47">
        <f t="shared" si="193"/>
        <v>0</v>
      </c>
      <c r="R1206" s="47">
        <f>IF(S1205&lt;1,0,-'Lease Monthly'!$K$4/'Lease Monthly'!$L$4)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478470</v>
      </c>
      <c r="Q1207" s="47">
        <f t="shared" si="193"/>
        <v>0</v>
      </c>
      <c r="R1207" s="47">
        <f>IF(S1206&lt;1,0,-'Lease Monthly'!$K$4/'Lease Monthly'!$L$4)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478835</v>
      </c>
      <c r="Q1208" s="47">
        <f t="shared" si="193"/>
        <v>0</v>
      </c>
      <c r="R1208" s="47">
        <f>IF(S1207&lt;1,0,-'Lease Monthly'!$K$4/'Lease Monthly'!$L$4)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479200</v>
      </c>
      <c r="Q1209" s="47">
        <f t="shared" si="193"/>
        <v>0</v>
      </c>
      <c r="R1209" s="47">
        <f>IF(S1208&lt;1,0,-'Lease Monthly'!$K$4/'Lease Monthly'!$L$4)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479566</v>
      </c>
      <c r="Q1210" s="47">
        <f t="shared" si="193"/>
        <v>0</v>
      </c>
      <c r="R1210" s="47">
        <f>IF(S1209&lt;1,0,-'Lease Monthly'!$K$4/'Lease Monthly'!$L$4)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479931</v>
      </c>
      <c r="Q1211" s="47">
        <f t="shared" si="193"/>
        <v>0</v>
      </c>
      <c r="R1211" s="47">
        <f>IF(S1210&lt;1,0,-'Lease Monthly'!$K$4/'Lease Monthly'!$L$4)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480296</v>
      </c>
      <c r="Q1212" s="47">
        <f t="shared" si="193"/>
        <v>0</v>
      </c>
      <c r="R1212" s="47">
        <f>IF(S1211&lt;1,0,-'Lease Monthly'!$K$4/'Lease Monthly'!$L$4)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480661</v>
      </c>
      <c r="Q1213" s="47">
        <f t="shared" si="193"/>
        <v>0</v>
      </c>
      <c r="R1213" s="47">
        <f>IF(S1212&lt;1,0,-'Lease Monthly'!$K$4/'Lease Monthly'!$L$4)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481027</v>
      </c>
      <c r="Q1214" s="47">
        <f t="shared" si="193"/>
        <v>0</v>
      </c>
      <c r="R1214" s="47">
        <f>IF(S1213&lt;1,0,-'Lease Monthly'!$K$4/'Lease Monthly'!$L$4)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481392</v>
      </c>
      <c r="Q1215" s="47">
        <f t="shared" si="193"/>
        <v>0</v>
      </c>
      <c r="R1215" s="47">
        <f>IF(S1214&lt;1,0,-'Lease Monthly'!$K$4/'Lease Monthly'!$L$4)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481757</v>
      </c>
      <c r="Q1216" s="47">
        <f t="shared" si="193"/>
        <v>0</v>
      </c>
      <c r="R1216" s="47">
        <f>IF(S1215&lt;1,0,-'Lease Monthly'!$K$4/'Lease Monthly'!$L$4)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J1205"/>
  <sheetViews>
    <sheetView showGridLines="0" tabSelected="1" workbookViewId="0">
      <selection activeCell="H7" sqref="H7"/>
    </sheetView>
  </sheetViews>
  <sheetFormatPr baseColWidth="10" defaultColWidth="8.83203125" defaultRowHeight="14" x14ac:dyDescent="0"/>
  <cols>
    <col min="1" max="2" width="15.6640625" customWidth="1"/>
    <col min="3" max="3" width="18.83203125" bestFit="1" customWidth="1"/>
    <col min="4" max="4" width="15.6640625" customWidth="1"/>
    <col min="5" max="5" width="19.5" customWidth="1"/>
    <col min="6" max="6" width="15.6640625" customWidth="1"/>
    <col min="7" max="7" width="11.33203125" bestFit="1" customWidth="1"/>
    <col min="8" max="8" width="27.5" customWidth="1"/>
    <col min="9" max="9" width="11.5" bestFit="1" customWidth="1"/>
    <col min="10" max="10" width="11.33203125" bestFit="1" customWidth="1"/>
    <col min="11" max="11" width="19.5" bestFit="1" customWidth="1"/>
    <col min="13" max="13" width="9.6640625" bestFit="1" customWidth="1"/>
    <col min="15" max="15" width="10.5" bestFit="1" customWidth="1"/>
    <col min="17" max="18" width="14.33203125" bestFit="1" customWidth="1"/>
    <col min="19" max="20" width="11.5" bestFit="1" customWidth="1"/>
    <col min="23" max="23" width="10.5" bestFit="1" customWidth="1"/>
    <col min="24" max="24" width="10.5" customWidth="1"/>
    <col min="26" max="26" width="11.5" bestFit="1" customWidth="1"/>
    <col min="28" max="28" width="10.5" bestFit="1" customWidth="1"/>
    <col min="29" max="29" width="13.5" bestFit="1" customWidth="1"/>
    <col min="30" max="30" width="11.5" bestFit="1" customWidth="1"/>
    <col min="36" max="36" width="10.5" bestFit="1" customWidth="1"/>
    <col min="37" max="37" width="11.5" bestFit="1" customWidth="1"/>
    <col min="59" max="61" width="10.1640625" bestFit="1" customWidth="1"/>
  </cols>
  <sheetData>
    <row r="2" spans="1:20">
      <c r="A2" s="2" t="str">
        <f>'Lease Monthly'!H4</f>
        <v>Monthly</v>
      </c>
      <c r="B2" s="2"/>
      <c r="J2" s="7"/>
      <c r="M2" s="2" t="s">
        <v>88</v>
      </c>
    </row>
    <row r="3" spans="1:20">
      <c r="M3" s="2"/>
    </row>
    <row r="4" spans="1:20" ht="70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31,29 etc days of the month</v>
      </c>
      <c r="I4" s="75" t="s">
        <v>57</v>
      </c>
      <c r="J4" s="75" t="s">
        <v>58</v>
      </c>
      <c r="K4" s="75" t="s">
        <v>56</v>
      </c>
      <c r="M4" s="2"/>
    </row>
    <row r="5" spans="1:20">
      <c r="A5" s="17">
        <f>'Lease Monthly'!B4</f>
        <v>43831</v>
      </c>
      <c r="B5" s="24">
        <f>YEAR(A5)</f>
        <v>2020</v>
      </c>
      <c r="C5" s="9">
        <f t="shared" ref="C5:C68" si="0">EOMONTH(A5,-1)+1</f>
        <v>43831</v>
      </c>
      <c r="D5" s="9">
        <f>EOMONTH(A5,0)</f>
        <v>43861</v>
      </c>
      <c r="E5" s="3">
        <f>D5-C5+1</f>
        <v>31</v>
      </c>
      <c r="F5" s="10">
        <f>D5-A5+1</f>
        <v>31</v>
      </c>
      <c r="G5" s="4"/>
      <c r="H5" s="3">
        <f>G6/E5*F5</f>
        <v>0</v>
      </c>
      <c r="I5" s="9"/>
      <c r="J5" s="16">
        <f t="shared" ref="J5:J68" si="1">A5</f>
        <v>43831</v>
      </c>
      <c r="K5" s="8">
        <f>H5+I5</f>
        <v>0</v>
      </c>
      <c r="M5" s="2" t="s">
        <v>77</v>
      </c>
    </row>
    <row r="6" spans="1:20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43862</v>
      </c>
      <c r="B6" s="24">
        <f t="shared" ref="B6:B69" si="2">YEAR(A6)</f>
        <v>2020</v>
      </c>
      <c r="C6" s="9">
        <f t="shared" si="0"/>
        <v>43862</v>
      </c>
      <c r="D6" s="9">
        <f t="shared" ref="D6:D69" si="3">EOMONTH(A6,0)</f>
        <v>43890</v>
      </c>
      <c r="E6" s="3">
        <f t="shared" ref="E6:E69" si="4">D6-C6+1</f>
        <v>29</v>
      </c>
      <c r="F6" s="10">
        <f t="shared" ref="F6:F69" si="5">D6-A6+1</f>
        <v>29</v>
      </c>
      <c r="G6" s="4">
        <f>'Lease Monthly'!K17</f>
        <v>0</v>
      </c>
      <c r="H6" s="3">
        <f>G7/E6*F6</f>
        <v>102084.15966503833</v>
      </c>
      <c r="I6" s="11">
        <f>G6-H5</f>
        <v>0</v>
      </c>
      <c r="J6" s="16">
        <f t="shared" si="1"/>
        <v>43862</v>
      </c>
      <c r="K6" s="25">
        <f>H6+I6</f>
        <v>102084.15966503833</v>
      </c>
      <c r="M6" s="2"/>
    </row>
    <row r="7" spans="1:20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43891</v>
      </c>
      <c r="B7" s="24">
        <f t="shared" si="2"/>
        <v>2020</v>
      </c>
      <c r="C7" s="9">
        <f t="shared" si="0"/>
        <v>43891</v>
      </c>
      <c r="D7" s="9">
        <f t="shared" si="3"/>
        <v>43921</v>
      </c>
      <c r="E7" s="3">
        <f t="shared" si="4"/>
        <v>31</v>
      </c>
      <c r="F7" s="10">
        <f t="shared" si="5"/>
        <v>31</v>
      </c>
      <c r="G7" s="4">
        <f>'Lease Monthly'!K18</f>
        <v>102084.15966503833</v>
      </c>
      <c r="H7" s="3">
        <f>G8/E7*F7</f>
        <v>91384.510330309291</v>
      </c>
      <c r="I7" s="11">
        <f t="shared" ref="I7:I70" si="6">G7-H6</f>
        <v>0</v>
      </c>
      <c r="J7" s="16">
        <f t="shared" si="1"/>
        <v>43891</v>
      </c>
      <c r="K7" s="25">
        <f t="shared" ref="K7:K70" si="7">H7+I7</f>
        <v>91384.510330309291</v>
      </c>
      <c r="M7" s="2"/>
    </row>
    <row r="8" spans="1:20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43922</v>
      </c>
      <c r="B8" s="24">
        <f t="shared" si="2"/>
        <v>2020</v>
      </c>
      <c r="C8" s="9">
        <f t="shared" si="0"/>
        <v>43922</v>
      </c>
      <c r="D8" s="9">
        <f t="shared" si="3"/>
        <v>43951</v>
      </c>
      <c r="E8" s="3">
        <f t="shared" si="4"/>
        <v>30</v>
      </c>
      <c r="F8" s="10">
        <f t="shared" si="5"/>
        <v>30</v>
      </c>
      <c r="G8" s="4">
        <f>'Lease Monthly'!K19</f>
        <v>91384.510330309291</v>
      </c>
      <c r="H8" s="3">
        <f t="shared" ref="H8:H71" si="8">G9/E8*F8</f>
        <v>80640.279123352258</v>
      </c>
      <c r="I8" s="11">
        <f t="shared" si="6"/>
        <v>0</v>
      </c>
      <c r="J8" s="16">
        <f t="shared" si="1"/>
        <v>43922</v>
      </c>
      <c r="K8" s="25">
        <f t="shared" si="7"/>
        <v>80640.279123352258</v>
      </c>
      <c r="M8" s="2" t="s">
        <v>78</v>
      </c>
    </row>
    <row r="9" spans="1:20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43952</v>
      </c>
      <c r="B9" s="24">
        <f t="shared" si="2"/>
        <v>2020</v>
      </c>
      <c r="C9" s="9">
        <f t="shared" si="0"/>
        <v>43952</v>
      </c>
      <c r="D9" s="9">
        <f t="shared" si="3"/>
        <v>43982</v>
      </c>
      <c r="E9" s="3">
        <f t="shared" si="4"/>
        <v>31</v>
      </c>
      <c r="F9" s="10">
        <f t="shared" si="5"/>
        <v>31</v>
      </c>
      <c r="G9" s="4">
        <f>'Lease Monthly'!K20</f>
        <v>80640.279123352258</v>
      </c>
      <c r="H9" s="3">
        <f t="shared" si="8"/>
        <v>69851.280286366222</v>
      </c>
      <c r="I9" s="11">
        <f t="shared" si="6"/>
        <v>0</v>
      </c>
      <c r="J9" s="16">
        <f t="shared" si="1"/>
        <v>43952</v>
      </c>
      <c r="K9" s="25">
        <f t="shared" si="7"/>
        <v>69851.280286366222</v>
      </c>
      <c r="M9" s="7">
        <f>'Lease Monthly'!I17</f>
        <v>43831</v>
      </c>
      <c r="O9" s="2" t="s">
        <v>69</v>
      </c>
      <c r="P9" t="s">
        <v>75</v>
      </c>
      <c r="S9" s="36">
        <f>'Lease Monthly'!K4</f>
        <v>27170198.319609195</v>
      </c>
      <c r="T9" s="36"/>
    </row>
    <row r="10" spans="1:20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43983</v>
      </c>
      <c r="B10" s="24">
        <f t="shared" si="2"/>
        <v>2020</v>
      </c>
      <c r="C10" s="9">
        <f t="shared" si="0"/>
        <v>43983</v>
      </c>
      <c r="D10" s="9">
        <f t="shared" si="3"/>
        <v>44012</v>
      </c>
      <c r="E10" s="3">
        <f t="shared" si="4"/>
        <v>30</v>
      </c>
      <c r="F10" s="10">
        <f t="shared" si="5"/>
        <v>30</v>
      </c>
      <c r="G10" s="4">
        <f>'Lease Monthly'!K21</f>
        <v>69851.280286366222</v>
      </c>
      <c r="H10" s="3">
        <f t="shared" si="8"/>
        <v>59017.327287559419</v>
      </c>
      <c r="I10" s="11">
        <f t="shared" si="6"/>
        <v>0</v>
      </c>
      <c r="J10" s="16">
        <f t="shared" si="1"/>
        <v>43983</v>
      </c>
      <c r="K10" s="25">
        <f t="shared" si="7"/>
        <v>59017.327287559419</v>
      </c>
      <c r="O10" s="2" t="s">
        <v>70</v>
      </c>
      <c r="Q10" t="s">
        <v>72</v>
      </c>
      <c r="S10" s="36"/>
      <c r="T10" s="36">
        <f>S9</f>
        <v>27170198.319609195</v>
      </c>
    </row>
    <row r="11" spans="1:20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44013</v>
      </c>
      <c r="B11" s="24">
        <f t="shared" si="2"/>
        <v>2020</v>
      </c>
      <c r="C11" s="9">
        <f t="shared" si="0"/>
        <v>44013</v>
      </c>
      <c r="D11" s="9">
        <f t="shared" si="3"/>
        <v>44043</v>
      </c>
      <c r="E11" s="3">
        <f t="shared" si="4"/>
        <v>31</v>
      </c>
      <c r="F11" s="10">
        <f t="shared" si="5"/>
        <v>31</v>
      </c>
      <c r="G11" s="4">
        <f>'Lease Monthly'!K22</f>
        <v>59017.327287559419</v>
      </c>
      <c r="H11" s="3">
        <f t="shared" si="8"/>
        <v>48138.232817924254</v>
      </c>
      <c r="I11" s="11">
        <f t="shared" si="6"/>
        <v>0</v>
      </c>
      <c r="J11" s="16">
        <f t="shared" si="1"/>
        <v>44013</v>
      </c>
      <c r="K11" s="25">
        <f t="shared" si="7"/>
        <v>48138.232817924254</v>
      </c>
      <c r="M11" s="2"/>
    </row>
    <row r="12" spans="1:20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44044</v>
      </c>
      <c r="B12" s="24">
        <f t="shared" si="2"/>
        <v>2020</v>
      </c>
      <c r="C12" s="9">
        <f t="shared" si="0"/>
        <v>44044</v>
      </c>
      <c r="D12" s="9">
        <f t="shared" si="3"/>
        <v>44074</v>
      </c>
      <c r="E12" s="3">
        <f t="shared" si="4"/>
        <v>31</v>
      </c>
      <c r="F12" s="10">
        <f t="shared" si="5"/>
        <v>31</v>
      </c>
      <c r="G12" s="4">
        <f>'Lease Monthly'!K23</f>
        <v>48138.232817924254</v>
      </c>
      <c r="H12" s="3">
        <f t="shared" si="8"/>
        <v>37213.808787998933</v>
      </c>
      <c r="I12" s="11">
        <f t="shared" si="6"/>
        <v>0</v>
      </c>
      <c r="J12" s="16">
        <f t="shared" si="1"/>
        <v>44044</v>
      </c>
      <c r="K12" s="25">
        <f t="shared" si="7"/>
        <v>37213.808787998933</v>
      </c>
      <c r="M12" s="2"/>
    </row>
    <row r="13" spans="1:20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44075</v>
      </c>
      <c r="B13" s="24">
        <f t="shared" si="2"/>
        <v>2020</v>
      </c>
      <c r="C13" s="9">
        <f t="shared" si="0"/>
        <v>44075</v>
      </c>
      <c r="D13" s="9">
        <f t="shared" si="3"/>
        <v>44104</v>
      </c>
      <c r="E13" s="3">
        <f t="shared" si="4"/>
        <v>30</v>
      </c>
      <c r="F13" s="10">
        <f t="shared" si="5"/>
        <v>30</v>
      </c>
      <c r="G13" s="4">
        <f>'Lease Monthly'!K24</f>
        <v>37213.808787998933</v>
      </c>
      <c r="H13" s="3">
        <f t="shared" si="8"/>
        <v>26243.866324615596</v>
      </c>
      <c r="I13" s="11">
        <f t="shared" si="6"/>
        <v>0</v>
      </c>
      <c r="J13" s="16">
        <f t="shared" si="1"/>
        <v>44075</v>
      </c>
      <c r="K13" s="25">
        <f t="shared" si="7"/>
        <v>26243.866324615596</v>
      </c>
      <c r="M13" s="76">
        <f>'Lease Monthly'!I17</f>
        <v>43831</v>
      </c>
      <c r="O13" s="2" t="s">
        <v>69</v>
      </c>
      <c r="P13" t="s">
        <v>71</v>
      </c>
      <c r="S13" s="36">
        <f>'Lease Monthly'!K17</f>
        <v>0</v>
      </c>
    </row>
    <row r="14" spans="1:20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44105</v>
      </c>
      <c r="B14" s="24">
        <f t="shared" si="2"/>
        <v>2020</v>
      </c>
      <c r="C14" s="9">
        <f t="shared" si="0"/>
        <v>44105</v>
      </c>
      <c r="D14" s="9">
        <f t="shared" si="3"/>
        <v>44135</v>
      </c>
      <c r="E14" s="3">
        <f t="shared" si="4"/>
        <v>31</v>
      </c>
      <c r="F14" s="10">
        <f t="shared" si="5"/>
        <v>31</v>
      </c>
      <c r="G14" s="4">
        <f>'Lease Monthly'!K25</f>
        <v>26243.866324615596</v>
      </c>
      <c r="H14" s="3">
        <f t="shared" si="8"/>
        <v>15228.215767634829</v>
      </c>
      <c r="I14" s="11">
        <f t="shared" si="6"/>
        <v>0</v>
      </c>
      <c r="J14" s="16">
        <f t="shared" si="1"/>
        <v>44105</v>
      </c>
      <c r="K14" s="25">
        <f t="shared" si="7"/>
        <v>15228.215767634829</v>
      </c>
      <c r="M14" s="2"/>
      <c r="O14" s="2" t="s">
        <v>69</v>
      </c>
      <c r="P14" t="s">
        <v>72</v>
      </c>
      <c r="S14" s="37">
        <f>T15-S13</f>
        <v>2670000</v>
      </c>
    </row>
    <row r="15" spans="1:20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44136</v>
      </c>
      <c r="B15" s="24">
        <f t="shared" si="2"/>
        <v>2020</v>
      </c>
      <c r="C15" s="9">
        <f t="shared" si="0"/>
        <v>44136</v>
      </c>
      <c r="D15" s="9">
        <f t="shared" si="3"/>
        <v>44165</v>
      </c>
      <c r="E15" s="3">
        <f t="shared" si="4"/>
        <v>30</v>
      </c>
      <c r="F15" s="10">
        <f t="shared" si="5"/>
        <v>30</v>
      </c>
      <c r="G15" s="4">
        <f>'Lease Monthly'!K26</f>
        <v>15228.215767634829</v>
      </c>
      <c r="H15" s="3">
        <f t="shared" si="8"/>
        <v>0</v>
      </c>
      <c r="I15" s="11">
        <f t="shared" si="6"/>
        <v>0</v>
      </c>
      <c r="J15" s="16">
        <f t="shared" si="1"/>
        <v>44136</v>
      </c>
      <c r="K15" s="25">
        <f t="shared" si="7"/>
        <v>0</v>
      </c>
      <c r="M15" s="2"/>
      <c r="O15" s="2" t="s">
        <v>70</v>
      </c>
      <c r="Q15" t="s">
        <v>79</v>
      </c>
      <c r="T15" s="36">
        <f>'Lease Monthly'!L17</f>
        <v>2670000</v>
      </c>
    </row>
    <row r="16" spans="1:20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44166</v>
      </c>
      <c r="B16" s="24">
        <f t="shared" si="2"/>
        <v>2020</v>
      </c>
      <c r="C16" s="9">
        <f t="shared" si="0"/>
        <v>44166</v>
      </c>
      <c r="D16" s="9">
        <f t="shared" si="3"/>
        <v>44196</v>
      </c>
      <c r="E16" s="3">
        <f t="shared" si="4"/>
        <v>31</v>
      </c>
      <c r="F16" s="10">
        <f t="shared" si="5"/>
        <v>31</v>
      </c>
      <c r="G16" s="4">
        <f>'Lease Monthly'!K27</f>
        <v>0</v>
      </c>
      <c r="H16" s="3">
        <f t="shared" si="8"/>
        <v>0</v>
      </c>
      <c r="I16" s="11">
        <f t="shared" si="6"/>
        <v>0</v>
      </c>
      <c r="J16" s="16">
        <f t="shared" si="1"/>
        <v>44166</v>
      </c>
      <c r="K16" s="25">
        <f t="shared" si="7"/>
        <v>0</v>
      </c>
      <c r="M16" s="2"/>
    </row>
    <row r="17" spans="1:62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44197</v>
      </c>
      <c r="B17" s="24">
        <f t="shared" si="2"/>
        <v>2021</v>
      </c>
      <c r="C17" s="9">
        <f t="shared" si="0"/>
        <v>44197</v>
      </c>
      <c r="D17" s="9">
        <f t="shared" si="3"/>
        <v>44227</v>
      </c>
      <c r="E17" s="3">
        <f t="shared" si="4"/>
        <v>31</v>
      </c>
      <c r="F17" s="10">
        <f t="shared" si="5"/>
        <v>31</v>
      </c>
      <c r="G17" s="4">
        <f>'Lease Monthly'!K28</f>
        <v>0</v>
      </c>
      <c r="H17" s="3">
        <f t="shared" si="8"/>
        <v>0</v>
      </c>
      <c r="I17" s="11">
        <f t="shared" si="6"/>
        <v>0</v>
      </c>
      <c r="J17" s="16">
        <f t="shared" si="1"/>
        <v>44197</v>
      </c>
      <c r="K17" s="25">
        <f t="shared" si="7"/>
        <v>0</v>
      </c>
      <c r="M17" s="2"/>
    </row>
    <row r="18" spans="1:62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44228</v>
      </c>
      <c r="B18" s="24">
        <f t="shared" si="2"/>
        <v>2021</v>
      </c>
      <c r="C18" s="9">
        <f t="shared" si="0"/>
        <v>44228</v>
      </c>
      <c r="D18" s="9">
        <f t="shared" si="3"/>
        <v>44255</v>
      </c>
      <c r="E18" s="3">
        <f t="shared" si="4"/>
        <v>28</v>
      </c>
      <c r="F18" s="10">
        <f t="shared" si="5"/>
        <v>28</v>
      </c>
      <c r="G18" s="4">
        <f>'Lease Monthly'!K29</f>
        <v>0</v>
      </c>
      <c r="H18" s="3">
        <f t="shared" si="8"/>
        <v>0</v>
      </c>
      <c r="I18" s="11">
        <f t="shared" si="6"/>
        <v>0</v>
      </c>
      <c r="J18" s="16">
        <f t="shared" si="1"/>
        <v>44228</v>
      </c>
      <c r="K18" s="25">
        <f t="shared" si="7"/>
        <v>0</v>
      </c>
      <c r="M18" s="76">
        <f>'Lease Monthly'!I18</f>
        <v>43862</v>
      </c>
      <c r="O18" s="2" t="s">
        <v>69</v>
      </c>
      <c r="P18" t="s">
        <v>71</v>
      </c>
      <c r="S18" s="36">
        <f>'Lease Monthly'!K18</f>
        <v>102084.15966503833</v>
      </c>
      <c r="T18" s="36"/>
    </row>
    <row r="19" spans="1:62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44256</v>
      </c>
      <c r="B19" s="24">
        <f t="shared" si="2"/>
        <v>2021</v>
      </c>
      <c r="C19" s="9">
        <f t="shared" si="0"/>
        <v>44256</v>
      </c>
      <c r="D19" s="9">
        <f t="shared" si="3"/>
        <v>44286</v>
      </c>
      <c r="E19" s="3">
        <f t="shared" si="4"/>
        <v>31</v>
      </c>
      <c r="F19" s="10">
        <f t="shared" si="5"/>
        <v>31</v>
      </c>
      <c r="G19" s="4">
        <f>'Lease Monthly'!K30</f>
        <v>0</v>
      </c>
      <c r="H19" s="3">
        <f t="shared" si="8"/>
        <v>0</v>
      </c>
      <c r="I19" s="11">
        <f t="shared" si="6"/>
        <v>0</v>
      </c>
      <c r="J19" s="16">
        <f t="shared" si="1"/>
        <v>44256</v>
      </c>
      <c r="K19" s="25">
        <f t="shared" si="7"/>
        <v>0</v>
      </c>
      <c r="M19" s="76"/>
      <c r="O19" s="2" t="s">
        <v>69</v>
      </c>
      <c r="P19" t="s">
        <v>72</v>
      </c>
      <c r="S19" s="36">
        <f>T20-S18</f>
        <v>2567915.8403349617</v>
      </c>
      <c r="T19" s="36"/>
    </row>
    <row r="20" spans="1:62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44287</v>
      </c>
      <c r="B20" s="24">
        <f t="shared" si="2"/>
        <v>2021</v>
      </c>
      <c r="C20" s="9">
        <f t="shared" si="0"/>
        <v>44287</v>
      </c>
      <c r="D20" s="9">
        <f t="shared" si="3"/>
        <v>44316</v>
      </c>
      <c r="E20" s="3">
        <f t="shared" si="4"/>
        <v>30</v>
      </c>
      <c r="F20" s="10">
        <f t="shared" si="5"/>
        <v>30</v>
      </c>
      <c r="G20" s="4">
        <f>'Lease Monthly'!K31</f>
        <v>0</v>
      </c>
      <c r="H20" s="3">
        <f t="shared" si="8"/>
        <v>0</v>
      </c>
      <c r="I20" s="11">
        <f t="shared" si="6"/>
        <v>0</v>
      </c>
      <c r="J20" s="16">
        <f t="shared" si="1"/>
        <v>44287</v>
      </c>
      <c r="K20" s="25">
        <f t="shared" si="7"/>
        <v>0</v>
      </c>
      <c r="M20" s="76"/>
      <c r="O20" s="2" t="s">
        <v>70</v>
      </c>
      <c r="Q20" t="s">
        <v>79</v>
      </c>
      <c r="S20" s="36"/>
      <c r="T20" s="36">
        <f>'Lease Monthly'!L18</f>
        <v>2670000</v>
      </c>
    </row>
    <row r="21" spans="1:62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44317</v>
      </c>
      <c r="B21" s="24">
        <f t="shared" si="2"/>
        <v>2021</v>
      </c>
      <c r="C21" s="9">
        <f t="shared" si="0"/>
        <v>44317</v>
      </c>
      <c r="D21" s="9">
        <f t="shared" si="3"/>
        <v>44347</v>
      </c>
      <c r="E21" s="3">
        <f t="shared" si="4"/>
        <v>31</v>
      </c>
      <c r="F21" s="10">
        <f t="shared" si="5"/>
        <v>31</v>
      </c>
      <c r="G21" s="4">
        <f>'Lease Monthly'!K32</f>
        <v>0</v>
      </c>
      <c r="H21" s="3">
        <f t="shared" si="8"/>
        <v>0</v>
      </c>
      <c r="I21" s="11">
        <f t="shared" si="6"/>
        <v>0</v>
      </c>
      <c r="J21" s="16">
        <f t="shared" si="1"/>
        <v>44317</v>
      </c>
      <c r="K21" s="25">
        <f t="shared" si="7"/>
        <v>0</v>
      </c>
      <c r="M21" s="76"/>
    </row>
    <row r="22" spans="1:62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44348</v>
      </c>
      <c r="B22" s="24">
        <f t="shared" si="2"/>
        <v>2021</v>
      </c>
      <c r="C22" s="9">
        <f t="shared" si="0"/>
        <v>44348</v>
      </c>
      <c r="D22" s="9">
        <f t="shared" si="3"/>
        <v>44377</v>
      </c>
      <c r="E22" s="3">
        <f t="shared" si="4"/>
        <v>30</v>
      </c>
      <c r="F22" s="10">
        <f t="shared" si="5"/>
        <v>30</v>
      </c>
      <c r="G22" s="4">
        <f>'Lease Monthly'!K33</f>
        <v>0</v>
      </c>
      <c r="H22" s="3">
        <f t="shared" si="8"/>
        <v>0</v>
      </c>
      <c r="I22" s="11">
        <f t="shared" si="6"/>
        <v>0</v>
      </c>
      <c r="J22" s="16">
        <f t="shared" si="1"/>
        <v>44348</v>
      </c>
      <c r="K22" s="25">
        <f t="shared" si="7"/>
        <v>0</v>
      </c>
      <c r="M22" s="76"/>
    </row>
    <row r="23" spans="1:62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44378</v>
      </c>
      <c r="B23" s="24">
        <f t="shared" si="2"/>
        <v>2021</v>
      </c>
      <c r="C23" s="9">
        <f t="shared" si="0"/>
        <v>44378</v>
      </c>
      <c r="D23" s="9">
        <f t="shared" si="3"/>
        <v>44408</v>
      </c>
      <c r="E23" s="3">
        <f t="shared" si="4"/>
        <v>31</v>
      </c>
      <c r="F23" s="10">
        <f t="shared" si="5"/>
        <v>31</v>
      </c>
      <c r="G23" s="4">
        <f>'Lease Monthly'!K34</f>
        <v>0</v>
      </c>
      <c r="H23" s="3">
        <f t="shared" si="8"/>
        <v>0</v>
      </c>
      <c r="I23" s="11">
        <f t="shared" si="6"/>
        <v>0</v>
      </c>
      <c r="J23" s="16">
        <f t="shared" si="1"/>
        <v>44378</v>
      </c>
      <c r="K23" s="25">
        <f t="shared" si="7"/>
        <v>0</v>
      </c>
      <c r="M23" s="2" t="s">
        <v>90</v>
      </c>
    </row>
    <row r="24" spans="1:62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44409</v>
      </c>
      <c r="B24" s="24">
        <f t="shared" si="2"/>
        <v>2021</v>
      </c>
      <c r="C24" s="9">
        <f t="shared" si="0"/>
        <v>44409</v>
      </c>
      <c r="D24" s="9">
        <f t="shared" si="3"/>
        <v>44439</v>
      </c>
      <c r="E24" s="3">
        <f t="shared" si="4"/>
        <v>31</v>
      </c>
      <c r="F24" s="10">
        <f t="shared" si="5"/>
        <v>31</v>
      </c>
      <c r="G24" s="4">
        <f>'Lease Monthly'!K35</f>
        <v>0</v>
      </c>
      <c r="H24" s="3">
        <f t="shared" si="8"/>
        <v>0</v>
      </c>
      <c r="I24" s="11">
        <f t="shared" si="6"/>
        <v>0</v>
      </c>
      <c r="J24" s="16">
        <f t="shared" si="1"/>
        <v>44409</v>
      </c>
      <c r="K24" s="25">
        <f t="shared" si="7"/>
        <v>0</v>
      </c>
      <c r="M24" s="2">
        <v>2020</v>
      </c>
    </row>
    <row r="25" spans="1:62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44440</v>
      </c>
      <c r="B25" s="24">
        <f t="shared" si="2"/>
        <v>2021</v>
      </c>
      <c r="C25" s="9">
        <f t="shared" si="0"/>
        <v>44440</v>
      </c>
      <c r="D25" s="9">
        <f t="shared" si="3"/>
        <v>44469</v>
      </c>
      <c r="E25" s="3">
        <f t="shared" si="4"/>
        <v>30</v>
      </c>
      <c r="F25" s="10">
        <f t="shared" si="5"/>
        <v>30</v>
      </c>
      <c r="G25" s="4">
        <f>'Lease Monthly'!K36</f>
        <v>0</v>
      </c>
      <c r="H25" s="3">
        <f t="shared" si="8"/>
        <v>0</v>
      </c>
      <c r="I25" s="11">
        <f t="shared" si="6"/>
        <v>0</v>
      </c>
      <c r="J25" s="16">
        <f t="shared" si="1"/>
        <v>44440</v>
      </c>
      <c r="K25" s="25">
        <f t="shared" si="7"/>
        <v>0</v>
      </c>
      <c r="M25" s="77">
        <v>43615</v>
      </c>
      <c r="W25" s="77">
        <f>'Lease Monthly'!I17</f>
        <v>43831</v>
      </c>
      <c r="AB25" s="77">
        <v>43646</v>
      </c>
      <c r="AG25" s="77">
        <f>'Lease Monthly'!I18</f>
        <v>43862</v>
      </c>
      <c r="BI25" t="s">
        <v>66</v>
      </c>
    </row>
    <row r="26" spans="1:62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44470</v>
      </c>
      <c r="B26" s="24">
        <f t="shared" si="2"/>
        <v>2021</v>
      </c>
      <c r="C26" s="9">
        <f t="shared" si="0"/>
        <v>44470</v>
      </c>
      <c r="D26" s="9">
        <f t="shared" si="3"/>
        <v>44500</v>
      </c>
      <c r="E26" s="3">
        <f t="shared" si="4"/>
        <v>31</v>
      </c>
      <c r="F26" s="10">
        <f t="shared" si="5"/>
        <v>31</v>
      </c>
      <c r="G26" s="4">
        <f>'Lease Monthly'!K37</f>
        <v>0</v>
      </c>
      <c r="H26" s="3">
        <f t="shared" si="8"/>
        <v>0</v>
      </c>
      <c r="I26" s="11">
        <f t="shared" si="6"/>
        <v>0</v>
      </c>
      <c r="J26" s="16">
        <f t="shared" si="1"/>
        <v>44470</v>
      </c>
      <c r="K26" s="25">
        <f t="shared" si="7"/>
        <v>0</v>
      </c>
      <c r="M26" s="78">
        <f>J5</f>
        <v>43831</v>
      </c>
      <c r="O26" t="s">
        <v>69</v>
      </c>
      <c r="P26" t="s">
        <v>71</v>
      </c>
      <c r="R26" s="37">
        <f>K5</f>
        <v>0</v>
      </c>
      <c r="U26" s="78">
        <f>J6</f>
        <v>43862</v>
      </c>
      <c r="V26" s="78"/>
      <c r="W26" t="s">
        <v>69</v>
      </c>
      <c r="X26" t="s">
        <v>71</v>
      </c>
      <c r="Y26" s="36"/>
      <c r="Z26" s="37">
        <f>I6</f>
        <v>0</v>
      </c>
      <c r="AB26" t="s">
        <v>69</v>
      </c>
      <c r="AC26" s="37" t="str">
        <f>P26</f>
        <v>Finance cost</v>
      </c>
      <c r="AD26" s="37">
        <f>H6</f>
        <v>102084.15966503833</v>
      </c>
      <c r="AG26" t="str">
        <f>W26</f>
        <v>Dr</v>
      </c>
      <c r="AH26" t="str">
        <f>X26</f>
        <v>Finance cost</v>
      </c>
      <c r="AJ26" s="12">
        <f>I7</f>
        <v>0</v>
      </c>
      <c r="BH26" s="31">
        <v>43905</v>
      </c>
      <c r="BI26" s="31">
        <v>43936</v>
      </c>
      <c r="BJ26" s="47">
        <v>2465.6363272470626</v>
      </c>
    </row>
    <row r="27" spans="1:62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44501</v>
      </c>
      <c r="B27" s="24">
        <f t="shared" si="2"/>
        <v>2021</v>
      </c>
      <c r="C27" s="9">
        <f t="shared" si="0"/>
        <v>44501</v>
      </c>
      <c r="D27" s="9">
        <f t="shared" si="3"/>
        <v>44530</v>
      </c>
      <c r="E27" s="3">
        <f t="shared" si="4"/>
        <v>30</v>
      </c>
      <c r="F27" s="10">
        <f t="shared" si="5"/>
        <v>30</v>
      </c>
      <c r="G27" s="4">
        <f>'Lease Monthly'!K38</f>
        <v>0</v>
      </c>
      <c r="H27" s="3">
        <f t="shared" si="8"/>
        <v>0</v>
      </c>
      <c r="I27" s="11">
        <f t="shared" si="6"/>
        <v>0</v>
      </c>
      <c r="J27" s="16">
        <f t="shared" si="1"/>
        <v>44501</v>
      </c>
      <c r="K27" s="25">
        <f t="shared" si="7"/>
        <v>0</v>
      </c>
      <c r="O27" t="s">
        <v>70</v>
      </c>
      <c r="P27" t="s">
        <v>83</v>
      </c>
      <c r="S27" s="37">
        <f>R26</f>
        <v>0</v>
      </c>
      <c r="W27" t="s">
        <v>69</v>
      </c>
      <c r="X27" t="s">
        <v>83</v>
      </c>
      <c r="Z27" s="37">
        <f>S27</f>
        <v>0</v>
      </c>
      <c r="AB27" t="s">
        <v>70</v>
      </c>
      <c r="AC27" t="str">
        <f>P27</f>
        <v>Accrued liability</v>
      </c>
      <c r="AE27" s="37">
        <f>AD26</f>
        <v>102084.15966503833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102084.15966503833</v>
      </c>
      <c r="BG27" t="s">
        <v>68</v>
      </c>
      <c r="BH27" s="31">
        <f>BI26</f>
        <v>43936</v>
      </c>
      <c r="BI27" s="31">
        <v>43966</v>
      </c>
      <c r="BJ27" s="47">
        <v>2059.2431452772585</v>
      </c>
    </row>
    <row r="28" spans="1:62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44531</v>
      </c>
      <c r="B28" s="24">
        <f t="shared" si="2"/>
        <v>2021</v>
      </c>
      <c r="C28" s="9">
        <f t="shared" si="0"/>
        <v>44531</v>
      </c>
      <c r="D28" s="9">
        <f t="shared" si="3"/>
        <v>44561</v>
      </c>
      <c r="E28" s="3">
        <f t="shared" si="4"/>
        <v>31</v>
      </c>
      <c r="F28" s="10">
        <f t="shared" si="5"/>
        <v>31</v>
      </c>
      <c r="G28" s="4">
        <f>'Lease Monthly'!K39</f>
        <v>0</v>
      </c>
      <c r="H28" s="3">
        <f t="shared" si="8"/>
        <v>0</v>
      </c>
      <c r="I28" s="11">
        <f t="shared" si="6"/>
        <v>0</v>
      </c>
      <c r="J28" s="16">
        <f t="shared" si="1"/>
        <v>44531</v>
      </c>
      <c r="K28" s="25">
        <f t="shared" si="7"/>
        <v>0</v>
      </c>
      <c r="W28" t="s">
        <v>69</v>
      </c>
      <c r="X28" t="s">
        <v>91</v>
      </c>
      <c r="Z28" s="36">
        <f>AA29-Z26-Z27</f>
        <v>2670000</v>
      </c>
      <c r="AG28" t="str">
        <f t="shared" si="9"/>
        <v>Dr</v>
      </c>
      <c r="AH28" t="str">
        <f t="shared" si="9"/>
        <v>Lease Liability</v>
      </c>
      <c r="AJ28" s="36">
        <f>AK29-AJ26-AJ27</f>
        <v>2567915.8403349617</v>
      </c>
      <c r="BH28" s="31">
        <f>BI27</f>
        <v>43966</v>
      </c>
      <c r="BI28" s="31">
        <v>43997</v>
      </c>
      <c r="BJ28" s="47">
        <v>1651.1566583825806</v>
      </c>
    </row>
    <row r="29" spans="1:62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44562</v>
      </c>
      <c r="B29" s="24">
        <f t="shared" si="2"/>
        <v>2022</v>
      </c>
      <c r="C29" s="9">
        <f t="shared" si="0"/>
        <v>44562</v>
      </c>
      <c r="D29" s="9">
        <f t="shared" si="3"/>
        <v>44592</v>
      </c>
      <c r="E29" s="3">
        <f t="shared" si="4"/>
        <v>31</v>
      </c>
      <c r="F29" s="10">
        <f t="shared" si="5"/>
        <v>31</v>
      </c>
      <c r="G29" s="4">
        <f>'Lease Monthly'!K40</f>
        <v>0</v>
      </c>
      <c r="H29" s="3">
        <f t="shared" si="8"/>
        <v>0</v>
      </c>
      <c r="I29" s="11">
        <f t="shared" si="6"/>
        <v>0</v>
      </c>
      <c r="J29" s="16">
        <f t="shared" si="1"/>
        <v>44562</v>
      </c>
      <c r="K29" s="25">
        <f t="shared" si="7"/>
        <v>0</v>
      </c>
      <c r="M29" s="74" t="s">
        <v>87</v>
      </c>
      <c r="W29" t="s">
        <v>70</v>
      </c>
      <c r="X29" t="s">
        <v>92</v>
      </c>
      <c r="AA29" s="36">
        <f>'Lease Monthly'!L17</f>
        <v>2670000</v>
      </c>
      <c r="AG29" t="str">
        <f t="shared" si="9"/>
        <v>Cr</v>
      </c>
      <c r="AH29" t="str">
        <f t="shared" si="9"/>
        <v>Cash/bank</v>
      </c>
      <c r="AK29" s="36">
        <f>'Lease Monthly'!L18</f>
        <v>2670000</v>
      </c>
    </row>
    <row r="30" spans="1:62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44593</v>
      </c>
      <c r="B30" s="24">
        <f t="shared" si="2"/>
        <v>2022</v>
      </c>
      <c r="C30" s="9">
        <f t="shared" si="0"/>
        <v>44593</v>
      </c>
      <c r="D30" s="9">
        <f t="shared" si="3"/>
        <v>44620</v>
      </c>
      <c r="E30" s="3">
        <f t="shared" si="4"/>
        <v>28</v>
      </c>
      <c r="F30" s="10">
        <f t="shared" si="5"/>
        <v>28</v>
      </c>
      <c r="G30" s="4">
        <f>'Lease Monthly'!K41</f>
        <v>0</v>
      </c>
      <c r="H30" s="3">
        <f t="shared" si="8"/>
        <v>0</v>
      </c>
      <c r="I30" s="11">
        <f t="shared" si="6"/>
        <v>0</v>
      </c>
      <c r="J30" s="16">
        <f t="shared" si="1"/>
        <v>44593</v>
      </c>
      <c r="K30" s="25">
        <f t="shared" si="7"/>
        <v>0</v>
      </c>
    </row>
    <row r="31" spans="1:62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44621</v>
      </c>
      <c r="B31" s="24">
        <f t="shared" si="2"/>
        <v>2022</v>
      </c>
      <c r="C31" s="9">
        <f t="shared" si="0"/>
        <v>44621</v>
      </c>
      <c r="D31" s="9">
        <f t="shared" si="3"/>
        <v>44651</v>
      </c>
      <c r="E31" s="3">
        <f t="shared" si="4"/>
        <v>31</v>
      </c>
      <c r="F31" s="10">
        <f t="shared" si="5"/>
        <v>31</v>
      </c>
      <c r="G31" s="4">
        <f>'Lease Monthly'!K42</f>
        <v>0</v>
      </c>
      <c r="H31" s="3">
        <f t="shared" si="8"/>
        <v>0</v>
      </c>
      <c r="I31" s="11">
        <f t="shared" si="6"/>
        <v>0</v>
      </c>
      <c r="J31" s="16">
        <f t="shared" si="1"/>
        <v>44621</v>
      </c>
      <c r="K31" s="25">
        <f t="shared" si="7"/>
        <v>0</v>
      </c>
      <c r="O31" s="12"/>
    </row>
    <row r="32" spans="1:62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44652</v>
      </c>
      <c r="B32" s="24">
        <f t="shared" si="2"/>
        <v>2022</v>
      </c>
      <c r="C32" s="9">
        <f t="shared" si="0"/>
        <v>44652</v>
      </c>
      <c r="D32" s="9">
        <f t="shared" si="3"/>
        <v>44681</v>
      </c>
      <c r="E32" s="3">
        <f t="shared" si="4"/>
        <v>30</v>
      </c>
      <c r="F32" s="10">
        <f t="shared" si="5"/>
        <v>30</v>
      </c>
      <c r="G32" s="4">
        <f>'Lease Monthly'!K43</f>
        <v>0</v>
      </c>
      <c r="H32" s="3">
        <f t="shared" si="8"/>
        <v>0</v>
      </c>
      <c r="I32" s="11">
        <f t="shared" si="6"/>
        <v>0</v>
      </c>
      <c r="J32" s="16">
        <f t="shared" si="1"/>
        <v>44652</v>
      </c>
      <c r="K32" s="25">
        <f t="shared" si="7"/>
        <v>0</v>
      </c>
      <c r="M32" s="2" t="s">
        <v>21</v>
      </c>
      <c r="BH32" s="30">
        <v>43922</v>
      </c>
      <c r="BI32" s="30">
        <v>43951</v>
      </c>
    </row>
    <row r="33" spans="1:61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44682</v>
      </c>
      <c r="B33" s="24">
        <f t="shared" si="2"/>
        <v>2022</v>
      </c>
      <c r="C33" s="9">
        <f t="shared" si="0"/>
        <v>44682</v>
      </c>
      <c r="D33" s="9">
        <f t="shared" si="3"/>
        <v>44712</v>
      </c>
      <c r="E33" s="3">
        <f t="shared" si="4"/>
        <v>31</v>
      </c>
      <c r="F33" s="10">
        <f t="shared" si="5"/>
        <v>31</v>
      </c>
      <c r="G33" s="4">
        <f>'Lease Monthly'!K44</f>
        <v>0</v>
      </c>
      <c r="H33" s="3">
        <f t="shared" si="8"/>
        <v>0</v>
      </c>
      <c r="I33" s="11">
        <f t="shared" si="6"/>
        <v>0</v>
      </c>
      <c r="J33" s="16">
        <f t="shared" si="1"/>
        <v>44682</v>
      </c>
      <c r="K33" s="25">
        <f t="shared" si="7"/>
        <v>0</v>
      </c>
      <c r="S33" s="1"/>
      <c r="BH33" s="30">
        <v>43952</v>
      </c>
      <c r="BI33" s="30">
        <v>43981</v>
      </c>
    </row>
    <row r="34" spans="1:61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44713</v>
      </c>
      <c r="B34" s="24">
        <f t="shared" si="2"/>
        <v>2022</v>
      </c>
      <c r="C34" s="9">
        <f t="shared" si="0"/>
        <v>44713</v>
      </c>
      <c r="D34" s="9">
        <f t="shared" si="3"/>
        <v>44742</v>
      </c>
      <c r="E34" s="3">
        <f t="shared" si="4"/>
        <v>30</v>
      </c>
      <c r="F34" s="10">
        <f t="shared" si="5"/>
        <v>30</v>
      </c>
      <c r="G34" s="4">
        <f>'Lease Monthly'!K45</f>
        <v>0</v>
      </c>
      <c r="H34" s="3">
        <f t="shared" si="8"/>
        <v>0</v>
      </c>
      <c r="I34" s="11">
        <f t="shared" si="6"/>
        <v>0</v>
      </c>
      <c r="J34" s="16">
        <f t="shared" si="1"/>
        <v>44713</v>
      </c>
      <c r="K34" s="25">
        <f t="shared" si="7"/>
        <v>0</v>
      </c>
      <c r="M34" s="7">
        <v>43992</v>
      </c>
      <c r="O34" t="s">
        <v>69</v>
      </c>
      <c r="P34" t="s">
        <v>71</v>
      </c>
      <c r="S34" s="37">
        <f>S13</f>
        <v>0</v>
      </c>
    </row>
    <row r="35" spans="1:61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44743</v>
      </c>
      <c r="B35" s="24">
        <f t="shared" si="2"/>
        <v>2022</v>
      </c>
      <c r="C35" s="9">
        <f t="shared" si="0"/>
        <v>44743</v>
      </c>
      <c r="D35" s="9">
        <f t="shared" si="3"/>
        <v>44773</v>
      </c>
      <c r="E35" s="3">
        <f t="shared" si="4"/>
        <v>31</v>
      </c>
      <c r="F35" s="10">
        <f t="shared" si="5"/>
        <v>31</v>
      </c>
      <c r="G35" s="4">
        <f>'Lease Monthly'!K46</f>
        <v>0</v>
      </c>
      <c r="H35" s="3">
        <f t="shared" si="8"/>
        <v>0</v>
      </c>
      <c r="I35" s="11">
        <f t="shared" si="6"/>
        <v>0</v>
      </c>
      <c r="J35" s="16">
        <f t="shared" si="1"/>
        <v>44743</v>
      </c>
      <c r="K35" s="25">
        <f t="shared" si="7"/>
        <v>0</v>
      </c>
      <c r="O35" t="s">
        <v>69</v>
      </c>
      <c r="P35" t="s">
        <v>72</v>
      </c>
      <c r="S35" s="37">
        <f>S14</f>
        <v>2670000</v>
      </c>
    </row>
    <row r="36" spans="1:61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44774</v>
      </c>
      <c r="B36" s="24">
        <f t="shared" si="2"/>
        <v>2022</v>
      </c>
      <c r="C36" s="9">
        <f t="shared" si="0"/>
        <v>44774</v>
      </c>
      <c r="D36" s="9">
        <f t="shared" si="3"/>
        <v>44804</v>
      </c>
      <c r="E36" s="3">
        <f t="shared" si="4"/>
        <v>31</v>
      </c>
      <c r="F36" s="10">
        <f t="shared" si="5"/>
        <v>31</v>
      </c>
      <c r="G36" s="4">
        <f>'Lease Monthly'!K47</f>
        <v>0</v>
      </c>
      <c r="H36" s="3">
        <f t="shared" si="8"/>
        <v>0</v>
      </c>
      <c r="I36" s="11">
        <f t="shared" si="6"/>
        <v>0</v>
      </c>
      <c r="J36" s="16">
        <f t="shared" si="1"/>
        <v>44774</v>
      </c>
      <c r="K36" s="25">
        <f t="shared" si="7"/>
        <v>0</v>
      </c>
      <c r="O36" t="s">
        <v>70</v>
      </c>
      <c r="Q36" t="s">
        <v>79</v>
      </c>
      <c r="T36" s="37">
        <f>T15</f>
        <v>2670000</v>
      </c>
    </row>
    <row r="37" spans="1:61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44805</v>
      </c>
      <c r="B37" s="24">
        <f t="shared" si="2"/>
        <v>2022</v>
      </c>
      <c r="C37" s="9">
        <f t="shared" si="0"/>
        <v>44805</v>
      </c>
      <c r="D37" s="9">
        <f t="shared" si="3"/>
        <v>44834</v>
      </c>
      <c r="E37" s="3">
        <f t="shared" si="4"/>
        <v>30</v>
      </c>
      <c r="F37" s="10">
        <f t="shared" si="5"/>
        <v>30</v>
      </c>
      <c r="G37" s="4">
        <f>'Lease Monthly'!K48</f>
        <v>0</v>
      </c>
      <c r="H37" s="3">
        <f t="shared" si="8"/>
        <v>0</v>
      </c>
      <c r="I37" s="11">
        <f t="shared" si="6"/>
        <v>0</v>
      </c>
      <c r="J37" s="16">
        <f t="shared" si="1"/>
        <v>44805</v>
      </c>
      <c r="K37" s="25">
        <f t="shared" si="7"/>
        <v>0</v>
      </c>
    </row>
    <row r="38" spans="1:61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44835</v>
      </c>
      <c r="B38" s="24">
        <f t="shared" si="2"/>
        <v>2022</v>
      </c>
      <c r="C38" s="9">
        <f t="shared" si="0"/>
        <v>44835</v>
      </c>
      <c r="D38" s="9">
        <f t="shared" si="3"/>
        <v>44865</v>
      </c>
      <c r="E38" s="3">
        <f t="shared" si="4"/>
        <v>31</v>
      </c>
      <c r="F38" s="10">
        <f t="shared" si="5"/>
        <v>31</v>
      </c>
      <c r="G38" s="4">
        <f>'Lease Monthly'!K49</f>
        <v>0</v>
      </c>
      <c r="H38" s="3">
        <f t="shared" si="8"/>
        <v>0</v>
      </c>
      <c r="I38" s="11">
        <f t="shared" si="6"/>
        <v>0</v>
      </c>
      <c r="J38" s="16">
        <f t="shared" si="1"/>
        <v>44835</v>
      </c>
      <c r="K38" s="25">
        <f t="shared" si="7"/>
        <v>0</v>
      </c>
      <c r="M38">
        <v>2020</v>
      </c>
    </row>
    <row r="39" spans="1:61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44866</v>
      </c>
      <c r="B39" s="24">
        <f t="shared" si="2"/>
        <v>2022</v>
      </c>
      <c r="C39" s="9">
        <f t="shared" si="0"/>
        <v>44866</v>
      </c>
      <c r="D39" s="9">
        <f t="shared" si="3"/>
        <v>44895</v>
      </c>
      <c r="E39" s="3">
        <f t="shared" si="4"/>
        <v>30</v>
      </c>
      <c r="F39" s="10">
        <f t="shared" si="5"/>
        <v>30</v>
      </c>
      <c r="G39" s="4">
        <f>'Lease Monthly'!K50</f>
        <v>0</v>
      </c>
      <c r="H39" s="3">
        <f t="shared" si="8"/>
        <v>0</v>
      </c>
      <c r="I39" s="11">
        <f t="shared" si="6"/>
        <v>0</v>
      </c>
      <c r="J39" s="16">
        <f t="shared" si="1"/>
        <v>44866</v>
      </c>
      <c r="K39" s="25">
        <f t="shared" si="7"/>
        <v>0</v>
      </c>
      <c r="M39" s="77">
        <v>43615</v>
      </c>
    </row>
    <row r="40" spans="1:61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44896</v>
      </c>
      <c r="B40" s="24">
        <f t="shared" si="2"/>
        <v>2022</v>
      </c>
      <c r="C40" s="9">
        <f t="shared" si="0"/>
        <v>44896</v>
      </c>
      <c r="D40" s="9">
        <f t="shared" si="3"/>
        <v>44926</v>
      </c>
      <c r="E40" s="3">
        <f t="shared" si="4"/>
        <v>31</v>
      </c>
      <c r="F40" s="10">
        <f t="shared" si="5"/>
        <v>31</v>
      </c>
      <c r="G40" s="4">
        <f>'Lease Monthly'!K51</f>
        <v>0</v>
      </c>
      <c r="H40" s="3">
        <f t="shared" si="8"/>
        <v>0</v>
      </c>
      <c r="I40" s="11">
        <f t="shared" si="6"/>
        <v>0</v>
      </c>
      <c r="J40" s="16">
        <f t="shared" si="1"/>
        <v>44896</v>
      </c>
      <c r="K40" s="25">
        <f t="shared" si="7"/>
        <v>0</v>
      </c>
      <c r="O40" t="s">
        <v>69</v>
      </c>
      <c r="P40" t="s">
        <v>101</v>
      </c>
      <c r="S40" s="36">
        <f>S34</f>
        <v>0</v>
      </c>
      <c r="T40" s="37"/>
    </row>
    <row r="41" spans="1:61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44927</v>
      </c>
      <c r="B41" s="24">
        <f t="shared" si="2"/>
        <v>2023</v>
      </c>
      <c r="C41" s="9">
        <f t="shared" si="0"/>
        <v>44927</v>
      </c>
      <c r="D41" s="9">
        <f t="shared" si="3"/>
        <v>44957</v>
      </c>
      <c r="E41" s="3">
        <f t="shared" si="4"/>
        <v>31</v>
      </c>
      <c r="F41" s="10">
        <f t="shared" si="5"/>
        <v>31</v>
      </c>
      <c r="G41" s="4">
        <f>'Lease Monthly'!K52</f>
        <v>0</v>
      </c>
      <c r="H41" s="3">
        <f t="shared" si="8"/>
        <v>0</v>
      </c>
      <c r="I41" s="11">
        <f t="shared" si="6"/>
        <v>0</v>
      </c>
      <c r="J41" s="16">
        <f t="shared" si="1"/>
        <v>44927</v>
      </c>
      <c r="K41" s="25">
        <f t="shared" si="7"/>
        <v>0</v>
      </c>
      <c r="O41" t="s">
        <v>70</v>
      </c>
      <c r="Q41" t="s">
        <v>71</v>
      </c>
      <c r="S41" s="37"/>
      <c r="T41" s="37">
        <f>S40</f>
        <v>0</v>
      </c>
    </row>
    <row r="42" spans="1:61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44958</v>
      </c>
      <c r="B42" s="24">
        <f t="shared" si="2"/>
        <v>2023</v>
      </c>
      <c r="C42" s="9">
        <f t="shared" si="0"/>
        <v>44958</v>
      </c>
      <c r="D42" s="9">
        <f t="shared" si="3"/>
        <v>44985</v>
      </c>
      <c r="E42" s="3">
        <f t="shared" si="4"/>
        <v>28</v>
      </c>
      <c r="F42" s="10">
        <f t="shared" si="5"/>
        <v>28</v>
      </c>
      <c r="G42" s="4">
        <f>'Lease Monthly'!K53</f>
        <v>0</v>
      </c>
      <c r="H42" s="3">
        <f t="shared" si="8"/>
        <v>0</v>
      </c>
      <c r="I42" s="11">
        <f t="shared" si="6"/>
        <v>0</v>
      </c>
      <c r="J42" s="16">
        <f t="shared" si="1"/>
        <v>44958</v>
      </c>
      <c r="K42" s="25">
        <f t="shared" si="7"/>
        <v>0</v>
      </c>
    </row>
    <row r="43" spans="1:61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44986</v>
      </c>
      <c r="B43" s="24">
        <f t="shared" si="2"/>
        <v>2023</v>
      </c>
      <c r="C43" s="9">
        <f t="shared" si="0"/>
        <v>44986</v>
      </c>
      <c r="D43" s="9">
        <f t="shared" si="3"/>
        <v>45016</v>
      </c>
      <c r="E43" s="3">
        <f t="shared" si="4"/>
        <v>31</v>
      </c>
      <c r="F43" s="10">
        <f t="shared" si="5"/>
        <v>31</v>
      </c>
      <c r="G43" s="4">
        <f>'Lease Monthly'!K54</f>
        <v>0</v>
      </c>
      <c r="H43" s="3">
        <f t="shared" si="8"/>
        <v>0</v>
      </c>
      <c r="I43" s="11">
        <f t="shared" si="6"/>
        <v>0</v>
      </c>
      <c r="J43" s="16">
        <f t="shared" si="1"/>
        <v>44986</v>
      </c>
      <c r="K43" s="25">
        <f t="shared" si="7"/>
        <v>0</v>
      </c>
      <c r="O43" t="s">
        <v>69</v>
      </c>
      <c r="P43" t="s">
        <v>71</v>
      </c>
      <c r="S43" s="37">
        <f>K5</f>
        <v>0</v>
      </c>
    </row>
    <row r="44" spans="1:61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45017</v>
      </c>
      <c r="B44" s="24">
        <f t="shared" si="2"/>
        <v>2023</v>
      </c>
      <c r="C44" s="9">
        <f t="shared" si="0"/>
        <v>45017</v>
      </c>
      <c r="D44" s="9">
        <f t="shared" si="3"/>
        <v>45046</v>
      </c>
      <c r="E44" s="3">
        <f t="shared" si="4"/>
        <v>30</v>
      </c>
      <c r="F44" s="10">
        <f t="shared" si="5"/>
        <v>30</v>
      </c>
      <c r="G44" s="4">
        <f>'Lease Monthly'!K55</f>
        <v>0</v>
      </c>
      <c r="H44" s="3">
        <f t="shared" si="8"/>
        <v>0</v>
      </c>
      <c r="I44" s="11">
        <f t="shared" si="6"/>
        <v>0</v>
      </c>
      <c r="J44" s="16">
        <f t="shared" si="1"/>
        <v>45017</v>
      </c>
      <c r="K44" s="25">
        <f t="shared" si="7"/>
        <v>0</v>
      </c>
      <c r="O44" t="s">
        <v>70</v>
      </c>
      <c r="Q44" t="s">
        <v>101</v>
      </c>
      <c r="T44" s="37">
        <f>S43</f>
        <v>0</v>
      </c>
    </row>
    <row r="45" spans="1:61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45047</v>
      </c>
      <c r="B45" s="24">
        <f t="shared" si="2"/>
        <v>2023</v>
      </c>
      <c r="C45" s="9">
        <f t="shared" si="0"/>
        <v>45047</v>
      </c>
      <c r="D45" s="9">
        <f t="shared" si="3"/>
        <v>45077</v>
      </c>
      <c r="E45" s="3">
        <f t="shared" si="4"/>
        <v>31</v>
      </c>
      <c r="F45" s="10">
        <f t="shared" si="5"/>
        <v>31</v>
      </c>
      <c r="G45" s="4">
        <f>'Lease Monthly'!K56</f>
        <v>0</v>
      </c>
      <c r="H45" s="3">
        <f t="shared" si="8"/>
        <v>0</v>
      </c>
      <c r="I45" s="11">
        <f t="shared" si="6"/>
        <v>0</v>
      </c>
      <c r="J45" s="16">
        <f t="shared" si="1"/>
        <v>45047</v>
      </c>
      <c r="K45" s="25">
        <f t="shared" si="7"/>
        <v>0</v>
      </c>
    </row>
    <row r="46" spans="1:61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45078</v>
      </c>
      <c r="B46" s="24">
        <f t="shared" si="2"/>
        <v>2023</v>
      </c>
      <c r="C46" s="9">
        <f t="shared" si="0"/>
        <v>45078</v>
      </c>
      <c r="D46" s="9">
        <f t="shared" si="3"/>
        <v>45107</v>
      </c>
      <c r="E46" s="3">
        <f t="shared" si="4"/>
        <v>30</v>
      </c>
      <c r="F46" s="10">
        <f t="shared" si="5"/>
        <v>30</v>
      </c>
      <c r="G46" s="4">
        <f>'Lease Monthly'!K57</f>
        <v>0</v>
      </c>
      <c r="H46" s="3">
        <f t="shared" si="8"/>
        <v>0</v>
      </c>
      <c r="I46" s="11">
        <f t="shared" si="6"/>
        <v>0</v>
      </c>
      <c r="J46" s="16">
        <f t="shared" si="1"/>
        <v>45078</v>
      </c>
      <c r="K46" s="25">
        <f t="shared" si="7"/>
        <v>0</v>
      </c>
    </row>
    <row r="47" spans="1:61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45108</v>
      </c>
      <c r="B47" s="24">
        <f t="shared" si="2"/>
        <v>2023</v>
      </c>
      <c r="C47" s="9">
        <f t="shared" si="0"/>
        <v>45108</v>
      </c>
      <c r="D47" s="9">
        <f t="shared" si="3"/>
        <v>45138</v>
      </c>
      <c r="E47" s="3">
        <f t="shared" si="4"/>
        <v>31</v>
      </c>
      <c r="F47" s="10">
        <f t="shared" si="5"/>
        <v>31</v>
      </c>
      <c r="G47" s="4">
        <f>'Lease Monthly'!K58</f>
        <v>0</v>
      </c>
      <c r="H47" s="3">
        <f t="shared" si="8"/>
        <v>0</v>
      </c>
      <c r="I47" s="11">
        <f t="shared" si="6"/>
        <v>0</v>
      </c>
      <c r="J47" s="16">
        <f t="shared" si="1"/>
        <v>45108</v>
      </c>
      <c r="K47" s="25">
        <f t="shared" si="7"/>
        <v>0</v>
      </c>
    </row>
    <row r="48" spans="1:61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45139</v>
      </c>
      <c r="B48" s="24">
        <f t="shared" si="2"/>
        <v>2023</v>
      </c>
      <c r="C48" s="9">
        <f t="shared" si="0"/>
        <v>45139</v>
      </c>
      <c r="D48" s="9">
        <f t="shared" si="3"/>
        <v>45169</v>
      </c>
      <c r="E48" s="3">
        <f t="shared" si="4"/>
        <v>31</v>
      </c>
      <c r="F48" s="10">
        <f t="shared" si="5"/>
        <v>31</v>
      </c>
      <c r="G48" s="4">
        <f>'Lease Monthly'!K59</f>
        <v>0</v>
      </c>
      <c r="H48" s="3">
        <f t="shared" si="8"/>
        <v>0</v>
      </c>
      <c r="I48" s="11">
        <f t="shared" si="6"/>
        <v>0</v>
      </c>
      <c r="J48" s="16">
        <f t="shared" si="1"/>
        <v>45139</v>
      </c>
      <c r="K48" s="25">
        <f t="shared" si="7"/>
        <v>0</v>
      </c>
    </row>
    <row r="49" spans="1:11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45170</v>
      </c>
      <c r="B49" s="24">
        <f t="shared" si="2"/>
        <v>2023</v>
      </c>
      <c r="C49" s="9">
        <f t="shared" si="0"/>
        <v>45170</v>
      </c>
      <c r="D49" s="9">
        <f t="shared" si="3"/>
        <v>45199</v>
      </c>
      <c r="E49" s="3">
        <f t="shared" si="4"/>
        <v>30</v>
      </c>
      <c r="F49" s="10">
        <f t="shared" si="5"/>
        <v>30</v>
      </c>
      <c r="G49" s="4">
        <f>'Lease Monthly'!K60</f>
        <v>0</v>
      </c>
      <c r="H49" s="3">
        <f t="shared" si="8"/>
        <v>0</v>
      </c>
      <c r="I49" s="11">
        <f t="shared" si="6"/>
        <v>0</v>
      </c>
      <c r="J49" s="16">
        <f t="shared" si="1"/>
        <v>45170</v>
      </c>
      <c r="K49" s="25">
        <f t="shared" si="7"/>
        <v>0</v>
      </c>
    </row>
    <row r="50" spans="1:11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45200</v>
      </c>
      <c r="B50" s="24">
        <f t="shared" si="2"/>
        <v>2023</v>
      </c>
      <c r="C50" s="9">
        <f t="shared" si="0"/>
        <v>45200</v>
      </c>
      <c r="D50" s="9">
        <f t="shared" si="3"/>
        <v>45230</v>
      </c>
      <c r="E50" s="3">
        <f t="shared" si="4"/>
        <v>31</v>
      </c>
      <c r="F50" s="10">
        <f t="shared" si="5"/>
        <v>31</v>
      </c>
      <c r="G50" s="4">
        <f>'Lease Monthly'!K61</f>
        <v>0</v>
      </c>
      <c r="H50" s="3">
        <f t="shared" si="8"/>
        <v>0</v>
      </c>
      <c r="I50" s="11">
        <f t="shared" si="6"/>
        <v>0</v>
      </c>
      <c r="J50" s="16">
        <f t="shared" si="1"/>
        <v>45200</v>
      </c>
      <c r="K50" s="25">
        <f t="shared" si="7"/>
        <v>0</v>
      </c>
    </row>
    <row r="51" spans="1:11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45231</v>
      </c>
      <c r="B51" s="24">
        <f t="shared" si="2"/>
        <v>2023</v>
      </c>
      <c r="C51" s="9">
        <f t="shared" si="0"/>
        <v>45231</v>
      </c>
      <c r="D51" s="9">
        <f t="shared" si="3"/>
        <v>45260</v>
      </c>
      <c r="E51" s="3">
        <f t="shared" si="4"/>
        <v>30</v>
      </c>
      <c r="F51" s="10">
        <f t="shared" si="5"/>
        <v>30</v>
      </c>
      <c r="G51" s="4">
        <f>'Lease Monthly'!K62</f>
        <v>0</v>
      </c>
      <c r="H51" s="3">
        <f t="shared" si="8"/>
        <v>0</v>
      </c>
      <c r="I51" s="11">
        <f t="shared" si="6"/>
        <v>0</v>
      </c>
      <c r="J51" s="16">
        <f t="shared" si="1"/>
        <v>45231</v>
      </c>
      <c r="K51" s="25">
        <f t="shared" si="7"/>
        <v>0</v>
      </c>
    </row>
    <row r="52" spans="1:11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45261</v>
      </c>
      <c r="B52" s="24">
        <f t="shared" si="2"/>
        <v>2023</v>
      </c>
      <c r="C52" s="9">
        <f t="shared" si="0"/>
        <v>45261</v>
      </c>
      <c r="D52" s="9">
        <f t="shared" si="3"/>
        <v>45291</v>
      </c>
      <c r="E52" s="3">
        <f t="shared" si="4"/>
        <v>31</v>
      </c>
      <c r="F52" s="10">
        <f t="shared" si="5"/>
        <v>31</v>
      </c>
      <c r="G52" s="4">
        <f>'Lease Monthly'!K63</f>
        <v>0</v>
      </c>
      <c r="H52" s="3">
        <f t="shared" si="8"/>
        <v>0</v>
      </c>
      <c r="I52" s="11">
        <f t="shared" si="6"/>
        <v>0</v>
      </c>
      <c r="J52" s="16">
        <f t="shared" si="1"/>
        <v>45261</v>
      </c>
      <c r="K52" s="25">
        <f t="shared" si="7"/>
        <v>0</v>
      </c>
    </row>
    <row r="53" spans="1:11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45292</v>
      </c>
      <c r="B53" s="24">
        <f t="shared" si="2"/>
        <v>2024</v>
      </c>
      <c r="C53" s="9">
        <f t="shared" si="0"/>
        <v>45292</v>
      </c>
      <c r="D53" s="9">
        <f t="shared" si="3"/>
        <v>45322</v>
      </c>
      <c r="E53" s="3">
        <f t="shared" si="4"/>
        <v>31</v>
      </c>
      <c r="F53" s="10">
        <f t="shared" si="5"/>
        <v>31</v>
      </c>
      <c r="G53" s="4">
        <f>'Lease Monthly'!K64</f>
        <v>0</v>
      </c>
      <c r="H53" s="3">
        <f t="shared" si="8"/>
        <v>0</v>
      </c>
      <c r="I53" s="11">
        <f t="shared" si="6"/>
        <v>0</v>
      </c>
      <c r="J53" s="16">
        <f t="shared" si="1"/>
        <v>45292</v>
      </c>
      <c r="K53" s="25">
        <f t="shared" si="7"/>
        <v>0</v>
      </c>
    </row>
    <row r="54" spans="1:11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45323</v>
      </c>
      <c r="B54" s="24">
        <f t="shared" si="2"/>
        <v>2024</v>
      </c>
      <c r="C54" s="9">
        <f t="shared" si="0"/>
        <v>45323</v>
      </c>
      <c r="D54" s="9">
        <f t="shared" si="3"/>
        <v>45351</v>
      </c>
      <c r="E54" s="3">
        <f t="shared" si="4"/>
        <v>29</v>
      </c>
      <c r="F54" s="10">
        <f t="shared" si="5"/>
        <v>29</v>
      </c>
      <c r="G54" s="4">
        <f>'Lease Monthly'!K65</f>
        <v>0</v>
      </c>
      <c r="H54" s="3">
        <f t="shared" si="8"/>
        <v>0</v>
      </c>
      <c r="I54" s="11">
        <f t="shared" si="6"/>
        <v>0</v>
      </c>
      <c r="J54" s="16">
        <f t="shared" si="1"/>
        <v>45323</v>
      </c>
      <c r="K54" s="25">
        <f t="shared" si="7"/>
        <v>0</v>
      </c>
    </row>
    <row r="55" spans="1:11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45352</v>
      </c>
      <c r="B55" s="24">
        <f t="shared" si="2"/>
        <v>2024</v>
      </c>
      <c r="C55" s="9">
        <f t="shared" si="0"/>
        <v>45352</v>
      </c>
      <c r="D55" s="9">
        <f t="shared" si="3"/>
        <v>45382</v>
      </c>
      <c r="E55" s="3">
        <f t="shared" si="4"/>
        <v>31</v>
      </c>
      <c r="F55" s="10">
        <f t="shared" si="5"/>
        <v>31</v>
      </c>
      <c r="G55" s="4">
        <f>'Lease Monthly'!K66</f>
        <v>0</v>
      </c>
      <c r="H55" s="3">
        <f t="shared" si="8"/>
        <v>0</v>
      </c>
      <c r="I55" s="11">
        <f t="shared" si="6"/>
        <v>0</v>
      </c>
      <c r="J55" s="16">
        <f t="shared" si="1"/>
        <v>45352</v>
      </c>
      <c r="K55" s="25">
        <f t="shared" si="7"/>
        <v>0</v>
      </c>
    </row>
    <row r="56" spans="1:11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45383</v>
      </c>
      <c r="B56" s="24">
        <f t="shared" si="2"/>
        <v>2024</v>
      </c>
      <c r="C56" s="9">
        <f t="shared" si="0"/>
        <v>45383</v>
      </c>
      <c r="D56" s="9">
        <f t="shared" si="3"/>
        <v>45412</v>
      </c>
      <c r="E56" s="3">
        <f t="shared" si="4"/>
        <v>30</v>
      </c>
      <c r="F56" s="10">
        <f t="shared" si="5"/>
        <v>30</v>
      </c>
      <c r="G56" s="4">
        <f>'Lease Monthly'!K67</f>
        <v>0</v>
      </c>
      <c r="H56" s="3">
        <f t="shared" si="8"/>
        <v>0</v>
      </c>
      <c r="I56" s="11">
        <f t="shared" si="6"/>
        <v>0</v>
      </c>
      <c r="J56" s="16">
        <f t="shared" si="1"/>
        <v>45383</v>
      </c>
      <c r="K56" s="25">
        <f t="shared" si="7"/>
        <v>0</v>
      </c>
    </row>
    <row r="57" spans="1:11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45413</v>
      </c>
      <c r="B57" s="24">
        <f t="shared" si="2"/>
        <v>2024</v>
      </c>
      <c r="C57" s="9">
        <f t="shared" si="0"/>
        <v>45413</v>
      </c>
      <c r="D57" s="9">
        <f t="shared" si="3"/>
        <v>45443</v>
      </c>
      <c r="E57" s="3">
        <f t="shared" si="4"/>
        <v>31</v>
      </c>
      <c r="F57" s="10">
        <f t="shared" si="5"/>
        <v>31</v>
      </c>
      <c r="G57" s="4">
        <f>'Lease Monthly'!K68</f>
        <v>0</v>
      </c>
      <c r="H57" s="3">
        <f t="shared" si="8"/>
        <v>0</v>
      </c>
      <c r="I57" s="11">
        <f t="shared" si="6"/>
        <v>0</v>
      </c>
      <c r="J57" s="16">
        <f t="shared" si="1"/>
        <v>45413</v>
      </c>
      <c r="K57" s="25">
        <f t="shared" si="7"/>
        <v>0</v>
      </c>
    </row>
    <row r="58" spans="1:11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45444</v>
      </c>
      <c r="B58" s="24">
        <f t="shared" si="2"/>
        <v>2024</v>
      </c>
      <c r="C58" s="9">
        <f t="shared" si="0"/>
        <v>45444</v>
      </c>
      <c r="D58" s="9">
        <f t="shared" si="3"/>
        <v>45473</v>
      </c>
      <c r="E58" s="3">
        <f t="shared" si="4"/>
        <v>30</v>
      </c>
      <c r="F58" s="10">
        <f t="shared" si="5"/>
        <v>30</v>
      </c>
      <c r="G58" s="4">
        <f>'Lease Monthly'!K69</f>
        <v>0</v>
      </c>
      <c r="H58" s="3">
        <f t="shared" si="8"/>
        <v>0</v>
      </c>
      <c r="I58" s="11">
        <f t="shared" si="6"/>
        <v>0</v>
      </c>
      <c r="J58" s="16">
        <f t="shared" si="1"/>
        <v>45444</v>
      </c>
      <c r="K58" s="25">
        <f t="shared" si="7"/>
        <v>0</v>
      </c>
    </row>
    <row r="59" spans="1:11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45474</v>
      </c>
      <c r="B59" s="24">
        <f t="shared" si="2"/>
        <v>2024</v>
      </c>
      <c r="C59" s="9">
        <f t="shared" si="0"/>
        <v>45474</v>
      </c>
      <c r="D59" s="9">
        <f t="shared" si="3"/>
        <v>45504</v>
      </c>
      <c r="E59" s="3">
        <f t="shared" si="4"/>
        <v>31</v>
      </c>
      <c r="F59" s="10">
        <f t="shared" si="5"/>
        <v>31</v>
      </c>
      <c r="G59" s="4">
        <f>'Lease Monthly'!K70</f>
        <v>0</v>
      </c>
      <c r="H59" s="3">
        <f t="shared" si="8"/>
        <v>0</v>
      </c>
      <c r="I59" s="11">
        <f t="shared" si="6"/>
        <v>0</v>
      </c>
      <c r="J59" s="16">
        <f t="shared" si="1"/>
        <v>45474</v>
      </c>
      <c r="K59" s="25">
        <f t="shared" si="7"/>
        <v>0</v>
      </c>
    </row>
    <row r="60" spans="1:11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45505</v>
      </c>
      <c r="B60" s="24">
        <f t="shared" si="2"/>
        <v>2024</v>
      </c>
      <c r="C60" s="9">
        <f t="shared" si="0"/>
        <v>45505</v>
      </c>
      <c r="D60" s="9">
        <f t="shared" si="3"/>
        <v>45535</v>
      </c>
      <c r="E60" s="3">
        <f t="shared" si="4"/>
        <v>31</v>
      </c>
      <c r="F60" s="10">
        <f t="shared" si="5"/>
        <v>31</v>
      </c>
      <c r="G60" s="4">
        <f>'Lease Monthly'!K71</f>
        <v>0</v>
      </c>
      <c r="H60" s="3">
        <f t="shared" si="8"/>
        <v>0</v>
      </c>
      <c r="I60" s="11">
        <f t="shared" si="6"/>
        <v>0</v>
      </c>
      <c r="J60" s="16">
        <f t="shared" si="1"/>
        <v>45505</v>
      </c>
      <c r="K60" s="25">
        <f t="shared" si="7"/>
        <v>0</v>
      </c>
    </row>
    <row r="61" spans="1:11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45536</v>
      </c>
      <c r="B61" s="24">
        <f t="shared" si="2"/>
        <v>2024</v>
      </c>
      <c r="C61" s="9">
        <f t="shared" si="0"/>
        <v>45536</v>
      </c>
      <c r="D61" s="9">
        <f t="shared" si="3"/>
        <v>45565</v>
      </c>
      <c r="E61" s="3">
        <f t="shared" si="4"/>
        <v>30</v>
      </c>
      <c r="F61" s="10">
        <f t="shared" si="5"/>
        <v>30</v>
      </c>
      <c r="G61" s="4">
        <f>'Lease Monthly'!K72</f>
        <v>0</v>
      </c>
      <c r="H61" s="3">
        <f t="shared" si="8"/>
        <v>0</v>
      </c>
      <c r="I61" s="11">
        <f t="shared" si="6"/>
        <v>0</v>
      </c>
      <c r="J61" s="16">
        <f t="shared" si="1"/>
        <v>45536</v>
      </c>
      <c r="K61" s="25">
        <f t="shared" si="7"/>
        <v>0</v>
      </c>
    </row>
    <row r="62" spans="1:11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45566</v>
      </c>
      <c r="B62" s="24">
        <f t="shared" si="2"/>
        <v>2024</v>
      </c>
      <c r="C62" s="9">
        <f t="shared" si="0"/>
        <v>45566</v>
      </c>
      <c r="D62" s="9">
        <f t="shared" si="3"/>
        <v>45596</v>
      </c>
      <c r="E62" s="3">
        <f t="shared" si="4"/>
        <v>31</v>
      </c>
      <c r="F62" s="10">
        <f t="shared" si="5"/>
        <v>31</v>
      </c>
      <c r="G62" s="4">
        <f>'Lease Monthly'!K73</f>
        <v>0</v>
      </c>
      <c r="H62" s="3">
        <f t="shared" si="8"/>
        <v>0</v>
      </c>
      <c r="I62" s="11">
        <f t="shared" si="6"/>
        <v>0</v>
      </c>
      <c r="J62" s="16">
        <f t="shared" si="1"/>
        <v>45566</v>
      </c>
      <c r="K62" s="25">
        <f t="shared" si="7"/>
        <v>0</v>
      </c>
    </row>
    <row r="63" spans="1:11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45597</v>
      </c>
      <c r="B63" s="24">
        <f t="shared" si="2"/>
        <v>2024</v>
      </c>
      <c r="C63" s="9">
        <f t="shared" si="0"/>
        <v>45597</v>
      </c>
      <c r="D63" s="9">
        <f t="shared" si="3"/>
        <v>45626</v>
      </c>
      <c r="E63" s="3">
        <f t="shared" si="4"/>
        <v>30</v>
      </c>
      <c r="F63" s="10">
        <f t="shared" si="5"/>
        <v>30</v>
      </c>
      <c r="G63" s="4">
        <f>'Lease Monthly'!K74</f>
        <v>0</v>
      </c>
      <c r="H63" s="3">
        <f t="shared" si="8"/>
        <v>0</v>
      </c>
      <c r="I63" s="11">
        <f t="shared" si="6"/>
        <v>0</v>
      </c>
      <c r="J63" s="16">
        <f t="shared" si="1"/>
        <v>45597</v>
      </c>
      <c r="K63" s="25">
        <f t="shared" si="7"/>
        <v>0</v>
      </c>
    </row>
    <row r="64" spans="1:11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45627</v>
      </c>
      <c r="B64" s="24">
        <f t="shared" si="2"/>
        <v>2024</v>
      </c>
      <c r="C64" s="9">
        <f t="shared" si="0"/>
        <v>45627</v>
      </c>
      <c r="D64" s="9">
        <f t="shared" si="3"/>
        <v>45657</v>
      </c>
      <c r="E64" s="3">
        <f t="shared" si="4"/>
        <v>31</v>
      </c>
      <c r="F64" s="10">
        <f t="shared" si="5"/>
        <v>31</v>
      </c>
      <c r="G64" s="4">
        <f>'Lease Monthly'!K75</f>
        <v>0</v>
      </c>
      <c r="H64" s="3">
        <f t="shared" si="8"/>
        <v>0</v>
      </c>
      <c r="I64" s="11">
        <f t="shared" si="6"/>
        <v>0</v>
      </c>
      <c r="J64" s="16">
        <f t="shared" si="1"/>
        <v>45627</v>
      </c>
      <c r="K64" s="25">
        <f t="shared" si="7"/>
        <v>0</v>
      </c>
    </row>
    <row r="65" spans="1:11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45658</v>
      </c>
      <c r="B65" s="24">
        <f t="shared" si="2"/>
        <v>2025</v>
      </c>
      <c r="C65" s="9">
        <f t="shared" si="0"/>
        <v>45658</v>
      </c>
      <c r="D65" s="9">
        <f t="shared" si="3"/>
        <v>45688</v>
      </c>
      <c r="E65" s="3">
        <f t="shared" si="4"/>
        <v>31</v>
      </c>
      <c r="F65" s="10">
        <f t="shared" si="5"/>
        <v>31</v>
      </c>
      <c r="G65" s="4">
        <f>'Lease Monthly'!K76</f>
        <v>0</v>
      </c>
      <c r="H65" s="3">
        <f t="shared" si="8"/>
        <v>0</v>
      </c>
      <c r="I65" s="11">
        <f t="shared" si="6"/>
        <v>0</v>
      </c>
      <c r="J65" s="16">
        <f t="shared" si="1"/>
        <v>45658</v>
      </c>
      <c r="K65" s="25">
        <f t="shared" si="7"/>
        <v>0</v>
      </c>
    </row>
    <row r="66" spans="1:11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45689</v>
      </c>
      <c r="B66" s="24">
        <f t="shared" si="2"/>
        <v>2025</v>
      </c>
      <c r="C66" s="9">
        <f t="shared" si="0"/>
        <v>45689</v>
      </c>
      <c r="D66" s="9">
        <f t="shared" si="3"/>
        <v>45716</v>
      </c>
      <c r="E66" s="3">
        <f t="shared" si="4"/>
        <v>28</v>
      </c>
      <c r="F66" s="10">
        <f t="shared" si="5"/>
        <v>28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45689</v>
      </c>
      <c r="K66" s="25">
        <f t="shared" si="7"/>
        <v>0</v>
      </c>
    </row>
    <row r="67" spans="1:11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45717</v>
      </c>
      <c r="B67" s="24">
        <f t="shared" si="2"/>
        <v>2025</v>
      </c>
      <c r="C67" s="9">
        <f t="shared" si="0"/>
        <v>45717</v>
      </c>
      <c r="D67" s="9">
        <f t="shared" si="3"/>
        <v>45747</v>
      </c>
      <c r="E67" s="3">
        <f t="shared" si="4"/>
        <v>31</v>
      </c>
      <c r="F67" s="10">
        <f t="shared" si="5"/>
        <v>31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45717</v>
      </c>
      <c r="K67" s="25">
        <f t="shared" si="7"/>
        <v>0</v>
      </c>
    </row>
    <row r="68" spans="1:11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45748</v>
      </c>
      <c r="B68" s="24">
        <f t="shared" si="2"/>
        <v>2025</v>
      </c>
      <c r="C68" s="9">
        <f t="shared" si="0"/>
        <v>45748</v>
      </c>
      <c r="D68" s="9">
        <f t="shared" si="3"/>
        <v>45777</v>
      </c>
      <c r="E68" s="3">
        <f t="shared" si="4"/>
        <v>30</v>
      </c>
      <c r="F68" s="10">
        <f t="shared" si="5"/>
        <v>30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45748</v>
      </c>
      <c r="K68" s="25">
        <f t="shared" si="7"/>
        <v>0</v>
      </c>
    </row>
    <row r="69" spans="1:11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45778</v>
      </c>
      <c r="B69" s="24">
        <f t="shared" si="2"/>
        <v>2025</v>
      </c>
      <c r="C69" s="9">
        <f t="shared" ref="C69:C132" si="10">EOMONTH(A69,-1)+1</f>
        <v>45778</v>
      </c>
      <c r="D69" s="9">
        <f t="shared" si="3"/>
        <v>45808</v>
      </c>
      <c r="E69" s="3">
        <f t="shared" si="4"/>
        <v>31</v>
      </c>
      <c r="F69" s="10">
        <f t="shared" si="5"/>
        <v>31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45778</v>
      </c>
      <c r="K69" s="25">
        <f t="shared" si="7"/>
        <v>0</v>
      </c>
    </row>
    <row r="70" spans="1:11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45809</v>
      </c>
      <c r="B70" s="24">
        <f t="shared" ref="B70:B133" si="12">YEAR(A70)</f>
        <v>2025</v>
      </c>
      <c r="C70" s="9">
        <f t="shared" si="10"/>
        <v>45809</v>
      </c>
      <c r="D70" s="9">
        <f t="shared" ref="D70:D133" si="13">EOMONTH(A70,0)</f>
        <v>45838</v>
      </c>
      <c r="E70" s="3">
        <f t="shared" ref="E70:E133" si="14">D70-C70+1</f>
        <v>30</v>
      </c>
      <c r="F70" s="10">
        <f t="shared" ref="F70:F133" si="15">D70-A70+1</f>
        <v>30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45809</v>
      </c>
      <c r="K70" s="25">
        <f t="shared" si="7"/>
        <v>0</v>
      </c>
    </row>
    <row r="71" spans="1:11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45839</v>
      </c>
      <c r="B71" s="24">
        <f t="shared" si="12"/>
        <v>2025</v>
      </c>
      <c r="C71" s="9">
        <f t="shared" si="10"/>
        <v>45839</v>
      </c>
      <c r="D71" s="9">
        <f t="shared" si="13"/>
        <v>45869</v>
      </c>
      <c r="E71" s="3">
        <f t="shared" si="14"/>
        <v>31</v>
      </c>
      <c r="F71" s="10">
        <f t="shared" si="15"/>
        <v>31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45839</v>
      </c>
      <c r="K71" s="25">
        <f t="shared" ref="K71:K134" si="17">H71+I71</f>
        <v>0</v>
      </c>
    </row>
    <row r="72" spans="1:11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45870</v>
      </c>
      <c r="B72" s="24">
        <f t="shared" si="12"/>
        <v>2025</v>
      </c>
      <c r="C72" s="9">
        <f t="shared" si="10"/>
        <v>45870</v>
      </c>
      <c r="D72" s="9">
        <f t="shared" si="13"/>
        <v>45900</v>
      </c>
      <c r="E72" s="3">
        <f t="shared" si="14"/>
        <v>31</v>
      </c>
      <c r="F72" s="10">
        <f t="shared" si="15"/>
        <v>31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45870</v>
      </c>
      <c r="K72" s="25">
        <f t="shared" si="17"/>
        <v>0</v>
      </c>
    </row>
    <row r="73" spans="1:11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45901</v>
      </c>
      <c r="B73" s="24">
        <f t="shared" si="12"/>
        <v>2025</v>
      </c>
      <c r="C73" s="9">
        <f t="shared" si="10"/>
        <v>45901</v>
      </c>
      <c r="D73" s="9">
        <f t="shared" si="13"/>
        <v>45930</v>
      </c>
      <c r="E73" s="3">
        <f t="shared" si="14"/>
        <v>30</v>
      </c>
      <c r="F73" s="10">
        <f t="shared" si="15"/>
        <v>30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45901</v>
      </c>
      <c r="K73" s="25">
        <f t="shared" si="17"/>
        <v>0</v>
      </c>
    </row>
    <row r="74" spans="1:11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45931</v>
      </c>
      <c r="B74" s="24">
        <f t="shared" si="12"/>
        <v>2025</v>
      </c>
      <c r="C74" s="9">
        <f t="shared" si="10"/>
        <v>45931</v>
      </c>
      <c r="D74" s="9">
        <f t="shared" si="13"/>
        <v>45961</v>
      </c>
      <c r="E74" s="3">
        <f t="shared" si="14"/>
        <v>31</v>
      </c>
      <c r="F74" s="10">
        <f t="shared" si="15"/>
        <v>31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45931</v>
      </c>
      <c r="K74" s="25">
        <f t="shared" si="17"/>
        <v>0</v>
      </c>
    </row>
    <row r="75" spans="1:11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45962</v>
      </c>
      <c r="B75" s="24">
        <f t="shared" si="12"/>
        <v>2025</v>
      </c>
      <c r="C75" s="9">
        <f t="shared" si="10"/>
        <v>45962</v>
      </c>
      <c r="D75" s="9">
        <f t="shared" si="13"/>
        <v>45991</v>
      </c>
      <c r="E75" s="3">
        <f t="shared" si="14"/>
        <v>30</v>
      </c>
      <c r="F75" s="10">
        <f t="shared" si="15"/>
        <v>30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45962</v>
      </c>
      <c r="K75" s="25">
        <f t="shared" si="17"/>
        <v>0</v>
      </c>
    </row>
    <row r="76" spans="1:11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45992</v>
      </c>
      <c r="B76" s="24">
        <f t="shared" si="12"/>
        <v>2025</v>
      </c>
      <c r="C76" s="9">
        <f t="shared" si="10"/>
        <v>45992</v>
      </c>
      <c r="D76" s="9">
        <f t="shared" si="13"/>
        <v>46022</v>
      </c>
      <c r="E76" s="3">
        <f t="shared" si="14"/>
        <v>31</v>
      </c>
      <c r="F76" s="10">
        <f t="shared" si="15"/>
        <v>31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45992</v>
      </c>
      <c r="K76" s="25">
        <f t="shared" si="17"/>
        <v>0</v>
      </c>
    </row>
    <row r="77" spans="1:11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46023</v>
      </c>
      <c r="B77" s="24">
        <f t="shared" si="12"/>
        <v>2026</v>
      </c>
      <c r="C77" s="9">
        <f t="shared" si="10"/>
        <v>46023</v>
      </c>
      <c r="D77" s="9">
        <f t="shared" si="13"/>
        <v>46053</v>
      </c>
      <c r="E77" s="3">
        <f t="shared" si="14"/>
        <v>31</v>
      </c>
      <c r="F77" s="10">
        <f t="shared" si="15"/>
        <v>31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46023</v>
      </c>
      <c r="K77" s="25">
        <f t="shared" si="17"/>
        <v>0</v>
      </c>
    </row>
    <row r="78" spans="1:11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46054</v>
      </c>
      <c r="B78" s="24">
        <f t="shared" si="12"/>
        <v>2026</v>
      </c>
      <c r="C78" s="9">
        <f t="shared" si="10"/>
        <v>46054</v>
      </c>
      <c r="D78" s="9">
        <f t="shared" si="13"/>
        <v>46081</v>
      </c>
      <c r="E78" s="3">
        <f t="shared" si="14"/>
        <v>28</v>
      </c>
      <c r="F78" s="10">
        <f t="shared" si="15"/>
        <v>28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46054</v>
      </c>
      <c r="K78" s="25">
        <f t="shared" si="17"/>
        <v>0</v>
      </c>
    </row>
    <row r="79" spans="1:11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46082</v>
      </c>
      <c r="B79" s="24">
        <f t="shared" si="12"/>
        <v>2026</v>
      </c>
      <c r="C79" s="9">
        <f t="shared" si="10"/>
        <v>46082</v>
      </c>
      <c r="D79" s="9">
        <f t="shared" si="13"/>
        <v>46112</v>
      </c>
      <c r="E79" s="3">
        <f t="shared" si="14"/>
        <v>31</v>
      </c>
      <c r="F79" s="10">
        <f t="shared" si="15"/>
        <v>31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46082</v>
      </c>
      <c r="K79" s="25">
        <f t="shared" si="17"/>
        <v>0</v>
      </c>
    </row>
    <row r="80" spans="1:11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46113</v>
      </c>
      <c r="B80" s="24">
        <f t="shared" si="12"/>
        <v>2026</v>
      </c>
      <c r="C80" s="9">
        <f t="shared" si="10"/>
        <v>46113</v>
      </c>
      <c r="D80" s="9">
        <f t="shared" si="13"/>
        <v>46142</v>
      </c>
      <c r="E80" s="3">
        <f t="shared" si="14"/>
        <v>30</v>
      </c>
      <c r="F80" s="10">
        <f t="shared" si="15"/>
        <v>30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46113</v>
      </c>
      <c r="K80" s="25">
        <f t="shared" si="17"/>
        <v>0</v>
      </c>
    </row>
    <row r="81" spans="1:11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46143</v>
      </c>
      <c r="B81" s="24">
        <f t="shared" si="12"/>
        <v>2026</v>
      </c>
      <c r="C81" s="9">
        <f t="shared" si="10"/>
        <v>46143</v>
      </c>
      <c r="D81" s="9">
        <f t="shared" si="13"/>
        <v>46173</v>
      </c>
      <c r="E81" s="3">
        <f t="shared" si="14"/>
        <v>31</v>
      </c>
      <c r="F81" s="10">
        <f t="shared" si="15"/>
        <v>31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46143</v>
      </c>
      <c r="K81" s="25">
        <f t="shared" si="17"/>
        <v>0</v>
      </c>
    </row>
    <row r="82" spans="1:11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46174</v>
      </c>
      <c r="B82" s="24">
        <f t="shared" si="12"/>
        <v>2026</v>
      </c>
      <c r="C82" s="9">
        <f t="shared" si="10"/>
        <v>46174</v>
      </c>
      <c r="D82" s="9">
        <f t="shared" si="13"/>
        <v>46203</v>
      </c>
      <c r="E82" s="3">
        <f t="shared" si="14"/>
        <v>30</v>
      </c>
      <c r="F82" s="10">
        <f t="shared" si="15"/>
        <v>30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46174</v>
      </c>
      <c r="K82" s="25">
        <f t="shared" si="17"/>
        <v>0</v>
      </c>
    </row>
    <row r="83" spans="1:11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46204</v>
      </c>
      <c r="B83" s="24">
        <f t="shared" si="12"/>
        <v>2026</v>
      </c>
      <c r="C83" s="9">
        <f t="shared" si="10"/>
        <v>46204</v>
      </c>
      <c r="D83" s="9">
        <f t="shared" si="13"/>
        <v>46234</v>
      </c>
      <c r="E83" s="3">
        <f t="shared" si="14"/>
        <v>31</v>
      </c>
      <c r="F83" s="10">
        <f t="shared" si="15"/>
        <v>31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46204</v>
      </c>
      <c r="K83" s="25">
        <f t="shared" si="17"/>
        <v>0</v>
      </c>
    </row>
    <row r="84" spans="1:11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46235</v>
      </c>
      <c r="B84" s="24">
        <f t="shared" si="12"/>
        <v>2026</v>
      </c>
      <c r="C84" s="9">
        <f t="shared" si="10"/>
        <v>46235</v>
      </c>
      <c r="D84" s="9">
        <f t="shared" si="13"/>
        <v>46265</v>
      </c>
      <c r="E84" s="3">
        <f t="shared" si="14"/>
        <v>31</v>
      </c>
      <c r="F84" s="10">
        <f t="shared" si="15"/>
        <v>31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46235</v>
      </c>
      <c r="K84" s="25">
        <f t="shared" si="17"/>
        <v>0</v>
      </c>
    </row>
    <row r="85" spans="1:11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46266</v>
      </c>
      <c r="B85" s="24">
        <f t="shared" si="12"/>
        <v>2026</v>
      </c>
      <c r="C85" s="9">
        <f t="shared" si="10"/>
        <v>46266</v>
      </c>
      <c r="D85" s="9">
        <f t="shared" si="13"/>
        <v>46295</v>
      </c>
      <c r="E85" s="3">
        <f t="shared" si="14"/>
        <v>30</v>
      </c>
      <c r="F85" s="10">
        <f t="shared" si="15"/>
        <v>30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46266</v>
      </c>
      <c r="K85" s="25">
        <f t="shared" si="17"/>
        <v>0</v>
      </c>
    </row>
    <row r="86" spans="1:11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46296</v>
      </c>
      <c r="B86" s="24">
        <f t="shared" si="12"/>
        <v>2026</v>
      </c>
      <c r="C86" s="9">
        <f t="shared" si="10"/>
        <v>46296</v>
      </c>
      <c r="D86" s="9">
        <f t="shared" si="13"/>
        <v>46326</v>
      </c>
      <c r="E86" s="3">
        <f t="shared" si="14"/>
        <v>31</v>
      </c>
      <c r="F86" s="10">
        <f t="shared" si="15"/>
        <v>31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46296</v>
      </c>
      <c r="K86" s="25">
        <f t="shared" si="17"/>
        <v>0</v>
      </c>
    </row>
    <row r="87" spans="1:11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46327</v>
      </c>
      <c r="B87" s="24">
        <f t="shared" si="12"/>
        <v>2026</v>
      </c>
      <c r="C87" s="9">
        <f t="shared" si="10"/>
        <v>46327</v>
      </c>
      <c r="D87" s="9">
        <f t="shared" si="13"/>
        <v>46356</v>
      </c>
      <c r="E87" s="3">
        <f t="shared" si="14"/>
        <v>30</v>
      </c>
      <c r="F87" s="10">
        <f t="shared" si="15"/>
        <v>30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46327</v>
      </c>
      <c r="K87" s="25">
        <f t="shared" si="17"/>
        <v>0</v>
      </c>
    </row>
    <row r="88" spans="1:11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46357</v>
      </c>
      <c r="B88" s="24">
        <f t="shared" si="12"/>
        <v>2026</v>
      </c>
      <c r="C88" s="9">
        <f t="shared" si="10"/>
        <v>46357</v>
      </c>
      <c r="D88" s="9">
        <f t="shared" si="13"/>
        <v>46387</v>
      </c>
      <c r="E88" s="3">
        <f t="shared" si="14"/>
        <v>31</v>
      </c>
      <c r="F88" s="10">
        <f t="shared" si="15"/>
        <v>31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46357</v>
      </c>
      <c r="K88" s="25">
        <f t="shared" si="17"/>
        <v>0</v>
      </c>
    </row>
    <row r="89" spans="1:11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46388</v>
      </c>
      <c r="B89" s="24">
        <f t="shared" si="12"/>
        <v>2027</v>
      </c>
      <c r="C89" s="9">
        <f t="shared" si="10"/>
        <v>46388</v>
      </c>
      <c r="D89" s="9">
        <f t="shared" si="13"/>
        <v>46418</v>
      </c>
      <c r="E89" s="3">
        <f t="shared" si="14"/>
        <v>31</v>
      </c>
      <c r="F89" s="10">
        <f t="shared" si="15"/>
        <v>31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46388</v>
      </c>
      <c r="K89" s="25">
        <f t="shared" si="17"/>
        <v>0</v>
      </c>
    </row>
    <row r="90" spans="1:11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46419</v>
      </c>
      <c r="B90" s="24">
        <f t="shared" si="12"/>
        <v>2027</v>
      </c>
      <c r="C90" s="9">
        <f t="shared" si="10"/>
        <v>46419</v>
      </c>
      <c r="D90" s="9">
        <f t="shared" si="13"/>
        <v>46446</v>
      </c>
      <c r="E90" s="3">
        <f t="shared" si="14"/>
        <v>28</v>
      </c>
      <c r="F90" s="10">
        <f t="shared" si="15"/>
        <v>28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46419</v>
      </c>
      <c r="K90" s="25">
        <f t="shared" si="17"/>
        <v>0</v>
      </c>
    </row>
    <row r="91" spans="1:11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46447</v>
      </c>
      <c r="B91" s="24">
        <f t="shared" si="12"/>
        <v>2027</v>
      </c>
      <c r="C91" s="9">
        <f t="shared" si="10"/>
        <v>46447</v>
      </c>
      <c r="D91" s="9">
        <f t="shared" si="13"/>
        <v>46477</v>
      </c>
      <c r="E91" s="3">
        <f t="shared" si="14"/>
        <v>31</v>
      </c>
      <c r="F91" s="10">
        <f t="shared" si="15"/>
        <v>31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46447</v>
      </c>
      <c r="K91" s="25">
        <f t="shared" si="17"/>
        <v>0</v>
      </c>
    </row>
    <row r="92" spans="1:11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46478</v>
      </c>
      <c r="B92" s="24">
        <f t="shared" si="12"/>
        <v>2027</v>
      </c>
      <c r="C92" s="9">
        <f t="shared" si="10"/>
        <v>46478</v>
      </c>
      <c r="D92" s="9">
        <f t="shared" si="13"/>
        <v>46507</v>
      </c>
      <c r="E92" s="3">
        <f t="shared" si="14"/>
        <v>30</v>
      </c>
      <c r="F92" s="10">
        <f t="shared" si="15"/>
        <v>30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46478</v>
      </c>
      <c r="K92" s="25">
        <f t="shared" si="17"/>
        <v>0</v>
      </c>
    </row>
    <row r="93" spans="1:11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46508</v>
      </c>
      <c r="B93" s="24">
        <f t="shared" si="12"/>
        <v>2027</v>
      </c>
      <c r="C93" s="9">
        <f t="shared" si="10"/>
        <v>46508</v>
      </c>
      <c r="D93" s="9">
        <f t="shared" si="13"/>
        <v>46538</v>
      </c>
      <c r="E93" s="3">
        <f t="shared" si="14"/>
        <v>31</v>
      </c>
      <c r="F93" s="10">
        <f t="shared" si="15"/>
        <v>31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46508</v>
      </c>
      <c r="K93" s="25">
        <f t="shared" si="17"/>
        <v>0</v>
      </c>
    </row>
    <row r="94" spans="1:11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46539</v>
      </c>
      <c r="B94" s="24">
        <f t="shared" si="12"/>
        <v>2027</v>
      </c>
      <c r="C94" s="9">
        <f t="shared" si="10"/>
        <v>46539</v>
      </c>
      <c r="D94" s="9">
        <f t="shared" si="13"/>
        <v>46568</v>
      </c>
      <c r="E94" s="3">
        <f t="shared" si="14"/>
        <v>30</v>
      </c>
      <c r="F94" s="10">
        <f t="shared" si="15"/>
        <v>30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46539</v>
      </c>
      <c r="K94" s="25">
        <f t="shared" si="17"/>
        <v>0</v>
      </c>
    </row>
    <row r="95" spans="1:11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46569</v>
      </c>
      <c r="B95" s="24">
        <f t="shared" si="12"/>
        <v>2027</v>
      </c>
      <c r="C95" s="9">
        <f t="shared" si="10"/>
        <v>46569</v>
      </c>
      <c r="D95" s="9">
        <f t="shared" si="13"/>
        <v>46599</v>
      </c>
      <c r="E95" s="3">
        <f t="shared" si="14"/>
        <v>31</v>
      </c>
      <c r="F95" s="10">
        <f t="shared" si="15"/>
        <v>31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46569</v>
      </c>
      <c r="K95" s="25">
        <f t="shared" si="17"/>
        <v>0</v>
      </c>
    </row>
    <row r="96" spans="1:11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46600</v>
      </c>
      <c r="B96" s="24">
        <f t="shared" si="12"/>
        <v>2027</v>
      </c>
      <c r="C96" s="9">
        <f t="shared" si="10"/>
        <v>46600</v>
      </c>
      <c r="D96" s="9">
        <f t="shared" si="13"/>
        <v>46630</v>
      </c>
      <c r="E96" s="3">
        <f t="shared" si="14"/>
        <v>31</v>
      </c>
      <c r="F96" s="10">
        <f t="shared" si="15"/>
        <v>31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46600</v>
      </c>
      <c r="K96" s="25">
        <f t="shared" si="17"/>
        <v>0</v>
      </c>
    </row>
    <row r="97" spans="1:11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46631</v>
      </c>
      <c r="B97" s="24">
        <f t="shared" si="12"/>
        <v>2027</v>
      </c>
      <c r="C97" s="9">
        <f t="shared" si="10"/>
        <v>46631</v>
      </c>
      <c r="D97" s="9">
        <f t="shared" si="13"/>
        <v>46660</v>
      </c>
      <c r="E97" s="3">
        <f t="shared" si="14"/>
        <v>30</v>
      </c>
      <c r="F97" s="10">
        <f t="shared" si="15"/>
        <v>30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46631</v>
      </c>
      <c r="K97" s="25">
        <f t="shared" si="17"/>
        <v>0</v>
      </c>
    </row>
    <row r="98" spans="1:11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46661</v>
      </c>
      <c r="B98" s="24">
        <f t="shared" si="12"/>
        <v>2027</v>
      </c>
      <c r="C98" s="9">
        <f t="shared" si="10"/>
        <v>46661</v>
      </c>
      <c r="D98" s="9">
        <f t="shared" si="13"/>
        <v>46691</v>
      </c>
      <c r="E98" s="3">
        <f t="shared" si="14"/>
        <v>31</v>
      </c>
      <c r="F98" s="10">
        <f t="shared" si="15"/>
        <v>31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46661</v>
      </c>
      <c r="K98" s="25">
        <f t="shared" si="17"/>
        <v>0</v>
      </c>
    </row>
    <row r="99" spans="1:11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46692</v>
      </c>
      <c r="B99" s="24">
        <f t="shared" si="12"/>
        <v>2027</v>
      </c>
      <c r="C99" s="9">
        <f t="shared" si="10"/>
        <v>46692</v>
      </c>
      <c r="D99" s="9">
        <f t="shared" si="13"/>
        <v>46721</v>
      </c>
      <c r="E99" s="3">
        <f t="shared" si="14"/>
        <v>30</v>
      </c>
      <c r="F99" s="10">
        <f t="shared" si="15"/>
        <v>30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46692</v>
      </c>
      <c r="K99" s="25">
        <f t="shared" si="17"/>
        <v>0</v>
      </c>
    </row>
    <row r="100" spans="1:11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46722</v>
      </c>
      <c r="B100" s="24">
        <f t="shared" si="12"/>
        <v>2027</v>
      </c>
      <c r="C100" s="9">
        <f t="shared" si="10"/>
        <v>46722</v>
      </c>
      <c r="D100" s="9">
        <f t="shared" si="13"/>
        <v>46752</v>
      </c>
      <c r="E100" s="3">
        <f t="shared" si="14"/>
        <v>31</v>
      </c>
      <c r="F100" s="10">
        <f t="shared" si="15"/>
        <v>31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46722</v>
      </c>
      <c r="K100" s="25">
        <f t="shared" si="17"/>
        <v>0</v>
      </c>
    </row>
    <row r="101" spans="1:11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46753</v>
      </c>
      <c r="B101" s="24">
        <f t="shared" si="12"/>
        <v>2028</v>
      </c>
      <c r="C101" s="9">
        <f t="shared" si="10"/>
        <v>46753</v>
      </c>
      <c r="D101" s="9">
        <f t="shared" si="13"/>
        <v>46783</v>
      </c>
      <c r="E101" s="3">
        <f t="shared" si="14"/>
        <v>31</v>
      </c>
      <c r="F101" s="10">
        <f t="shared" si="15"/>
        <v>31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46753</v>
      </c>
      <c r="K101" s="25">
        <f t="shared" si="17"/>
        <v>0</v>
      </c>
    </row>
    <row r="102" spans="1:11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46784</v>
      </c>
      <c r="B102" s="24">
        <f t="shared" si="12"/>
        <v>2028</v>
      </c>
      <c r="C102" s="9">
        <f t="shared" si="10"/>
        <v>46784</v>
      </c>
      <c r="D102" s="9">
        <f t="shared" si="13"/>
        <v>46812</v>
      </c>
      <c r="E102" s="3">
        <f t="shared" si="14"/>
        <v>29</v>
      </c>
      <c r="F102" s="10">
        <f t="shared" si="15"/>
        <v>29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46784</v>
      </c>
      <c r="K102" s="25">
        <f t="shared" si="17"/>
        <v>0</v>
      </c>
    </row>
    <row r="103" spans="1:11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46813</v>
      </c>
      <c r="B103" s="24">
        <f t="shared" si="12"/>
        <v>2028</v>
      </c>
      <c r="C103" s="9">
        <f t="shared" si="10"/>
        <v>46813</v>
      </c>
      <c r="D103" s="9">
        <f t="shared" si="13"/>
        <v>46843</v>
      </c>
      <c r="E103" s="3">
        <f t="shared" si="14"/>
        <v>31</v>
      </c>
      <c r="F103" s="10">
        <f t="shared" si="15"/>
        <v>31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46813</v>
      </c>
      <c r="K103" s="25">
        <f t="shared" si="17"/>
        <v>0</v>
      </c>
    </row>
    <row r="104" spans="1:11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46844</v>
      </c>
      <c r="B104" s="24">
        <f t="shared" si="12"/>
        <v>2028</v>
      </c>
      <c r="C104" s="9">
        <f t="shared" si="10"/>
        <v>46844</v>
      </c>
      <c r="D104" s="9">
        <f t="shared" si="13"/>
        <v>46873</v>
      </c>
      <c r="E104" s="3">
        <f t="shared" si="14"/>
        <v>30</v>
      </c>
      <c r="F104" s="10">
        <f t="shared" si="15"/>
        <v>30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46844</v>
      </c>
      <c r="K104" s="25">
        <f t="shared" si="17"/>
        <v>0</v>
      </c>
    </row>
    <row r="105" spans="1:11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46874</v>
      </c>
      <c r="B105" s="24">
        <f t="shared" si="12"/>
        <v>2028</v>
      </c>
      <c r="C105" s="9">
        <f t="shared" si="10"/>
        <v>46874</v>
      </c>
      <c r="D105" s="9">
        <f t="shared" si="13"/>
        <v>46904</v>
      </c>
      <c r="E105" s="3">
        <f t="shared" si="14"/>
        <v>31</v>
      </c>
      <c r="F105" s="10">
        <f t="shared" si="15"/>
        <v>31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46874</v>
      </c>
      <c r="K105" s="25">
        <f t="shared" si="17"/>
        <v>0</v>
      </c>
    </row>
    <row r="106" spans="1:11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46905</v>
      </c>
      <c r="B106" s="24">
        <f t="shared" si="12"/>
        <v>2028</v>
      </c>
      <c r="C106" s="9">
        <f t="shared" si="10"/>
        <v>46905</v>
      </c>
      <c r="D106" s="9">
        <f t="shared" si="13"/>
        <v>46934</v>
      </c>
      <c r="E106" s="3">
        <f t="shared" si="14"/>
        <v>30</v>
      </c>
      <c r="F106" s="10">
        <f t="shared" si="15"/>
        <v>30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46905</v>
      </c>
      <c r="K106" s="25">
        <f t="shared" si="17"/>
        <v>0</v>
      </c>
    </row>
    <row r="107" spans="1:11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46935</v>
      </c>
      <c r="B107" s="24">
        <f t="shared" si="12"/>
        <v>2028</v>
      </c>
      <c r="C107" s="9">
        <f t="shared" si="10"/>
        <v>46935</v>
      </c>
      <c r="D107" s="9">
        <f t="shared" si="13"/>
        <v>46965</v>
      </c>
      <c r="E107" s="3">
        <f t="shared" si="14"/>
        <v>31</v>
      </c>
      <c r="F107" s="10">
        <f t="shared" si="15"/>
        <v>31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46935</v>
      </c>
      <c r="K107" s="25">
        <f t="shared" si="17"/>
        <v>0</v>
      </c>
    </row>
    <row r="108" spans="1:11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46966</v>
      </c>
      <c r="B108" s="24">
        <f t="shared" si="12"/>
        <v>2028</v>
      </c>
      <c r="C108" s="9">
        <f t="shared" si="10"/>
        <v>46966</v>
      </c>
      <c r="D108" s="9">
        <f t="shared" si="13"/>
        <v>46996</v>
      </c>
      <c r="E108" s="3">
        <f t="shared" si="14"/>
        <v>31</v>
      </c>
      <c r="F108" s="10">
        <f t="shared" si="15"/>
        <v>31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46966</v>
      </c>
      <c r="K108" s="25">
        <f t="shared" si="17"/>
        <v>0</v>
      </c>
    </row>
    <row r="109" spans="1:11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46997</v>
      </c>
      <c r="B109" s="24">
        <f t="shared" si="12"/>
        <v>2028</v>
      </c>
      <c r="C109" s="9">
        <f t="shared" si="10"/>
        <v>46997</v>
      </c>
      <c r="D109" s="9">
        <f t="shared" si="13"/>
        <v>47026</v>
      </c>
      <c r="E109" s="3">
        <f t="shared" si="14"/>
        <v>30</v>
      </c>
      <c r="F109" s="10">
        <f t="shared" si="15"/>
        <v>30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46997</v>
      </c>
      <c r="K109" s="25">
        <f t="shared" si="17"/>
        <v>0</v>
      </c>
    </row>
    <row r="110" spans="1:11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47027</v>
      </c>
      <c r="B110" s="24">
        <f t="shared" si="12"/>
        <v>2028</v>
      </c>
      <c r="C110" s="9">
        <f t="shared" si="10"/>
        <v>47027</v>
      </c>
      <c r="D110" s="9">
        <f t="shared" si="13"/>
        <v>47057</v>
      </c>
      <c r="E110" s="3">
        <f t="shared" si="14"/>
        <v>31</v>
      </c>
      <c r="F110" s="10">
        <f t="shared" si="15"/>
        <v>31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47027</v>
      </c>
      <c r="K110" s="25">
        <f t="shared" si="17"/>
        <v>0</v>
      </c>
    </row>
    <row r="111" spans="1:11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47058</v>
      </c>
      <c r="B111" s="24">
        <f t="shared" si="12"/>
        <v>2028</v>
      </c>
      <c r="C111" s="9">
        <f t="shared" si="10"/>
        <v>47058</v>
      </c>
      <c r="D111" s="9">
        <f t="shared" si="13"/>
        <v>47087</v>
      </c>
      <c r="E111" s="3">
        <f t="shared" si="14"/>
        <v>30</v>
      </c>
      <c r="F111" s="10">
        <f t="shared" si="15"/>
        <v>30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47058</v>
      </c>
      <c r="K111" s="25">
        <f t="shared" si="17"/>
        <v>0</v>
      </c>
    </row>
    <row r="112" spans="1:11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47088</v>
      </c>
      <c r="B112" s="24">
        <f t="shared" si="12"/>
        <v>2028</v>
      </c>
      <c r="C112" s="9">
        <f t="shared" si="10"/>
        <v>47088</v>
      </c>
      <c r="D112" s="9">
        <f t="shared" si="13"/>
        <v>47118</v>
      </c>
      <c r="E112" s="3">
        <f t="shared" si="14"/>
        <v>31</v>
      </c>
      <c r="F112" s="10">
        <f t="shared" si="15"/>
        <v>31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47088</v>
      </c>
      <c r="K112" s="25">
        <f t="shared" si="17"/>
        <v>0</v>
      </c>
    </row>
    <row r="113" spans="1:11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47119</v>
      </c>
      <c r="B113" s="24">
        <f t="shared" si="12"/>
        <v>2029</v>
      </c>
      <c r="C113" s="9">
        <f t="shared" si="10"/>
        <v>47119</v>
      </c>
      <c r="D113" s="9">
        <f t="shared" si="13"/>
        <v>47149</v>
      </c>
      <c r="E113" s="3">
        <f t="shared" si="14"/>
        <v>31</v>
      </c>
      <c r="F113" s="10">
        <f t="shared" si="15"/>
        <v>31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47119</v>
      </c>
      <c r="K113" s="25">
        <f t="shared" si="17"/>
        <v>0</v>
      </c>
    </row>
    <row r="114" spans="1:11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47150</v>
      </c>
      <c r="B114" s="24">
        <f t="shared" si="12"/>
        <v>2029</v>
      </c>
      <c r="C114" s="9">
        <f t="shared" si="10"/>
        <v>47150</v>
      </c>
      <c r="D114" s="9">
        <f t="shared" si="13"/>
        <v>47177</v>
      </c>
      <c r="E114" s="3">
        <f t="shared" si="14"/>
        <v>28</v>
      </c>
      <c r="F114" s="10">
        <f t="shared" si="15"/>
        <v>28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47150</v>
      </c>
      <c r="K114" s="25">
        <f t="shared" si="17"/>
        <v>0</v>
      </c>
    </row>
    <row r="115" spans="1:11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47178</v>
      </c>
      <c r="B115" s="24">
        <f t="shared" si="12"/>
        <v>2029</v>
      </c>
      <c r="C115" s="9">
        <f t="shared" si="10"/>
        <v>47178</v>
      </c>
      <c r="D115" s="9">
        <f t="shared" si="13"/>
        <v>47208</v>
      </c>
      <c r="E115" s="3">
        <f t="shared" si="14"/>
        <v>31</v>
      </c>
      <c r="F115" s="10">
        <f t="shared" si="15"/>
        <v>31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47178</v>
      </c>
      <c r="K115" s="25">
        <f t="shared" si="17"/>
        <v>0</v>
      </c>
    </row>
    <row r="116" spans="1:11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47209</v>
      </c>
      <c r="B116" s="24">
        <f t="shared" si="12"/>
        <v>2029</v>
      </c>
      <c r="C116" s="9">
        <f t="shared" si="10"/>
        <v>47209</v>
      </c>
      <c r="D116" s="9">
        <f t="shared" si="13"/>
        <v>47238</v>
      </c>
      <c r="E116" s="3">
        <f t="shared" si="14"/>
        <v>30</v>
      </c>
      <c r="F116" s="10">
        <f t="shared" si="15"/>
        <v>30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47209</v>
      </c>
      <c r="K116" s="25">
        <f t="shared" si="17"/>
        <v>0</v>
      </c>
    </row>
    <row r="117" spans="1:11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47239</v>
      </c>
      <c r="B117" s="24">
        <f t="shared" si="12"/>
        <v>2029</v>
      </c>
      <c r="C117" s="9">
        <f t="shared" si="10"/>
        <v>47239</v>
      </c>
      <c r="D117" s="9">
        <f t="shared" si="13"/>
        <v>47269</v>
      </c>
      <c r="E117" s="3">
        <f t="shared" si="14"/>
        <v>31</v>
      </c>
      <c r="F117" s="10">
        <f t="shared" si="15"/>
        <v>31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47239</v>
      </c>
      <c r="K117" s="25">
        <f t="shared" si="17"/>
        <v>0</v>
      </c>
    </row>
    <row r="118" spans="1:11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47270</v>
      </c>
      <c r="B118" s="24">
        <f t="shared" si="12"/>
        <v>2029</v>
      </c>
      <c r="C118" s="9">
        <f t="shared" si="10"/>
        <v>47270</v>
      </c>
      <c r="D118" s="9">
        <f t="shared" si="13"/>
        <v>47299</v>
      </c>
      <c r="E118" s="3">
        <f t="shared" si="14"/>
        <v>30</v>
      </c>
      <c r="F118" s="10">
        <f t="shared" si="15"/>
        <v>30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47270</v>
      </c>
      <c r="K118" s="25">
        <f t="shared" si="17"/>
        <v>0</v>
      </c>
    </row>
    <row r="119" spans="1:11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47300</v>
      </c>
      <c r="B119" s="24">
        <f t="shared" si="12"/>
        <v>2029</v>
      </c>
      <c r="C119" s="9">
        <f t="shared" si="10"/>
        <v>47300</v>
      </c>
      <c r="D119" s="9">
        <f t="shared" si="13"/>
        <v>47330</v>
      </c>
      <c r="E119" s="3">
        <f t="shared" si="14"/>
        <v>31</v>
      </c>
      <c r="F119" s="10">
        <f t="shared" si="15"/>
        <v>31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47300</v>
      </c>
      <c r="K119" s="25">
        <f t="shared" si="17"/>
        <v>0</v>
      </c>
    </row>
    <row r="120" spans="1:11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47331</v>
      </c>
      <c r="B120" s="24">
        <f t="shared" si="12"/>
        <v>2029</v>
      </c>
      <c r="C120" s="9">
        <f t="shared" si="10"/>
        <v>47331</v>
      </c>
      <c r="D120" s="9">
        <f t="shared" si="13"/>
        <v>47361</v>
      </c>
      <c r="E120" s="3">
        <f t="shared" si="14"/>
        <v>31</v>
      </c>
      <c r="F120" s="10">
        <f t="shared" si="15"/>
        <v>31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47331</v>
      </c>
      <c r="K120" s="25">
        <f t="shared" si="17"/>
        <v>0</v>
      </c>
    </row>
    <row r="121" spans="1:11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47362</v>
      </c>
      <c r="B121" s="24">
        <f t="shared" si="12"/>
        <v>2029</v>
      </c>
      <c r="C121" s="9">
        <f t="shared" si="10"/>
        <v>47362</v>
      </c>
      <c r="D121" s="9">
        <f t="shared" si="13"/>
        <v>47391</v>
      </c>
      <c r="E121" s="3">
        <f t="shared" si="14"/>
        <v>30</v>
      </c>
      <c r="F121" s="10">
        <f t="shared" si="15"/>
        <v>30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47362</v>
      </c>
      <c r="K121" s="25">
        <f t="shared" si="17"/>
        <v>0</v>
      </c>
    </row>
    <row r="122" spans="1:11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47392</v>
      </c>
      <c r="B122" s="24">
        <f t="shared" si="12"/>
        <v>2029</v>
      </c>
      <c r="C122" s="9">
        <f t="shared" si="10"/>
        <v>47392</v>
      </c>
      <c r="D122" s="9">
        <f t="shared" si="13"/>
        <v>47422</v>
      </c>
      <c r="E122" s="3">
        <f t="shared" si="14"/>
        <v>31</v>
      </c>
      <c r="F122" s="10">
        <f t="shared" si="15"/>
        <v>31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47392</v>
      </c>
      <c r="K122" s="25">
        <f t="shared" si="17"/>
        <v>0</v>
      </c>
    </row>
    <row r="123" spans="1:11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47423</v>
      </c>
      <c r="B123" s="24">
        <f t="shared" si="12"/>
        <v>2029</v>
      </c>
      <c r="C123" s="9">
        <f t="shared" si="10"/>
        <v>47423</v>
      </c>
      <c r="D123" s="9">
        <f t="shared" si="13"/>
        <v>47452</v>
      </c>
      <c r="E123" s="3">
        <f t="shared" si="14"/>
        <v>30</v>
      </c>
      <c r="F123" s="10">
        <f t="shared" si="15"/>
        <v>30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47423</v>
      </c>
      <c r="K123" s="25">
        <f t="shared" si="17"/>
        <v>0</v>
      </c>
    </row>
    <row r="124" spans="1:11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47453</v>
      </c>
      <c r="B124" s="24">
        <f t="shared" si="12"/>
        <v>2029</v>
      </c>
      <c r="C124" s="9">
        <f t="shared" si="10"/>
        <v>47453</v>
      </c>
      <c r="D124" s="9">
        <f t="shared" si="13"/>
        <v>47483</v>
      </c>
      <c r="E124" s="3">
        <f t="shared" si="14"/>
        <v>31</v>
      </c>
      <c r="F124" s="10">
        <f t="shared" si="15"/>
        <v>31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47453</v>
      </c>
      <c r="K124" s="25">
        <f t="shared" si="17"/>
        <v>0</v>
      </c>
    </row>
    <row r="125" spans="1:11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47484</v>
      </c>
      <c r="B125" s="24">
        <f t="shared" si="12"/>
        <v>2030</v>
      </c>
      <c r="C125" s="9">
        <f t="shared" si="10"/>
        <v>47484</v>
      </c>
      <c r="D125" s="9">
        <f t="shared" si="13"/>
        <v>47514</v>
      </c>
      <c r="E125" s="3">
        <f t="shared" si="14"/>
        <v>31</v>
      </c>
      <c r="F125" s="10">
        <f t="shared" si="15"/>
        <v>31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47484</v>
      </c>
      <c r="K125" s="25">
        <f t="shared" si="17"/>
        <v>0</v>
      </c>
    </row>
    <row r="126" spans="1:11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47515</v>
      </c>
      <c r="B126" s="24">
        <f t="shared" si="12"/>
        <v>2030</v>
      </c>
      <c r="C126" s="9">
        <f t="shared" si="10"/>
        <v>47515</v>
      </c>
      <c r="D126" s="9">
        <f t="shared" si="13"/>
        <v>47542</v>
      </c>
      <c r="E126" s="3">
        <f t="shared" si="14"/>
        <v>28</v>
      </c>
      <c r="F126" s="10">
        <f t="shared" si="15"/>
        <v>28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47515</v>
      </c>
      <c r="K126" s="25">
        <f t="shared" si="17"/>
        <v>0</v>
      </c>
    </row>
    <row r="127" spans="1:11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47543</v>
      </c>
      <c r="B127" s="24">
        <f t="shared" si="12"/>
        <v>2030</v>
      </c>
      <c r="C127" s="9">
        <f t="shared" si="10"/>
        <v>47543</v>
      </c>
      <c r="D127" s="9">
        <f t="shared" si="13"/>
        <v>47573</v>
      </c>
      <c r="E127" s="3">
        <f t="shared" si="14"/>
        <v>31</v>
      </c>
      <c r="F127" s="10">
        <f t="shared" si="15"/>
        <v>31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47543</v>
      </c>
      <c r="K127" s="25">
        <f t="shared" si="17"/>
        <v>0</v>
      </c>
    </row>
    <row r="128" spans="1:11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47574</v>
      </c>
      <c r="B128" s="24">
        <f t="shared" si="12"/>
        <v>2030</v>
      </c>
      <c r="C128" s="9">
        <f t="shared" si="10"/>
        <v>47574</v>
      </c>
      <c r="D128" s="9">
        <f t="shared" si="13"/>
        <v>47603</v>
      </c>
      <c r="E128" s="3">
        <f t="shared" si="14"/>
        <v>30</v>
      </c>
      <c r="F128" s="10">
        <f t="shared" si="15"/>
        <v>30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47574</v>
      </c>
      <c r="K128" s="25">
        <f t="shared" si="17"/>
        <v>0</v>
      </c>
    </row>
    <row r="129" spans="1:11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47604</v>
      </c>
      <c r="B129" s="24">
        <f t="shared" si="12"/>
        <v>2030</v>
      </c>
      <c r="C129" s="9">
        <f t="shared" si="10"/>
        <v>47604</v>
      </c>
      <c r="D129" s="9">
        <f t="shared" si="13"/>
        <v>47634</v>
      </c>
      <c r="E129" s="3">
        <f t="shared" si="14"/>
        <v>31</v>
      </c>
      <c r="F129" s="10">
        <f t="shared" si="15"/>
        <v>31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47604</v>
      </c>
      <c r="K129" s="25">
        <f t="shared" si="17"/>
        <v>0</v>
      </c>
    </row>
    <row r="130" spans="1:11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47635</v>
      </c>
      <c r="B130" s="24">
        <f t="shared" si="12"/>
        <v>2030</v>
      </c>
      <c r="C130" s="9">
        <f t="shared" si="10"/>
        <v>47635</v>
      </c>
      <c r="D130" s="9">
        <f t="shared" si="13"/>
        <v>47664</v>
      </c>
      <c r="E130" s="3">
        <f t="shared" si="14"/>
        <v>30</v>
      </c>
      <c r="F130" s="10">
        <f t="shared" si="15"/>
        <v>30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47635</v>
      </c>
      <c r="K130" s="25">
        <f t="shared" si="17"/>
        <v>0</v>
      </c>
    </row>
    <row r="131" spans="1:11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47665</v>
      </c>
      <c r="B131" s="24">
        <f t="shared" si="12"/>
        <v>2030</v>
      </c>
      <c r="C131" s="9">
        <f t="shared" si="10"/>
        <v>47665</v>
      </c>
      <c r="D131" s="9">
        <f t="shared" si="13"/>
        <v>47695</v>
      </c>
      <c r="E131" s="3">
        <f t="shared" si="14"/>
        <v>31</v>
      </c>
      <c r="F131" s="10">
        <f t="shared" si="15"/>
        <v>31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47665</v>
      </c>
      <c r="K131" s="25">
        <f t="shared" si="17"/>
        <v>0</v>
      </c>
    </row>
    <row r="132" spans="1:11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47696</v>
      </c>
      <c r="B132" s="24">
        <f t="shared" si="12"/>
        <v>2030</v>
      </c>
      <c r="C132" s="9">
        <f t="shared" si="10"/>
        <v>47696</v>
      </c>
      <c r="D132" s="9">
        <f t="shared" si="13"/>
        <v>47726</v>
      </c>
      <c r="E132" s="3">
        <f t="shared" si="14"/>
        <v>31</v>
      </c>
      <c r="F132" s="10">
        <f t="shared" si="15"/>
        <v>31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47696</v>
      </c>
      <c r="K132" s="25">
        <f t="shared" si="17"/>
        <v>0</v>
      </c>
    </row>
    <row r="133" spans="1:11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47727</v>
      </c>
      <c r="B133" s="24">
        <f t="shared" si="12"/>
        <v>2030</v>
      </c>
      <c r="C133" s="9">
        <f t="shared" ref="C133:C196" si="19">EOMONTH(A133,-1)+1</f>
        <v>47727</v>
      </c>
      <c r="D133" s="9">
        <f t="shared" si="13"/>
        <v>47756</v>
      </c>
      <c r="E133" s="3">
        <f t="shared" si="14"/>
        <v>30</v>
      </c>
      <c r="F133" s="10">
        <f t="shared" si="15"/>
        <v>30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47727</v>
      </c>
      <c r="K133" s="25">
        <f t="shared" si="17"/>
        <v>0</v>
      </c>
    </row>
    <row r="134" spans="1:11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47757</v>
      </c>
      <c r="B134" s="24">
        <f t="shared" ref="B134:B197" si="21">YEAR(A134)</f>
        <v>2030</v>
      </c>
      <c r="C134" s="9">
        <f t="shared" si="19"/>
        <v>47757</v>
      </c>
      <c r="D134" s="9">
        <f t="shared" ref="D134:D197" si="22">EOMONTH(A134,0)</f>
        <v>47787</v>
      </c>
      <c r="E134" s="3">
        <f t="shared" ref="E134:E197" si="23">D134-C134+1</f>
        <v>31</v>
      </c>
      <c r="F134" s="10">
        <f t="shared" ref="F134:F197" si="24">D134-A134+1</f>
        <v>31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47757</v>
      </c>
      <c r="K134" s="25">
        <f t="shared" si="17"/>
        <v>0</v>
      </c>
    </row>
    <row r="135" spans="1:11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47788</v>
      </c>
      <c r="B135" s="24">
        <f t="shared" si="21"/>
        <v>2030</v>
      </c>
      <c r="C135" s="9">
        <f t="shared" si="19"/>
        <v>47788</v>
      </c>
      <c r="D135" s="9">
        <f t="shared" si="22"/>
        <v>47817</v>
      </c>
      <c r="E135" s="3">
        <f t="shared" si="23"/>
        <v>30</v>
      </c>
      <c r="F135" s="10">
        <f t="shared" si="24"/>
        <v>30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47788</v>
      </c>
      <c r="K135" s="25">
        <f t="shared" ref="K135:K198" si="26">H135+I135</f>
        <v>0</v>
      </c>
    </row>
    <row r="136" spans="1:11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47818</v>
      </c>
      <c r="B136" s="24">
        <f t="shared" si="21"/>
        <v>2030</v>
      </c>
      <c r="C136" s="9">
        <f t="shared" si="19"/>
        <v>47818</v>
      </c>
      <c r="D136" s="9">
        <f t="shared" si="22"/>
        <v>47848</v>
      </c>
      <c r="E136" s="3">
        <f t="shared" si="23"/>
        <v>31</v>
      </c>
      <c r="F136" s="10">
        <f t="shared" si="24"/>
        <v>31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47818</v>
      </c>
      <c r="K136" s="25">
        <f t="shared" si="26"/>
        <v>0</v>
      </c>
    </row>
    <row r="137" spans="1:11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47849</v>
      </c>
      <c r="B137" s="24">
        <f t="shared" si="21"/>
        <v>2031</v>
      </c>
      <c r="C137" s="9">
        <f t="shared" si="19"/>
        <v>47849</v>
      </c>
      <c r="D137" s="9">
        <f t="shared" si="22"/>
        <v>47879</v>
      </c>
      <c r="E137" s="3">
        <f t="shared" si="23"/>
        <v>31</v>
      </c>
      <c r="F137" s="10">
        <f t="shared" si="24"/>
        <v>31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47849</v>
      </c>
      <c r="K137" s="25">
        <f t="shared" si="26"/>
        <v>0</v>
      </c>
    </row>
    <row r="138" spans="1:11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47880</v>
      </c>
      <c r="B138" s="24">
        <f t="shared" si="21"/>
        <v>2031</v>
      </c>
      <c r="C138" s="9">
        <f t="shared" si="19"/>
        <v>47880</v>
      </c>
      <c r="D138" s="9">
        <f t="shared" si="22"/>
        <v>47907</v>
      </c>
      <c r="E138" s="3">
        <f t="shared" si="23"/>
        <v>28</v>
      </c>
      <c r="F138" s="10">
        <f t="shared" si="24"/>
        <v>28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47880</v>
      </c>
      <c r="K138" s="25">
        <f t="shared" si="26"/>
        <v>0</v>
      </c>
    </row>
    <row r="139" spans="1:11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47908</v>
      </c>
      <c r="B139" s="24">
        <f t="shared" si="21"/>
        <v>2031</v>
      </c>
      <c r="C139" s="9">
        <f t="shared" si="19"/>
        <v>47908</v>
      </c>
      <c r="D139" s="9">
        <f t="shared" si="22"/>
        <v>47938</v>
      </c>
      <c r="E139" s="3">
        <f t="shared" si="23"/>
        <v>31</v>
      </c>
      <c r="F139" s="10">
        <f t="shared" si="24"/>
        <v>31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47908</v>
      </c>
      <c r="K139" s="25">
        <f t="shared" si="26"/>
        <v>0</v>
      </c>
    </row>
    <row r="140" spans="1:11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47939</v>
      </c>
      <c r="B140" s="24">
        <f t="shared" si="21"/>
        <v>2031</v>
      </c>
      <c r="C140" s="9">
        <f t="shared" si="19"/>
        <v>47939</v>
      </c>
      <c r="D140" s="9">
        <f t="shared" si="22"/>
        <v>47968</v>
      </c>
      <c r="E140" s="3">
        <f t="shared" si="23"/>
        <v>30</v>
      </c>
      <c r="F140" s="10">
        <f t="shared" si="24"/>
        <v>30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47939</v>
      </c>
      <c r="K140" s="25">
        <f t="shared" si="26"/>
        <v>0</v>
      </c>
    </row>
    <row r="141" spans="1:11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47969</v>
      </c>
      <c r="B141" s="24">
        <f t="shared" si="21"/>
        <v>2031</v>
      </c>
      <c r="C141" s="9">
        <f t="shared" si="19"/>
        <v>47969</v>
      </c>
      <c r="D141" s="9">
        <f t="shared" si="22"/>
        <v>47999</v>
      </c>
      <c r="E141" s="3">
        <f t="shared" si="23"/>
        <v>31</v>
      </c>
      <c r="F141" s="10">
        <f t="shared" si="24"/>
        <v>31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47969</v>
      </c>
      <c r="K141" s="25">
        <f t="shared" si="26"/>
        <v>0</v>
      </c>
    </row>
    <row r="142" spans="1:11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48000</v>
      </c>
      <c r="B142" s="24">
        <f t="shared" si="21"/>
        <v>2031</v>
      </c>
      <c r="C142" s="9">
        <f t="shared" si="19"/>
        <v>48000</v>
      </c>
      <c r="D142" s="9">
        <f t="shared" si="22"/>
        <v>48029</v>
      </c>
      <c r="E142" s="3">
        <f t="shared" si="23"/>
        <v>30</v>
      </c>
      <c r="F142" s="10">
        <f t="shared" si="24"/>
        <v>30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48000</v>
      </c>
      <c r="K142" s="25">
        <f t="shared" si="26"/>
        <v>0</v>
      </c>
    </row>
    <row r="143" spans="1:11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48030</v>
      </c>
      <c r="B143" s="24">
        <f t="shared" si="21"/>
        <v>2031</v>
      </c>
      <c r="C143" s="9">
        <f t="shared" si="19"/>
        <v>48030</v>
      </c>
      <c r="D143" s="9">
        <f t="shared" si="22"/>
        <v>48060</v>
      </c>
      <c r="E143" s="3">
        <f t="shared" si="23"/>
        <v>31</v>
      </c>
      <c r="F143" s="10">
        <f t="shared" si="24"/>
        <v>31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48030</v>
      </c>
      <c r="K143" s="25">
        <f t="shared" si="26"/>
        <v>0</v>
      </c>
    </row>
    <row r="144" spans="1:11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48061</v>
      </c>
      <c r="B144" s="24">
        <f t="shared" si="21"/>
        <v>2031</v>
      </c>
      <c r="C144" s="9">
        <f t="shared" si="19"/>
        <v>48061</v>
      </c>
      <c r="D144" s="9">
        <f t="shared" si="22"/>
        <v>48091</v>
      </c>
      <c r="E144" s="3">
        <f t="shared" si="23"/>
        <v>31</v>
      </c>
      <c r="F144" s="10">
        <f t="shared" si="24"/>
        <v>31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48061</v>
      </c>
      <c r="K144" s="25">
        <f t="shared" si="26"/>
        <v>0</v>
      </c>
    </row>
    <row r="145" spans="1:11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48092</v>
      </c>
      <c r="B145" s="24">
        <f t="shared" si="21"/>
        <v>2031</v>
      </c>
      <c r="C145" s="9">
        <f t="shared" si="19"/>
        <v>48092</v>
      </c>
      <c r="D145" s="9">
        <f t="shared" si="22"/>
        <v>48121</v>
      </c>
      <c r="E145" s="3">
        <f t="shared" si="23"/>
        <v>30</v>
      </c>
      <c r="F145" s="10">
        <f t="shared" si="24"/>
        <v>30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48092</v>
      </c>
      <c r="K145" s="25">
        <f t="shared" si="26"/>
        <v>0</v>
      </c>
    </row>
    <row r="146" spans="1:11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48122</v>
      </c>
      <c r="B146" s="24">
        <f t="shared" si="21"/>
        <v>2031</v>
      </c>
      <c r="C146" s="9">
        <f t="shared" si="19"/>
        <v>48122</v>
      </c>
      <c r="D146" s="9">
        <f t="shared" si="22"/>
        <v>48152</v>
      </c>
      <c r="E146" s="3">
        <f t="shared" si="23"/>
        <v>31</v>
      </c>
      <c r="F146" s="10">
        <f t="shared" si="24"/>
        <v>31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48122</v>
      </c>
      <c r="K146" s="25">
        <f t="shared" si="26"/>
        <v>0</v>
      </c>
    </row>
    <row r="147" spans="1:11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48153</v>
      </c>
      <c r="B147" s="24">
        <f t="shared" si="21"/>
        <v>2031</v>
      </c>
      <c r="C147" s="9">
        <f t="shared" si="19"/>
        <v>48153</v>
      </c>
      <c r="D147" s="9">
        <f t="shared" si="22"/>
        <v>48182</v>
      </c>
      <c r="E147" s="3">
        <f t="shared" si="23"/>
        <v>30</v>
      </c>
      <c r="F147" s="10">
        <f t="shared" si="24"/>
        <v>30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48153</v>
      </c>
      <c r="K147" s="25">
        <f t="shared" si="26"/>
        <v>0</v>
      </c>
    </row>
    <row r="148" spans="1:11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48183</v>
      </c>
      <c r="B148" s="24">
        <f t="shared" si="21"/>
        <v>2031</v>
      </c>
      <c r="C148" s="9">
        <f t="shared" si="19"/>
        <v>48183</v>
      </c>
      <c r="D148" s="9">
        <f t="shared" si="22"/>
        <v>48213</v>
      </c>
      <c r="E148" s="3">
        <f t="shared" si="23"/>
        <v>31</v>
      </c>
      <c r="F148" s="10">
        <f t="shared" si="24"/>
        <v>31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48183</v>
      </c>
      <c r="K148" s="25">
        <f t="shared" si="26"/>
        <v>0</v>
      </c>
    </row>
    <row r="149" spans="1:11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48214</v>
      </c>
      <c r="B149" s="24">
        <f t="shared" si="21"/>
        <v>2032</v>
      </c>
      <c r="C149" s="9">
        <f t="shared" si="19"/>
        <v>48214</v>
      </c>
      <c r="D149" s="9">
        <f t="shared" si="22"/>
        <v>48244</v>
      </c>
      <c r="E149" s="3">
        <f t="shared" si="23"/>
        <v>31</v>
      </c>
      <c r="F149" s="10">
        <f t="shared" si="24"/>
        <v>31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48214</v>
      </c>
      <c r="K149" s="25">
        <f t="shared" si="26"/>
        <v>0</v>
      </c>
    </row>
    <row r="150" spans="1:11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48245</v>
      </c>
      <c r="B150" s="24">
        <f t="shared" si="21"/>
        <v>2032</v>
      </c>
      <c r="C150" s="9">
        <f t="shared" si="19"/>
        <v>48245</v>
      </c>
      <c r="D150" s="9">
        <f t="shared" si="22"/>
        <v>48273</v>
      </c>
      <c r="E150" s="3">
        <f t="shared" si="23"/>
        <v>29</v>
      </c>
      <c r="F150" s="10">
        <f t="shared" si="24"/>
        <v>29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48245</v>
      </c>
      <c r="K150" s="25">
        <f t="shared" si="26"/>
        <v>0</v>
      </c>
    </row>
    <row r="151" spans="1:11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48274</v>
      </c>
      <c r="B151" s="24">
        <f t="shared" si="21"/>
        <v>2032</v>
      </c>
      <c r="C151" s="9">
        <f t="shared" si="19"/>
        <v>48274</v>
      </c>
      <c r="D151" s="9">
        <f t="shared" si="22"/>
        <v>48304</v>
      </c>
      <c r="E151" s="3">
        <f t="shared" si="23"/>
        <v>31</v>
      </c>
      <c r="F151" s="10">
        <f t="shared" si="24"/>
        <v>31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48274</v>
      </c>
      <c r="K151" s="25">
        <f t="shared" si="26"/>
        <v>0</v>
      </c>
    </row>
    <row r="152" spans="1:11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48305</v>
      </c>
      <c r="B152" s="24">
        <f t="shared" si="21"/>
        <v>2032</v>
      </c>
      <c r="C152" s="9">
        <f t="shared" si="19"/>
        <v>48305</v>
      </c>
      <c r="D152" s="9">
        <f t="shared" si="22"/>
        <v>48334</v>
      </c>
      <c r="E152" s="3">
        <f t="shared" si="23"/>
        <v>30</v>
      </c>
      <c r="F152" s="10">
        <f t="shared" si="24"/>
        <v>30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48305</v>
      </c>
      <c r="K152" s="25">
        <f t="shared" si="26"/>
        <v>0</v>
      </c>
    </row>
    <row r="153" spans="1:11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48335</v>
      </c>
      <c r="B153" s="24">
        <f t="shared" si="21"/>
        <v>2032</v>
      </c>
      <c r="C153" s="9">
        <f t="shared" si="19"/>
        <v>48335</v>
      </c>
      <c r="D153" s="9">
        <f t="shared" si="22"/>
        <v>48365</v>
      </c>
      <c r="E153" s="3">
        <f t="shared" si="23"/>
        <v>31</v>
      </c>
      <c r="F153" s="10">
        <f t="shared" si="24"/>
        <v>31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48335</v>
      </c>
      <c r="K153" s="25">
        <f t="shared" si="26"/>
        <v>0</v>
      </c>
    </row>
    <row r="154" spans="1:11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48366</v>
      </c>
      <c r="B154" s="24">
        <f t="shared" si="21"/>
        <v>2032</v>
      </c>
      <c r="C154" s="9">
        <f t="shared" si="19"/>
        <v>48366</v>
      </c>
      <c r="D154" s="9">
        <f t="shared" si="22"/>
        <v>48395</v>
      </c>
      <c r="E154" s="3">
        <f t="shared" si="23"/>
        <v>30</v>
      </c>
      <c r="F154" s="10">
        <f t="shared" si="24"/>
        <v>30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48366</v>
      </c>
      <c r="K154" s="25">
        <f t="shared" si="26"/>
        <v>0</v>
      </c>
    </row>
    <row r="155" spans="1:11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48396</v>
      </c>
      <c r="B155" s="24">
        <f t="shared" si="21"/>
        <v>2032</v>
      </c>
      <c r="C155" s="9">
        <f t="shared" si="19"/>
        <v>48396</v>
      </c>
      <c r="D155" s="9">
        <f t="shared" si="22"/>
        <v>48426</v>
      </c>
      <c r="E155" s="3">
        <f t="shared" si="23"/>
        <v>31</v>
      </c>
      <c r="F155" s="10">
        <f t="shared" si="24"/>
        <v>31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48396</v>
      </c>
      <c r="K155" s="25">
        <f t="shared" si="26"/>
        <v>0</v>
      </c>
    </row>
    <row r="156" spans="1:11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48427</v>
      </c>
      <c r="B156" s="24">
        <f t="shared" si="21"/>
        <v>2032</v>
      </c>
      <c r="C156" s="9">
        <f t="shared" si="19"/>
        <v>48427</v>
      </c>
      <c r="D156" s="9">
        <f t="shared" si="22"/>
        <v>48457</v>
      </c>
      <c r="E156" s="3">
        <f t="shared" si="23"/>
        <v>31</v>
      </c>
      <c r="F156" s="10">
        <f t="shared" si="24"/>
        <v>31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48427</v>
      </c>
      <c r="K156" s="25">
        <f t="shared" si="26"/>
        <v>0</v>
      </c>
    </row>
    <row r="157" spans="1:11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48458</v>
      </c>
      <c r="B157" s="24">
        <f t="shared" si="21"/>
        <v>2032</v>
      </c>
      <c r="C157" s="9">
        <f t="shared" si="19"/>
        <v>48458</v>
      </c>
      <c r="D157" s="9">
        <f t="shared" si="22"/>
        <v>48487</v>
      </c>
      <c r="E157" s="3">
        <f t="shared" si="23"/>
        <v>30</v>
      </c>
      <c r="F157" s="10">
        <f t="shared" si="24"/>
        <v>30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48458</v>
      </c>
      <c r="K157" s="25">
        <f t="shared" si="26"/>
        <v>0</v>
      </c>
    </row>
    <row r="158" spans="1:11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48488</v>
      </c>
      <c r="B158" s="24">
        <f t="shared" si="21"/>
        <v>2032</v>
      </c>
      <c r="C158" s="9">
        <f t="shared" si="19"/>
        <v>48488</v>
      </c>
      <c r="D158" s="9">
        <f t="shared" si="22"/>
        <v>48518</v>
      </c>
      <c r="E158" s="3">
        <f t="shared" si="23"/>
        <v>31</v>
      </c>
      <c r="F158" s="10">
        <f t="shared" si="24"/>
        <v>31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48488</v>
      </c>
      <c r="K158" s="25">
        <f t="shared" si="26"/>
        <v>0</v>
      </c>
    </row>
    <row r="159" spans="1:11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48519</v>
      </c>
      <c r="B159" s="24">
        <f t="shared" si="21"/>
        <v>2032</v>
      </c>
      <c r="C159" s="9">
        <f t="shared" si="19"/>
        <v>48519</v>
      </c>
      <c r="D159" s="9">
        <f t="shared" si="22"/>
        <v>48548</v>
      </c>
      <c r="E159" s="3">
        <f t="shared" si="23"/>
        <v>30</v>
      </c>
      <c r="F159" s="10">
        <f t="shared" si="24"/>
        <v>30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48519</v>
      </c>
      <c r="K159" s="25">
        <f t="shared" si="26"/>
        <v>0</v>
      </c>
    </row>
    <row r="160" spans="1:11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48549</v>
      </c>
      <c r="B160" s="24">
        <f t="shared" si="21"/>
        <v>2032</v>
      </c>
      <c r="C160" s="9">
        <f t="shared" si="19"/>
        <v>48549</v>
      </c>
      <c r="D160" s="9">
        <f t="shared" si="22"/>
        <v>48579</v>
      </c>
      <c r="E160" s="3">
        <f t="shared" si="23"/>
        <v>31</v>
      </c>
      <c r="F160" s="10">
        <f t="shared" si="24"/>
        <v>31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48549</v>
      </c>
      <c r="K160" s="25">
        <f t="shared" si="26"/>
        <v>0</v>
      </c>
    </row>
    <row r="161" spans="1:11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48580</v>
      </c>
      <c r="B161" s="24">
        <f t="shared" si="21"/>
        <v>2033</v>
      </c>
      <c r="C161" s="9">
        <f t="shared" si="19"/>
        <v>48580</v>
      </c>
      <c r="D161" s="9">
        <f t="shared" si="22"/>
        <v>48610</v>
      </c>
      <c r="E161" s="3">
        <f t="shared" si="23"/>
        <v>31</v>
      </c>
      <c r="F161" s="10">
        <f t="shared" si="24"/>
        <v>31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48580</v>
      </c>
      <c r="K161" s="25">
        <f t="shared" si="26"/>
        <v>0</v>
      </c>
    </row>
    <row r="162" spans="1:11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48611</v>
      </c>
      <c r="B162" s="24">
        <f t="shared" si="21"/>
        <v>2033</v>
      </c>
      <c r="C162" s="9">
        <f t="shared" si="19"/>
        <v>48611</v>
      </c>
      <c r="D162" s="9">
        <f t="shared" si="22"/>
        <v>48638</v>
      </c>
      <c r="E162" s="3">
        <f t="shared" si="23"/>
        <v>28</v>
      </c>
      <c r="F162" s="10">
        <f t="shared" si="24"/>
        <v>28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48611</v>
      </c>
      <c r="K162" s="25">
        <f t="shared" si="26"/>
        <v>0</v>
      </c>
    </row>
    <row r="163" spans="1:11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48639</v>
      </c>
      <c r="B163" s="24">
        <f t="shared" si="21"/>
        <v>2033</v>
      </c>
      <c r="C163" s="9">
        <f t="shared" si="19"/>
        <v>48639</v>
      </c>
      <c r="D163" s="9">
        <f t="shared" si="22"/>
        <v>48669</v>
      </c>
      <c r="E163" s="3">
        <f t="shared" si="23"/>
        <v>31</v>
      </c>
      <c r="F163" s="10">
        <f t="shared" si="24"/>
        <v>31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48639</v>
      </c>
      <c r="K163" s="25">
        <f t="shared" si="26"/>
        <v>0</v>
      </c>
    </row>
    <row r="164" spans="1:11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48670</v>
      </c>
      <c r="B164" s="24">
        <f t="shared" si="21"/>
        <v>2033</v>
      </c>
      <c r="C164" s="9">
        <f t="shared" si="19"/>
        <v>48670</v>
      </c>
      <c r="D164" s="9">
        <f t="shared" si="22"/>
        <v>48699</v>
      </c>
      <c r="E164" s="3">
        <f t="shared" si="23"/>
        <v>30</v>
      </c>
      <c r="F164" s="10">
        <f t="shared" si="24"/>
        <v>30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48670</v>
      </c>
      <c r="K164" s="25">
        <f t="shared" si="26"/>
        <v>0</v>
      </c>
    </row>
    <row r="165" spans="1:11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48700</v>
      </c>
      <c r="B165" s="24">
        <f t="shared" si="21"/>
        <v>2033</v>
      </c>
      <c r="C165" s="9">
        <f t="shared" si="19"/>
        <v>48700</v>
      </c>
      <c r="D165" s="9">
        <f t="shared" si="22"/>
        <v>48730</v>
      </c>
      <c r="E165" s="3">
        <f t="shared" si="23"/>
        <v>31</v>
      </c>
      <c r="F165" s="10">
        <f t="shared" si="24"/>
        <v>31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48700</v>
      </c>
      <c r="K165" s="25">
        <f t="shared" si="26"/>
        <v>0</v>
      </c>
    </row>
    <row r="166" spans="1:11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48731</v>
      </c>
      <c r="B166" s="24">
        <f t="shared" si="21"/>
        <v>2033</v>
      </c>
      <c r="C166" s="9">
        <f t="shared" si="19"/>
        <v>48731</v>
      </c>
      <c r="D166" s="9">
        <f t="shared" si="22"/>
        <v>48760</v>
      </c>
      <c r="E166" s="3">
        <f t="shared" si="23"/>
        <v>30</v>
      </c>
      <c r="F166" s="10">
        <f t="shared" si="24"/>
        <v>30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48731</v>
      </c>
      <c r="K166" s="25">
        <f t="shared" si="26"/>
        <v>0</v>
      </c>
    </row>
    <row r="167" spans="1:11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48761</v>
      </c>
      <c r="B167" s="24">
        <f t="shared" si="21"/>
        <v>2033</v>
      </c>
      <c r="C167" s="9">
        <f t="shared" si="19"/>
        <v>48761</v>
      </c>
      <c r="D167" s="9">
        <f t="shared" si="22"/>
        <v>48791</v>
      </c>
      <c r="E167" s="3">
        <f t="shared" si="23"/>
        <v>31</v>
      </c>
      <c r="F167" s="10">
        <f t="shared" si="24"/>
        <v>31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48761</v>
      </c>
      <c r="K167" s="25">
        <f t="shared" si="26"/>
        <v>0</v>
      </c>
    </row>
    <row r="168" spans="1:11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48792</v>
      </c>
      <c r="B168" s="24">
        <f t="shared" si="21"/>
        <v>2033</v>
      </c>
      <c r="C168" s="9">
        <f t="shared" si="19"/>
        <v>48792</v>
      </c>
      <c r="D168" s="9">
        <f t="shared" si="22"/>
        <v>48822</v>
      </c>
      <c r="E168" s="3">
        <f t="shared" si="23"/>
        <v>31</v>
      </c>
      <c r="F168" s="10">
        <f t="shared" si="24"/>
        <v>31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48792</v>
      </c>
      <c r="K168" s="25">
        <f t="shared" si="26"/>
        <v>0</v>
      </c>
    </row>
    <row r="169" spans="1:11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48823</v>
      </c>
      <c r="B169" s="24">
        <f t="shared" si="21"/>
        <v>2033</v>
      </c>
      <c r="C169" s="9">
        <f t="shared" si="19"/>
        <v>48823</v>
      </c>
      <c r="D169" s="9">
        <f t="shared" si="22"/>
        <v>48852</v>
      </c>
      <c r="E169" s="3">
        <f t="shared" si="23"/>
        <v>30</v>
      </c>
      <c r="F169" s="10">
        <f t="shared" si="24"/>
        <v>30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48823</v>
      </c>
      <c r="K169" s="25">
        <f t="shared" si="26"/>
        <v>0</v>
      </c>
    </row>
    <row r="170" spans="1:11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48853</v>
      </c>
      <c r="B170" s="24">
        <f t="shared" si="21"/>
        <v>2033</v>
      </c>
      <c r="C170" s="9">
        <f t="shared" si="19"/>
        <v>48853</v>
      </c>
      <c r="D170" s="9">
        <f t="shared" si="22"/>
        <v>48883</v>
      </c>
      <c r="E170" s="3">
        <f t="shared" si="23"/>
        <v>31</v>
      </c>
      <c r="F170" s="10">
        <f t="shared" si="24"/>
        <v>31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48853</v>
      </c>
      <c r="K170" s="25">
        <f t="shared" si="26"/>
        <v>0</v>
      </c>
    </row>
    <row r="171" spans="1:11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48884</v>
      </c>
      <c r="B171" s="24">
        <f t="shared" si="21"/>
        <v>2033</v>
      </c>
      <c r="C171" s="9">
        <f t="shared" si="19"/>
        <v>48884</v>
      </c>
      <c r="D171" s="9">
        <f t="shared" si="22"/>
        <v>48913</v>
      </c>
      <c r="E171" s="3">
        <f t="shared" si="23"/>
        <v>30</v>
      </c>
      <c r="F171" s="10">
        <f t="shared" si="24"/>
        <v>30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48884</v>
      </c>
      <c r="K171" s="25">
        <f t="shared" si="26"/>
        <v>0</v>
      </c>
    </row>
    <row r="172" spans="1:11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48914</v>
      </c>
      <c r="B172" s="24">
        <f t="shared" si="21"/>
        <v>2033</v>
      </c>
      <c r="C172" s="9">
        <f t="shared" si="19"/>
        <v>48914</v>
      </c>
      <c r="D172" s="9">
        <f t="shared" si="22"/>
        <v>48944</v>
      </c>
      <c r="E172" s="3">
        <f t="shared" si="23"/>
        <v>31</v>
      </c>
      <c r="F172" s="10">
        <f t="shared" si="24"/>
        <v>31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48914</v>
      </c>
      <c r="K172" s="25">
        <f t="shared" si="26"/>
        <v>0</v>
      </c>
    </row>
    <row r="173" spans="1:11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48945</v>
      </c>
      <c r="B173" s="24">
        <f t="shared" si="21"/>
        <v>2034</v>
      </c>
      <c r="C173" s="9">
        <f t="shared" si="19"/>
        <v>48945</v>
      </c>
      <c r="D173" s="9">
        <f t="shared" si="22"/>
        <v>48975</v>
      </c>
      <c r="E173" s="3">
        <f t="shared" si="23"/>
        <v>31</v>
      </c>
      <c r="F173" s="10">
        <f t="shared" si="24"/>
        <v>31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48945</v>
      </c>
      <c r="K173" s="25">
        <f t="shared" si="26"/>
        <v>0</v>
      </c>
    </row>
    <row r="174" spans="1:11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48976</v>
      </c>
      <c r="B174" s="24">
        <f t="shared" si="21"/>
        <v>2034</v>
      </c>
      <c r="C174" s="9">
        <f t="shared" si="19"/>
        <v>48976</v>
      </c>
      <c r="D174" s="9">
        <f t="shared" si="22"/>
        <v>49003</v>
      </c>
      <c r="E174" s="3">
        <f t="shared" si="23"/>
        <v>28</v>
      </c>
      <c r="F174" s="10">
        <f t="shared" si="24"/>
        <v>28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48976</v>
      </c>
      <c r="K174" s="25">
        <f t="shared" si="26"/>
        <v>0</v>
      </c>
    </row>
    <row r="175" spans="1:11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49004</v>
      </c>
      <c r="B175" s="24">
        <f t="shared" si="21"/>
        <v>2034</v>
      </c>
      <c r="C175" s="9">
        <f t="shared" si="19"/>
        <v>49004</v>
      </c>
      <c r="D175" s="9">
        <f t="shared" si="22"/>
        <v>49034</v>
      </c>
      <c r="E175" s="3">
        <f t="shared" si="23"/>
        <v>31</v>
      </c>
      <c r="F175" s="10">
        <f t="shared" si="24"/>
        <v>31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49004</v>
      </c>
      <c r="K175" s="25">
        <f t="shared" si="26"/>
        <v>0</v>
      </c>
    </row>
    <row r="176" spans="1:11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49035</v>
      </c>
      <c r="B176" s="24">
        <f t="shared" si="21"/>
        <v>2034</v>
      </c>
      <c r="C176" s="9">
        <f t="shared" si="19"/>
        <v>49035</v>
      </c>
      <c r="D176" s="9">
        <f t="shared" si="22"/>
        <v>49064</v>
      </c>
      <c r="E176" s="3">
        <f t="shared" si="23"/>
        <v>30</v>
      </c>
      <c r="F176" s="10">
        <f t="shared" si="24"/>
        <v>30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49035</v>
      </c>
      <c r="K176" s="25">
        <f t="shared" si="26"/>
        <v>0</v>
      </c>
    </row>
    <row r="177" spans="1:11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49065</v>
      </c>
      <c r="B177" s="24">
        <f t="shared" si="21"/>
        <v>2034</v>
      </c>
      <c r="C177" s="9">
        <f t="shared" si="19"/>
        <v>49065</v>
      </c>
      <c r="D177" s="9">
        <f t="shared" si="22"/>
        <v>49095</v>
      </c>
      <c r="E177" s="3">
        <f t="shared" si="23"/>
        <v>31</v>
      </c>
      <c r="F177" s="10">
        <f t="shared" si="24"/>
        <v>31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49065</v>
      </c>
      <c r="K177" s="25">
        <f t="shared" si="26"/>
        <v>0</v>
      </c>
    </row>
    <row r="178" spans="1:11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49096</v>
      </c>
      <c r="B178" s="24">
        <f t="shared" si="21"/>
        <v>2034</v>
      </c>
      <c r="C178" s="9">
        <f t="shared" si="19"/>
        <v>49096</v>
      </c>
      <c r="D178" s="9">
        <f t="shared" si="22"/>
        <v>49125</v>
      </c>
      <c r="E178" s="3">
        <f t="shared" si="23"/>
        <v>30</v>
      </c>
      <c r="F178" s="10">
        <f t="shared" si="24"/>
        <v>30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49096</v>
      </c>
      <c r="K178" s="25">
        <f t="shared" si="26"/>
        <v>0</v>
      </c>
    </row>
    <row r="179" spans="1:11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49126</v>
      </c>
      <c r="B179" s="24">
        <f t="shared" si="21"/>
        <v>2034</v>
      </c>
      <c r="C179" s="9">
        <f t="shared" si="19"/>
        <v>49126</v>
      </c>
      <c r="D179" s="9">
        <f t="shared" si="22"/>
        <v>49156</v>
      </c>
      <c r="E179" s="3">
        <f t="shared" si="23"/>
        <v>31</v>
      </c>
      <c r="F179" s="10">
        <f t="shared" si="24"/>
        <v>31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49126</v>
      </c>
      <c r="K179" s="25">
        <f t="shared" si="26"/>
        <v>0</v>
      </c>
    </row>
    <row r="180" spans="1:11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49157</v>
      </c>
      <c r="B180" s="24">
        <f t="shared" si="21"/>
        <v>2034</v>
      </c>
      <c r="C180" s="9">
        <f t="shared" si="19"/>
        <v>49157</v>
      </c>
      <c r="D180" s="9">
        <f t="shared" si="22"/>
        <v>49187</v>
      </c>
      <c r="E180" s="3">
        <f t="shared" si="23"/>
        <v>31</v>
      </c>
      <c r="F180" s="10">
        <f t="shared" si="24"/>
        <v>31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49157</v>
      </c>
      <c r="K180" s="25">
        <f t="shared" si="26"/>
        <v>0</v>
      </c>
    </row>
    <row r="181" spans="1:11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49188</v>
      </c>
      <c r="B181" s="24">
        <f t="shared" si="21"/>
        <v>2034</v>
      </c>
      <c r="C181" s="9">
        <f t="shared" si="19"/>
        <v>49188</v>
      </c>
      <c r="D181" s="9">
        <f t="shared" si="22"/>
        <v>49217</v>
      </c>
      <c r="E181" s="3">
        <f t="shared" si="23"/>
        <v>30</v>
      </c>
      <c r="F181" s="10">
        <f t="shared" si="24"/>
        <v>30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49188</v>
      </c>
      <c r="K181" s="25">
        <f t="shared" si="26"/>
        <v>0</v>
      </c>
    </row>
    <row r="182" spans="1:11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49218</v>
      </c>
      <c r="B182" s="24">
        <f t="shared" si="21"/>
        <v>2034</v>
      </c>
      <c r="C182" s="9">
        <f t="shared" si="19"/>
        <v>49218</v>
      </c>
      <c r="D182" s="9">
        <f t="shared" si="22"/>
        <v>49248</v>
      </c>
      <c r="E182" s="3">
        <f t="shared" si="23"/>
        <v>31</v>
      </c>
      <c r="F182" s="10">
        <f t="shared" si="24"/>
        <v>31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49218</v>
      </c>
      <c r="K182" s="25">
        <f t="shared" si="26"/>
        <v>0</v>
      </c>
    </row>
    <row r="183" spans="1:11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49249</v>
      </c>
      <c r="B183" s="24">
        <f t="shared" si="21"/>
        <v>2034</v>
      </c>
      <c r="C183" s="9">
        <f t="shared" si="19"/>
        <v>49249</v>
      </c>
      <c r="D183" s="9">
        <f t="shared" si="22"/>
        <v>49278</v>
      </c>
      <c r="E183" s="3">
        <f t="shared" si="23"/>
        <v>30</v>
      </c>
      <c r="F183" s="10">
        <f t="shared" si="24"/>
        <v>30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49249</v>
      </c>
      <c r="K183" s="25">
        <f t="shared" si="26"/>
        <v>0</v>
      </c>
    </row>
    <row r="184" spans="1:11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49279</v>
      </c>
      <c r="B184" s="24">
        <f t="shared" si="21"/>
        <v>2034</v>
      </c>
      <c r="C184" s="9">
        <f t="shared" si="19"/>
        <v>49279</v>
      </c>
      <c r="D184" s="9">
        <f t="shared" si="22"/>
        <v>49309</v>
      </c>
      <c r="E184" s="3">
        <f t="shared" si="23"/>
        <v>31</v>
      </c>
      <c r="F184" s="10">
        <f t="shared" si="24"/>
        <v>31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49279</v>
      </c>
      <c r="K184" s="25">
        <f t="shared" si="26"/>
        <v>0</v>
      </c>
    </row>
    <row r="185" spans="1:11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49310</v>
      </c>
      <c r="B185" s="24">
        <f t="shared" si="21"/>
        <v>2035</v>
      </c>
      <c r="C185" s="9">
        <f t="shared" si="19"/>
        <v>49310</v>
      </c>
      <c r="D185" s="9">
        <f t="shared" si="22"/>
        <v>49340</v>
      </c>
      <c r="E185" s="3">
        <f t="shared" si="23"/>
        <v>31</v>
      </c>
      <c r="F185" s="10">
        <f t="shared" si="24"/>
        <v>31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49310</v>
      </c>
      <c r="K185" s="25">
        <f t="shared" si="26"/>
        <v>0</v>
      </c>
    </row>
    <row r="186" spans="1:11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49341</v>
      </c>
      <c r="B186" s="24">
        <f t="shared" si="21"/>
        <v>2035</v>
      </c>
      <c r="C186" s="9">
        <f t="shared" si="19"/>
        <v>49341</v>
      </c>
      <c r="D186" s="9">
        <f t="shared" si="22"/>
        <v>49368</v>
      </c>
      <c r="E186" s="3">
        <f t="shared" si="23"/>
        <v>28</v>
      </c>
      <c r="F186" s="10">
        <f t="shared" si="24"/>
        <v>28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49341</v>
      </c>
      <c r="K186" s="25">
        <f t="shared" si="26"/>
        <v>0</v>
      </c>
    </row>
    <row r="187" spans="1:11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49369</v>
      </c>
      <c r="B187" s="24">
        <f t="shared" si="21"/>
        <v>2035</v>
      </c>
      <c r="C187" s="9">
        <f t="shared" si="19"/>
        <v>49369</v>
      </c>
      <c r="D187" s="9">
        <f t="shared" si="22"/>
        <v>49399</v>
      </c>
      <c r="E187" s="3">
        <f t="shared" si="23"/>
        <v>31</v>
      </c>
      <c r="F187" s="10">
        <f t="shared" si="24"/>
        <v>31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49369</v>
      </c>
      <c r="K187" s="25">
        <f t="shared" si="26"/>
        <v>0</v>
      </c>
    </row>
    <row r="188" spans="1:11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49400</v>
      </c>
      <c r="B188" s="24">
        <f t="shared" si="21"/>
        <v>2035</v>
      </c>
      <c r="C188" s="9">
        <f t="shared" si="19"/>
        <v>49400</v>
      </c>
      <c r="D188" s="9">
        <f t="shared" si="22"/>
        <v>49429</v>
      </c>
      <c r="E188" s="3">
        <f t="shared" si="23"/>
        <v>30</v>
      </c>
      <c r="F188" s="10">
        <f t="shared" si="24"/>
        <v>30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49400</v>
      </c>
      <c r="K188" s="25">
        <f t="shared" si="26"/>
        <v>0</v>
      </c>
    </row>
    <row r="189" spans="1:11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49430</v>
      </c>
      <c r="B189" s="24">
        <f t="shared" si="21"/>
        <v>2035</v>
      </c>
      <c r="C189" s="9">
        <f t="shared" si="19"/>
        <v>49430</v>
      </c>
      <c r="D189" s="9">
        <f t="shared" si="22"/>
        <v>49460</v>
      </c>
      <c r="E189" s="3">
        <f t="shared" si="23"/>
        <v>31</v>
      </c>
      <c r="F189" s="10">
        <f t="shared" si="24"/>
        <v>31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49430</v>
      </c>
      <c r="K189" s="25">
        <f t="shared" si="26"/>
        <v>0</v>
      </c>
    </row>
    <row r="190" spans="1:11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49461</v>
      </c>
      <c r="B190" s="24">
        <f t="shared" si="21"/>
        <v>2035</v>
      </c>
      <c r="C190" s="9">
        <f t="shared" si="19"/>
        <v>49461</v>
      </c>
      <c r="D190" s="9">
        <f t="shared" si="22"/>
        <v>49490</v>
      </c>
      <c r="E190" s="3">
        <f t="shared" si="23"/>
        <v>30</v>
      </c>
      <c r="F190" s="10">
        <f t="shared" si="24"/>
        <v>30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49461</v>
      </c>
      <c r="K190" s="25">
        <f t="shared" si="26"/>
        <v>0</v>
      </c>
    </row>
    <row r="191" spans="1:11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49491</v>
      </c>
      <c r="B191" s="24">
        <f t="shared" si="21"/>
        <v>2035</v>
      </c>
      <c r="C191" s="9">
        <f t="shared" si="19"/>
        <v>49491</v>
      </c>
      <c r="D191" s="9">
        <f t="shared" si="22"/>
        <v>49521</v>
      </c>
      <c r="E191" s="3">
        <f t="shared" si="23"/>
        <v>31</v>
      </c>
      <c r="F191" s="10">
        <f t="shared" si="24"/>
        <v>31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49491</v>
      </c>
      <c r="K191" s="25">
        <f t="shared" si="26"/>
        <v>0</v>
      </c>
    </row>
    <row r="192" spans="1:11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49522</v>
      </c>
      <c r="B192" s="24">
        <f t="shared" si="21"/>
        <v>2035</v>
      </c>
      <c r="C192" s="9">
        <f t="shared" si="19"/>
        <v>49522</v>
      </c>
      <c r="D192" s="9">
        <f t="shared" si="22"/>
        <v>49552</v>
      </c>
      <c r="E192" s="3">
        <f t="shared" si="23"/>
        <v>31</v>
      </c>
      <c r="F192" s="10">
        <f t="shared" si="24"/>
        <v>31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49522</v>
      </c>
      <c r="K192" s="25">
        <f t="shared" si="26"/>
        <v>0</v>
      </c>
    </row>
    <row r="193" spans="1:11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49553</v>
      </c>
      <c r="B193" s="24">
        <f t="shared" si="21"/>
        <v>2035</v>
      </c>
      <c r="C193" s="9">
        <f t="shared" si="19"/>
        <v>49553</v>
      </c>
      <c r="D193" s="9">
        <f t="shared" si="22"/>
        <v>49582</v>
      </c>
      <c r="E193" s="3">
        <f t="shared" si="23"/>
        <v>30</v>
      </c>
      <c r="F193" s="10">
        <f t="shared" si="24"/>
        <v>30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49553</v>
      </c>
      <c r="K193" s="25">
        <f t="shared" si="26"/>
        <v>0</v>
      </c>
    </row>
    <row r="194" spans="1:11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49583</v>
      </c>
      <c r="B194" s="24">
        <f t="shared" si="21"/>
        <v>2035</v>
      </c>
      <c r="C194" s="9">
        <f t="shared" si="19"/>
        <v>49583</v>
      </c>
      <c r="D194" s="9">
        <f t="shared" si="22"/>
        <v>49613</v>
      </c>
      <c r="E194" s="3">
        <f t="shared" si="23"/>
        <v>31</v>
      </c>
      <c r="F194" s="10">
        <f t="shared" si="24"/>
        <v>31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49583</v>
      </c>
      <c r="K194" s="25">
        <f t="shared" si="26"/>
        <v>0</v>
      </c>
    </row>
    <row r="195" spans="1:11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49614</v>
      </c>
      <c r="B195" s="24">
        <f t="shared" si="21"/>
        <v>2035</v>
      </c>
      <c r="C195" s="9">
        <f t="shared" si="19"/>
        <v>49614</v>
      </c>
      <c r="D195" s="9">
        <f t="shared" si="22"/>
        <v>49643</v>
      </c>
      <c r="E195" s="3">
        <f t="shared" si="23"/>
        <v>30</v>
      </c>
      <c r="F195" s="10">
        <f t="shared" si="24"/>
        <v>30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49614</v>
      </c>
      <c r="K195" s="25">
        <f t="shared" si="26"/>
        <v>0</v>
      </c>
    </row>
    <row r="196" spans="1:11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49644</v>
      </c>
      <c r="B196" s="24">
        <f t="shared" si="21"/>
        <v>2035</v>
      </c>
      <c r="C196" s="9">
        <f t="shared" si="19"/>
        <v>49644</v>
      </c>
      <c r="D196" s="9">
        <f t="shared" si="22"/>
        <v>49674</v>
      </c>
      <c r="E196" s="3">
        <f t="shared" si="23"/>
        <v>31</v>
      </c>
      <c r="F196" s="10">
        <f t="shared" si="24"/>
        <v>31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49644</v>
      </c>
      <c r="K196" s="25">
        <f t="shared" si="26"/>
        <v>0</v>
      </c>
    </row>
    <row r="197" spans="1:11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49675</v>
      </c>
      <c r="B197" s="24">
        <f t="shared" si="21"/>
        <v>2036</v>
      </c>
      <c r="C197" s="9">
        <f t="shared" ref="C197:C260" si="28">EOMONTH(A197,-1)+1</f>
        <v>49675</v>
      </c>
      <c r="D197" s="9">
        <f t="shared" si="22"/>
        <v>49705</v>
      </c>
      <c r="E197" s="3">
        <f t="shared" si="23"/>
        <v>31</v>
      </c>
      <c r="F197" s="10">
        <f t="shared" si="24"/>
        <v>31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49675</v>
      </c>
      <c r="K197" s="25">
        <f t="shared" si="26"/>
        <v>0</v>
      </c>
    </row>
    <row r="198" spans="1:11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49706</v>
      </c>
      <c r="B198" s="24">
        <f t="shared" ref="B198:B261" si="30">YEAR(A198)</f>
        <v>2036</v>
      </c>
      <c r="C198" s="9">
        <f t="shared" si="28"/>
        <v>49706</v>
      </c>
      <c r="D198" s="9">
        <f t="shared" ref="D198:D261" si="31">EOMONTH(A198,0)</f>
        <v>49734</v>
      </c>
      <c r="E198" s="3">
        <f t="shared" ref="E198:E261" si="32">D198-C198+1</f>
        <v>29</v>
      </c>
      <c r="F198" s="10">
        <f t="shared" ref="F198:F261" si="33">D198-A198+1</f>
        <v>29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49706</v>
      </c>
      <c r="K198" s="25">
        <f t="shared" si="26"/>
        <v>0</v>
      </c>
    </row>
    <row r="199" spans="1:11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49735</v>
      </c>
      <c r="B199" s="24">
        <f t="shared" si="30"/>
        <v>2036</v>
      </c>
      <c r="C199" s="9">
        <f t="shared" si="28"/>
        <v>49735</v>
      </c>
      <c r="D199" s="9">
        <f t="shared" si="31"/>
        <v>49765</v>
      </c>
      <c r="E199" s="3">
        <f t="shared" si="32"/>
        <v>31</v>
      </c>
      <c r="F199" s="10">
        <f t="shared" si="33"/>
        <v>31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49735</v>
      </c>
      <c r="K199" s="25">
        <f t="shared" ref="K199:K262" si="35">H199+I199</f>
        <v>0</v>
      </c>
    </row>
    <row r="200" spans="1:11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49766</v>
      </c>
      <c r="B200" s="24">
        <f t="shared" si="30"/>
        <v>2036</v>
      </c>
      <c r="C200" s="9">
        <f t="shared" si="28"/>
        <v>49766</v>
      </c>
      <c r="D200" s="9">
        <f t="shared" si="31"/>
        <v>49795</v>
      </c>
      <c r="E200" s="3">
        <f t="shared" si="32"/>
        <v>30</v>
      </c>
      <c r="F200" s="10">
        <f t="shared" si="33"/>
        <v>30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49766</v>
      </c>
      <c r="K200" s="25">
        <f t="shared" si="35"/>
        <v>0</v>
      </c>
    </row>
    <row r="201" spans="1:11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49796</v>
      </c>
      <c r="B201" s="24">
        <f t="shared" si="30"/>
        <v>2036</v>
      </c>
      <c r="C201" s="9">
        <f t="shared" si="28"/>
        <v>49796</v>
      </c>
      <c r="D201" s="9">
        <f t="shared" si="31"/>
        <v>49826</v>
      </c>
      <c r="E201" s="3">
        <f t="shared" si="32"/>
        <v>31</v>
      </c>
      <c r="F201" s="10">
        <f t="shared" si="33"/>
        <v>31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49796</v>
      </c>
      <c r="K201" s="25">
        <f t="shared" si="35"/>
        <v>0</v>
      </c>
    </row>
    <row r="202" spans="1:11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49827</v>
      </c>
      <c r="B202" s="24">
        <f t="shared" si="30"/>
        <v>2036</v>
      </c>
      <c r="C202" s="9">
        <f t="shared" si="28"/>
        <v>49827</v>
      </c>
      <c r="D202" s="9">
        <f t="shared" si="31"/>
        <v>49856</v>
      </c>
      <c r="E202" s="3">
        <f t="shared" si="32"/>
        <v>30</v>
      </c>
      <c r="F202" s="10">
        <f t="shared" si="33"/>
        <v>30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49827</v>
      </c>
      <c r="K202" s="25">
        <f t="shared" si="35"/>
        <v>0</v>
      </c>
    </row>
    <row r="203" spans="1:11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49857</v>
      </c>
      <c r="B203" s="24">
        <f t="shared" si="30"/>
        <v>2036</v>
      </c>
      <c r="C203" s="9">
        <f t="shared" si="28"/>
        <v>49857</v>
      </c>
      <c r="D203" s="9">
        <f t="shared" si="31"/>
        <v>49887</v>
      </c>
      <c r="E203" s="3">
        <f t="shared" si="32"/>
        <v>31</v>
      </c>
      <c r="F203" s="10">
        <f t="shared" si="33"/>
        <v>31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49857</v>
      </c>
      <c r="K203" s="25">
        <f t="shared" si="35"/>
        <v>0</v>
      </c>
    </row>
    <row r="204" spans="1:11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49888</v>
      </c>
      <c r="B204" s="24">
        <f t="shared" si="30"/>
        <v>2036</v>
      </c>
      <c r="C204" s="9">
        <f t="shared" si="28"/>
        <v>49888</v>
      </c>
      <c r="D204" s="9">
        <f t="shared" si="31"/>
        <v>49918</v>
      </c>
      <c r="E204" s="3">
        <f t="shared" si="32"/>
        <v>31</v>
      </c>
      <c r="F204" s="10">
        <f t="shared" si="33"/>
        <v>31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49888</v>
      </c>
      <c r="K204" s="25">
        <f t="shared" si="35"/>
        <v>0</v>
      </c>
    </row>
    <row r="205" spans="1:11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49919</v>
      </c>
      <c r="B205" s="24">
        <f t="shared" si="30"/>
        <v>2036</v>
      </c>
      <c r="C205" s="9">
        <f t="shared" si="28"/>
        <v>49919</v>
      </c>
      <c r="D205" s="9">
        <f t="shared" si="31"/>
        <v>49948</v>
      </c>
      <c r="E205" s="3">
        <f t="shared" si="32"/>
        <v>30</v>
      </c>
      <c r="F205" s="10">
        <f t="shared" si="33"/>
        <v>30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49919</v>
      </c>
      <c r="K205" s="25">
        <f t="shared" si="35"/>
        <v>0</v>
      </c>
    </row>
    <row r="206" spans="1:11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49949</v>
      </c>
      <c r="B206" s="24">
        <f t="shared" si="30"/>
        <v>2036</v>
      </c>
      <c r="C206" s="9">
        <f t="shared" si="28"/>
        <v>49949</v>
      </c>
      <c r="D206" s="9">
        <f t="shared" si="31"/>
        <v>49979</v>
      </c>
      <c r="E206" s="3">
        <f t="shared" si="32"/>
        <v>31</v>
      </c>
      <c r="F206" s="10">
        <f t="shared" si="33"/>
        <v>31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49949</v>
      </c>
      <c r="K206" s="25">
        <f t="shared" si="35"/>
        <v>0</v>
      </c>
    </row>
    <row r="207" spans="1:11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49980</v>
      </c>
      <c r="B207" s="24">
        <f t="shared" si="30"/>
        <v>2036</v>
      </c>
      <c r="C207" s="9">
        <f t="shared" si="28"/>
        <v>49980</v>
      </c>
      <c r="D207" s="9">
        <f t="shared" si="31"/>
        <v>50009</v>
      </c>
      <c r="E207" s="3">
        <f t="shared" si="32"/>
        <v>30</v>
      </c>
      <c r="F207" s="10">
        <f t="shared" si="33"/>
        <v>30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49980</v>
      </c>
      <c r="K207" s="25">
        <f t="shared" si="35"/>
        <v>0</v>
      </c>
    </row>
    <row r="208" spans="1:11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50010</v>
      </c>
      <c r="B208" s="24">
        <f t="shared" si="30"/>
        <v>2036</v>
      </c>
      <c r="C208" s="9">
        <f t="shared" si="28"/>
        <v>50010</v>
      </c>
      <c r="D208" s="9">
        <f t="shared" si="31"/>
        <v>50040</v>
      </c>
      <c r="E208" s="3">
        <f t="shared" si="32"/>
        <v>31</v>
      </c>
      <c r="F208" s="10">
        <f t="shared" si="33"/>
        <v>31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50010</v>
      </c>
      <c r="K208" s="25">
        <f t="shared" si="35"/>
        <v>0</v>
      </c>
    </row>
    <row r="209" spans="1:11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50041</v>
      </c>
      <c r="B209" s="24">
        <f t="shared" si="30"/>
        <v>2037</v>
      </c>
      <c r="C209" s="9">
        <f t="shared" si="28"/>
        <v>50041</v>
      </c>
      <c r="D209" s="9">
        <f t="shared" si="31"/>
        <v>50071</v>
      </c>
      <c r="E209" s="3">
        <f t="shared" si="32"/>
        <v>31</v>
      </c>
      <c r="F209" s="10">
        <f t="shared" si="33"/>
        <v>31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50041</v>
      </c>
      <c r="K209" s="25">
        <f t="shared" si="35"/>
        <v>0</v>
      </c>
    </row>
    <row r="210" spans="1:11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50072</v>
      </c>
      <c r="B210" s="24">
        <f t="shared" si="30"/>
        <v>2037</v>
      </c>
      <c r="C210" s="9">
        <f t="shared" si="28"/>
        <v>50072</v>
      </c>
      <c r="D210" s="9">
        <f t="shared" si="31"/>
        <v>50099</v>
      </c>
      <c r="E210" s="3">
        <f t="shared" si="32"/>
        <v>28</v>
      </c>
      <c r="F210" s="10">
        <f t="shared" si="33"/>
        <v>28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50072</v>
      </c>
      <c r="K210" s="25">
        <f t="shared" si="35"/>
        <v>0</v>
      </c>
    </row>
    <row r="211" spans="1:11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50100</v>
      </c>
      <c r="B211" s="24">
        <f t="shared" si="30"/>
        <v>2037</v>
      </c>
      <c r="C211" s="9">
        <f t="shared" si="28"/>
        <v>50100</v>
      </c>
      <c r="D211" s="9">
        <f t="shared" si="31"/>
        <v>50130</v>
      </c>
      <c r="E211" s="3">
        <f t="shared" si="32"/>
        <v>31</v>
      </c>
      <c r="F211" s="10">
        <f t="shared" si="33"/>
        <v>31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50100</v>
      </c>
      <c r="K211" s="25">
        <f t="shared" si="35"/>
        <v>0</v>
      </c>
    </row>
    <row r="212" spans="1:11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50131</v>
      </c>
      <c r="B212" s="24">
        <f t="shared" si="30"/>
        <v>2037</v>
      </c>
      <c r="C212" s="9">
        <f t="shared" si="28"/>
        <v>50131</v>
      </c>
      <c r="D212" s="9">
        <f t="shared" si="31"/>
        <v>50160</v>
      </c>
      <c r="E212" s="3">
        <f t="shared" si="32"/>
        <v>30</v>
      </c>
      <c r="F212" s="10">
        <f t="shared" si="33"/>
        <v>30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50131</v>
      </c>
      <c r="K212" s="25">
        <f t="shared" si="35"/>
        <v>0</v>
      </c>
    </row>
    <row r="213" spans="1:11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50161</v>
      </c>
      <c r="B213" s="24">
        <f t="shared" si="30"/>
        <v>2037</v>
      </c>
      <c r="C213" s="9">
        <f t="shared" si="28"/>
        <v>50161</v>
      </c>
      <c r="D213" s="9">
        <f t="shared" si="31"/>
        <v>50191</v>
      </c>
      <c r="E213" s="3">
        <f t="shared" si="32"/>
        <v>31</v>
      </c>
      <c r="F213" s="10">
        <f t="shared" si="33"/>
        <v>31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50161</v>
      </c>
      <c r="K213" s="25">
        <f t="shared" si="35"/>
        <v>0</v>
      </c>
    </row>
    <row r="214" spans="1:11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50192</v>
      </c>
      <c r="B214" s="24">
        <f t="shared" si="30"/>
        <v>2037</v>
      </c>
      <c r="C214" s="9">
        <f t="shared" si="28"/>
        <v>50192</v>
      </c>
      <c r="D214" s="9">
        <f t="shared" si="31"/>
        <v>50221</v>
      </c>
      <c r="E214" s="3">
        <f t="shared" si="32"/>
        <v>30</v>
      </c>
      <c r="F214" s="10">
        <f t="shared" si="33"/>
        <v>30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50192</v>
      </c>
      <c r="K214" s="25">
        <f t="shared" si="35"/>
        <v>0</v>
      </c>
    </row>
    <row r="215" spans="1:11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50222</v>
      </c>
      <c r="B215" s="24">
        <f t="shared" si="30"/>
        <v>2037</v>
      </c>
      <c r="C215" s="9">
        <f t="shared" si="28"/>
        <v>50222</v>
      </c>
      <c r="D215" s="9">
        <f t="shared" si="31"/>
        <v>50252</v>
      </c>
      <c r="E215" s="3">
        <f t="shared" si="32"/>
        <v>31</v>
      </c>
      <c r="F215" s="10">
        <f t="shared" si="33"/>
        <v>31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50222</v>
      </c>
      <c r="K215" s="25">
        <f t="shared" si="35"/>
        <v>0</v>
      </c>
    </row>
    <row r="216" spans="1:11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50253</v>
      </c>
      <c r="B216" s="24">
        <f t="shared" si="30"/>
        <v>2037</v>
      </c>
      <c r="C216" s="9">
        <f t="shared" si="28"/>
        <v>50253</v>
      </c>
      <c r="D216" s="9">
        <f t="shared" si="31"/>
        <v>50283</v>
      </c>
      <c r="E216" s="3">
        <f t="shared" si="32"/>
        <v>31</v>
      </c>
      <c r="F216" s="10">
        <f t="shared" si="33"/>
        <v>31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50253</v>
      </c>
      <c r="K216" s="25">
        <f t="shared" si="35"/>
        <v>0</v>
      </c>
    </row>
    <row r="217" spans="1:11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50284</v>
      </c>
      <c r="B217" s="24">
        <f t="shared" si="30"/>
        <v>2037</v>
      </c>
      <c r="C217" s="9">
        <f t="shared" si="28"/>
        <v>50284</v>
      </c>
      <c r="D217" s="9">
        <f t="shared" si="31"/>
        <v>50313</v>
      </c>
      <c r="E217" s="3">
        <f t="shared" si="32"/>
        <v>30</v>
      </c>
      <c r="F217" s="10">
        <f t="shared" si="33"/>
        <v>30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50284</v>
      </c>
      <c r="K217" s="25">
        <f t="shared" si="35"/>
        <v>0</v>
      </c>
    </row>
    <row r="218" spans="1:11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50314</v>
      </c>
      <c r="B218" s="24">
        <f t="shared" si="30"/>
        <v>2037</v>
      </c>
      <c r="C218" s="9">
        <f t="shared" si="28"/>
        <v>50314</v>
      </c>
      <c r="D218" s="9">
        <f t="shared" si="31"/>
        <v>50344</v>
      </c>
      <c r="E218" s="3">
        <f t="shared" si="32"/>
        <v>31</v>
      </c>
      <c r="F218" s="10">
        <f t="shared" si="33"/>
        <v>31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50314</v>
      </c>
      <c r="K218" s="25">
        <f t="shared" si="35"/>
        <v>0</v>
      </c>
    </row>
    <row r="219" spans="1:11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50345</v>
      </c>
      <c r="B219" s="24">
        <f t="shared" si="30"/>
        <v>2037</v>
      </c>
      <c r="C219" s="9">
        <f t="shared" si="28"/>
        <v>50345</v>
      </c>
      <c r="D219" s="9">
        <f t="shared" si="31"/>
        <v>50374</v>
      </c>
      <c r="E219" s="3">
        <f t="shared" si="32"/>
        <v>30</v>
      </c>
      <c r="F219" s="10">
        <f t="shared" si="33"/>
        <v>30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50345</v>
      </c>
      <c r="K219" s="25">
        <f t="shared" si="35"/>
        <v>0</v>
      </c>
    </row>
    <row r="220" spans="1:11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50375</v>
      </c>
      <c r="B220" s="24">
        <f t="shared" si="30"/>
        <v>2037</v>
      </c>
      <c r="C220" s="9">
        <f t="shared" si="28"/>
        <v>50375</v>
      </c>
      <c r="D220" s="9">
        <f t="shared" si="31"/>
        <v>50405</v>
      </c>
      <c r="E220" s="3">
        <f t="shared" si="32"/>
        <v>31</v>
      </c>
      <c r="F220" s="10">
        <f t="shared" si="33"/>
        <v>31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50375</v>
      </c>
      <c r="K220" s="25">
        <f t="shared" si="35"/>
        <v>0</v>
      </c>
    </row>
    <row r="221" spans="1:11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50406</v>
      </c>
      <c r="B221" s="24">
        <f t="shared" si="30"/>
        <v>2038</v>
      </c>
      <c r="C221" s="9">
        <f t="shared" si="28"/>
        <v>50406</v>
      </c>
      <c r="D221" s="9">
        <f t="shared" si="31"/>
        <v>50436</v>
      </c>
      <c r="E221" s="3">
        <f t="shared" si="32"/>
        <v>31</v>
      </c>
      <c r="F221" s="10">
        <f t="shared" si="33"/>
        <v>31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50406</v>
      </c>
      <c r="K221" s="25">
        <f t="shared" si="35"/>
        <v>0</v>
      </c>
    </row>
    <row r="222" spans="1:11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50437</v>
      </c>
      <c r="B222" s="24">
        <f t="shared" si="30"/>
        <v>2038</v>
      </c>
      <c r="C222" s="9">
        <f t="shared" si="28"/>
        <v>50437</v>
      </c>
      <c r="D222" s="9">
        <f t="shared" si="31"/>
        <v>50464</v>
      </c>
      <c r="E222" s="3">
        <f t="shared" si="32"/>
        <v>28</v>
      </c>
      <c r="F222" s="10">
        <f t="shared" si="33"/>
        <v>28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50437</v>
      </c>
      <c r="K222" s="25">
        <f t="shared" si="35"/>
        <v>0</v>
      </c>
    </row>
    <row r="223" spans="1:11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50465</v>
      </c>
      <c r="B223" s="24">
        <f t="shared" si="30"/>
        <v>2038</v>
      </c>
      <c r="C223" s="9">
        <f t="shared" si="28"/>
        <v>50465</v>
      </c>
      <c r="D223" s="9">
        <f t="shared" si="31"/>
        <v>50495</v>
      </c>
      <c r="E223" s="3">
        <f t="shared" si="32"/>
        <v>31</v>
      </c>
      <c r="F223" s="10">
        <f t="shared" si="33"/>
        <v>31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50465</v>
      </c>
      <c r="K223" s="25">
        <f t="shared" si="35"/>
        <v>0</v>
      </c>
    </row>
    <row r="224" spans="1:11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50496</v>
      </c>
      <c r="B224" s="24">
        <f t="shared" si="30"/>
        <v>2038</v>
      </c>
      <c r="C224" s="9">
        <f t="shared" si="28"/>
        <v>50496</v>
      </c>
      <c r="D224" s="9">
        <f t="shared" si="31"/>
        <v>50525</v>
      </c>
      <c r="E224" s="3">
        <f t="shared" si="32"/>
        <v>30</v>
      </c>
      <c r="F224" s="10">
        <f t="shared" si="33"/>
        <v>30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50496</v>
      </c>
      <c r="K224" s="25">
        <f t="shared" si="35"/>
        <v>0</v>
      </c>
    </row>
    <row r="225" spans="1:11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50526</v>
      </c>
      <c r="B225" s="24">
        <f t="shared" si="30"/>
        <v>2038</v>
      </c>
      <c r="C225" s="9">
        <f t="shared" si="28"/>
        <v>50526</v>
      </c>
      <c r="D225" s="9">
        <f t="shared" si="31"/>
        <v>50556</v>
      </c>
      <c r="E225" s="3">
        <f t="shared" si="32"/>
        <v>31</v>
      </c>
      <c r="F225" s="10">
        <f t="shared" si="33"/>
        <v>31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50526</v>
      </c>
      <c r="K225" s="25">
        <f t="shared" si="35"/>
        <v>0</v>
      </c>
    </row>
    <row r="226" spans="1:11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50557</v>
      </c>
      <c r="B226" s="24">
        <f t="shared" si="30"/>
        <v>2038</v>
      </c>
      <c r="C226" s="9">
        <f t="shared" si="28"/>
        <v>50557</v>
      </c>
      <c r="D226" s="9">
        <f t="shared" si="31"/>
        <v>50586</v>
      </c>
      <c r="E226" s="3">
        <f t="shared" si="32"/>
        <v>30</v>
      </c>
      <c r="F226" s="10">
        <f t="shared" si="33"/>
        <v>30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50557</v>
      </c>
      <c r="K226" s="25">
        <f t="shared" si="35"/>
        <v>0</v>
      </c>
    </row>
    <row r="227" spans="1:11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50587</v>
      </c>
      <c r="B227" s="24">
        <f t="shared" si="30"/>
        <v>2038</v>
      </c>
      <c r="C227" s="9">
        <f t="shared" si="28"/>
        <v>50587</v>
      </c>
      <c r="D227" s="9">
        <f t="shared" si="31"/>
        <v>50617</v>
      </c>
      <c r="E227" s="3">
        <f t="shared" si="32"/>
        <v>31</v>
      </c>
      <c r="F227" s="10">
        <f t="shared" si="33"/>
        <v>31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50587</v>
      </c>
      <c r="K227" s="25">
        <f t="shared" si="35"/>
        <v>0</v>
      </c>
    </row>
    <row r="228" spans="1:11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50618</v>
      </c>
      <c r="B228" s="24">
        <f t="shared" si="30"/>
        <v>2038</v>
      </c>
      <c r="C228" s="9">
        <f t="shared" si="28"/>
        <v>50618</v>
      </c>
      <c r="D228" s="9">
        <f t="shared" si="31"/>
        <v>50648</v>
      </c>
      <c r="E228" s="3">
        <f t="shared" si="32"/>
        <v>31</v>
      </c>
      <c r="F228" s="10">
        <f t="shared" si="33"/>
        <v>31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50618</v>
      </c>
      <c r="K228" s="25">
        <f t="shared" si="35"/>
        <v>0</v>
      </c>
    </row>
    <row r="229" spans="1:11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50649</v>
      </c>
      <c r="B229" s="24">
        <f t="shared" si="30"/>
        <v>2038</v>
      </c>
      <c r="C229" s="9">
        <f t="shared" si="28"/>
        <v>50649</v>
      </c>
      <c r="D229" s="9">
        <f t="shared" si="31"/>
        <v>50678</v>
      </c>
      <c r="E229" s="3">
        <f t="shared" si="32"/>
        <v>30</v>
      </c>
      <c r="F229" s="10">
        <f t="shared" si="33"/>
        <v>30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50649</v>
      </c>
      <c r="K229" s="25">
        <f t="shared" si="35"/>
        <v>0</v>
      </c>
    </row>
    <row r="230" spans="1:11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50679</v>
      </c>
      <c r="B230" s="24">
        <f t="shared" si="30"/>
        <v>2038</v>
      </c>
      <c r="C230" s="9">
        <f t="shared" si="28"/>
        <v>50679</v>
      </c>
      <c r="D230" s="9">
        <f t="shared" si="31"/>
        <v>50709</v>
      </c>
      <c r="E230" s="3">
        <f t="shared" si="32"/>
        <v>31</v>
      </c>
      <c r="F230" s="10">
        <f t="shared" si="33"/>
        <v>31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50679</v>
      </c>
      <c r="K230" s="25">
        <f t="shared" si="35"/>
        <v>0</v>
      </c>
    </row>
    <row r="231" spans="1:11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50710</v>
      </c>
      <c r="B231" s="24">
        <f t="shared" si="30"/>
        <v>2038</v>
      </c>
      <c r="C231" s="9">
        <f t="shared" si="28"/>
        <v>50710</v>
      </c>
      <c r="D231" s="9">
        <f t="shared" si="31"/>
        <v>50739</v>
      </c>
      <c r="E231" s="3">
        <f t="shared" si="32"/>
        <v>30</v>
      </c>
      <c r="F231" s="10">
        <f t="shared" si="33"/>
        <v>30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50710</v>
      </c>
      <c r="K231" s="25">
        <f t="shared" si="35"/>
        <v>0</v>
      </c>
    </row>
    <row r="232" spans="1:11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50740</v>
      </c>
      <c r="B232" s="24">
        <f t="shared" si="30"/>
        <v>2038</v>
      </c>
      <c r="C232" s="9">
        <f t="shared" si="28"/>
        <v>50740</v>
      </c>
      <c r="D232" s="9">
        <f t="shared" si="31"/>
        <v>50770</v>
      </c>
      <c r="E232" s="3">
        <f t="shared" si="32"/>
        <v>31</v>
      </c>
      <c r="F232" s="10">
        <f t="shared" si="33"/>
        <v>31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50740</v>
      </c>
      <c r="K232" s="25">
        <f t="shared" si="35"/>
        <v>0</v>
      </c>
    </row>
    <row r="233" spans="1:11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50771</v>
      </c>
      <c r="B233" s="24">
        <f t="shared" si="30"/>
        <v>2039</v>
      </c>
      <c r="C233" s="9">
        <f t="shared" si="28"/>
        <v>50771</v>
      </c>
      <c r="D233" s="9">
        <f t="shared" si="31"/>
        <v>50801</v>
      </c>
      <c r="E233" s="3">
        <f t="shared" si="32"/>
        <v>31</v>
      </c>
      <c r="F233" s="10">
        <f t="shared" si="33"/>
        <v>31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50771</v>
      </c>
      <c r="K233" s="25">
        <f t="shared" si="35"/>
        <v>0</v>
      </c>
    </row>
    <row r="234" spans="1:11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50802</v>
      </c>
      <c r="B234" s="24">
        <f t="shared" si="30"/>
        <v>2039</v>
      </c>
      <c r="C234" s="9">
        <f t="shared" si="28"/>
        <v>50802</v>
      </c>
      <c r="D234" s="9">
        <f t="shared" si="31"/>
        <v>50829</v>
      </c>
      <c r="E234" s="3">
        <f t="shared" si="32"/>
        <v>28</v>
      </c>
      <c r="F234" s="10">
        <f t="shared" si="33"/>
        <v>28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50802</v>
      </c>
      <c r="K234" s="25">
        <f t="shared" si="35"/>
        <v>0</v>
      </c>
    </row>
    <row r="235" spans="1:11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50830</v>
      </c>
      <c r="B235" s="24">
        <f t="shared" si="30"/>
        <v>2039</v>
      </c>
      <c r="C235" s="9">
        <f t="shared" si="28"/>
        <v>50830</v>
      </c>
      <c r="D235" s="9">
        <f t="shared" si="31"/>
        <v>50860</v>
      </c>
      <c r="E235" s="3">
        <f t="shared" si="32"/>
        <v>31</v>
      </c>
      <c r="F235" s="10">
        <f t="shared" si="33"/>
        <v>31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50830</v>
      </c>
      <c r="K235" s="25">
        <f t="shared" si="35"/>
        <v>0</v>
      </c>
    </row>
    <row r="236" spans="1:11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50861</v>
      </c>
      <c r="B236" s="24">
        <f t="shared" si="30"/>
        <v>2039</v>
      </c>
      <c r="C236" s="9">
        <f t="shared" si="28"/>
        <v>50861</v>
      </c>
      <c r="D236" s="9">
        <f t="shared" si="31"/>
        <v>50890</v>
      </c>
      <c r="E236" s="3">
        <f t="shared" si="32"/>
        <v>30</v>
      </c>
      <c r="F236" s="10">
        <f t="shared" si="33"/>
        <v>30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50861</v>
      </c>
      <c r="K236" s="25">
        <f t="shared" si="35"/>
        <v>0</v>
      </c>
    </row>
    <row r="237" spans="1:11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50891</v>
      </c>
      <c r="B237" s="24">
        <f t="shared" si="30"/>
        <v>2039</v>
      </c>
      <c r="C237" s="9">
        <f t="shared" si="28"/>
        <v>50891</v>
      </c>
      <c r="D237" s="9">
        <f t="shared" si="31"/>
        <v>50921</v>
      </c>
      <c r="E237" s="3">
        <f t="shared" si="32"/>
        <v>31</v>
      </c>
      <c r="F237" s="10">
        <f t="shared" si="33"/>
        <v>31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50891</v>
      </c>
      <c r="K237" s="25">
        <f t="shared" si="35"/>
        <v>0</v>
      </c>
    </row>
    <row r="238" spans="1:11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50922</v>
      </c>
      <c r="B238" s="24">
        <f t="shared" si="30"/>
        <v>2039</v>
      </c>
      <c r="C238" s="9">
        <f t="shared" si="28"/>
        <v>50922</v>
      </c>
      <c r="D238" s="9">
        <f t="shared" si="31"/>
        <v>50951</v>
      </c>
      <c r="E238" s="3">
        <f t="shared" si="32"/>
        <v>30</v>
      </c>
      <c r="F238" s="10">
        <f t="shared" si="33"/>
        <v>30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50922</v>
      </c>
      <c r="K238" s="25">
        <f t="shared" si="35"/>
        <v>0</v>
      </c>
    </row>
    <row r="239" spans="1:11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50952</v>
      </c>
      <c r="B239" s="24">
        <f t="shared" si="30"/>
        <v>2039</v>
      </c>
      <c r="C239" s="9">
        <f t="shared" si="28"/>
        <v>50952</v>
      </c>
      <c r="D239" s="9">
        <f t="shared" si="31"/>
        <v>50982</v>
      </c>
      <c r="E239" s="3">
        <f t="shared" si="32"/>
        <v>31</v>
      </c>
      <c r="F239" s="10">
        <f t="shared" si="33"/>
        <v>31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50952</v>
      </c>
      <c r="K239" s="25">
        <f t="shared" si="35"/>
        <v>0</v>
      </c>
    </row>
    <row r="240" spans="1:11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50983</v>
      </c>
      <c r="B240" s="24">
        <f t="shared" si="30"/>
        <v>2039</v>
      </c>
      <c r="C240" s="9">
        <f t="shared" si="28"/>
        <v>50983</v>
      </c>
      <c r="D240" s="9">
        <f t="shared" si="31"/>
        <v>51013</v>
      </c>
      <c r="E240" s="3">
        <f t="shared" si="32"/>
        <v>31</v>
      </c>
      <c r="F240" s="10">
        <f t="shared" si="33"/>
        <v>31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50983</v>
      </c>
      <c r="K240" s="25">
        <f t="shared" si="35"/>
        <v>0</v>
      </c>
    </row>
    <row r="241" spans="1:11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51014</v>
      </c>
      <c r="B241" s="24">
        <f t="shared" si="30"/>
        <v>2039</v>
      </c>
      <c r="C241" s="9">
        <f t="shared" si="28"/>
        <v>51014</v>
      </c>
      <c r="D241" s="9">
        <f t="shared" si="31"/>
        <v>51043</v>
      </c>
      <c r="E241" s="3">
        <f t="shared" si="32"/>
        <v>30</v>
      </c>
      <c r="F241" s="10">
        <f t="shared" si="33"/>
        <v>30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51014</v>
      </c>
      <c r="K241" s="25">
        <f t="shared" si="35"/>
        <v>0</v>
      </c>
    </row>
    <row r="242" spans="1:11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51044</v>
      </c>
      <c r="B242" s="24">
        <f t="shared" si="30"/>
        <v>2039</v>
      </c>
      <c r="C242" s="9">
        <f t="shared" si="28"/>
        <v>51044</v>
      </c>
      <c r="D242" s="9">
        <f t="shared" si="31"/>
        <v>51074</v>
      </c>
      <c r="E242" s="3">
        <f t="shared" si="32"/>
        <v>31</v>
      </c>
      <c r="F242" s="10">
        <f t="shared" si="33"/>
        <v>31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51044</v>
      </c>
      <c r="K242" s="25">
        <f t="shared" si="35"/>
        <v>0</v>
      </c>
    </row>
    <row r="243" spans="1:11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51075</v>
      </c>
      <c r="B243" s="24">
        <f t="shared" si="30"/>
        <v>2039</v>
      </c>
      <c r="C243" s="9">
        <f t="shared" si="28"/>
        <v>51075</v>
      </c>
      <c r="D243" s="9">
        <f t="shared" si="31"/>
        <v>51104</v>
      </c>
      <c r="E243" s="3">
        <f t="shared" si="32"/>
        <v>30</v>
      </c>
      <c r="F243" s="10">
        <f t="shared" si="33"/>
        <v>30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51075</v>
      </c>
      <c r="K243" s="25">
        <f t="shared" si="35"/>
        <v>0</v>
      </c>
    </row>
    <row r="244" spans="1:11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51105</v>
      </c>
      <c r="B244" s="24">
        <f t="shared" si="30"/>
        <v>2039</v>
      </c>
      <c r="C244" s="9">
        <f t="shared" si="28"/>
        <v>51105</v>
      </c>
      <c r="D244" s="9">
        <f t="shared" si="31"/>
        <v>51135</v>
      </c>
      <c r="E244" s="3">
        <f t="shared" si="32"/>
        <v>31</v>
      </c>
      <c r="F244" s="10">
        <f t="shared" si="33"/>
        <v>31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51105</v>
      </c>
      <c r="K244" s="25">
        <f t="shared" si="35"/>
        <v>0</v>
      </c>
    </row>
    <row r="245" spans="1:11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51136</v>
      </c>
      <c r="B245" s="24">
        <f t="shared" si="30"/>
        <v>2040</v>
      </c>
      <c r="C245" s="9">
        <f t="shared" si="28"/>
        <v>51136</v>
      </c>
      <c r="D245" s="9">
        <f t="shared" si="31"/>
        <v>51166</v>
      </c>
      <c r="E245" s="3">
        <f t="shared" si="32"/>
        <v>31</v>
      </c>
      <c r="F245" s="10">
        <f t="shared" si="33"/>
        <v>31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51136</v>
      </c>
      <c r="K245" s="25">
        <f t="shared" si="35"/>
        <v>0</v>
      </c>
    </row>
    <row r="246" spans="1:11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51167</v>
      </c>
      <c r="B246" s="24">
        <f t="shared" si="30"/>
        <v>2040</v>
      </c>
      <c r="C246" s="9">
        <f t="shared" si="28"/>
        <v>51167</v>
      </c>
      <c r="D246" s="9">
        <f t="shared" si="31"/>
        <v>51195</v>
      </c>
      <c r="E246" s="3">
        <f t="shared" si="32"/>
        <v>29</v>
      </c>
      <c r="F246" s="10">
        <f t="shared" si="33"/>
        <v>29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51167</v>
      </c>
      <c r="K246" s="25">
        <f t="shared" si="35"/>
        <v>0</v>
      </c>
    </row>
    <row r="247" spans="1:11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51196</v>
      </c>
      <c r="B247" s="24">
        <f t="shared" si="30"/>
        <v>2040</v>
      </c>
      <c r="C247" s="9">
        <f t="shared" si="28"/>
        <v>51196</v>
      </c>
      <c r="D247" s="9">
        <f t="shared" si="31"/>
        <v>51226</v>
      </c>
      <c r="E247" s="3">
        <f t="shared" si="32"/>
        <v>31</v>
      </c>
      <c r="F247" s="10">
        <f t="shared" si="33"/>
        <v>31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51196</v>
      </c>
      <c r="K247" s="25">
        <f t="shared" si="35"/>
        <v>0</v>
      </c>
    </row>
    <row r="248" spans="1:11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51227</v>
      </c>
      <c r="B248" s="24">
        <f t="shared" si="30"/>
        <v>2040</v>
      </c>
      <c r="C248" s="9">
        <f t="shared" si="28"/>
        <v>51227</v>
      </c>
      <c r="D248" s="9">
        <f t="shared" si="31"/>
        <v>51256</v>
      </c>
      <c r="E248" s="3">
        <f t="shared" si="32"/>
        <v>30</v>
      </c>
      <c r="F248" s="10">
        <f t="shared" si="33"/>
        <v>30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51227</v>
      </c>
      <c r="K248" s="25">
        <f t="shared" si="35"/>
        <v>0</v>
      </c>
    </row>
    <row r="249" spans="1:11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51257</v>
      </c>
      <c r="B249" s="24">
        <f t="shared" si="30"/>
        <v>2040</v>
      </c>
      <c r="C249" s="9">
        <f t="shared" si="28"/>
        <v>51257</v>
      </c>
      <c r="D249" s="9">
        <f t="shared" si="31"/>
        <v>51287</v>
      </c>
      <c r="E249" s="3">
        <f t="shared" si="32"/>
        <v>31</v>
      </c>
      <c r="F249" s="10">
        <f t="shared" si="33"/>
        <v>31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51257</v>
      </c>
      <c r="K249" s="25">
        <f t="shared" si="35"/>
        <v>0</v>
      </c>
    </row>
    <row r="250" spans="1:11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51288</v>
      </c>
      <c r="B250" s="24">
        <f t="shared" si="30"/>
        <v>2040</v>
      </c>
      <c r="C250" s="9">
        <f t="shared" si="28"/>
        <v>51288</v>
      </c>
      <c r="D250" s="9">
        <f t="shared" si="31"/>
        <v>51317</v>
      </c>
      <c r="E250" s="3">
        <f t="shared" si="32"/>
        <v>30</v>
      </c>
      <c r="F250" s="10">
        <f t="shared" si="33"/>
        <v>30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51288</v>
      </c>
      <c r="K250" s="25">
        <f t="shared" si="35"/>
        <v>0</v>
      </c>
    </row>
    <row r="251" spans="1:11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51318</v>
      </c>
      <c r="B251" s="24">
        <f t="shared" si="30"/>
        <v>2040</v>
      </c>
      <c r="C251" s="9">
        <f t="shared" si="28"/>
        <v>51318</v>
      </c>
      <c r="D251" s="9">
        <f t="shared" si="31"/>
        <v>51348</v>
      </c>
      <c r="E251" s="3">
        <f t="shared" si="32"/>
        <v>31</v>
      </c>
      <c r="F251" s="10">
        <f t="shared" si="33"/>
        <v>31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51318</v>
      </c>
      <c r="K251" s="25">
        <f t="shared" si="35"/>
        <v>0</v>
      </c>
    </row>
    <row r="252" spans="1:11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51349</v>
      </c>
      <c r="B252" s="24">
        <f t="shared" si="30"/>
        <v>2040</v>
      </c>
      <c r="C252" s="9">
        <f t="shared" si="28"/>
        <v>51349</v>
      </c>
      <c r="D252" s="9">
        <f t="shared" si="31"/>
        <v>51379</v>
      </c>
      <c r="E252" s="3">
        <f t="shared" si="32"/>
        <v>31</v>
      </c>
      <c r="F252" s="10">
        <f t="shared" si="33"/>
        <v>31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51349</v>
      </c>
      <c r="K252" s="25">
        <f t="shared" si="35"/>
        <v>0</v>
      </c>
    </row>
    <row r="253" spans="1:11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51380</v>
      </c>
      <c r="B253" s="24">
        <f t="shared" si="30"/>
        <v>2040</v>
      </c>
      <c r="C253" s="9">
        <f t="shared" si="28"/>
        <v>51380</v>
      </c>
      <c r="D253" s="9">
        <f t="shared" si="31"/>
        <v>51409</v>
      </c>
      <c r="E253" s="3">
        <f t="shared" si="32"/>
        <v>30</v>
      </c>
      <c r="F253" s="10">
        <f t="shared" si="33"/>
        <v>30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51380</v>
      </c>
      <c r="K253" s="25">
        <f t="shared" si="35"/>
        <v>0</v>
      </c>
    </row>
    <row r="254" spans="1:11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51410</v>
      </c>
      <c r="B254" s="24">
        <f t="shared" si="30"/>
        <v>2040</v>
      </c>
      <c r="C254" s="9">
        <f t="shared" si="28"/>
        <v>51410</v>
      </c>
      <c r="D254" s="9">
        <f t="shared" si="31"/>
        <v>51440</v>
      </c>
      <c r="E254" s="3">
        <f t="shared" si="32"/>
        <v>31</v>
      </c>
      <c r="F254" s="10">
        <f t="shared" si="33"/>
        <v>31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51410</v>
      </c>
      <c r="K254" s="25">
        <f t="shared" si="35"/>
        <v>0</v>
      </c>
    </row>
    <row r="255" spans="1:11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51441</v>
      </c>
      <c r="B255" s="24">
        <f t="shared" si="30"/>
        <v>2040</v>
      </c>
      <c r="C255" s="9">
        <f t="shared" si="28"/>
        <v>51441</v>
      </c>
      <c r="D255" s="9">
        <f t="shared" si="31"/>
        <v>51470</v>
      </c>
      <c r="E255" s="3">
        <f t="shared" si="32"/>
        <v>30</v>
      </c>
      <c r="F255" s="10">
        <f t="shared" si="33"/>
        <v>30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51441</v>
      </c>
      <c r="K255" s="25">
        <f t="shared" si="35"/>
        <v>0</v>
      </c>
    </row>
    <row r="256" spans="1:11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51471</v>
      </c>
      <c r="B256" s="24">
        <f t="shared" si="30"/>
        <v>2040</v>
      </c>
      <c r="C256" s="9">
        <f t="shared" si="28"/>
        <v>51471</v>
      </c>
      <c r="D256" s="9">
        <f t="shared" si="31"/>
        <v>51501</v>
      </c>
      <c r="E256" s="3">
        <f t="shared" si="32"/>
        <v>31</v>
      </c>
      <c r="F256" s="10">
        <f t="shared" si="33"/>
        <v>31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51471</v>
      </c>
      <c r="K256" s="25">
        <f t="shared" si="35"/>
        <v>0</v>
      </c>
    </row>
    <row r="257" spans="1:11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51502</v>
      </c>
      <c r="B257" s="24">
        <f t="shared" si="30"/>
        <v>2041</v>
      </c>
      <c r="C257" s="9">
        <f t="shared" si="28"/>
        <v>51502</v>
      </c>
      <c r="D257" s="9">
        <f t="shared" si="31"/>
        <v>51532</v>
      </c>
      <c r="E257" s="3">
        <f t="shared" si="32"/>
        <v>31</v>
      </c>
      <c r="F257" s="10">
        <f t="shared" si="33"/>
        <v>31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51502</v>
      </c>
      <c r="K257" s="25">
        <f t="shared" si="35"/>
        <v>0</v>
      </c>
    </row>
    <row r="258" spans="1:11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51533</v>
      </c>
      <c r="B258" s="24">
        <f t="shared" si="30"/>
        <v>2041</v>
      </c>
      <c r="C258" s="9">
        <f t="shared" si="28"/>
        <v>51533</v>
      </c>
      <c r="D258" s="9">
        <f t="shared" si="31"/>
        <v>51560</v>
      </c>
      <c r="E258" s="3">
        <f t="shared" si="32"/>
        <v>28</v>
      </c>
      <c r="F258" s="10">
        <f t="shared" si="33"/>
        <v>28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51533</v>
      </c>
      <c r="K258" s="25">
        <f t="shared" si="35"/>
        <v>0</v>
      </c>
    </row>
    <row r="259" spans="1:11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51561</v>
      </c>
      <c r="B259" s="24">
        <f t="shared" si="30"/>
        <v>2041</v>
      </c>
      <c r="C259" s="9">
        <f t="shared" si="28"/>
        <v>51561</v>
      </c>
      <c r="D259" s="9">
        <f t="shared" si="31"/>
        <v>51591</v>
      </c>
      <c r="E259" s="3">
        <f t="shared" si="32"/>
        <v>31</v>
      </c>
      <c r="F259" s="10">
        <f t="shared" si="33"/>
        <v>31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51561</v>
      </c>
      <c r="K259" s="25">
        <f t="shared" si="35"/>
        <v>0</v>
      </c>
    </row>
    <row r="260" spans="1:11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51592</v>
      </c>
      <c r="B260" s="24">
        <f t="shared" si="30"/>
        <v>2041</v>
      </c>
      <c r="C260" s="9">
        <f t="shared" si="28"/>
        <v>51592</v>
      </c>
      <c r="D260" s="9">
        <f t="shared" si="31"/>
        <v>51621</v>
      </c>
      <c r="E260" s="3">
        <f t="shared" si="32"/>
        <v>30</v>
      </c>
      <c r="F260" s="10">
        <f t="shared" si="33"/>
        <v>30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51592</v>
      </c>
      <c r="K260" s="25">
        <f t="shared" si="35"/>
        <v>0</v>
      </c>
    </row>
    <row r="261" spans="1:11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51622</v>
      </c>
      <c r="B261" s="24">
        <f t="shared" si="30"/>
        <v>2041</v>
      </c>
      <c r="C261" s="9">
        <f t="shared" ref="C261:C324" si="37">EOMONTH(A261,-1)+1</f>
        <v>51622</v>
      </c>
      <c r="D261" s="9">
        <f t="shared" si="31"/>
        <v>51652</v>
      </c>
      <c r="E261" s="3">
        <f t="shared" si="32"/>
        <v>31</v>
      </c>
      <c r="F261" s="10">
        <f t="shared" si="33"/>
        <v>31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51622</v>
      </c>
      <c r="K261" s="25">
        <f t="shared" si="35"/>
        <v>0</v>
      </c>
    </row>
    <row r="262" spans="1:11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51653</v>
      </c>
      <c r="B262" s="24">
        <f t="shared" ref="B262:B325" si="39">YEAR(A262)</f>
        <v>2041</v>
      </c>
      <c r="C262" s="9">
        <f t="shared" si="37"/>
        <v>51653</v>
      </c>
      <c r="D262" s="9">
        <f t="shared" ref="D262:D325" si="40">EOMONTH(A262,0)</f>
        <v>51682</v>
      </c>
      <c r="E262" s="3">
        <f t="shared" ref="E262:E325" si="41">D262-C262+1</f>
        <v>30</v>
      </c>
      <c r="F262" s="10">
        <f t="shared" ref="F262:F325" si="42">D262-A262+1</f>
        <v>30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51653</v>
      </c>
      <c r="K262" s="25">
        <f t="shared" si="35"/>
        <v>0</v>
      </c>
    </row>
    <row r="263" spans="1:11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51683</v>
      </c>
      <c r="B263" s="24">
        <f t="shared" si="39"/>
        <v>2041</v>
      </c>
      <c r="C263" s="9">
        <f t="shared" si="37"/>
        <v>51683</v>
      </c>
      <c r="D263" s="9">
        <f t="shared" si="40"/>
        <v>51713</v>
      </c>
      <c r="E263" s="3">
        <f t="shared" si="41"/>
        <v>31</v>
      </c>
      <c r="F263" s="10">
        <f t="shared" si="42"/>
        <v>31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51683</v>
      </c>
      <c r="K263" s="25">
        <f t="shared" ref="K263:K326" si="44">H263+I263</f>
        <v>0</v>
      </c>
    </row>
    <row r="264" spans="1:11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51714</v>
      </c>
      <c r="B264" s="24">
        <f t="shared" si="39"/>
        <v>2041</v>
      </c>
      <c r="C264" s="9">
        <f t="shared" si="37"/>
        <v>51714</v>
      </c>
      <c r="D264" s="9">
        <f t="shared" si="40"/>
        <v>51744</v>
      </c>
      <c r="E264" s="3">
        <f t="shared" si="41"/>
        <v>31</v>
      </c>
      <c r="F264" s="10">
        <f t="shared" si="42"/>
        <v>31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51714</v>
      </c>
      <c r="K264" s="25">
        <f t="shared" si="44"/>
        <v>0</v>
      </c>
    </row>
    <row r="265" spans="1:11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51745</v>
      </c>
      <c r="B265" s="24">
        <f t="shared" si="39"/>
        <v>2041</v>
      </c>
      <c r="C265" s="9">
        <f t="shared" si="37"/>
        <v>51745</v>
      </c>
      <c r="D265" s="9">
        <f t="shared" si="40"/>
        <v>51774</v>
      </c>
      <c r="E265" s="3">
        <f t="shared" si="41"/>
        <v>30</v>
      </c>
      <c r="F265" s="10">
        <f t="shared" si="42"/>
        <v>30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51745</v>
      </c>
      <c r="K265" s="25">
        <f t="shared" si="44"/>
        <v>0</v>
      </c>
    </row>
    <row r="266" spans="1:11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51775</v>
      </c>
      <c r="B266" s="24">
        <f t="shared" si="39"/>
        <v>2041</v>
      </c>
      <c r="C266" s="9">
        <f t="shared" si="37"/>
        <v>51775</v>
      </c>
      <c r="D266" s="9">
        <f t="shared" si="40"/>
        <v>51805</v>
      </c>
      <c r="E266" s="3">
        <f t="shared" si="41"/>
        <v>31</v>
      </c>
      <c r="F266" s="10">
        <f t="shared" si="42"/>
        <v>31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51775</v>
      </c>
      <c r="K266" s="25">
        <f t="shared" si="44"/>
        <v>0</v>
      </c>
    </row>
    <row r="267" spans="1:11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51806</v>
      </c>
      <c r="B267" s="24">
        <f t="shared" si="39"/>
        <v>2041</v>
      </c>
      <c r="C267" s="9">
        <f t="shared" si="37"/>
        <v>51806</v>
      </c>
      <c r="D267" s="9">
        <f t="shared" si="40"/>
        <v>51835</v>
      </c>
      <c r="E267" s="3">
        <f t="shared" si="41"/>
        <v>30</v>
      </c>
      <c r="F267" s="10">
        <f t="shared" si="42"/>
        <v>30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51806</v>
      </c>
      <c r="K267" s="25">
        <f t="shared" si="44"/>
        <v>0</v>
      </c>
    </row>
    <row r="268" spans="1:11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51836</v>
      </c>
      <c r="B268" s="24">
        <f t="shared" si="39"/>
        <v>2041</v>
      </c>
      <c r="C268" s="9">
        <f t="shared" si="37"/>
        <v>51836</v>
      </c>
      <c r="D268" s="9">
        <f t="shared" si="40"/>
        <v>51866</v>
      </c>
      <c r="E268" s="3">
        <f t="shared" si="41"/>
        <v>31</v>
      </c>
      <c r="F268" s="10">
        <f t="shared" si="42"/>
        <v>31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51836</v>
      </c>
      <c r="K268" s="25">
        <f t="shared" si="44"/>
        <v>0</v>
      </c>
    </row>
    <row r="269" spans="1:11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51867</v>
      </c>
      <c r="B269" s="24">
        <f t="shared" si="39"/>
        <v>2042</v>
      </c>
      <c r="C269" s="9">
        <f t="shared" si="37"/>
        <v>51867</v>
      </c>
      <c r="D269" s="9">
        <f t="shared" si="40"/>
        <v>51897</v>
      </c>
      <c r="E269" s="3">
        <f t="shared" si="41"/>
        <v>31</v>
      </c>
      <c r="F269" s="10">
        <f t="shared" si="42"/>
        <v>31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51867</v>
      </c>
      <c r="K269" s="25">
        <f t="shared" si="44"/>
        <v>0</v>
      </c>
    </row>
    <row r="270" spans="1:11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51898</v>
      </c>
      <c r="B270" s="24">
        <f t="shared" si="39"/>
        <v>2042</v>
      </c>
      <c r="C270" s="9">
        <f t="shared" si="37"/>
        <v>51898</v>
      </c>
      <c r="D270" s="9">
        <f t="shared" si="40"/>
        <v>51925</v>
      </c>
      <c r="E270" s="3">
        <f t="shared" si="41"/>
        <v>28</v>
      </c>
      <c r="F270" s="10">
        <f t="shared" si="42"/>
        <v>28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51898</v>
      </c>
      <c r="K270" s="25">
        <f t="shared" si="44"/>
        <v>0</v>
      </c>
    </row>
    <row r="271" spans="1:11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51926</v>
      </c>
      <c r="B271" s="24">
        <f t="shared" si="39"/>
        <v>2042</v>
      </c>
      <c r="C271" s="9">
        <f t="shared" si="37"/>
        <v>51926</v>
      </c>
      <c r="D271" s="9">
        <f t="shared" si="40"/>
        <v>51956</v>
      </c>
      <c r="E271" s="3">
        <f t="shared" si="41"/>
        <v>31</v>
      </c>
      <c r="F271" s="10">
        <f t="shared" si="42"/>
        <v>31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51926</v>
      </c>
      <c r="K271" s="25">
        <f t="shared" si="44"/>
        <v>0</v>
      </c>
    </row>
    <row r="272" spans="1:11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51957</v>
      </c>
      <c r="B272" s="24">
        <f t="shared" si="39"/>
        <v>2042</v>
      </c>
      <c r="C272" s="9">
        <f t="shared" si="37"/>
        <v>51957</v>
      </c>
      <c r="D272" s="9">
        <f t="shared" si="40"/>
        <v>51986</v>
      </c>
      <c r="E272" s="3">
        <f t="shared" si="41"/>
        <v>30</v>
      </c>
      <c r="F272" s="10">
        <f t="shared" si="42"/>
        <v>30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51957</v>
      </c>
      <c r="K272" s="25">
        <f t="shared" si="44"/>
        <v>0</v>
      </c>
    </row>
    <row r="273" spans="1:11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51987</v>
      </c>
      <c r="B273" s="24">
        <f t="shared" si="39"/>
        <v>2042</v>
      </c>
      <c r="C273" s="9">
        <f t="shared" si="37"/>
        <v>51987</v>
      </c>
      <c r="D273" s="9">
        <f t="shared" si="40"/>
        <v>52017</v>
      </c>
      <c r="E273" s="3">
        <f t="shared" si="41"/>
        <v>31</v>
      </c>
      <c r="F273" s="10">
        <f t="shared" si="42"/>
        <v>31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51987</v>
      </c>
      <c r="K273" s="25">
        <f t="shared" si="44"/>
        <v>0</v>
      </c>
    </row>
    <row r="274" spans="1:11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52018</v>
      </c>
      <c r="B274" s="24">
        <f t="shared" si="39"/>
        <v>2042</v>
      </c>
      <c r="C274" s="9">
        <f t="shared" si="37"/>
        <v>52018</v>
      </c>
      <c r="D274" s="9">
        <f t="shared" si="40"/>
        <v>52047</v>
      </c>
      <c r="E274" s="3">
        <f t="shared" si="41"/>
        <v>30</v>
      </c>
      <c r="F274" s="10">
        <f t="shared" si="42"/>
        <v>30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52018</v>
      </c>
      <c r="K274" s="25">
        <f t="shared" si="44"/>
        <v>0</v>
      </c>
    </row>
    <row r="275" spans="1:11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52048</v>
      </c>
      <c r="B275" s="24">
        <f t="shared" si="39"/>
        <v>2042</v>
      </c>
      <c r="C275" s="9">
        <f t="shared" si="37"/>
        <v>52048</v>
      </c>
      <c r="D275" s="9">
        <f t="shared" si="40"/>
        <v>52078</v>
      </c>
      <c r="E275" s="3">
        <f t="shared" si="41"/>
        <v>31</v>
      </c>
      <c r="F275" s="10">
        <f t="shared" si="42"/>
        <v>31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52048</v>
      </c>
      <c r="K275" s="25">
        <f t="shared" si="44"/>
        <v>0</v>
      </c>
    </row>
    <row r="276" spans="1:11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52079</v>
      </c>
      <c r="B276" s="24">
        <f t="shared" si="39"/>
        <v>2042</v>
      </c>
      <c r="C276" s="9">
        <f t="shared" si="37"/>
        <v>52079</v>
      </c>
      <c r="D276" s="9">
        <f t="shared" si="40"/>
        <v>52109</v>
      </c>
      <c r="E276" s="3">
        <f t="shared" si="41"/>
        <v>31</v>
      </c>
      <c r="F276" s="10">
        <f t="shared" si="42"/>
        <v>31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52079</v>
      </c>
      <c r="K276" s="25">
        <f t="shared" si="44"/>
        <v>0</v>
      </c>
    </row>
    <row r="277" spans="1:11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52110</v>
      </c>
      <c r="B277" s="24">
        <f t="shared" si="39"/>
        <v>2042</v>
      </c>
      <c r="C277" s="9">
        <f t="shared" si="37"/>
        <v>52110</v>
      </c>
      <c r="D277" s="9">
        <f t="shared" si="40"/>
        <v>52139</v>
      </c>
      <c r="E277" s="3">
        <f t="shared" si="41"/>
        <v>30</v>
      </c>
      <c r="F277" s="10">
        <f t="shared" si="42"/>
        <v>30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52110</v>
      </c>
      <c r="K277" s="25">
        <f t="shared" si="44"/>
        <v>0</v>
      </c>
    </row>
    <row r="278" spans="1:11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52140</v>
      </c>
      <c r="B278" s="24">
        <f t="shared" si="39"/>
        <v>2042</v>
      </c>
      <c r="C278" s="9">
        <f t="shared" si="37"/>
        <v>52140</v>
      </c>
      <c r="D278" s="9">
        <f t="shared" si="40"/>
        <v>52170</v>
      </c>
      <c r="E278" s="3">
        <f t="shared" si="41"/>
        <v>31</v>
      </c>
      <c r="F278" s="10">
        <f t="shared" si="42"/>
        <v>31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52140</v>
      </c>
      <c r="K278" s="25">
        <f t="shared" si="44"/>
        <v>0</v>
      </c>
    </row>
    <row r="279" spans="1:11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52171</v>
      </c>
      <c r="B279" s="24">
        <f t="shared" si="39"/>
        <v>2042</v>
      </c>
      <c r="C279" s="9">
        <f t="shared" si="37"/>
        <v>52171</v>
      </c>
      <c r="D279" s="9">
        <f t="shared" si="40"/>
        <v>52200</v>
      </c>
      <c r="E279" s="3">
        <f t="shared" si="41"/>
        <v>30</v>
      </c>
      <c r="F279" s="10">
        <f t="shared" si="42"/>
        <v>30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52171</v>
      </c>
      <c r="K279" s="25">
        <f t="shared" si="44"/>
        <v>0</v>
      </c>
    </row>
    <row r="280" spans="1:11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52201</v>
      </c>
      <c r="B280" s="24">
        <f t="shared" si="39"/>
        <v>2042</v>
      </c>
      <c r="C280" s="9">
        <f t="shared" si="37"/>
        <v>52201</v>
      </c>
      <c r="D280" s="9">
        <f t="shared" si="40"/>
        <v>52231</v>
      </c>
      <c r="E280" s="3">
        <f t="shared" si="41"/>
        <v>31</v>
      </c>
      <c r="F280" s="10">
        <f t="shared" si="42"/>
        <v>31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52201</v>
      </c>
      <c r="K280" s="25">
        <f t="shared" si="44"/>
        <v>0</v>
      </c>
    </row>
    <row r="281" spans="1:11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52232</v>
      </c>
      <c r="B281" s="24">
        <f t="shared" si="39"/>
        <v>2043</v>
      </c>
      <c r="C281" s="9">
        <f t="shared" si="37"/>
        <v>52232</v>
      </c>
      <c r="D281" s="9">
        <f t="shared" si="40"/>
        <v>52262</v>
      </c>
      <c r="E281" s="3">
        <f t="shared" si="41"/>
        <v>31</v>
      </c>
      <c r="F281" s="10">
        <f t="shared" si="42"/>
        <v>31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52232</v>
      </c>
      <c r="K281" s="25">
        <f t="shared" si="44"/>
        <v>0</v>
      </c>
    </row>
    <row r="282" spans="1:11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52263</v>
      </c>
      <c r="B282" s="24">
        <f t="shared" si="39"/>
        <v>2043</v>
      </c>
      <c r="C282" s="9">
        <f t="shared" si="37"/>
        <v>52263</v>
      </c>
      <c r="D282" s="9">
        <f t="shared" si="40"/>
        <v>52290</v>
      </c>
      <c r="E282" s="3">
        <f t="shared" si="41"/>
        <v>28</v>
      </c>
      <c r="F282" s="10">
        <f t="shared" si="42"/>
        <v>28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52263</v>
      </c>
      <c r="K282" s="25">
        <f t="shared" si="44"/>
        <v>0</v>
      </c>
    </row>
    <row r="283" spans="1:11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52291</v>
      </c>
      <c r="B283" s="24">
        <f t="shared" si="39"/>
        <v>2043</v>
      </c>
      <c r="C283" s="9">
        <f t="shared" si="37"/>
        <v>52291</v>
      </c>
      <c r="D283" s="9">
        <f t="shared" si="40"/>
        <v>52321</v>
      </c>
      <c r="E283" s="3">
        <f t="shared" si="41"/>
        <v>31</v>
      </c>
      <c r="F283" s="10">
        <f t="shared" si="42"/>
        <v>31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52291</v>
      </c>
      <c r="K283" s="25">
        <f t="shared" si="44"/>
        <v>0</v>
      </c>
    </row>
    <row r="284" spans="1:11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52322</v>
      </c>
      <c r="B284" s="24">
        <f t="shared" si="39"/>
        <v>2043</v>
      </c>
      <c r="C284" s="9">
        <f t="shared" si="37"/>
        <v>52322</v>
      </c>
      <c r="D284" s="9">
        <f t="shared" si="40"/>
        <v>52351</v>
      </c>
      <c r="E284" s="3">
        <f t="shared" si="41"/>
        <v>30</v>
      </c>
      <c r="F284" s="10">
        <f t="shared" si="42"/>
        <v>30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52322</v>
      </c>
      <c r="K284" s="25">
        <f t="shared" si="44"/>
        <v>0</v>
      </c>
    </row>
    <row r="285" spans="1:11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52352</v>
      </c>
      <c r="B285" s="24">
        <f t="shared" si="39"/>
        <v>2043</v>
      </c>
      <c r="C285" s="9">
        <f t="shared" si="37"/>
        <v>52352</v>
      </c>
      <c r="D285" s="9">
        <f t="shared" si="40"/>
        <v>52382</v>
      </c>
      <c r="E285" s="3">
        <f t="shared" si="41"/>
        <v>31</v>
      </c>
      <c r="F285" s="10">
        <f t="shared" si="42"/>
        <v>31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52352</v>
      </c>
      <c r="K285" s="25">
        <f t="shared" si="44"/>
        <v>0</v>
      </c>
    </row>
    <row r="286" spans="1:11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52383</v>
      </c>
      <c r="B286" s="24">
        <f t="shared" si="39"/>
        <v>2043</v>
      </c>
      <c r="C286" s="9">
        <f t="shared" si="37"/>
        <v>52383</v>
      </c>
      <c r="D286" s="9">
        <f t="shared" si="40"/>
        <v>52412</v>
      </c>
      <c r="E286" s="3">
        <f t="shared" si="41"/>
        <v>30</v>
      </c>
      <c r="F286" s="10">
        <f t="shared" si="42"/>
        <v>30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52383</v>
      </c>
      <c r="K286" s="25">
        <f t="shared" si="44"/>
        <v>0</v>
      </c>
    </row>
    <row r="287" spans="1:11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52413</v>
      </c>
      <c r="B287" s="24">
        <f t="shared" si="39"/>
        <v>2043</v>
      </c>
      <c r="C287" s="9">
        <f t="shared" si="37"/>
        <v>52413</v>
      </c>
      <c r="D287" s="9">
        <f t="shared" si="40"/>
        <v>52443</v>
      </c>
      <c r="E287" s="3">
        <f t="shared" si="41"/>
        <v>31</v>
      </c>
      <c r="F287" s="10">
        <f t="shared" si="42"/>
        <v>31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52413</v>
      </c>
      <c r="K287" s="25">
        <f t="shared" si="44"/>
        <v>0</v>
      </c>
    </row>
    <row r="288" spans="1:11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52444</v>
      </c>
      <c r="B288" s="24">
        <f t="shared" si="39"/>
        <v>2043</v>
      </c>
      <c r="C288" s="9">
        <f t="shared" si="37"/>
        <v>52444</v>
      </c>
      <c r="D288" s="9">
        <f t="shared" si="40"/>
        <v>52474</v>
      </c>
      <c r="E288" s="3">
        <f t="shared" si="41"/>
        <v>31</v>
      </c>
      <c r="F288" s="10">
        <f t="shared" si="42"/>
        <v>31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52444</v>
      </c>
      <c r="K288" s="25">
        <f t="shared" si="44"/>
        <v>0</v>
      </c>
    </row>
    <row r="289" spans="1:11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52475</v>
      </c>
      <c r="B289" s="24">
        <f t="shared" si="39"/>
        <v>2043</v>
      </c>
      <c r="C289" s="9">
        <f t="shared" si="37"/>
        <v>52475</v>
      </c>
      <c r="D289" s="9">
        <f t="shared" si="40"/>
        <v>52504</v>
      </c>
      <c r="E289" s="3">
        <f t="shared" si="41"/>
        <v>30</v>
      </c>
      <c r="F289" s="10">
        <f t="shared" si="42"/>
        <v>30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52475</v>
      </c>
      <c r="K289" s="25">
        <f t="shared" si="44"/>
        <v>0</v>
      </c>
    </row>
    <row r="290" spans="1:11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52505</v>
      </c>
      <c r="B290" s="24">
        <f t="shared" si="39"/>
        <v>2043</v>
      </c>
      <c r="C290" s="9">
        <f t="shared" si="37"/>
        <v>52505</v>
      </c>
      <c r="D290" s="9">
        <f t="shared" si="40"/>
        <v>52535</v>
      </c>
      <c r="E290" s="3">
        <f t="shared" si="41"/>
        <v>31</v>
      </c>
      <c r="F290" s="10">
        <f t="shared" si="42"/>
        <v>31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52505</v>
      </c>
      <c r="K290" s="25">
        <f t="shared" si="44"/>
        <v>0</v>
      </c>
    </row>
    <row r="291" spans="1:11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52536</v>
      </c>
      <c r="B291" s="24">
        <f t="shared" si="39"/>
        <v>2043</v>
      </c>
      <c r="C291" s="9">
        <f t="shared" si="37"/>
        <v>52536</v>
      </c>
      <c r="D291" s="9">
        <f t="shared" si="40"/>
        <v>52565</v>
      </c>
      <c r="E291" s="3">
        <f t="shared" si="41"/>
        <v>30</v>
      </c>
      <c r="F291" s="10">
        <f t="shared" si="42"/>
        <v>30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52536</v>
      </c>
      <c r="K291" s="25">
        <f t="shared" si="44"/>
        <v>0</v>
      </c>
    </row>
    <row r="292" spans="1:11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52566</v>
      </c>
      <c r="B292" s="24">
        <f t="shared" si="39"/>
        <v>2043</v>
      </c>
      <c r="C292" s="9">
        <f t="shared" si="37"/>
        <v>52566</v>
      </c>
      <c r="D292" s="9">
        <f t="shared" si="40"/>
        <v>52596</v>
      </c>
      <c r="E292" s="3">
        <f t="shared" si="41"/>
        <v>31</v>
      </c>
      <c r="F292" s="10">
        <f t="shared" si="42"/>
        <v>31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52566</v>
      </c>
      <c r="K292" s="25">
        <f t="shared" si="44"/>
        <v>0</v>
      </c>
    </row>
    <row r="293" spans="1:11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52597</v>
      </c>
      <c r="B293" s="24">
        <f t="shared" si="39"/>
        <v>2044</v>
      </c>
      <c r="C293" s="9">
        <f t="shared" si="37"/>
        <v>52597</v>
      </c>
      <c r="D293" s="9">
        <f t="shared" si="40"/>
        <v>52627</v>
      </c>
      <c r="E293" s="3">
        <f t="shared" si="41"/>
        <v>31</v>
      </c>
      <c r="F293" s="10">
        <f t="shared" si="42"/>
        <v>31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52597</v>
      </c>
      <c r="K293" s="25">
        <f t="shared" si="44"/>
        <v>0</v>
      </c>
    </row>
    <row r="294" spans="1:11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52628</v>
      </c>
      <c r="B294" s="24">
        <f t="shared" si="39"/>
        <v>2044</v>
      </c>
      <c r="C294" s="9">
        <f t="shared" si="37"/>
        <v>52628</v>
      </c>
      <c r="D294" s="9">
        <f t="shared" si="40"/>
        <v>52656</v>
      </c>
      <c r="E294" s="3">
        <f t="shared" si="41"/>
        <v>29</v>
      </c>
      <c r="F294" s="10">
        <f t="shared" si="42"/>
        <v>29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52628</v>
      </c>
      <c r="K294" s="25">
        <f t="shared" si="44"/>
        <v>0</v>
      </c>
    </row>
    <row r="295" spans="1:11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52657</v>
      </c>
      <c r="B295" s="24">
        <f t="shared" si="39"/>
        <v>2044</v>
      </c>
      <c r="C295" s="9">
        <f t="shared" si="37"/>
        <v>52657</v>
      </c>
      <c r="D295" s="9">
        <f t="shared" si="40"/>
        <v>52687</v>
      </c>
      <c r="E295" s="3">
        <f t="shared" si="41"/>
        <v>31</v>
      </c>
      <c r="F295" s="10">
        <f t="shared" si="42"/>
        <v>31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52657</v>
      </c>
      <c r="K295" s="25">
        <f t="shared" si="44"/>
        <v>0</v>
      </c>
    </row>
    <row r="296" spans="1:11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52688</v>
      </c>
      <c r="B296" s="24">
        <f t="shared" si="39"/>
        <v>2044</v>
      </c>
      <c r="C296" s="9">
        <f t="shared" si="37"/>
        <v>52688</v>
      </c>
      <c r="D296" s="9">
        <f t="shared" si="40"/>
        <v>52717</v>
      </c>
      <c r="E296" s="3">
        <f t="shared" si="41"/>
        <v>30</v>
      </c>
      <c r="F296" s="10">
        <f t="shared" si="42"/>
        <v>30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52688</v>
      </c>
      <c r="K296" s="25">
        <f t="shared" si="44"/>
        <v>0</v>
      </c>
    </row>
    <row r="297" spans="1:11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52718</v>
      </c>
      <c r="B297" s="24">
        <f t="shared" si="39"/>
        <v>2044</v>
      </c>
      <c r="C297" s="9">
        <f t="shared" si="37"/>
        <v>52718</v>
      </c>
      <c r="D297" s="9">
        <f t="shared" si="40"/>
        <v>52748</v>
      </c>
      <c r="E297" s="3">
        <f t="shared" si="41"/>
        <v>31</v>
      </c>
      <c r="F297" s="10">
        <f t="shared" si="42"/>
        <v>31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52718</v>
      </c>
      <c r="K297" s="25">
        <f t="shared" si="44"/>
        <v>0</v>
      </c>
    </row>
    <row r="298" spans="1:11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52749</v>
      </c>
      <c r="B298" s="24">
        <f t="shared" si="39"/>
        <v>2044</v>
      </c>
      <c r="C298" s="9">
        <f t="shared" si="37"/>
        <v>52749</v>
      </c>
      <c r="D298" s="9">
        <f t="shared" si="40"/>
        <v>52778</v>
      </c>
      <c r="E298" s="3">
        <f t="shared" si="41"/>
        <v>30</v>
      </c>
      <c r="F298" s="10">
        <f t="shared" si="42"/>
        <v>30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52749</v>
      </c>
      <c r="K298" s="25">
        <f t="shared" si="44"/>
        <v>0</v>
      </c>
    </row>
    <row r="299" spans="1:11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52779</v>
      </c>
      <c r="B299" s="24">
        <f t="shared" si="39"/>
        <v>2044</v>
      </c>
      <c r="C299" s="9">
        <f t="shared" si="37"/>
        <v>52779</v>
      </c>
      <c r="D299" s="9">
        <f t="shared" si="40"/>
        <v>52809</v>
      </c>
      <c r="E299" s="3">
        <f t="shared" si="41"/>
        <v>31</v>
      </c>
      <c r="F299" s="10">
        <f t="shared" si="42"/>
        <v>31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52779</v>
      </c>
      <c r="K299" s="25">
        <f t="shared" si="44"/>
        <v>0</v>
      </c>
    </row>
    <row r="300" spans="1:11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52810</v>
      </c>
      <c r="B300" s="24">
        <f t="shared" si="39"/>
        <v>2044</v>
      </c>
      <c r="C300" s="9">
        <f t="shared" si="37"/>
        <v>52810</v>
      </c>
      <c r="D300" s="9">
        <f t="shared" si="40"/>
        <v>52840</v>
      </c>
      <c r="E300" s="3">
        <f t="shared" si="41"/>
        <v>31</v>
      </c>
      <c r="F300" s="10">
        <f t="shared" si="42"/>
        <v>31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52810</v>
      </c>
      <c r="K300" s="25">
        <f t="shared" si="44"/>
        <v>0</v>
      </c>
    </row>
    <row r="301" spans="1:11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52841</v>
      </c>
      <c r="B301" s="24">
        <f t="shared" si="39"/>
        <v>2044</v>
      </c>
      <c r="C301" s="9">
        <f t="shared" si="37"/>
        <v>52841</v>
      </c>
      <c r="D301" s="9">
        <f t="shared" si="40"/>
        <v>52870</v>
      </c>
      <c r="E301" s="3">
        <f t="shared" si="41"/>
        <v>30</v>
      </c>
      <c r="F301" s="10">
        <f t="shared" si="42"/>
        <v>30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52841</v>
      </c>
      <c r="K301" s="25">
        <f t="shared" si="44"/>
        <v>0</v>
      </c>
    </row>
    <row r="302" spans="1:11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52871</v>
      </c>
      <c r="B302" s="24">
        <f t="shared" si="39"/>
        <v>2044</v>
      </c>
      <c r="C302" s="9">
        <f t="shared" si="37"/>
        <v>52871</v>
      </c>
      <c r="D302" s="9">
        <f t="shared" si="40"/>
        <v>52901</v>
      </c>
      <c r="E302" s="3">
        <f t="shared" si="41"/>
        <v>31</v>
      </c>
      <c r="F302" s="10">
        <f t="shared" si="42"/>
        <v>31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52871</v>
      </c>
      <c r="K302" s="25">
        <f t="shared" si="44"/>
        <v>0</v>
      </c>
    </row>
    <row r="303" spans="1:11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52902</v>
      </c>
      <c r="B303" s="24">
        <f t="shared" si="39"/>
        <v>2044</v>
      </c>
      <c r="C303" s="9">
        <f t="shared" si="37"/>
        <v>52902</v>
      </c>
      <c r="D303" s="9">
        <f t="shared" si="40"/>
        <v>52931</v>
      </c>
      <c r="E303" s="3">
        <f t="shared" si="41"/>
        <v>30</v>
      </c>
      <c r="F303" s="10">
        <f t="shared" si="42"/>
        <v>30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52902</v>
      </c>
      <c r="K303" s="25">
        <f t="shared" si="44"/>
        <v>0</v>
      </c>
    </row>
    <row r="304" spans="1:11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52932</v>
      </c>
      <c r="B304" s="24">
        <f t="shared" si="39"/>
        <v>2044</v>
      </c>
      <c r="C304" s="9">
        <f t="shared" si="37"/>
        <v>52932</v>
      </c>
      <c r="D304" s="9">
        <f t="shared" si="40"/>
        <v>52962</v>
      </c>
      <c r="E304" s="3">
        <f t="shared" si="41"/>
        <v>31</v>
      </c>
      <c r="F304" s="10">
        <f t="shared" si="42"/>
        <v>31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52932</v>
      </c>
      <c r="K304" s="25">
        <f t="shared" si="44"/>
        <v>0</v>
      </c>
    </row>
    <row r="305" spans="1:11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52963</v>
      </c>
      <c r="B305" s="24">
        <f t="shared" si="39"/>
        <v>2045</v>
      </c>
      <c r="C305" s="9">
        <f t="shared" si="37"/>
        <v>52963</v>
      </c>
      <c r="D305" s="9">
        <f t="shared" si="40"/>
        <v>52993</v>
      </c>
      <c r="E305" s="3">
        <f t="shared" si="41"/>
        <v>31</v>
      </c>
      <c r="F305" s="10">
        <f t="shared" si="42"/>
        <v>31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52963</v>
      </c>
      <c r="K305" s="25">
        <f t="shared" si="44"/>
        <v>0</v>
      </c>
    </row>
    <row r="306" spans="1:11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52994</v>
      </c>
      <c r="B306" s="24">
        <f t="shared" si="39"/>
        <v>2045</v>
      </c>
      <c r="C306" s="9">
        <f t="shared" si="37"/>
        <v>52994</v>
      </c>
      <c r="D306" s="9">
        <f t="shared" si="40"/>
        <v>53021</v>
      </c>
      <c r="E306" s="3">
        <f t="shared" si="41"/>
        <v>28</v>
      </c>
      <c r="F306" s="10">
        <f t="shared" si="42"/>
        <v>28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52994</v>
      </c>
      <c r="K306" s="25">
        <f t="shared" si="44"/>
        <v>0</v>
      </c>
    </row>
    <row r="307" spans="1:11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53022</v>
      </c>
      <c r="B307" s="24">
        <f t="shared" si="39"/>
        <v>2045</v>
      </c>
      <c r="C307" s="9">
        <f t="shared" si="37"/>
        <v>53022</v>
      </c>
      <c r="D307" s="9">
        <f t="shared" si="40"/>
        <v>53052</v>
      </c>
      <c r="E307" s="3">
        <f t="shared" si="41"/>
        <v>31</v>
      </c>
      <c r="F307" s="10">
        <f t="shared" si="42"/>
        <v>31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53022</v>
      </c>
      <c r="K307" s="25">
        <f t="shared" si="44"/>
        <v>0</v>
      </c>
    </row>
    <row r="308" spans="1:11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53053</v>
      </c>
      <c r="B308" s="24">
        <f t="shared" si="39"/>
        <v>2045</v>
      </c>
      <c r="C308" s="9">
        <f t="shared" si="37"/>
        <v>53053</v>
      </c>
      <c r="D308" s="9">
        <f t="shared" si="40"/>
        <v>53082</v>
      </c>
      <c r="E308" s="3">
        <f t="shared" si="41"/>
        <v>30</v>
      </c>
      <c r="F308" s="10">
        <f t="shared" si="42"/>
        <v>30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53053</v>
      </c>
      <c r="K308" s="25">
        <f t="shared" si="44"/>
        <v>0</v>
      </c>
    </row>
    <row r="309" spans="1:11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53083</v>
      </c>
      <c r="B309" s="24">
        <f t="shared" si="39"/>
        <v>2045</v>
      </c>
      <c r="C309" s="9">
        <f t="shared" si="37"/>
        <v>53083</v>
      </c>
      <c r="D309" s="9">
        <f t="shared" si="40"/>
        <v>53113</v>
      </c>
      <c r="E309" s="3">
        <f t="shared" si="41"/>
        <v>31</v>
      </c>
      <c r="F309" s="10">
        <f t="shared" si="42"/>
        <v>31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53083</v>
      </c>
      <c r="K309" s="25">
        <f t="shared" si="44"/>
        <v>0</v>
      </c>
    </row>
    <row r="310" spans="1:11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53114</v>
      </c>
      <c r="B310" s="24">
        <f t="shared" si="39"/>
        <v>2045</v>
      </c>
      <c r="C310" s="9">
        <f t="shared" si="37"/>
        <v>53114</v>
      </c>
      <c r="D310" s="9">
        <f t="shared" si="40"/>
        <v>53143</v>
      </c>
      <c r="E310" s="3">
        <f t="shared" si="41"/>
        <v>30</v>
      </c>
      <c r="F310" s="10">
        <f t="shared" si="42"/>
        <v>30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53114</v>
      </c>
      <c r="K310" s="25">
        <f t="shared" si="44"/>
        <v>0</v>
      </c>
    </row>
    <row r="311" spans="1:11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53144</v>
      </c>
      <c r="B311" s="24">
        <f t="shared" si="39"/>
        <v>2045</v>
      </c>
      <c r="C311" s="9">
        <f t="shared" si="37"/>
        <v>53144</v>
      </c>
      <c r="D311" s="9">
        <f t="shared" si="40"/>
        <v>53174</v>
      </c>
      <c r="E311" s="3">
        <f t="shared" si="41"/>
        <v>31</v>
      </c>
      <c r="F311" s="10">
        <f t="shared" si="42"/>
        <v>31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53144</v>
      </c>
      <c r="K311" s="25">
        <f t="shared" si="44"/>
        <v>0</v>
      </c>
    </row>
    <row r="312" spans="1:11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53175</v>
      </c>
      <c r="B312" s="24">
        <f t="shared" si="39"/>
        <v>2045</v>
      </c>
      <c r="C312" s="9">
        <f t="shared" si="37"/>
        <v>53175</v>
      </c>
      <c r="D312" s="9">
        <f t="shared" si="40"/>
        <v>53205</v>
      </c>
      <c r="E312" s="3">
        <f t="shared" si="41"/>
        <v>31</v>
      </c>
      <c r="F312" s="10">
        <f t="shared" si="42"/>
        <v>31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53175</v>
      </c>
      <c r="K312" s="25">
        <f t="shared" si="44"/>
        <v>0</v>
      </c>
    </row>
    <row r="313" spans="1:11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53206</v>
      </c>
      <c r="B313" s="24">
        <f t="shared" si="39"/>
        <v>2045</v>
      </c>
      <c r="C313" s="9">
        <f t="shared" si="37"/>
        <v>53206</v>
      </c>
      <c r="D313" s="9">
        <f t="shared" si="40"/>
        <v>53235</v>
      </c>
      <c r="E313" s="3">
        <f t="shared" si="41"/>
        <v>30</v>
      </c>
      <c r="F313" s="10">
        <f t="shared" si="42"/>
        <v>30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53206</v>
      </c>
      <c r="K313" s="25">
        <f t="shared" si="44"/>
        <v>0</v>
      </c>
    </row>
    <row r="314" spans="1:11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53236</v>
      </c>
      <c r="B314" s="24">
        <f t="shared" si="39"/>
        <v>2045</v>
      </c>
      <c r="C314" s="9">
        <f t="shared" si="37"/>
        <v>53236</v>
      </c>
      <c r="D314" s="9">
        <f t="shared" si="40"/>
        <v>53266</v>
      </c>
      <c r="E314" s="3">
        <f t="shared" si="41"/>
        <v>31</v>
      </c>
      <c r="F314" s="10">
        <f t="shared" si="42"/>
        <v>31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53236</v>
      </c>
      <c r="K314" s="25">
        <f t="shared" si="44"/>
        <v>0</v>
      </c>
    </row>
    <row r="315" spans="1:11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53267</v>
      </c>
      <c r="B315" s="24">
        <f t="shared" si="39"/>
        <v>2045</v>
      </c>
      <c r="C315" s="9">
        <f t="shared" si="37"/>
        <v>53267</v>
      </c>
      <c r="D315" s="9">
        <f t="shared" si="40"/>
        <v>53296</v>
      </c>
      <c r="E315" s="3">
        <f t="shared" si="41"/>
        <v>30</v>
      </c>
      <c r="F315" s="10">
        <f t="shared" si="42"/>
        <v>30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53267</v>
      </c>
      <c r="K315" s="25">
        <f t="shared" si="44"/>
        <v>0</v>
      </c>
    </row>
    <row r="316" spans="1:11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53297</v>
      </c>
      <c r="B316" s="24">
        <f t="shared" si="39"/>
        <v>2045</v>
      </c>
      <c r="C316" s="9">
        <f t="shared" si="37"/>
        <v>53297</v>
      </c>
      <c r="D316" s="9">
        <f t="shared" si="40"/>
        <v>53327</v>
      </c>
      <c r="E316" s="3">
        <f t="shared" si="41"/>
        <v>31</v>
      </c>
      <c r="F316" s="10">
        <f t="shared" si="42"/>
        <v>31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53297</v>
      </c>
      <c r="K316" s="25">
        <f t="shared" si="44"/>
        <v>0</v>
      </c>
    </row>
    <row r="317" spans="1:11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53328</v>
      </c>
      <c r="B317" s="24">
        <f t="shared" si="39"/>
        <v>2046</v>
      </c>
      <c r="C317" s="9">
        <f t="shared" si="37"/>
        <v>53328</v>
      </c>
      <c r="D317" s="9">
        <f t="shared" si="40"/>
        <v>53358</v>
      </c>
      <c r="E317" s="3">
        <f t="shared" si="41"/>
        <v>31</v>
      </c>
      <c r="F317" s="10">
        <f t="shared" si="42"/>
        <v>31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53328</v>
      </c>
      <c r="K317" s="25">
        <f t="shared" si="44"/>
        <v>0</v>
      </c>
    </row>
    <row r="318" spans="1:11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53359</v>
      </c>
      <c r="B318" s="24">
        <f t="shared" si="39"/>
        <v>2046</v>
      </c>
      <c r="C318" s="9">
        <f t="shared" si="37"/>
        <v>53359</v>
      </c>
      <c r="D318" s="9">
        <f t="shared" si="40"/>
        <v>53386</v>
      </c>
      <c r="E318" s="3">
        <f t="shared" si="41"/>
        <v>28</v>
      </c>
      <c r="F318" s="10">
        <f t="shared" si="42"/>
        <v>28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53359</v>
      </c>
      <c r="K318" s="25">
        <f t="shared" si="44"/>
        <v>0</v>
      </c>
    </row>
    <row r="319" spans="1:11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53387</v>
      </c>
      <c r="B319" s="24">
        <f t="shared" si="39"/>
        <v>2046</v>
      </c>
      <c r="C319" s="9">
        <f t="shared" si="37"/>
        <v>53387</v>
      </c>
      <c r="D319" s="9">
        <f t="shared" si="40"/>
        <v>53417</v>
      </c>
      <c r="E319" s="3">
        <f t="shared" si="41"/>
        <v>31</v>
      </c>
      <c r="F319" s="10">
        <f t="shared" si="42"/>
        <v>31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53387</v>
      </c>
      <c r="K319" s="25">
        <f t="shared" si="44"/>
        <v>0</v>
      </c>
    </row>
    <row r="320" spans="1:11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53418</v>
      </c>
      <c r="B320" s="24">
        <f t="shared" si="39"/>
        <v>2046</v>
      </c>
      <c r="C320" s="9">
        <f t="shared" si="37"/>
        <v>53418</v>
      </c>
      <c r="D320" s="9">
        <f t="shared" si="40"/>
        <v>53447</v>
      </c>
      <c r="E320" s="3">
        <f t="shared" si="41"/>
        <v>30</v>
      </c>
      <c r="F320" s="10">
        <f t="shared" si="42"/>
        <v>30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53418</v>
      </c>
      <c r="K320" s="25">
        <f t="shared" si="44"/>
        <v>0</v>
      </c>
    </row>
    <row r="321" spans="1:11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53448</v>
      </c>
      <c r="B321" s="24">
        <f t="shared" si="39"/>
        <v>2046</v>
      </c>
      <c r="C321" s="9">
        <f t="shared" si="37"/>
        <v>53448</v>
      </c>
      <c r="D321" s="9">
        <f t="shared" si="40"/>
        <v>53478</v>
      </c>
      <c r="E321" s="3">
        <f t="shared" si="41"/>
        <v>31</v>
      </c>
      <c r="F321" s="10">
        <f t="shared" si="42"/>
        <v>31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53448</v>
      </c>
      <c r="K321" s="25">
        <f t="shared" si="44"/>
        <v>0</v>
      </c>
    </row>
    <row r="322" spans="1:11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53479</v>
      </c>
      <c r="B322" s="24">
        <f t="shared" si="39"/>
        <v>2046</v>
      </c>
      <c r="C322" s="9">
        <f t="shared" si="37"/>
        <v>53479</v>
      </c>
      <c r="D322" s="9">
        <f t="shared" si="40"/>
        <v>53508</v>
      </c>
      <c r="E322" s="3">
        <f t="shared" si="41"/>
        <v>30</v>
      </c>
      <c r="F322" s="10">
        <f t="shared" si="42"/>
        <v>30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53479</v>
      </c>
      <c r="K322" s="25">
        <f t="shared" si="44"/>
        <v>0</v>
      </c>
    </row>
    <row r="323" spans="1:11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53509</v>
      </c>
      <c r="B323" s="24">
        <f t="shared" si="39"/>
        <v>2046</v>
      </c>
      <c r="C323" s="9">
        <f t="shared" si="37"/>
        <v>53509</v>
      </c>
      <c r="D323" s="9">
        <f t="shared" si="40"/>
        <v>53539</v>
      </c>
      <c r="E323" s="3">
        <f t="shared" si="41"/>
        <v>31</v>
      </c>
      <c r="F323" s="10">
        <f t="shared" si="42"/>
        <v>31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53509</v>
      </c>
      <c r="K323" s="25">
        <f t="shared" si="44"/>
        <v>0</v>
      </c>
    </row>
    <row r="324" spans="1:11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53540</v>
      </c>
      <c r="B324" s="24">
        <f t="shared" si="39"/>
        <v>2046</v>
      </c>
      <c r="C324" s="9">
        <f t="shared" si="37"/>
        <v>53540</v>
      </c>
      <c r="D324" s="9">
        <f t="shared" si="40"/>
        <v>53570</v>
      </c>
      <c r="E324" s="3">
        <f t="shared" si="41"/>
        <v>31</v>
      </c>
      <c r="F324" s="10">
        <f t="shared" si="42"/>
        <v>31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53540</v>
      </c>
      <c r="K324" s="25">
        <f t="shared" si="44"/>
        <v>0</v>
      </c>
    </row>
    <row r="325" spans="1:11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53571</v>
      </c>
      <c r="B325" s="24">
        <f t="shared" si="39"/>
        <v>2046</v>
      </c>
      <c r="C325" s="9">
        <f t="shared" ref="C325:C388" si="46">EOMONTH(A325,-1)+1</f>
        <v>53571</v>
      </c>
      <c r="D325" s="9">
        <f t="shared" si="40"/>
        <v>53600</v>
      </c>
      <c r="E325" s="3">
        <f t="shared" si="41"/>
        <v>30</v>
      </c>
      <c r="F325" s="10">
        <f t="shared" si="42"/>
        <v>30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53571</v>
      </c>
      <c r="K325" s="25">
        <f t="shared" si="44"/>
        <v>0</v>
      </c>
    </row>
    <row r="326" spans="1:11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53601</v>
      </c>
      <c r="B326" s="24">
        <f t="shared" ref="B326:B389" si="48">YEAR(A326)</f>
        <v>2046</v>
      </c>
      <c r="C326" s="9">
        <f t="shared" si="46"/>
        <v>53601</v>
      </c>
      <c r="D326" s="9">
        <f t="shared" ref="D326:D389" si="49">EOMONTH(A326,0)</f>
        <v>53631</v>
      </c>
      <c r="E326" s="3">
        <f t="shared" ref="E326:E389" si="50">D326-C326+1</f>
        <v>31</v>
      </c>
      <c r="F326" s="10">
        <f t="shared" ref="F326:F389" si="51">D326-A326+1</f>
        <v>31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53601</v>
      </c>
      <c r="K326" s="25">
        <f t="shared" si="44"/>
        <v>0</v>
      </c>
    </row>
    <row r="327" spans="1:11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53632</v>
      </c>
      <c r="B327" s="24">
        <f t="shared" si="48"/>
        <v>2046</v>
      </c>
      <c r="C327" s="9">
        <f t="shared" si="46"/>
        <v>53632</v>
      </c>
      <c r="D327" s="9">
        <f t="shared" si="49"/>
        <v>53661</v>
      </c>
      <c r="E327" s="3">
        <f t="shared" si="50"/>
        <v>30</v>
      </c>
      <c r="F327" s="10">
        <f t="shared" si="51"/>
        <v>30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53632</v>
      </c>
      <c r="K327" s="25">
        <f t="shared" ref="K327:K390" si="53">H327+I327</f>
        <v>0</v>
      </c>
    </row>
    <row r="328" spans="1:11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53662</v>
      </c>
      <c r="B328" s="24">
        <f t="shared" si="48"/>
        <v>2046</v>
      </c>
      <c r="C328" s="9">
        <f t="shared" si="46"/>
        <v>53662</v>
      </c>
      <c r="D328" s="9">
        <f t="shared" si="49"/>
        <v>53692</v>
      </c>
      <c r="E328" s="3">
        <f t="shared" si="50"/>
        <v>31</v>
      </c>
      <c r="F328" s="10">
        <f t="shared" si="51"/>
        <v>31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53662</v>
      </c>
      <c r="K328" s="25">
        <f t="shared" si="53"/>
        <v>0</v>
      </c>
    </row>
    <row r="329" spans="1:11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53693</v>
      </c>
      <c r="B329" s="24">
        <f t="shared" si="48"/>
        <v>2047</v>
      </c>
      <c r="C329" s="9">
        <f t="shared" si="46"/>
        <v>53693</v>
      </c>
      <c r="D329" s="9">
        <f t="shared" si="49"/>
        <v>53723</v>
      </c>
      <c r="E329" s="3">
        <f t="shared" si="50"/>
        <v>31</v>
      </c>
      <c r="F329" s="10">
        <f t="shared" si="51"/>
        <v>31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53693</v>
      </c>
      <c r="K329" s="25">
        <f t="shared" si="53"/>
        <v>0</v>
      </c>
    </row>
    <row r="330" spans="1:11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53724</v>
      </c>
      <c r="B330" s="24">
        <f t="shared" si="48"/>
        <v>2047</v>
      </c>
      <c r="C330" s="9">
        <f t="shared" si="46"/>
        <v>53724</v>
      </c>
      <c r="D330" s="9">
        <f t="shared" si="49"/>
        <v>53751</v>
      </c>
      <c r="E330" s="3">
        <f t="shared" si="50"/>
        <v>28</v>
      </c>
      <c r="F330" s="10">
        <f t="shared" si="51"/>
        <v>28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53724</v>
      </c>
      <c r="K330" s="25">
        <f t="shared" si="53"/>
        <v>0</v>
      </c>
    </row>
    <row r="331" spans="1:11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53752</v>
      </c>
      <c r="B331" s="24">
        <f t="shared" si="48"/>
        <v>2047</v>
      </c>
      <c r="C331" s="9">
        <f t="shared" si="46"/>
        <v>53752</v>
      </c>
      <c r="D331" s="9">
        <f t="shared" si="49"/>
        <v>53782</v>
      </c>
      <c r="E331" s="3">
        <f t="shared" si="50"/>
        <v>31</v>
      </c>
      <c r="F331" s="10">
        <f t="shared" si="51"/>
        <v>31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53752</v>
      </c>
      <c r="K331" s="25">
        <f t="shared" si="53"/>
        <v>0</v>
      </c>
    </row>
    <row r="332" spans="1:11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53783</v>
      </c>
      <c r="B332" s="24">
        <f t="shared" si="48"/>
        <v>2047</v>
      </c>
      <c r="C332" s="9">
        <f t="shared" si="46"/>
        <v>53783</v>
      </c>
      <c r="D332" s="9">
        <f t="shared" si="49"/>
        <v>53812</v>
      </c>
      <c r="E332" s="3">
        <f t="shared" si="50"/>
        <v>30</v>
      </c>
      <c r="F332" s="10">
        <f t="shared" si="51"/>
        <v>30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53783</v>
      </c>
      <c r="K332" s="25">
        <f t="shared" si="53"/>
        <v>0</v>
      </c>
    </row>
    <row r="333" spans="1:11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53813</v>
      </c>
      <c r="B333" s="24">
        <f t="shared" si="48"/>
        <v>2047</v>
      </c>
      <c r="C333" s="9">
        <f t="shared" si="46"/>
        <v>53813</v>
      </c>
      <c r="D333" s="9">
        <f t="shared" si="49"/>
        <v>53843</v>
      </c>
      <c r="E333" s="3">
        <f t="shared" si="50"/>
        <v>31</v>
      </c>
      <c r="F333" s="10">
        <f t="shared" si="51"/>
        <v>31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53813</v>
      </c>
      <c r="K333" s="25">
        <f t="shared" si="53"/>
        <v>0</v>
      </c>
    </row>
    <row r="334" spans="1:11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53844</v>
      </c>
      <c r="B334" s="24">
        <f t="shared" si="48"/>
        <v>2047</v>
      </c>
      <c r="C334" s="9">
        <f t="shared" si="46"/>
        <v>53844</v>
      </c>
      <c r="D334" s="9">
        <f t="shared" si="49"/>
        <v>53873</v>
      </c>
      <c r="E334" s="3">
        <f t="shared" si="50"/>
        <v>30</v>
      </c>
      <c r="F334" s="10">
        <f t="shared" si="51"/>
        <v>30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53844</v>
      </c>
      <c r="K334" s="25">
        <f t="shared" si="53"/>
        <v>0</v>
      </c>
    </row>
    <row r="335" spans="1:11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53874</v>
      </c>
      <c r="B335" s="24">
        <f t="shared" si="48"/>
        <v>2047</v>
      </c>
      <c r="C335" s="9">
        <f t="shared" si="46"/>
        <v>53874</v>
      </c>
      <c r="D335" s="9">
        <f t="shared" si="49"/>
        <v>53904</v>
      </c>
      <c r="E335" s="3">
        <f t="shared" si="50"/>
        <v>31</v>
      </c>
      <c r="F335" s="10">
        <f t="shared" si="51"/>
        <v>31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53874</v>
      </c>
      <c r="K335" s="25">
        <f t="shared" si="53"/>
        <v>0</v>
      </c>
    </row>
    <row r="336" spans="1:11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53905</v>
      </c>
      <c r="B336" s="24">
        <f t="shared" si="48"/>
        <v>2047</v>
      </c>
      <c r="C336" s="9">
        <f t="shared" si="46"/>
        <v>53905</v>
      </c>
      <c r="D336" s="9">
        <f t="shared" si="49"/>
        <v>53935</v>
      </c>
      <c r="E336" s="3">
        <f t="shared" si="50"/>
        <v>31</v>
      </c>
      <c r="F336" s="10">
        <f t="shared" si="51"/>
        <v>31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53905</v>
      </c>
      <c r="K336" s="25">
        <f t="shared" si="53"/>
        <v>0</v>
      </c>
    </row>
    <row r="337" spans="1:11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53936</v>
      </c>
      <c r="B337" s="24">
        <f t="shared" si="48"/>
        <v>2047</v>
      </c>
      <c r="C337" s="9">
        <f t="shared" si="46"/>
        <v>53936</v>
      </c>
      <c r="D337" s="9">
        <f t="shared" si="49"/>
        <v>53965</v>
      </c>
      <c r="E337" s="3">
        <f t="shared" si="50"/>
        <v>30</v>
      </c>
      <c r="F337" s="10">
        <f t="shared" si="51"/>
        <v>30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53936</v>
      </c>
      <c r="K337" s="25">
        <f t="shared" si="53"/>
        <v>0</v>
      </c>
    </row>
    <row r="338" spans="1:11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53966</v>
      </c>
      <c r="B338" s="24">
        <f t="shared" si="48"/>
        <v>2047</v>
      </c>
      <c r="C338" s="9">
        <f t="shared" si="46"/>
        <v>53966</v>
      </c>
      <c r="D338" s="9">
        <f t="shared" si="49"/>
        <v>53996</v>
      </c>
      <c r="E338" s="3">
        <f t="shared" si="50"/>
        <v>31</v>
      </c>
      <c r="F338" s="10">
        <f t="shared" si="51"/>
        <v>31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53966</v>
      </c>
      <c r="K338" s="25">
        <f t="shared" si="53"/>
        <v>0</v>
      </c>
    </row>
    <row r="339" spans="1:11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53997</v>
      </c>
      <c r="B339" s="24">
        <f t="shared" si="48"/>
        <v>2047</v>
      </c>
      <c r="C339" s="9">
        <f t="shared" si="46"/>
        <v>53997</v>
      </c>
      <c r="D339" s="9">
        <f t="shared" si="49"/>
        <v>54026</v>
      </c>
      <c r="E339" s="3">
        <f t="shared" si="50"/>
        <v>30</v>
      </c>
      <c r="F339" s="10">
        <f t="shared" si="51"/>
        <v>30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53997</v>
      </c>
      <c r="K339" s="25">
        <f t="shared" si="53"/>
        <v>0</v>
      </c>
    </row>
    <row r="340" spans="1:11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54027</v>
      </c>
      <c r="B340" s="24">
        <f t="shared" si="48"/>
        <v>2047</v>
      </c>
      <c r="C340" s="9">
        <f t="shared" si="46"/>
        <v>54027</v>
      </c>
      <c r="D340" s="9">
        <f t="shared" si="49"/>
        <v>54057</v>
      </c>
      <c r="E340" s="3">
        <f t="shared" si="50"/>
        <v>31</v>
      </c>
      <c r="F340" s="10">
        <f t="shared" si="51"/>
        <v>31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54027</v>
      </c>
      <c r="K340" s="25">
        <f t="shared" si="53"/>
        <v>0</v>
      </c>
    </row>
    <row r="341" spans="1:11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54058</v>
      </c>
      <c r="B341" s="24">
        <f t="shared" si="48"/>
        <v>2048</v>
      </c>
      <c r="C341" s="9">
        <f t="shared" si="46"/>
        <v>54058</v>
      </c>
      <c r="D341" s="9">
        <f t="shared" si="49"/>
        <v>54088</v>
      </c>
      <c r="E341" s="3">
        <f t="shared" si="50"/>
        <v>31</v>
      </c>
      <c r="F341" s="10">
        <f t="shared" si="51"/>
        <v>31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54058</v>
      </c>
      <c r="K341" s="25">
        <f t="shared" si="53"/>
        <v>0</v>
      </c>
    </row>
    <row r="342" spans="1:11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54089</v>
      </c>
      <c r="B342" s="24">
        <f t="shared" si="48"/>
        <v>2048</v>
      </c>
      <c r="C342" s="9">
        <f t="shared" si="46"/>
        <v>54089</v>
      </c>
      <c r="D342" s="9">
        <f t="shared" si="49"/>
        <v>54117</v>
      </c>
      <c r="E342" s="3">
        <f t="shared" si="50"/>
        <v>29</v>
      </c>
      <c r="F342" s="10">
        <f t="shared" si="51"/>
        <v>29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54089</v>
      </c>
      <c r="K342" s="25">
        <f t="shared" si="53"/>
        <v>0</v>
      </c>
    </row>
    <row r="343" spans="1:11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54118</v>
      </c>
      <c r="B343" s="24">
        <f t="shared" si="48"/>
        <v>2048</v>
      </c>
      <c r="C343" s="9">
        <f t="shared" si="46"/>
        <v>54118</v>
      </c>
      <c r="D343" s="9">
        <f t="shared" si="49"/>
        <v>54148</v>
      </c>
      <c r="E343" s="3">
        <f t="shared" si="50"/>
        <v>31</v>
      </c>
      <c r="F343" s="10">
        <f t="shared" si="51"/>
        <v>31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54118</v>
      </c>
      <c r="K343" s="25">
        <f t="shared" si="53"/>
        <v>0</v>
      </c>
    </row>
    <row r="344" spans="1:11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54149</v>
      </c>
      <c r="B344" s="24">
        <f t="shared" si="48"/>
        <v>2048</v>
      </c>
      <c r="C344" s="9">
        <f t="shared" si="46"/>
        <v>54149</v>
      </c>
      <c r="D344" s="9">
        <f t="shared" si="49"/>
        <v>54178</v>
      </c>
      <c r="E344" s="3">
        <f t="shared" si="50"/>
        <v>30</v>
      </c>
      <c r="F344" s="10">
        <f t="shared" si="51"/>
        <v>30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54149</v>
      </c>
      <c r="K344" s="25">
        <f t="shared" si="53"/>
        <v>0</v>
      </c>
    </row>
    <row r="345" spans="1:11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54179</v>
      </c>
      <c r="B345" s="24">
        <f t="shared" si="48"/>
        <v>2048</v>
      </c>
      <c r="C345" s="9">
        <f t="shared" si="46"/>
        <v>54179</v>
      </c>
      <c r="D345" s="9">
        <f t="shared" si="49"/>
        <v>54209</v>
      </c>
      <c r="E345" s="3">
        <f t="shared" si="50"/>
        <v>31</v>
      </c>
      <c r="F345" s="10">
        <f t="shared" si="51"/>
        <v>31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54179</v>
      </c>
      <c r="K345" s="25">
        <f t="shared" si="53"/>
        <v>0</v>
      </c>
    </row>
    <row r="346" spans="1:11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54210</v>
      </c>
      <c r="B346" s="24">
        <f t="shared" si="48"/>
        <v>2048</v>
      </c>
      <c r="C346" s="9">
        <f t="shared" si="46"/>
        <v>54210</v>
      </c>
      <c r="D346" s="9">
        <f t="shared" si="49"/>
        <v>54239</v>
      </c>
      <c r="E346" s="3">
        <f t="shared" si="50"/>
        <v>30</v>
      </c>
      <c r="F346" s="10">
        <f t="shared" si="51"/>
        <v>30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54210</v>
      </c>
      <c r="K346" s="25">
        <f t="shared" si="53"/>
        <v>0</v>
      </c>
    </row>
    <row r="347" spans="1:11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54240</v>
      </c>
      <c r="B347" s="24">
        <f t="shared" si="48"/>
        <v>2048</v>
      </c>
      <c r="C347" s="9">
        <f t="shared" si="46"/>
        <v>54240</v>
      </c>
      <c r="D347" s="9">
        <f t="shared" si="49"/>
        <v>54270</v>
      </c>
      <c r="E347" s="3">
        <f t="shared" si="50"/>
        <v>31</v>
      </c>
      <c r="F347" s="10">
        <f t="shared" si="51"/>
        <v>31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54240</v>
      </c>
      <c r="K347" s="25">
        <f t="shared" si="53"/>
        <v>0</v>
      </c>
    </row>
    <row r="348" spans="1:11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54271</v>
      </c>
      <c r="B348" s="24">
        <f t="shared" si="48"/>
        <v>2048</v>
      </c>
      <c r="C348" s="9">
        <f t="shared" si="46"/>
        <v>54271</v>
      </c>
      <c r="D348" s="9">
        <f t="shared" si="49"/>
        <v>54301</v>
      </c>
      <c r="E348" s="3">
        <f t="shared" si="50"/>
        <v>31</v>
      </c>
      <c r="F348" s="10">
        <f t="shared" si="51"/>
        <v>31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54271</v>
      </c>
      <c r="K348" s="25">
        <f t="shared" si="53"/>
        <v>0</v>
      </c>
    </row>
    <row r="349" spans="1:11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54302</v>
      </c>
      <c r="B349" s="24">
        <f t="shared" si="48"/>
        <v>2048</v>
      </c>
      <c r="C349" s="9">
        <f t="shared" si="46"/>
        <v>54302</v>
      </c>
      <c r="D349" s="9">
        <f t="shared" si="49"/>
        <v>54331</v>
      </c>
      <c r="E349" s="3">
        <f t="shared" si="50"/>
        <v>30</v>
      </c>
      <c r="F349" s="10">
        <f t="shared" si="51"/>
        <v>30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54302</v>
      </c>
      <c r="K349" s="25">
        <f t="shared" si="53"/>
        <v>0</v>
      </c>
    </row>
    <row r="350" spans="1:11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54332</v>
      </c>
      <c r="B350" s="24">
        <f t="shared" si="48"/>
        <v>2048</v>
      </c>
      <c r="C350" s="9">
        <f t="shared" si="46"/>
        <v>54332</v>
      </c>
      <c r="D350" s="9">
        <f t="shared" si="49"/>
        <v>54362</v>
      </c>
      <c r="E350" s="3">
        <f t="shared" si="50"/>
        <v>31</v>
      </c>
      <c r="F350" s="10">
        <f t="shared" si="51"/>
        <v>31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54332</v>
      </c>
      <c r="K350" s="25">
        <f t="shared" si="53"/>
        <v>0</v>
      </c>
    </row>
    <row r="351" spans="1:11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54363</v>
      </c>
      <c r="B351" s="24">
        <f t="shared" si="48"/>
        <v>2048</v>
      </c>
      <c r="C351" s="9">
        <f t="shared" si="46"/>
        <v>54363</v>
      </c>
      <c r="D351" s="9">
        <f t="shared" si="49"/>
        <v>54392</v>
      </c>
      <c r="E351" s="3">
        <f t="shared" si="50"/>
        <v>30</v>
      </c>
      <c r="F351" s="10">
        <f t="shared" si="51"/>
        <v>30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54363</v>
      </c>
      <c r="K351" s="25">
        <f t="shared" si="53"/>
        <v>0</v>
      </c>
    </row>
    <row r="352" spans="1:11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54393</v>
      </c>
      <c r="B352" s="24">
        <f t="shared" si="48"/>
        <v>2048</v>
      </c>
      <c r="C352" s="9">
        <f t="shared" si="46"/>
        <v>54393</v>
      </c>
      <c r="D352" s="9">
        <f t="shared" si="49"/>
        <v>54423</v>
      </c>
      <c r="E352" s="3">
        <f t="shared" si="50"/>
        <v>31</v>
      </c>
      <c r="F352" s="10">
        <f t="shared" si="51"/>
        <v>31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54393</v>
      </c>
      <c r="K352" s="25">
        <f t="shared" si="53"/>
        <v>0</v>
      </c>
    </row>
    <row r="353" spans="1:11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54424</v>
      </c>
      <c r="B353" s="24">
        <f t="shared" si="48"/>
        <v>2049</v>
      </c>
      <c r="C353" s="9">
        <f t="shared" si="46"/>
        <v>54424</v>
      </c>
      <c r="D353" s="9">
        <f t="shared" si="49"/>
        <v>54454</v>
      </c>
      <c r="E353" s="3">
        <f t="shared" si="50"/>
        <v>31</v>
      </c>
      <c r="F353" s="10">
        <f t="shared" si="51"/>
        <v>31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54424</v>
      </c>
      <c r="K353" s="25">
        <f t="shared" si="53"/>
        <v>0</v>
      </c>
    </row>
    <row r="354" spans="1:11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54455</v>
      </c>
      <c r="B354" s="24">
        <f t="shared" si="48"/>
        <v>2049</v>
      </c>
      <c r="C354" s="9">
        <f t="shared" si="46"/>
        <v>54455</v>
      </c>
      <c r="D354" s="9">
        <f t="shared" si="49"/>
        <v>54482</v>
      </c>
      <c r="E354" s="3">
        <f t="shared" si="50"/>
        <v>28</v>
      </c>
      <c r="F354" s="10">
        <f t="shared" si="51"/>
        <v>28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54455</v>
      </c>
      <c r="K354" s="25">
        <f t="shared" si="53"/>
        <v>0</v>
      </c>
    </row>
    <row r="355" spans="1:11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54483</v>
      </c>
      <c r="B355" s="24">
        <f t="shared" si="48"/>
        <v>2049</v>
      </c>
      <c r="C355" s="9">
        <f t="shared" si="46"/>
        <v>54483</v>
      </c>
      <c r="D355" s="9">
        <f t="shared" si="49"/>
        <v>54513</v>
      </c>
      <c r="E355" s="3">
        <f t="shared" si="50"/>
        <v>31</v>
      </c>
      <c r="F355" s="10">
        <f t="shared" si="51"/>
        <v>31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54483</v>
      </c>
      <c r="K355" s="25">
        <f t="shared" si="53"/>
        <v>0</v>
      </c>
    </row>
    <row r="356" spans="1:11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54514</v>
      </c>
      <c r="B356" s="24">
        <f t="shared" si="48"/>
        <v>2049</v>
      </c>
      <c r="C356" s="9">
        <f t="shared" si="46"/>
        <v>54514</v>
      </c>
      <c r="D356" s="9">
        <f t="shared" si="49"/>
        <v>54543</v>
      </c>
      <c r="E356" s="3">
        <f t="shared" si="50"/>
        <v>30</v>
      </c>
      <c r="F356" s="10">
        <f t="shared" si="51"/>
        <v>30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54514</v>
      </c>
      <c r="K356" s="25">
        <f t="shared" si="53"/>
        <v>0</v>
      </c>
    </row>
    <row r="357" spans="1:11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54544</v>
      </c>
      <c r="B357" s="24">
        <f t="shared" si="48"/>
        <v>2049</v>
      </c>
      <c r="C357" s="9">
        <f t="shared" si="46"/>
        <v>54544</v>
      </c>
      <c r="D357" s="9">
        <f t="shared" si="49"/>
        <v>54574</v>
      </c>
      <c r="E357" s="3">
        <f t="shared" si="50"/>
        <v>31</v>
      </c>
      <c r="F357" s="10">
        <f t="shared" si="51"/>
        <v>31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54544</v>
      </c>
      <c r="K357" s="25">
        <f t="shared" si="53"/>
        <v>0</v>
      </c>
    </row>
    <row r="358" spans="1:11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54575</v>
      </c>
      <c r="B358" s="24">
        <f t="shared" si="48"/>
        <v>2049</v>
      </c>
      <c r="C358" s="9">
        <f t="shared" si="46"/>
        <v>54575</v>
      </c>
      <c r="D358" s="9">
        <f t="shared" si="49"/>
        <v>54604</v>
      </c>
      <c r="E358" s="3">
        <f t="shared" si="50"/>
        <v>30</v>
      </c>
      <c r="F358" s="10">
        <f t="shared" si="51"/>
        <v>30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54575</v>
      </c>
      <c r="K358" s="25">
        <f t="shared" si="53"/>
        <v>0</v>
      </c>
    </row>
    <row r="359" spans="1:11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54605</v>
      </c>
      <c r="B359" s="24">
        <f t="shared" si="48"/>
        <v>2049</v>
      </c>
      <c r="C359" s="9">
        <f t="shared" si="46"/>
        <v>54605</v>
      </c>
      <c r="D359" s="9">
        <f t="shared" si="49"/>
        <v>54635</v>
      </c>
      <c r="E359" s="3">
        <f t="shared" si="50"/>
        <v>31</v>
      </c>
      <c r="F359" s="10">
        <f t="shared" si="51"/>
        <v>31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54605</v>
      </c>
      <c r="K359" s="25">
        <f t="shared" si="53"/>
        <v>0</v>
      </c>
    </row>
    <row r="360" spans="1:11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54636</v>
      </c>
      <c r="B360" s="24">
        <f t="shared" si="48"/>
        <v>2049</v>
      </c>
      <c r="C360" s="9">
        <f t="shared" si="46"/>
        <v>54636</v>
      </c>
      <c r="D360" s="9">
        <f t="shared" si="49"/>
        <v>54666</v>
      </c>
      <c r="E360" s="3">
        <f t="shared" si="50"/>
        <v>31</v>
      </c>
      <c r="F360" s="10">
        <f t="shared" si="51"/>
        <v>31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54636</v>
      </c>
      <c r="K360" s="25">
        <f t="shared" si="53"/>
        <v>0</v>
      </c>
    </row>
    <row r="361" spans="1:11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54667</v>
      </c>
      <c r="B361" s="24">
        <f t="shared" si="48"/>
        <v>2049</v>
      </c>
      <c r="C361" s="9">
        <f t="shared" si="46"/>
        <v>54667</v>
      </c>
      <c r="D361" s="9">
        <f t="shared" si="49"/>
        <v>54696</v>
      </c>
      <c r="E361" s="3">
        <f t="shared" si="50"/>
        <v>30</v>
      </c>
      <c r="F361" s="10">
        <f t="shared" si="51"/>
        <v>30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54667</v>
      </c>
      <c r="K361" s="25">
        <f t="shared" si="53"/>
        <v>0</v>
      </c>
    </row>
    <row r="362" spans="1:11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54697</v>
      </c>
      <c r="B362" s="24">
        <f t="shared" si="48"/>
        <v>2049</v>
      </c>
      <c r="C362" s="9">
        <f t="shared" si="46"/>
        <v>54697</v>
      </c>
      <c r="D362" s="9">
        <f t="shared" si="49"/>
        <v>54727</v>
      </c>
      <c r="E362" s="3">
        <f t="shared" si="50"/>
        <v>31</v>
      </c>
      <c r="F362" s="10">
        <f t="shared" si="51"/>
        <v>31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54697</v>
      </c>
      <c r="K362" s="25">
        <f t="shared" si="53"/>
        <v>0</v>
      </c>
    </row>
    <row r="363" spans="1:11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54728</v>
      </c>
      <c r="B363" s="24">
        <f t="shared" si="48"/>
        <v>2049</v>
      </c>
      <c r="C363" s="9">
        <f t="shared" si="46"/>
        <v>54728</v>
      </c>
      <c r="D363" s="9">
        <f t="shared" si="49"/>
        <v>54757</v>
      </c>
      <c r="E363" s="3">
        <f t="shared" si="50"/>
        <v>30</v>
      </c>
      <c r="F363" s="10">
        <f t="shared" si="51"/>
        <v>30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54728</v>
      </c>
      <c r="K363" s="25">
        <f t="shared" si="53"/>
        <v>0</v>
      </c>
    </row>
    <row r="364" spans="1:11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54758</v>
      </c>
      <c r="B364" s="24">
        <f t="shared" si="48"/>
        <v>2049</v>
      </c>
      <c r="C364" s="9">
        <f t="shared" si="46"/>
        <v>54758</v>
      </c>
      <c r="D364" s="9">
        <f t="shared" si="49"/>
        <v>54788</v>
      </c>
      <c r="E364" s="3">
        <f t="shared" si="50"/>
        <v>31</v>
      </c>
      <c r="F364" s="10">
        <f t="shared" si="51"/>
        <v>31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54758</v>
      </c>
      <c r="K364" s="25">
        <f t="shared" si="53"/>
        <v>0</v>
      </c>
    </row>
    <row r="365" spans="1:11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54789</v>
      </c>
      <c r="B365" s="24">
        <f t="shared" si="48"/>
        <v>2050</v>
      </c>
      <c r="C365" s="9">
        <f t="shared" si="46"/>
        <v>54789</v>
      </c>
      <c r="D365" s="9">
        <f t="shared" si="49"/>
        <v>54819</v>
      </c>
      <c r="E365" s="3">
        <f t="shared" si="50"/>
        <v>31</v>
      </c>
      <c r="F365" s="10">
        <f t="shared" si="51"/>
        <v>31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54789</v>
      </c>
      <c r="K365" s="25">
        <f t="shared" si="53"/>
        <v>0</v>
      </c>
    </row>
    <row r="366" spans="1:11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54820</v>
      </c>
      <c r="B366" s="24">
        <f t="shared" si="48"/>
        <v>2050</v>
      </c>
      <c r="C366" s="9">
        <f t="shared" si="46"/>
        <v>54820</v>
      </c>
      <c r="D366" s="9">
        <f t="shared" si="49"/>
        <v>54847</v>
      </c>
      <c r="E366" s="3">
        <f t="shared" si="50"/>
        <v>28</v>
      </c>
      <c r="F366" s="10">
        <f t="shared" si="51"/>
        <v>28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54820</v>
      </c>
      <c r="K366" s="25">
        <f t="shared" si="53"/>
        <v>0</v>
      </c>
    </row>
    <row r="367" spans="1:11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54848</v>
      </c>
      <c r="B367" s="24">
        <f t="shared" si="48"/>
        <v>2050</v>
      </c>
      <c r="C367" s="9">
        <f t="shared" si="46"/>
        <v>54848</v>
      </c>
      <c r="D367" s="9">
        <f t="shared" si="49"/>
        <v>54878</v>
      </c>
      <c r="E367" s="3">
        <f t="shared" si="50"/>
        <v>31</v>
      </c>
      <c r="F367" s="10">
        <f t="shared" si="51"/>
        <v>31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54848</v>
      </c>
      <c r="K367" s="25">
        <f t="shared" si="53"/>
        <v>0</v>
      </c>
    </row>
    <row r="368" spans="1:11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54879</v>
      </c>
      <c r="B368" s="24">
        <f t="shared" si="48"/>
        <v>2050</v>
      </c>
      <c r="C368" s="9">
        <f t="shared" si="46"/>
        <v>54879</v>
      </c>
      <c r="D368" s="9">
        <f t="shared" si="49"/>
        <v>54908</v>
      </c>
      <c r="E368" s="3">
        <f t="shared" si="50"/>
        <v>30</v>
      </c>
      <c r="F368" s="10">
        <f t="shared" si="51"/>
        <v>30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54879</v>
      </c>
      <c r="K368" s="25">
        <f t="shared" si="53"/>
        <v>0</v>
      </c>
    </row>
    <row r="369" spans="1:11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54909</v>
      </c>
      <c r="B369" s="24">
        <f t="shared" si="48"/>
        <v>2050</v>
      </c>
      <c r="C369" s="9">
        <f t="shared" si="46"/>
        <v>54909</v>
      </c>
      <c r="D369" s="9">
        <f t="shared" si="49"/>
        <v>54939</v>
      </c>
      <c r="E369" s="3">
        <f t="shared" si="50"/>
        <v>31</v>
      </c>
      <c r="F369" s="10">
        <f t="shared" si="51"/>
        <v>31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54909</v>
      </c>
      <c r="K369" s="25">
        <f t="shared" si="53"/>
        <v>0</v>
      </c>
    </row>
    <row r="370" spans="1:11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54940</v>
      </c>
      <c r="B370" s="24">
        <f t="shared" si="48"/>
        <v>2050</v>
      </c>
      <c r="C370" s="9">
        <f t="shared" si="46"/>
        <v>54940</v>
      </c>
      <c r="D370" s="9">
        <f t="shared" si="49"/>
        <v>54969</v>
      </c>
      <c r="E370" s="3">
        <f t="shared" si="50"/>
        <v>30</v>
      </c>
      <c r="F370" s="10">
        <f t="shared" si="51"/>
        <v>30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54940</v>
      </c>
      <c r="K370" s="25">
        <f t="shared" si="53"/>
        <v>0</v>
      </c>
    </row>
    <row r="371" spans="1:11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54970</v>
      </c>
      <c r="B371" s="24">
        <f t="shared" si="48"/>
        <v>2050</v>
      </c>
      <c r="C371" s="9">
        <f t="shared" si="46"/>
        <v>54970</v>
      </c>
      <c r="D371" s="9">
        <f t="shared" si="49"/>
        <v>55000</v>
      </c>
      <c r="E371" s="3">
        <f t="shared" si="50"/>
        <v>31</v>
      </c>
      <c r="F371" s="10">
        <f t="shared" si="51"/>
        <v>31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54970</v>
      </c>
      <c r="K371" s="25">
        <f t="shared" si="53"/>
        <v>0</v>
      </c>
    </row>
    <row r="372" spans="1:11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55001</v>
      </c>
      <c r="B372" s="24">
        <f t="shared" si="48"/>
        <v>2050</v>
      </c>
      <c r="C372" s="9">
        <f t="shared" si="46"/>
        <v>55001</v>
      </c>
      <c r="D372" s="9">
        <f t="shared" si="49"/>
        <v>55031</v>
      </c>
      <c r="E372" s="3">
        <f t="shared" si="50"/>
        <v>31</v>
      </c>
      <c r="F372" s="10">
        <f t="shared" si="51"/>
        <v>31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55001</v>
      </c>
      <c r="K372" s="25">
        <f t="shared" si="53"/>
        <v>0</v>
      </c>
    </row>
    <row r="373" spans="1:11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55032</v>
      </c>
      <c r="B373" s="24">
        <f t="shared" si="48"/>
        <v>2050</v>
      </c>
      <c r="C373" s="9">
        <f t="shared" si="46"/>
        <v>55032</v>
      </c>
      <c r="D373" s="9">
        <f t="shared" si="49"/>
        <v>55061</v>
      </c>
      <c r="E373" s="3">
        <f t="shared" si="50"/>
        <v>30</v>
      </c>
      <c r="F373" s="10">
        <f t="shared" si="51"/>
        <v>30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55032</v>
      </c>
      <c r="K373" s="25">
        <f t="shared" si="53"/>
        <v>0</v>
      </c>
    </row>
    <row r="374" spans="1:11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55062</v>
      </c>
      <c r="B374" s="24">
        <f t="shared" si="48"/>
        <v>2050</v>
      </c>
      <c r="C374" s="9">
        <f t="shared" si="46"/>
        <v>55062</v>
      </c>
      <c r="D374" s="9">
        <f t="shared" si="49"/>
        <v>55092</v>
      </c>
      <c r="E374" s="3">
        <f t="shared" si="50"/>
        <v>31</v>
      </c>
      <c r="F374" s="10">
        <f t="shared" si="51"/>
        <v>31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55062</v>
      </c>
      <c r="K374" s="25">
        <f t="shared" si="53"/>
        <v>0</v>
      </c>
    </row>
    <row r="375" spans="1:11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55093</v>
      </c>
      <c r="B375" s="24">
        <f t="shared" si="48"/>
        <v>2050</v>
      </c>
      <c r="C375" s="9">
        <f t="shared" si="46"/>
        <v>55093</v>
      </c>
      <c r="D375" s="9">
        <f t="shared" si="49"/>
        <v>55122</v>
      </c>
      <c r="E375" s="3">
        <f t="shared" si="50"/>
        <v>30</v>
      </c>
      <c r="F375" s="10">
        <f t="shared" si="51"/>
        <v>30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55093</v>
      </c>
      <c r="K375" s="25">
        <f t="shared" si="53"/>
        <v>0</v>
      </c>
    </row>
    <row r="376" spans="1:11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55123</v>
      </c>
      <c r="B376" s="24">
        <f t="shared" si="48"/>
        <v>2050</v>
      </c>
      <c r="C376" s="9">
        <f t="shared" si="46"/>
        <v>55123</v>
      </c>
      <c r="D376" s="9">
        <f t="shared" si="49"/>
        <v>55153</v>
      </c>
      <c r="E376" s="3">
        <f t="shared" si="50"/>
        <v>31</v>
      </c>
      <c r="F376" s="10">
        <f t="shared" si="51"/>
        <v>31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55123</v>
      </c>
      <c r="K376" s="25">
        <f t="shared" si="53"/>
        <v>0</v>
      </c>
    </row>
    <row r="377" spans="1:11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55154</v>
      </c>
      <c r="B377" s="24">
        <f t="shared" si="48"/>
        <v>2051</v>
      </c>
      <c r="C377" s="9">
        <f t="shared" si="46"/>
        <v>55154</v>
      </c>
      <c r="D377" s="9">
        <f t="shared" si="49"/>
        <v>55184</v>
      </c>
      <c r="E377" s="3">
        <f t="shared" si="50"/>
        <v>31</v>
      </c>
      <c r="F377" s="10">
        <f t="shared" si="51"/>
        <v>31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55154</v>
      </c>
      <c r="K377" s="25">
        <f t="shared" si="53"/>
        <v>0</v>
      </c>
    </row>
    <row r="378" spans="1:11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55185</v>
      </c>
      <c r="B378" s="24">
        <f t="shared" si="48"/>
        <v>2051</v>
      </c>
      <c r="C378" s="9">
        <f t="shared" si="46"/>
        <v>55185</v>
      </c>
      <c r="D378" s="9">
        <f t="shared" si="49"/>
        <v>55212</v>
      </c>
      <c r="E378" s="3">
        <f t="shared" si="50"/>
        <v>28</v>
      </c>
      <c r="F378" s="10">
        <f t="shared" si="51"/>
        <v>28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55185</v>
      </c>
      <c r="K378" s="25">
        <f t="shared" si="53"/>
        <v>0</v>
      </c>
    </row>
    <row r="379" spans="1:11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55213</v>
      </c>
      <c r="B379" s="24">
        <f t="shared" si="48"/>
        <v>2051</v>
      </c>
      <c r="C379" s="9">
        <f t="shared" si="46"/>
        <v>55213</v>
      </c>
      <c r="D379" s="9">
        <f t="shared" si="49"/>
        <v>55243</v>
      </c>
      <c r="E379" s="3">
        <f t="shared" si="50"/>
        <v>31</v>
      </c>
      <c r="F379" s="10">
        <f t="shared" si="51"/>
        <v>31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55213</v>
      </c>
      <c r="K379" s="25">
        <f t="shared" si="53"/>
        <v>0</v>
      </c>
    </row>
    <row r="380" spans="1:11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55244</v>
      </c>
      <c r="B380" s="24">
        <f t="shared" si="48"/>
        <v>2051</v>
      </c>
      <c r="C380" s="9">
        <f t="shared" si="46"/>
        <v>55244</v>
      </c>
      <c r="D380" s="9">
        <f t="shared" si="49"/>
        <v>55273</v>
      </c>
      <c r="E380" s="3">
        <f t="shared" si="50"/>
        <v>30</v>
      </c>
      <c r="F380" s="10">
        <f t="shared" si="51"/>
        <v>30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55244</v>
      </c>
      <c r="K380" s="25">
        <f t="shared" si="53"/>
        <v>0</v>
      </c>
    </row>
    <row r="381" spans="1:11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55274</v>
      </c>
      <c r="B381" s="24">
        <f t="shared" si="48"/>
        <v>2051</v>
      </c>
      <c r="C381" s="9">
        <f t="shared" si="46"/>
        <v>55274</v>
      </c>
      <c r="D381" s="9">
        <f t="shared" si="49"/>
        <v>55304</v>
      </c>
      <c r="E381" s="3">
        <f t="shared" si="50"/>
        <v>31</v>
      </c>
      <c r="F381" s="10">
        <f t="shared" si="51"/>
        <v>31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55274</v>
      </c>
      <c r="K381" s="25">
        <f t="shared" si="53"/>
        <v>0</v>
      </c>
    </row>
    <row r="382" spans="1:11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55305</v>
      </c>
      <c r="B382" s="24">
        <f t="shared" si="48"/>
        <v>2051</v>
      </c>
      <c r="C382" s="9">
        <f t="shared" si="46"/>
        <v>55305</v>
      </c>
      <c r="D382" s="9">
        <f t="shared" si="49"/>
        <v>55334</v>
      </c>
      <c r="E382" s="3">
        <f t="shared" si="50"/>
        <v>30</v>
      </c>
      <c r="F382" s="10">
        <f t="shared" si="51"/>
        <v>30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55305</v>
      </c>
      <c r="K382" s="25">
        <f t="shared" si="53"/>
        <v>0</v>
      </c>
    </row>
    <row r="383" spans="1:11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55335</v>
      </c>
      <c r="B383" s="24">
        <f t="shared" si="48"/>
        <v>2051</v>
      </c>
      <c r="C383" s="9">
        <f t="shared" si="46"/>
        <v>55335</v>
      </c>
      <c r="D383" s="9">
        <f t="shared" si="49"/>
        <v>55365</v>
      </c>
      <c r="E383" s="3">
        <f t="shared" si="50"/>
        <v>31</v>
      </c>
      <c r="F383" s="10">
        <f t="shared" si="51"/>
        <v>31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55335</v>
      </c>
      <c r="K383" s="25">
        <f t="shared" si="53"/>
        <v>0</v>
      </c>
    </row>
    <row r="384" spans="1:11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55366</v>
      </c>
      <c r="B384" s="24">
        <f t="shared" si="48"/>
        <v>2051</v>
      </c>
      <c r="C384" s="9">
        <f t="shared" si="46"/>
        <v>55366</v>
      </c>
      <c r="D384" s="9">
        <f t="shared" si="49"/>
        <v>55396</v>
      </c>
      <c r="E384" s="3">
        <f t="shared" si="50"/>
        <v>31</v>
      </c>
      <c r="F384" s="10">
        <f t="shared" si="51"/>
        <v>31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55366</v>
      </c>
      <c r="K384" s="25">
        <f t="shared" si="53"/>
        <v>0</v>
      </c>
    </row>
    <row r="385" spans="1:11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55397</v>
      </c>
      <c r="B385" s="24">
        <f t="shared" si="48"/>
        <v>2051</v>
      </c>
      <c r="C385" s="9">
        <f t="shared" si="46"/>
        <v>55397</v>
      </c>
      <c r="D385" s="9">
        <f t="shared" si="49"/>
        <v>55426</v>
      </c>
      <c r="E385" s="3">
        <f t="shared" si="50"/>
        <v>30</v>
      </c>
      <c r="F385" s="10">
        <f t="shared" si="51"/>
        <v>30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55397</v>
      </c>
      <c r="K385" s="25">
        <f t="shared" si="53"/>
        <v>0</v>
      </c>
    </row>
    <row r="386" spans="1:11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55427</v>
      </c>
      <c r="B386" s="24">
        <f t="shared" si="48"/>
        <v>2051</v>
      </c>
      <c r="C386" s="9">
        <f t="shared" si="46"/>
        <v>55427</v>
      </c>
      <c r="D386" s="9">
        <f t="shared" si="49"/>
        <v>55457</v>
      </c>
      <c r="E386" s="3">
        <f t="shared" si="50"/>
        <v>31</v>
      </c>
      <c r="F386" s="10">
        <f t="shared" si="51"/>
        <v>31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55427</v>
      </c>
      <c r="K386" s="25">
        <f t="shared" si="53"/>
        <v>0</v>
      </c>
    </row>
    <row r="387" spans="1:11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55458</v>
      </c>
      <c r="B387" s="24">
        <f t="shared" si="48"/>
        <v>2051</v>
      </c>
      <c r="C387" s="9">
        <f t="shared" si="46"/>
        <v>55458</v>
      </c>
      <c r="D387" s="9">
        <f t="shared" si="49"/>
        <v>55487</v>
      </c>
      <c r="E387" s="3">
        <f t="shared" si="50"/>
        <v>30</v>
      </c>
      <c r="F387" s="10">
        <f t="shared" si="51"/>
        <v>30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55458</v>
      </c>
      <c r="K387" s="25">
        <f t="shared" si="53"/>
        <v>0</v>
      </c>
    </row>
    <row r="388" spans="1:11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55488</v>
      </c>
      <c r="B388" s="24">
        <f t="shared" si="48"/>
        <v>2051</v>
      </c>
      <c r="C388" s="9">
        <f t="shared" si="46"/>
        <v>55488</v>
      </c>
      <c r="D388" s="9">
        <f t="shared" si="49"/>
        <v>55518</v>
      </c>
      <c r="E388" s="3">
        <f t="shared" si="50"/>
        <v>31</v>
      </c>
      <c r="F388" s="10">
        <f t="shared" si="51"/>
        <v>31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55488</v>
      </c>
      <c r="K388" s="25">
        <f t="shared" si="53"/>
        <v>0</v>
      </c>
    </row>
    <row r="389" spans="1:11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55519</v>
      </c>
      <c r="B389" s="24">
        <f t="shared" si="48"/>
        <v>2052</v>
      </c>
      <c r="C389" s="9">
        <f t="shared" ref="C389:C452" si="55">EOMONTH(A389,-1)+1</f>
        <v>55519</v>
      </c>
      <c r="D389" s="9">
        <f t="shared" si="49"/>
        <v>55549</v>
      </c>
      <c r="E389" s="3">
        <f t="shared" si="50"/>
        <v>31</v>
      </c>
      <c r="F389" s="10">
        <f t="shared" si="51"/>
        <v>31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55519</v>
      </c>
      <c r="K389" s="25">
        <f t="shared" si="53"/>
        <v>0</v>
      </c>
    </row>
    <row r="390" spans="1:11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55550</v>
      </c>
      <c r="B390" s="24">
        <f t="shared" ref="B390:B453" si="57">YEAR(A390)</f>
        <v>2052</v>
      </c>
      <c r="C390" s="9">
        <f t="shared" si="55"/>
        <v>55550</v>
      </c>
      <c r="D390" s="9">
        <f t="shared" ref="D390:D453" si="58">EOMONTH(A390,0)</f>
        <v>55578</v>
      </c>
      <c r="E390" s="3">
        <f t="shared" ref="E390:E453" si="59">D390-C390+1</f>
        <v>29</v>
      </c>
      <c r="F390" s="10">
        <f t="shared" ref="F390:F453" si="60">D390-A390+1</f>
        <v>29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55550</v>
      </c>
      <c r="K390" s="25">
        <f t="shared" si="53"/>
        <v>0</v>
      </c>
    </row>
    <row r="391" spans="1:11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55579</v>
      </c>
      <c r="B391" s="24">
        <f t="shared" si="57"/>
        <v>2052</v>
      </c>
      <c r="C391" s="9">
        <f t="shared" si="55"/>
        <v>55579</v>
      </c>
      <c r="D391" s="9">
        <f t="shared" si="58"/>
        <v>55609</v>
      </c>
      <c r="E391" s="3">
        <f t="shared" si="59"/>
        <v>31</v>
      </c>
      <c r="F391" s="10">
        <f t="shared" si="60"/>
        <v>31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55579</v>
      </c>
      <c r="K391" s="25">
        <f t="shared" ref="K391:K454" si="62">H391+I391</f>
        <v>0</v>
      </c>
    </row>
    <row r="392" spans="1:11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55610</v>
      </c>
      <c r="B392" s="24">
        <f t="shared" si="57"/>
        <v>2052</v>
      </c>
      <c r="C392" s="9">
        <f t="shared" si="55"/>
        <v>55610</v>
      </c>
      <c r="D392" s="9">
        <f t="shared" si="58"/>
        <v>55639</v>
      </c>
      <c r="E392" s="3">
        <f t="shared" si="59"/>
        <v>30</v>
      </c>
      <c r="F392" s="10">
        <f t="shared" si="60"/>
        <v>30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55610</v>
      </c>
      <c r="K392" s="25">
        <f t="shared" si="62"/>
        <v>0</v>
      </c>
    </row>
    <row r="393" spans="1:11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55640</v>
      </c>
      <c r="B393" s="24">
        <f t="shared" si="57"/>
        <v>2052</v>
      </c>
      <c r="C393" s="9">
        <f t="shared" si="55"/>
        <v>55640</v>
      </c>
      <c r="D393" s="9">
        <f t="shared" si="58"/>
        <v>55670</v>
      </c>
      <c r="E393" s="3">
        <f t="shared" si="59"/>
        <v>31</v>
      </c>
      <c r="F393" s="10">
        <f t="shared" si="60"/>
        <v>31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55640</v>
      </c>
      <c r="K393" s="25">
        <f t="shared" si="62"/>
        <v>0</v>
      </c>
    </row>
    <row r="394" spans="1:11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55671</v>
      </c>
      <c r="B394" s="24">
        <f t="shared" si="57"/>
        <v>2052</v>
      </c>
      <c r="C394" s="9">
        <f t="shared" si="55"/>
        <v>55671</v>
      </c>
      <c r="D394" s="9">
        <f t="shared" si="58"/>
        <v>55700</v>
      </c>
      <c r="E394" s="3">
        <f t="shared" si="59"/>
        <v>30</v>
      </c>
      <c r="F394" s="10">
        <f t="shared" si="60"/>
        <v>30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55671</v>
      </c>
      <c r="K394" s="25">
        <f t="shared" si="62"/>
        <v>0</v>
      </c>
    </row>
    <row r="395" spans="1:11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55701</v>
      </c>
      <c r="B395" s="24">
        <f t="shared" si="57"/>
        <v>2052</v>
      </c>
      <c r="C395" s="9">
        <f t="shared" si="55"/>
        <v>55701</v>
      </c>
      <c r="D395" s="9">
        <f t="shared" si="58"/>
        <v>55731</v>
      </c>
      <c r="E395" s="3">
        <f t="shared" si="59"/>
        <v>31</v>
      </c>
      <c r="F395" s="10">
        <f t="shared" si="60"/>
        <v>31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55701</v>
      </c>
      <c r="K395" s="25">
        <f t="shared" si="62"/>
        <v>0</v>
      </c>
    </row>
    <row r="396" spans="1:11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55732</v>
      </c>
      <c r="B396" s="24">
        <f t="shared" si="57"/>
        <v>2052</v>
      </c>
      <c r="C396" s="9">
        <f t="shared" si="55"/>
        <v>55732</v>
      </c>
      <c r="D396" s="9">
        <f t="shared" si="58"/>
        <v>55762</v>
      </c>
      <c r="E396" s="3">
        <f t="shared" si="59"/>
        <v>31</v>
      </c>
      <c r="F396" s="10">
        <f t="shared" si="60"/>
        <v>31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55732</v>
      </c>
      <c r="K396" s="25">
        <f t="shared" si="62"/>
        <v>0</v>
      </c>
    </row>
    <row r="397" spans="1:11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55763</v>
      </c>
      <c r="B397" s="24">
        <f t="shared" si="57"/>
        <v>2052</v>
      </c>
      <c r="C397" s="9">
        <f t="shared" si="55"/>
        <v>55763</v>
      </c>
      <c r="D397" s="9">
        <f t="shared" si="58"/>
        <v>55792</v>
      </c>
      <c r="E397" s="3">
        <f t="shared" si="59"/>
        <v>30</v>
      </c>
      <c r="F397" s="10">
        <f t="shared" si="60"/>
        <v>30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55763</v>
      </c>
      <c r="K397" s="25">
        <f t="shared" si="62"/>
        <v>0</v>
      </c>
    </row>
    <row r="398" spans="1:11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55793</v>
      </c>
      <c r="B398" s="24">
        <f t="shared" si="57"/>
        <v>2052</v>
      </c>
      <c r="C398" s="9">
        <f t="shared" si="55"/>
        <v>55793</v>
      </c>
      <c r="D398" s="9">
        <f t="shared" si="58"/>
        <v>55823</v>
      </c>
      <c r="E398" s="3">
        <f t="shared" si="59"/>
        <v>31</v>
      </c>
      <c r="F398" s="10">
        <f t="shared" si="60"/>
        <v>31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55793</v>
      </c>
      <c r="K398" s="25">
        <f t="shared" si="62"/>
        <v>0</v>
      </c>
    </row>
    <row r="399" spans="1:11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55824</v>
      </c>
      <c r="B399" s="24">
        <f t="shared" si="57"/>
        <v>2052</v>
      </c>
      <c r="C399" s="9">
        <f t="shared" si="55"/>
        <v>55824</v>
      </c>
      <c r="D399" s="9">
        <f t="shared" si="58"/>
        <v>55853</v>
      </c>
      <c r="E399" s="3">
        <f t="shared" si="59"/>
        <v>30</v>
      </c>
      <c r="F399" s="10">
        <f t="shared" si="60"/>
        <v>30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55824</v>
      </c>
      <c r="K399" s="25">
        <f t="shared" si="62"/>
        <v>0</v>
      </c>
    </row>
    <row r="400" spans="1:11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55854</v>
      </c>
      <c r="B400" s="24">
        <f t="shared" si="57"/>
        <v>2052</v>
      </c>
      <c r="C400" s="9">
        <f t="shared" si="55"/>
        <v>55854</v>
      </c>
      <c r="D400" s="9">
        <f t="shared" si="58"/>
        <v>55884</v>
      </c>
      <c r="E400" s="3">
        <f t="shared" si="59"/>
        <v>31</v>
      </c>
      <c r="F400" s="10">
        <f t="shared" si="60"/>
        <v>31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55854</v>
      </c>
      <c r="K400" s="25">
        <f t="shared" si="62"/>
        <v>0</v>
      </c>
    </row>
    <row r="401" spans="1:11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55885</v>
      </c>
      <c r="B401" s="24">
        <f t="shared" si="57"/>
        <v>2053</v>
      </c>
      <c r="C401" s="9">
        <f t="shared" si="55"/>
        <v>55885</v>
      </c>
      <c r="D401" s="9">
        <f t="shared" si="58"/>
        <v>55915</v>
      </c>
      <c r="E401" s="3">
        <f t="shared" si="59"/>
        <v>31</v>
      </c>
      <c r="F401" s="10">
        <f t="shared" si="60"/>
        <v>31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55885</v>
      </c>
      <c r="K401" s="25">
        <f t="shared" si="62"/>
        <v>0</v>
      </c>
    </row>
    <row r="402" spans="1:11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55916</v>
      </c>
      <c r="B402" s="24">
        <f t="shared" si="57"/>
        <v>2053</v>
      </c>
      <c r="C402" s="9">
        <f t="shared" si="55"/>
        <v>55916</v>
      </c>
      <c r="D402" s="9">
        <f t="shared" si="58"/>
        <v>55943</v>
      </c>
      <c r="E402" s="3">
        <f t="shared" si="59"/>
        <v>28</v>
      </c>
      <c r="F402" s="10">
        <f t="shared" si="60"/>
        <v>28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55916</v>
      </c>
      <c r="K402" s="25">
        <f t="shared" si="62"/>
        <v>0</v>
      </c>
    </row>
    <row r="403" spans="1:11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55944</v>
      </c>
      <c r="B403" s="24">
        <f t="shared" si="57"/>
        <v>2053</v>
      </c>
      <c r="C403" s="9">
        <f t="shared" si="55"/>
        <v>55944</v>
      </c>
      <c r="D403" s="9">
        <f t="shared" si="58"/>
        <v>55974</v>
      </c>
      <c r="E403" s="3">
        <f t="shared" si="59"/>
        <v>31</v>
      </c>
      <c r="F403" s="10">
        <f t="shared" si="60"/>
        <v>31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55944</v>
      </c>
      <c r="K403" s="25">
        <f t="shared" si="62"/>
        <v>0</v>
      </c>
    </row>
    <row r="404" spans="1:11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55975</v>
      </c>
      <c r="B404" s="24">
        <f t="shared" si="57"/>
        <v>2053</v>
      </c>
      <c r="C404" s="9">
        <f t="shared" si="55"/>
        <v>55975</v>
      </c>
      <c r="D404" s="9">
        <f t="shared" si="58"/>
        <v>56004</v>
      </c>
      <c r="E404" s="3">
        <f t="shared" si="59"/>
        <v>30</v>
      </c>
      <c r="F404" s="10">
        <f t="shared" si="60"/>
        <v>30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55975</v>
      </c>
      <c r="K404" s="25">
        <f t="shared" si="62"/>
        <v>0</v>
      </c>
    </row>
    <row r="405" spans="1:11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56005</v>
      </c>
      <c r="B405" s="24">
        <f t="shared" si="57"/>
        <v>2053</v>
      </c>
      <c r="C405" s="9">
        <f t="shared" si="55"/>
        <v>56005</v>
      </c>
      <c r="D405" s="9">
        <f t="shared" si="58"/>
        <v>56035</v>
      </c>
      <c r="E405" s="3">
        <f t="shared" si="59"/>
        <v>31</v>
      </c>
      <c r="F405" s="10">
        <f t="shared" si="60"/>
        <v>31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56005</v>
      </c>
      <c r="K405" s="25">
        <f t="shared" si="62"/>
        <v>0</v>
      </c>
    </row>
    <row r="406" spans="1:11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56036</v>
      </c>
      <c r="B406" s="24">
        <f t="shared" si="57"/>
        <v>2053</v>
      </c>
      <c r="C406" s="9">
        <f t="shared" si="55"/>
        <v>56036</v>
      </c>
      <c r="D406" s="9">
        <f t="shared" si="58"/>
        <v>56065</v>
      </c>
      <c r="E406" s="3">
        <f t="shared" si="59"/>
        <v>30</v>
      </c>
      <c r="F406" s="10">
        <f t="shared" si="60"/>
        <v>30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56036</v>
      </c>
      <c r="K406" s="25">
        <f t="shared" si="62"/>
        <v>0</v>
      </c>
    </row>
    <row r="407" spans="1:11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56066</v>
      </c>
      <c r="B407" s="24">
        <f t="shared" si="57"/>
        <v>2053</v>
      </c>
      <c r="C407" s="9">
        <f t="shared" si="55"/>
        <v>56066</v>
      </c>
      <c r="D407" s="9">
        <f t="shared" si="58"/>
        <v>56096</v>
      </c>
      <c r="E407" s="3">
        <f t="shared" si="59"/>
        <v>31</v>
      </c>
      <c r="F407" s="10">
        <f t="shared" si="60"/>
        <v>31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56066</v>
      </c>
      <c r="K407" s="25">
        <f t="shared" si="62"/>
        <v>0</v>
      </c>
    </row>
    <row r="408" spans="1:11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56097</v>
      </c>
      <c r="B408" s="24">
        <f t="shared" si="57"/>
        <v>2053</v>
      </c>
      <c r="C408" s="9">
        <f t="shared" si="55"/>
        <v>56097</v>
      </c>
      <c r="D408" s="9">
        <f t="shared" si="58"/>
        <v>56127</v>
      </c>
      <c r="E408" s="3">
        <f t="shared" si="59"/>
        <v>31</v>
      </c>
      <c r="F408" s="10">
        <f t="shared" si="60"/>
        <v>31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56097</v>
      </c>
      <c r="K408" s="25">
        <f t="shared" si="62"/>
        <v>0</v>
      </c>
    </row>
    <row r="409" spans="1:11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56128</v>
      </c>
      <c r="B409" s="24">
        <f t="shared" si="57"/>
        <v>2053</v>
      </c>
      <c r="C409" s="9">
        <f t="shared" si="55"/>
        <v>56128</v>
      </c>
      <c r="D409" s="9">
        <f t="shared" si="58"/>
        <v>56157</v>
      </c>
      <c r="E409" s="3">
        <f t="shared" si="59"/>
        <v>30</v>
      </c>
      <c r="F409" s="10">
        <f t="shared" si="60"/>
        <v>30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56128</v>
      </c>
      <c r="K409" s="25">
        <f t="shared" si="62"/>
        <v>0</v>
      </c>
    </row>
    <row r="410" spans="1:11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56158</v>
      </c>
      <c r="B410" s="24">
        <f t="shared" si="57"/>
        <v>2053</v>
      </c>
      <c r="C410" s="9">
        <f t="shared" si="55"/>
        <v>56158</v>
      </c>
      <c r="D410" s="9">
        <f t="shared" si="58"/>
        <v>56188</v>
      </c>
      <c r="E410" s="3">
        <f t="shared" si="59"/>
        <v>31</v>
      </c>
      <c r="F410" s="10">
        <f t="shared" si="60"/>
        <v>31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56158</v>
      </c>
      <c r="K410" s="25">
        <f t="shared" si="62"/>
        <v>0</v>
      </c>
    </row>
    <row r="411" spans="1:11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56189</v>
      </c>
      <c r="B411" s="24">
        <f t="shared" si="57"/>
        <v>2053</v>
      </c>
      <c r="C411" s="9">
        <f t="shared" si="55"/>
        <v>56189</v>
      </c>
      <c r="D411" s="9">
        <f t="shared" si="58"/>
        <v>56218</v>
      </c>
      <c r="E411" s="3">
        <f t="shared" si="59"/>
        <v>30</v>
      </c>
      <c r="F411" s="10">
        <f t="shared" si="60"/>
        <v>30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56189</v>
      </c>
      <c r="K411" s="25">
        <f t="shared" si="62"/>
        <v>0</v>
      </c>
    </row>
    <row r="412" spans="1:11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56219</v>
      </c>
      <c r="B412" s="24">
        <f t="shared" si="57"/>
        <v>2053</v>
      </c>
      <c r="C412" s="9">
        <f t="shared" si="55"/>
        <v>56219</v>
      </c>
      <c r="D412" s="9">
        <f t="shared" si="58"/>
        <v>56249</v>
      </c>
      <c r="E412" s="3">
        <f t="shared" si="59"/>
        <v>31</v>
      </c>
      <c r="F412" s="10">
        <f t="shared" si="60"/>
        <v>31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56219</v>
      </c>
      <c r="K412" s="25">
        <f t="shared" si="62"/>
        <v>0</v>
      </c>
    </row>
    <row r="413" spans="1:11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56250</v>
      </c>
      <c r="B413" s="24">
        <f t="shared" si="57"/>
        <v>2054</v>
      </c>
      <c r="C413" s="9">
        <f t="shared" si="55"/>
        <v>56250</v>
      </c>
      <c r="D413" s="9">
        <f t="shared" si="58"/>
        <v>56280</v>
      </c>
      <c r="E413" s="3">
        <f t="shared" si="59"/>
        <v>31</v>
      </c>
      <c r="F413" s="10">
        <f t="shared" si="60"/>
        <v>31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56250</v>
      </c>
      <c r="K413" s="25">
        <f t="shared" si="62"/>
        <v>0</v>
      </c>
    </row>
    <row r="414" spans="1:11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56281</v>
      </c>
      <c r="B414" s="24">
        <f t="shared" si="57"/>
        <v>2054</v>
      </c>
      <c r="C414" s="9">
        <f t="shared" si="55"/>
        <v>56281</v>
      </c>
      <c r="D414" s="9">
        <f t="shared" si="58"/>
        <v>56308</v>
      </c>
      <c r="E414" s="3">
        <f t="shared" si="59"/>
        <v>28</v>
      </c>
      <c r="F414" s="10">
        <f t="shared" si="60"/>
        <v>28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56281</v>
      </c>
      <c r="K414" s="25">
        <f t="shared" si="62"/>
        <v>0</v>
      </c>
    </row>
    <row r="415" spans="1:11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56309</v>
      </c>
      <c r="B415" s="24">
        <f t="shared" si="57"/>
        <v>2054</v>
      </c>
      <c r="C415" s="9">
        <f t="shared" si="55"/>
        <v>56309</v>
      </c>
      <c r="D415" s="9">
        <f t="shared" si="58"/>
        <v>56339</v>
      </c>
      <c r="E415" s="3">
        <f t="shared" si="59"/>
        <v>31</v>
      </c>
      <c r="F415" s="10">
        <f t="shared" si="60"/>
        <v>31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56309</v>
      </c>
      <c r="K415" s="25">
        <f t="shared" si="62"/>
        <v>0</v>
      </c>
    </row>
    <row r="416" spans="1:11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56340</v>
      </c>
      <c r="B416" s="24">
        <f t="shared" si="57"/>
        <v>2054</v>
      </c>
      <c r="C416" s="9">
        <f t="shared" si="55"/>
        <v>56340</v>
      </c>
      <c r="D416" s="9">
        <f t="shared" si="58"/>
        <v>56369</v>
      </c>
      <c r="E416" s="3">
        <f t="shared" si="59"/>
        <v>30</v>
      </c>
      <c r="F416" s="10">
        <f t="shared" si="60"/>
        <v>30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56340</v>
      </c>
      <c r="K416" s="25">
        <f t="shared" si="62"/>
        <v>0</v>
      </c>
    </row>
    <row r="417" spans="1:11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56370</v>
      </c>
      <c r="B417" s="24">
        <f t="shared" si="57"/>
        <v>2054</v>
      </c>
      <c r="C417" s="9">
        <f t="shared" si="55"/>
        <v>56370</v>
      </c>
      <c r="D417" s="9">
        <f t="shared" si="58"/>
        <v>56400</v>
      </c>
      <c r="E417" s="3">
        <f t="shared" si="59"/>
        <v>31</v>
      </c>
      <c r="F417" s="10">
        <f t="shared" si="60"/>
        <v>31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56370</v>
      </c>
      <c r="K417" s="25">
        <f t="shared" si="62"/>
        <v>0</v>
      </c>
    </row>
    <row r="418" spans="1:11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56401</v>
      </c>
      <c r="B418" s="24">
        <f t="shared" si="57"/>
        <v>2054</v>
      </c>
      <c r="C418" s="9">
        <f t="shared" si="55"/>
        <v>56401</v>
      </c>
      <c r="D418" s="9">
        <f t="shared" si="58"/>
        <v>56430</v>
      </c>
      <c r="E418" s="3">
        <f t="shared" si="59"/>
        <v>30</v>
      </c>
      <c r="F418" s="10">
        <f t="shared" si="60"/>
        <v>30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56401</v>
      </c>
      <c r="K418" s="25">
        <f t="shared" si="62"/>
        <v>0</v>
      </c>
    </row>
    <row r="419" spans="1:11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56431</v>
      </c>
      <c r="B419" s="24">
        <f t="shared" si="57"/>
        <v>2054</v>
      </c>
      <c r="C419" s="9">
        <f t="shared" si="55"/>
        <v>56431</v>
      </c>
      <c r="D419" s="9">
        <f t="shared" si="58"/>
        <v>56461</v>
      </c>
      <c r="E419" s="3">
        <f t="shared" si="59"/>
        <v>31</v>
      </c>
      <c r="F419" s="10">
        <f t="shared" si="60"/>
        <v>31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56431</v>
      </c>
      <c r="K419" s="25">
        <f t="shared" si="62"/>
        <v>0</v>
      </c>
    </row>
    <row r="420" spans="1:11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56462</v>
      </c>
      <c r="B420" s="24">
        <f t="shared" si="57"/>
        <v>2054</v>
      </c>
      <c r="C420" s="9">
        <f t="shared" si="55"/>
        <v>56462</v>
      </c>
      <c r="D420" s="9">
        <f t="shared" si="58"/>
        <v>56492</v>
      </c>
      <c r="E420" s="3">
        <f t="shared" si="59"/>
        <v>31</v>
      </c>
      <c r="F420" s="10">
        <f t="shared" si="60"/>
        <v>31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56462</v>
      </c>
      <c r="K420" s="25">
        <f t="shared" si="62"/>
        <v>0</v>
      </c>
    </row>
    <row r="421" spans="1:11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56493</v>
      </c>
      <c r="B421" s="24">
        <f t="shared" si="57"/>
        <v>2054</v>
      </c>
      <c r="C421" s="9">
        <f t="shared" si="55"/>
        <v>56493</v>
      </c>
      <c r="D421" s="9">
        <f t="shared" si="58"/>
        <v>56522</v>
      </c>
      <c r="E421" s="3">
        <f t="shared" si="59"/>
        <v>30</v>
      </c>
      <c r="F421" s="10">
        <f t="shared" si="60"/>
        <v>30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56493</v>
      </c>
      <c r="K421" s="25">
        <f t="shared" si="62"/>
        <v>0</v>
      </c>
    </row>
    <row r="422" spans="1:11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56523</v>
      </c>
      <c r="B422" s="24">
        <f t="shared" si="57"/>
        <v>2054</v>
      </c>
      <c r="C422" s="9">
        <f t="shared" si="55"/>
        <v>56523</v>
      </c>
      <c r="D422" s="9">
        <f t="shared" si="58"/>
        <v>56553</v>
      </c>
      <c r="E422" s="3">
        <f t="shared" si="59"/>
        <v>31</v>
      </c>
      <c r="F422" s="10">
        <f t="shared" si="60"/>
        <v>31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56523</v>
      </c>
      <c r="K422" s="25">
        <f t="shared" si="62"/>
        <v>0</v>
      </c>
    </row>
    <row r="423" spans="1:11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56554</v>
      </c>
      <c r="B423" s="24">
        <f t="shared" si="57"/>
        <v>2054</v>
      </c>
      <c r="C423" s="9">
        <f t="shared" si="55"/>
        <v>56554</v>
      </c>
      <c r="D423" s="9">
        <f t="shared" si="58"/>
        <v>56583</v>
      </c>
      <c r="E423" s="3">
        <f t="shared" si="59"/>
        <v>30</v>
      </c>
      <c r="F423" s="10">
        <f t="shared" si="60"/>
        <v>30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56554</v>
      </c>
      <c r="K423" s="25">
        <f t="shared" si="62"/>
        <v>0</v>
      </c>
    </row>
    <row r="424" spans="1:11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56584</v>
      </c>
      <c r="B424" s="24">
        <f t="shared" si="57"/>
        <v>2054</v>
      </c>
      <c r="C424" s="9">
        <f t="shared" si="55"/>
        <v>56584</v>
      </c>
      <c r="D424" s="9">
        <f t="shared" si="58"/>
        <v>56614</v>
      </c>
      <c r="E424" s="3">
        <f t="shared" si="59"/>
        <v>31</v>
      </c>
      <c r="F424" s="10">
        <f t="shared" si="60"/>
        <v>31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56584</v>
      </c>
      <c r="K424" s="25">
        <f t="shared" si="62"/>
        <v>0</v>
      </c>
    </row>
    <row r="425" spans="1:11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56615</v>
      </c>
      <c r="B425" s="24">
        <f t="shared" si="57"/>
        <v>2055</v>
      </c>
      <c r="C425" s="9">
        <f t="shared" si="55"/>
        <v>56615</v>
      </c>
      <c r="D425" s="9">
        <f t="shared" si="58"/>
        <v>56645</v>
      </c>
      <c r="E425" s="3">
        <f t="shared" si="59"/>
        <v>31</v>
      </c>
      <c r="F425" s="10">
        <f t="shared" si="60"/>
        <v>31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56615</v>
      </c>
      <c r="K425" s="25">
        <f t="shared" si="62"/>
        <v>0</v>
      </c>
    </row>
    <row r="426" spans="1:11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56646</v>
      </c>
      <c r="B426" s="24">
        <f t="shared" si="57"/>
        <v>2055</v>
      </c>
      <c r="C426" s="9">
        <f t="shared" si="55"/>
        <v>56646</v>
      </c>
      <c r="D426" s="9">
        <f t="shared" si="58"/>
        <v>56673</v>
      </c>
      <c r="E426" s="3">
        <f t="shared" si="59"/>
        <v>28</v>
      </c>
      <c r="F426" s="10">
        <f t="shared" si="60"/>
        <v>28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56646</v>
      </c>
      <c r="K426" s="25">
        <f t="shared" si="62"/>
        <v>0</v>
      </c>
    </row>
    <row r="427" spans="1:11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56674</v>
      </c>
      <c r="B427" s="24">
        <f t="shared" si="57"/>
        <v>2055</v>
      </c>
      <c r="C427" s="9">
        <f t="shared" si="55"/>
        <v>56674</v>
      </c>
      <c r="D427" s="9">
        <f t="shared" si="58"/>
        <v>56704</v>
      </c>
      <c r="E427" s="3">
        <f t="shared" si="59"/>
        <v>31</v>
      </c>
      <c r="F427" s="10">
        <f t="shared" si="60"/>
        <v>31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56674</v>
      </c>
      <c r="K427" s="25">
        <f t="shared" si="62"/>
        <v>0</v>
      </c>
    </row>
    <row r="428" spans="1:11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56705</v>
      </c>
      <c r="B428" s="24">
        <f t="shared" si="57"/>
        <v>2055</v>
      </c>
      <c r="C428" s="9">
        <f t="shared" si="55"/>
        <v>56705</v>
      </c>
      <c r="D428" s="9">
        <f t="shared" si="58"/>
        <v>56734</v>
      </c>
      <c r="E428" s="3">
        <f t="shared" si="59"/>
        <v>30</v>
      </c>
      <c r="F428" s="10">
        <f t="shared" si="60"/>
        <v>30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56705</v>
      </c>
      <c r="K428" s="25">
        <f t="shared" si="62"/>
        <v>0</v>
      </c>
    </row>
    <row r="429" spans="1:11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56735</v>
      </c>
      <c r="B429" s="24">
        <f t="shared" si="57"/>
        <v>2055</v>
      </c>
      <c r="C429" s="9">
        <f t="shared" si="55"/>
        <v>56735</v>
      </c>
      <c r="D429" s="9">
        <f t="shared" si="58"/>
        <v>56765</v>
      </c>
      <c r="E429" s="3">
        <f t="shared" si="59"/>
        <v>31</v>
      </c>
      <c r="F429" s="10">
        <f t="shared" si="60"/>
        <v>31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56735</v>
      </c>
      <c r="K429" s="25">
        <f t="shared" si="62"/>
        <v>0</v>
      </c>
    </row>
    <row r="430" spans="1:11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56766</v>
      </c>
      <c r="B430" s="24">
        <f t="shared" si="57"/>
        <v>2055</v>
      </c>
      <c r="C430" s="9">
        <f t="shared" si="55"/>
        <v>56766</v>
      </c>
      <c r="D430" s="9">
        <f t="shared" si="58"/>
        <v>56795</v>
      </c>
      <c r="E430" s="3">
        <f t="shared" si="59"/>
        <v>30</v>
      </c>
      <c r="F430" s="10">
        <f t="shared" si="60"/>
        <v>30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56766</v>
      </c>
      <c r="K430" s="25">
        <f t="shared" si="62"/>
        <v>0</v>
      </c>
    </row>
    <row r="431" spans="1:11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56796</v>
      </c>
      <c r="B431" s="24">
        <f t="shared" si="57"/>
        <v>2055</v>
      </c>
      <c r="C431" s="9">
        <f t="shared" si="55"/>
        <v>56796</v>
      </c>
      <c r="D431" s="9">
        <f t="shared" si="58"/>
        <v>56826</v>
      </c>
      <c r="E431" s="3">
        <f t="shared" si="59"/>
        <v>31</v>
      </c>
      <c r="F431" s="10">
        <f t="shared" si="60"/>
        <v>31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56796</v>
      </c>
      <c r="K431" s="25">
        <f t="shared" si="62"/>
        <v>0</v>
      </c>
    </row>
    <row r="432" spans="1:11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56827</v>
      </c>
      <c r="B432" s="24">
        <f t="shared" si="57"/>
        <v>2055</v>
      </c>
      <c r="C432" s="9">
        <f t="shared" si="55"/>
        <v>56827</v>
      </c>
      <c r="D432" s="9">
        <f t="shared" si="58"/>
        <v>56857</v>
      </c>
      <c r="E432" s="3">
        <f t="shared" si="59"/>
        <v>31</v>
      </c>
      <c r="F432" s="10">
        <f t="shared" si="60"/>
        <v>31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56827</v>
      </c>
      <c r="K432" s="25">
        <f t="shared" si="62"/>
        <v>0</v>
      </c>
    </row>
    <row r="433" spans="1:11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56858</v>
      </c>
      <c r="B433" s="24">
        <f t="shared" si="57"/>
        <v>2055</v>
      </c>
      <c r="C433" s="9">
        <f t="shared" si="55"/>
        <v>56858</v>
      </c>
      <c r="D433" s="9">
        <f t="shared" si="58"/>
        <v>56887</v>
      </c>
      <c r="E433" s="3">
        <f t="shared" si="59"/>
        <v>30</v>
      </c>
      <c r="F433" s="10">
        <f t="shared" si="60"/>
        <v>30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56858</v>
      </c>
      <c r="K433" s="25">
        <f t="shared" si="62"/>
        <v>0</v>
      </c>
    </row>
    <row r="434" spans="1:11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56888</v>
      </c>
      <c r="B434" s="24">
        <f t="shared" si="57"/>
        <v>2055</v>
      </c>
      <c r="C434" s="9">
        <f t="shared" si="55"/>
        <v>56888</v>
      </c>
      <c r="D434" s="9">
        <f t="shared" si="58"/>
        <v>56918</v>
      </c>
      <c r="E434" s="3">
        <f t="shared" si="59"/>
        <v>31</v>
      </c>
      <c r="F434" s="10">
        <f t="shared" si="60"/>
        <v>31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56888</v>
      </c>
      <c r="K434" s="25">
        <f t="shared" si="62"/>
        <v>0</v>
      </c>
    </row>
    <row r="435" spans="1:11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56919</v>
      </c>
      <c r="B435" s="24">
        <f t="shared" si="57"/>
        <v>2055</v>
      </c>
      <c r="C435" s="9">
        <f t="shared" si="55"/>
        <v>56919</v>
      </c>
      <c r="D435" s="9">
        <f t="shared" si="58"/>
        <v>56948</v>
      </c>
      <c r="E435" s="3">
        <f t="shared" si="59"/>
        <v>30</v>
      </c>
      <c r="F435" s="10">
        <f t="shared" si="60"/>
        <v>30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56919</v>
      </c>
      <c r="K435" s="25">
        <f t="shared" si="62"/>
        <v>0</v>
      </c>
    </row>
    <row r="436" spans="1:11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56949</v>
      </c>
      <c r="B436" s="24">
        <f t="shared" si="57"/>
        <v>2055</v>
      </c>
      <c r="C436" s="9">
        <f t="shared" si="55"/>
        <v>56949</v>
      </c>
      <c r="D436" s="9">
        <f t="shared" si="58"/>
        <v>56979</v>
      </c>
      <c r="E436" s="3">
        <f t="shared" si="59"/>
        <v>31</v>
      </c>
      <c r="F436" s="10">
        <f t="shared" si="60"/>
        <v>31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56949</v>
      </c>
      <c r="K436" s="25">
        <f t="shared" si="62"/>
        <v>0</v>
      </c>
    </row>
    <row r="437" spans="1:11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56980</v>
      </c>
      <c r="B437" s="24">
        <f t="shared" si="57"/>
        <v>2056</v>
      </c>
      <c r="C437" s="9">
        <f t="shared" si="55"/>
        <v>56980</v>
      </c>
      <c r="D437" s="9">
        <f t="shared" si="58"/>
        <v>57010</v>
      </c>
      <c r="E437" s="3">
        <f t="shared" si="59"/>
        <v>31</v>
      </c>
      <c r="F437" s="10">
        <f t="shared" si="60"/>
        <v>31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56980</v>
      </c>
      <c r="K437" s="25">
        <f t="shared" si="62"/>
        <v>0</v>
      </c>
    </row>
    <row r="438" spans="1:11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57011</v>
      </c>
      <c r="B438" s="24">
        <f t="shared" si="57"/>
        <v>2056</v>
      </c>
      <c r="C438" s="9">
        <f t="shared" si="55"/>
        <v>57011</v>
      </c>
      <c r="D438" s="9">
        <f t="shared" si="58"/>
        <v>57039</v>
      </c>
      <c r="E438" s="3">
        <f t="shared" si="59"/>
        <v>29</v>
      </c>
      <c r="F438" s="10">
        <f t="shared" si="60"/>
        <v>29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57011</v>
      </c>
      <c r="K438" s="25">
        <f t="shared" si="62"/>
        <v>0</v>
      </c>
    </row>
    <row r="439" spans="1:11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57040</v>
      </c>
      <c r="B439" s="24">
        <f t="shared" si="57"/>
        <v>2056</v>
      </c>
      <c r="C439" s="9">
        <f t="shared" si="55"/>
        <v>57040</v>
      </c>
      <c r="D439" s="9">
        <f t="shared" si="58"/>
        <v>57070</v>
      </c>
      <c r="E439" s="3">
        <f t="shared" si="59"/>
        <v>31</v>
      </c>
      <c r="F439" s="10">
        <f t="shared" si="60"/>
        <v>31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57040</v>
      </c>
      <c r="K439" s="25">
        <f t="shared" si="62"/>
        <v>0</v>
      </c>
    </row>
    <row r="440" spans="1:11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57071</v>
      </c>
      <c r="B440" s="24">
        <f t="shared" si="57"/>
        <v>2056</v>
      </c>
      <c r="C440" s="9">
        <f t="shared" si="55"/>
        <v>57071</v>
      </c>
      <c r="D440" s="9">
        <f t="shared" si="58"/>
        <v>57100</v>
      </c>
      <c r="E440" s="3">
        <f t="shared" si="59"/>
        <v>30</v>
      </c>
      <c r="F440" s="10">
        <f t="shared" si="60"/>
        <v>30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57071</v>
      </c>
      <c r="K440" s="25">
        <f t="shared" si="62"/>
        <v>0</v>
      </c>
    </row>
    <row r="441" spans="1:11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57101</v>
      </c>
      <c r="B441" s="24">
        <f t="shared" si="57"/>
        <v>2056</v>
      </c>
      <c r="C441" s="9">
        <f t="shared" si="55"/>
        <v>57101</v>
      </c>
      <c r="D441" s="9">
        <f t="shared" si="58"/>
        <v>57131</v>
      </c>
      <c r="E441" s="3">
        <f t="shared" si="59"/>
        <v>31</v>
      </c>
      <c r="F441" s="10">
        <f t="shared" si="60"/>
        <v>31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57101</v>
      </c>
      <c r="K441" s="25">
        <f t="shared" si="62"/>
        <v>0</v>
      </c>
    </row>
    <row r="442" spans="1:11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57132</v>
      </c>
      <c r="B442" s="24">
        <f t="shared" si="57"/>
        <v>2056</v>
      </c>
      <c r="C442" s="9">
        <f t="shared" si="55"/>
        <v>57132</v>
      </c>
      <c r="D442" s="9">
        <f t="shared" si="58"/>
        <v>57161</v>
      </c>
      <c r="E442" s="3">
        <f t="shared" si="59"/>
        <v>30</v>
      </c>
      <c r="F442" s="10">
        <f t="shared" si="60"/>
        <v>30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57132</v>
      </c>
      <c r="K442" s="25">
        <f t="shared" si="62"/>
        <v>0</v>
      </c>
    </row>
    <row r="443" spans="1:11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57162</v>
      </c>
      <c r="B443" s="24">
        <f t="shared" si="57"/>
        <v>2056</v>
      </c>
      <c r="C443" s="9">
        <f t="shared" si="55"/>
        <v>57162</v>
      </c>
      <c r="D443" s="9">
        <f t="shared" si="58"/>
        <v>57192</v>
      </c>
      <c r="E443" s="3">
        <f t="shared" si="59"/>
        <v>31</v>
      </c>
      <c r="F443" s="10">
        <f t="shared" si="60"/>
        <v>31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57162</v>
      </c>
      <c r="K443" s="25">
        <f t="shared" si="62"/>
        <v>0</v>
      </c>
    </row>
    <row r="444" spans="1:11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57193</v>
      </c>
      <c r="B444" s="24">
        <f t="shared" si="57"/>
        <v>2056</v>
      </c>
      <c r="C444" s="9">
        <f t="shared" si="55"/>
        <v>57193</v>
      </c>
      <c r="D444" s="9">
        <f t="shared" si="58"/>
        <v>57223</v>
      </c>
      <c r="E444" s="3">
        <f t="shared" si="59"/>
        <v>31</v>
      </c>
      <c r="F444" s="10">
        <f t="shared" si="60"/>
        <v>31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57193</v>
      </c>
      <c r="K444" s="25">
        <f t="shared" si="62"/>
        <v>0</v>
      </c>
    </row>
    <row r="445" spans="1:11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57224</v>
      </c>
      <c r="B445" s="24">
        <f t="shared" si="57"/>
        <v>2056</v>
      </c>
      <c r="C445" s="9">
        <f t="shared" si="55"/>
        <v>57224</v>
      </c>
      <c r="D445" s="9">
        <f t="shared" si="58"/>
        <v>57253</v>
      </c>
      <c r="E445" s="3">
        <f t="shared" si="59"/>
        <v>30</v>
      </c>
      <c r="F445" s="10">
        <f t="shared" si="60"/>
        <v>30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57224</v>
      </c>
      <c r="K445" s="25">
        <f t="shared" si="62"/>
        <v>0</v>
      </c>
    </row>
    <row r="446" spans="1:11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57254</v>
      </c>
      <c r="B446" s="24">
        <f t="shared" si="57"/>
        <v>2056</v>
      </c>
      <c r="C446" s="9">
        <f t="shared" si="55"/>
        <v>57254</v>
      </c>
      <c r="D446" s="9">
        <f t="shared" si="58"/>
        <v>57284</v>
      </c>
      <c r="E446" s="3">
        <f t="shared" si="59"/>
        <v>31</v>
      </c>
      <c r="F446" s="10">
        <f t="shared" si="60"/>
        <v>31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57254</v>
      </c>
      <c r="K446" s="25">
        <f t="shared" si="62"/>
        <v>0</v>
      </c>
    </row>
    <row r="447" spans="1:11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57285</v>
      </c>
      <c r="B447" s="24">
        <f t="shared" si="57"/>
        <v>2056</v>
      </c>
      <c r="C447" s="9">
        <f t="shared" si="55"/>
        <v>57285</v>
      </c>
      <c r="D447" s="9">
        <f t="shared" si="58"/>
        <v>57314</v>
      </c>
      <c r="E447" s="3">
        <f t="shared" si="59"/>
        <v>30</v>
      </c>
      <c r="F447" s="10">
        <f t="shared" si="60"/>
        <v>30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57285</v>
      </c>
      <c r="K447" s="25">
        <f t="shared" si="62"/>
        <v>0</v>
      </c>
    </row>
    <row r="448" spans="1:11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57315</v>
      </c>
      <c r="B448" s="24">
        <f t="shared" si="57"/>
        <v>2056</v>
      </c>
      <c r="C448" s="9">
        <f t="shared" si="55"/>
        <v>57315</v>
      </c>
      <c r="D448" s="9">
        <f t="shared" si="58"/>
        <v>57345</v>
      </c>
      <c r="E448" s="3">
        <f t="shared" si="59"/>
        <v>31</v>
      </c>
      <c r="F448" s="10">
        <f t="shared" si="60"/>
        <v>31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57315</v>
      </c>
      <c r="K448" s="25">
        <f t="shared" si="62"/>
        <v>0</v>
      </c>
    </row>
    <row r="449" spans="1:11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57346</v>
      </c>
      <c r="B449" s="24">
        <f t="shared" si="57"/>
        <v>2057</v>
      </c>
      <c r="C449" s="9">
        <f t="shared" si="55"/>
        <v>57346</v>
      </c>
      <c r="D449" s="9">
        <f t="shared" si="58"/>
        <v>57376</v>
      </c>
      <c r="E449" s="3">
        <f t="shared" si="59"/>
        <v>31</v>
      </c>
      <c r="F449" s="10">
        <f t="shared" si="60"/>
        <v>31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57346</v>
      </c>
      <c r="K449" s="25">
        <f t="shared" si="62"/>
        <v>0</v>
      </c>
    </row>
    <row r="450" spans="1:11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57377</v>
      </c>
      <c r="B450" s="24">
        <f t="shared" si="57"/>
        <v>2057</v>
      </c>
      <c r="C450" s="9">
        <f t="shared" si="55"/>
        <v>57377</v>
      </c>
      <c r="D450" s="9">
        <f t="shared" si="58"/>
        <v>57404</v>
      </c>
      <c r="E450" s="3">
        <f t="shared" si="59"/>
        <v>28</v>
      </c>
      <c r="F450" s="10">
        <f t="shared" si="60"/>
        <v>28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57377</v>
      </c>
      <c r="K450" s="25">
        <f t="shared" si="62"/>
        <v>0</v>
      </c>
    </row>
    <row r="451" spans="1:11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57405</v>
      </c>
      <c r="B451" s="24">
        <f t="shared" si="57"/>
        <v>2057</v>
      </c>
      <c r="C451" s="9">
        <f t="shared" si="55"/>
        <v>57405</v>
      </c>
      <c r="D451" s="9">
        <f t="shared" si="58"/>
        <v>57435</v>
      </c>
      <c r="E451" s="3">
        <f t="shared" si="59"/>
        <v>31</v>
      </c>
      <c r="F451" s="10">
        <f t="shared" si="60"/>
        <v>31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57405</v>
      </c>
      <c r="K451" s="25">
        <f t="shared" si="62"/>
        <v>0</v>
      </c>
    </row>
    <row r="452" spans="1:11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57436</v>
      </c>
      <c r="B452" s="24">
        <f t="shared" si="57"/>
        <v>2057</v>
      </c>
      <c r="C452" s="9">
        <f t="shared" si="55"/>
        <v>57436</v>
      </c>
      <c r="D452" s="9">
        <f t="shared" si="58"/>
        <v>57465</v>
      </c>
      <c r="E452" s="3">
        <f t="shared" si="59"/>
        <v>30</v>
      </c>
      <c r="F452" s="10">
        <f t="shared" si="60"/>
        <v>30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57436</v>
      </c>
      <c r="K452" s="25">
        <f t="shared" si="62"/>
        <v>0</v>
      </c>
    </row>
    <row r="453" spans="1:11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57466</v>
      </c>
      <c r="B453" s="24">
        <f t="shared" si="57"/>
        <v>2057</v>
      </c>
      <c r="C453" s="9">
        <f t="shared" ref="C453:C516" si="64">EOMONTH(A453,-1)+1</f>
        <v>57466</v>
      </c>
      <c r="D453" s="9">
        <f t="shared" si="58"/>
        <v>57496</v>
      </c>
      <c r="E453" s="3">
        <f t="shared" si="59"/>
        <v>31</v>
      </c>
      <c r="F453" s="10">
        <f t="shared" si="60"/>
        <v>31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57466</v>
      </c>
      <c r="K453" s="25">
        <f t="shared" si="62"/>
        <v>0</v>
      </c>
    </row>
    <row r="454" spans="1:11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57497</v>
      </c>
      <c r="B454" s="24">
        <f t="shared" ref="B454:B517" si="66">YEAR(A454)</f>
        <v>2057</v>
      </c>
      <c r="C454" s="9">
        <f t="shared" si="64"/>
        <v>57497</v>
      </c>
      <c r="D454" s="9">
        <f t="shared" ref="D454:D517" si="67">EOMONTH(A454,0)</f>
        <v>57526</v>
      </c>
      <c r="E454" s="3">
        <f t="shared" ref="E454:E517" si="68">D454-C454+1</f>
        <v>30</v>
      </c>
      <c r="F454" s="10">
        <f t="shared" ref="F454:F517" si="69">D454-A454+1</f>
        <v>30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57497</v>
      </c>
      <c r="K454" s="25">
        <f t="shared" si="62"/>
        <v>0</v>
      </c>
    </row>
    <row r="455" spans="1:11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57527</v>
      </c>
      <c r="B455" s="24">
        <f t="shared" si="66"/>
        <v>2057</v>
      </c>
      <c r="C455" s="9">
        <f t="shared" si="64"/>
        <v>57527</v>
      </c>
      <c r="D455" s="9">
        <f t="shared" si="67"/>
        <v>57557</v>
      </c>
      <c r="E455" s="3">
        <f t="shared" si="68"/>
        <v>31</v>
      </c>
      <c r="F455" s="10">
        <f t="shared" si="69"/>
        <v>31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57527</v>
      </c>
      <c r="K455" s="25">
        <f t="shared" ref="K455:K518" si="71">H455+I455</f>
        <v>0</v>
      </c>
    </row>
    <row r="456" spans="1:11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57558</v>
      </c>
      <c r="B456" s="24">
        <f t="shared" si="66"/>
        <v>2057</v>
      </c>
      <c r="C456" s="9">
        <f t="shared" si="64"/>
        <v>57558</v>
      </c>
      <c r="D456" s="9">
        <f t="shared" si="67"/>
        <v>57588</v>
      </c>
      <c r="E456" s="3">
        <f t="shared" si="68"/>
        <v>31</v>
      </c>
      <c r="F456" s="10">
        <f t="shared" si="69"/>
        <v>31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57558</v>
      </c>
      <c r="K456" s="25">
        <f t="shared" si="71"/>
        <v>0</v>
      </c>
    </row>
    <row r="457" spans="1:11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57589</v>
      </c>
      <c r="B457" s="24">
        <f t="shared" si="66"/>
        <v>2057</v>
      </c>
      <c r="C457" s="9">
        <f t="shared" si="64"/>
        <v>57589</v>
      </c>
      <c r="D457" s="9">
        <f t="shared" si="67"/>
        <v>57618</v>
      </c>
      <c r="E457" s="3">
        <f t="shared" si="68"/>
        <v>30</v>
      </c>
      <c r="F457" s="10">
        <f t="shared" si="69"/>
        <v>30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57589</v>
      </c>
      <c r="K457" s="25">
        <f t="shared" si="71"/>
        <v>0</v>
      </c>
    </row>
    <row r="458" spans="1:11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57619</v>
      </c>
      <c r="B458" s="24">
        <f t="shared" si="66"/>
        <v>2057</v>
      </c>
      <c r="C458" s="9">
        <f t="shared" si="64"/>
        <v>57619</v>
      </c>
      <c r="D458" s="9">
        <f t="shared" si="67"/>
        <v>57649</v>
      </c>
      <c r="E458" s="3">
        <f t="shared" si="68"/>
        <v>31</v>
      </c>
      <c r="F458" s="10">
        <f t="shared" si="69"/>
        <v>31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57619</v>
      </c>
      <c r="K458" s="25">
        <f t="shared" si="71"/>
        <v>0</v>
      </c>
    </row>
    <row r="459" spans="1:11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57650</v>
      </c>
      <c r="B459" s="24">
        <f t="shared" si="66"/>
        <v>2057</v>
      </c>
      <c r="C459" s="9">
        <f t="shared" si="64"/>
        <v>57650</v>
      </c>
      <c r="D459" s="9">
        <f t="shared" si="67"/>
        <v>57679</v>
      </c>
      <c r="E459" s="3">
        <f t="shared" si="68"/>
        <v>30</v>
      </c>
      <c r="F459" s="10">
        <f t="shared" si="69"/>
        <v>30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57650</v>
      </c>
      <c r="K459" s="25">
        <f t="shared" si="71"/>
        <v>0</v>
      </c>
    </row>
    <row r="460" spans="1:11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57680</v>
      </c>
      <c r="B460" s="24">
        <f t="shared" si="66"/>
        <v>2057</v>
      </c>
      <c r="C460" s="9">
        <f t="shared" si="64"/>
        <v>57680</v>
      </c>
      <c r="D460" s="9">
        <f t="shared" si="67"/>
        <v>57710</v>
      </c>
      <c r="E460" s="3">
        <f t="shared" si="68"/>
        <v>31</v>
      </c>
      <c r="F460" s="10">
        <f t="shared" si="69"/>
        <v>31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57680</v>
      </c>
      <c r="K460" s="25">
        <f t="shared" si="71"/>
        <v>0</v>
      </c>
    </row>
    <row r="461" spans="1:11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57711</v>
      </c>
      <c r="B461" s="24">
        <f t="shared" si="66"/>
        <v>2058</v>
      </c>
      <c r="C461" s="9">
        <f t="shared" si="64"/>
        <v>57711</v>
      </c>
      <c r="D461" s="9">
        <f t="shared" si="67"/>
        <v>57741</v>
      </c>
      <c r="E461" s="3">
        <f t="shared" si="68"/>
        <v>31</v>
      </c>
      <c r="F461" s="10">
        <f t="shared" si="69"/>
        <v>31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57711</v>
      </c>
      <c r="K461" s="25">
        <f t="shared" si="71"/>
        <v>0</v>
      </c>
    </row>
    <row r="462" spans="1:11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57742</v>
      </c>
      <c r="B462" s="24">
        <f t="shared" si="66"/>
        <v>2058</v>
      </c>
      <c r="C462" s="9">
        <f t="shared" si="64"/>
        <v>57742</v>
      </c>
      <c r="D462" s="9">
        <f t="shared" si="67"/>
        <v>57769</v>
      </c>
      <c r="E462" s="3">
        <f t="shared" si="68"/>
        <v>28</v>
      </c>
      <c r="F462" s="10">
        <f t="shared" si="69"/>
        <v>28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57742</v>
      </c>
      <c r="K462" s="25">
        <f t="shared" si="71"/>
        <v>0</v>
      </c>
    </row>
    <row r="463" spans="1:11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57770</v>
      </c>
      <c r="B463" s="24">
        <f t="shared" si="66"/>
        <v>2058</v>
      </c>
      <c r="C463" s="9">
        <f t="shared" si="64"/>
        <v>57770</v>
      </c>
      <c r="D463" s="9">
        <f t="shared" si="67"/>
        <v>57800</v>
      </c>
      <c r="E463" s="3">
        <f t="shared" si="68"/>
        <v>31</v>
      </c>
      <c r="F463" s="10">
        <f t="shared" si="69"/>
        <v>31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57770</v>
      </c>
      <c r="K463" s="25">
        <f t="shared" si="71"/>
        <v>0</v>
      </c>
    </row>
    <row r="464" spans="1:11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57801</v>
      </c>
      <c r="B464" s="24">
        <f t="shared" si="66"/>
        <v>2058</v>
      </c>
      <c r="C464" s="9">
        <f t="shared" si="64"/>
        <v>57801</v>
      </c>
      <c r="D464" s="9">
        <f t="shared" si="67"/>
        <v>57830</v>
      </c>
      <c r="E464" s="3">
        <f t="shared" si="68"/>
        <v>30</v>
      </c>
      <c r="F464" s="10">
        <f t="shared" si="69"/>
        <v>30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57801</v>
      </c>
      <c r="K464" s="25">
        <f t="shared" si="71"/>
        <v>0</v>
      </c>
    </row>
    <row r="465" spans="1:11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57831</v>
      </c>
      <c r="B465" s="24">
        <f t="shared" si="66"/>
        <v>2058</v>
      </c>
      <c r="C465" s="9">
        <f t="shared" si="64"/>
        <v>57831</v>
      </c>
      <c r="D465" s="9">
        <f t="shared" si="67"/>
        <v>57861</v>
      </c>
      <c r="E465" s="3">
        <f t="shared" si="68"/>
        <v>31</v>
      </c>
      <c r="F465" s="10">
        <f t="shared" si="69"/>
        <v>31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57831</v>
      </c>
      <c r="K465" s="25">
        <f t="shared" si="71"/>
        <v>0</v>
      </c>
    </row>
    <row r="466" spans="1:11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57862</v>
      </c>
      <c r="B466" s="24">
        <f t="shared" si="66"/>
        <v>2058</v>
      </c>
      <c r="C466" s="9">
        <f t="shared" si="64"/>
        <v>57862</v>
      </c>
      <c r="D466" s="9">
        <f t="shared" si="67"/>
        <v>57891</v>
      </c>
      <c r="E466" s="3">
        <f t="shared" si="68"/>
        <v>30</v>
      </c>
      <c r="F466" s="10">
        <f t="shared" si="69"/>
        <v>30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57862</v>
      </c>
      <c r="K466" s="25">
        <f t="shared" si="71"/>
        <v>0</v>
      </c>
    </row>
    <row r="467" spans="1:11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57892</v>
      </c>
      <c r="B467" s="24">
        <f t="shared" si="66"/>
        <v>2058</v>
      </c>
      <c r="C467" s="9">
        <f t="shared" si="64"/>
        <v>57892</v>
      </c>
      <c r="D467" s="9">
        <f t="shared" si="67"/>
        <v>57922</v>
      </c>
      <c r="E467" s="3">
        <f t="shared" si="68"/>
        <v>31</v>
      </c>
      <c r="F467" s="10">
        <f t="shared" si="69"/>
        <v>31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57892</v>
      </c>
      <c r="K467" s="25">
        <f t="shared" si="71"/>
        <v>0</v>
      </c>
    </row>
    <row r="468" spans="1:11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57923</v>
      </c>
      <c r="B468" s="24">
        <f t="shared" si="66"/>
        <v>2058</v>
      </c>
      <c r="C468" s="9">
        <f t="shared" si="64"/>
        <v>57923</v>
      </c>
      <c r="D468" s="9">
        <f t="shared" si="67"/>
        <v>57953</v>
      </c>
      <c r="E468" s="3">
        <f t="shared" si="68"/>
        <v>31</v>
      </c>
      <c r="F468" s="10">
        <f t="shared" si="69"/>
        <v>31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57923</v>
      </c>
      <c r="K468" s="25">
        <f t="shared" si="71"/>
        <v>0</v>
      </c>
    </row>
    <row r="469" spans="1:11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57954</v>
      </c>
      <c r="B469" s="24">
        <f t="shared" si="66"/>
        <v>2058</v>
      </c>
      <c r="C469" s="9">
        <f t="shared" si="64"/>
        <v>57954</v>
      </c>
      <c r="D469" s="9">
        <f t="shared" si="67"/>
        <v>57983</v>
      </c>
      <c r="E469" s="3">
        <f t="shared" si="68"/>
        <v>30</v>
      </c>
      <c r="F469" s="10">
        <f t="shared" si="69"/>
        <v>30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57954</v>
      </c>
      <c r="K469" s="25">
        <f t="shared" si="71"/>
        <v>0</v>
      </c>
    </row>
    <row r="470" spans="1:11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57984</v>
      </c>
      <c r="B470" s="24">
        <f t="shared" si="66"/>
        <v>2058</v>
      </c>
      <c r="C470" s="9">
        <f t="shared" si="64"/>
        <v>57984</v>
      </c>
      <c r="D470" s="9">
        <f t="shared" si="67"/>
        <v>58014</v>
      </c>
      <c r="E470" s="3">
        <f t="shared" si="68"/>
        <v>31</v>
      </c>
      <c r="F470" s="10">
        <f t="shared" si="69"/>
        <v>31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57984</v>
      </c>
      <c r="K470" s="25">
        <f t="shared" si="71"/>
        <v>0</v>
      </c>
    </row>
    <row r="471" spans="1:11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58015</v>
      </c>
      <c r="B471" s="24">
        <f t="shared" si="66"/>
        <v>2058</v>
      </c>
      <c r="C471" s="9">
        <f t="shared" si="64"/>
        <v>58015</v>
      </c>
      <c r="D471" s="9">
        <f t="shared" si="67"/>
        <v>58044</v>
      </c>
      <c r="E471" s="3">
        <f t="shared" si="68"/>
        <v>30</v>
      </c>
      <c r="F471" s="10">
        <f t="shared" si="69"/>
        <v>30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58015</v>
      </c>
      <c r="K471" s="25">
        <f t="shared" si="71"/>
        <v>0</v>
      </c>
    </row>
    <row r="472" spans="1:11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58045</v>
      </c>
      <c r="B472" s="24">
        <f t="shared" si="66"/>
        <v>2058</v>
      </c>
      <c r="C472" s="9">
        <f t="shared" si="64"/>
        <v>58045</v>
      </c>
      <c r="D472" s="9">
        <f t="shared" si="67"/>
        <v>58075</v>
      </c>
      <c r="E472" s="3">
        <f t="shared" si="68"/>
        <v>31</v>
      </c>
      <c r="F472" s="10">
        <f t="shared" si="69"/>
        <v>31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58045</v>
      </c>
      <c r="K472" s="25">
        <f t="shared" si="71"/>
        <v>0</v>
      </c>
    </row>
    <row r="473" spans="1:11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58076</v>
      </c>
      <c r="B473" s="24">
        <f t="shared" si="66"/>
        <v>2059</v>
      </c>
      <c r="C473" s="9">
        <f t="shared" si="64"/>
        <v>58076</v>
      </c>
      <c r="D473" s="9">
        <f t="shared" si="67"/>
        <v>58106</v>
      </c>
      <c r="E473" s="3">
        <f t="shared" si="68"/>
        <v>31</v>
      </c>
      <c r="F473" s="10">
        <f t="shared" si="69"/>
        <v>31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58076</v>
      </c>
      <c r="K473" s="25">
        <f t="shared" si="71"/>
        <v>0</v>
      </c>
    </row>
    <row r="474" spans="1:11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58107</v>
      </c>
      <c r="B474" s="24">
        <f t="shared" si="66"/>
        <v>2059</v>
      </c>
      <c r="C474" s="9">
        <f t="shared" si="64"/>
        <v>58107</v>
      </c>
      <c r="D474" s="9">
        <f t="shared" si="67"/>
        <v>58134</v>
      </c>
      <c r="E474" s="3">
        <f t="shared" si="68"/>
        <v>28</v>
      </c>
      <c r="F474" s="10">
        <f t="shared" si="69"/>
        <v>28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58107</v>
      </c>
      <c r="K474" s="25">
        <f t="shared" si="71"/>
        <v>0</v>
      </c>
    </row>
    <row r="475" spans="1:11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58135</v>
      </c>
      <c r="B475" s="24">
        <f t="shared" si="66"/>
        <v>2059</v>
      </c>
      <c r="C475" s="9">
        <f t="shared" si="64"/>
        <v>58135</v>
      </c>
      <c r="D475" s="9">
        <f t="shared" si="67"/>
        <v>58165</v>
      </c>
      <c r="E475" s="3">
        <f t="shared" si="68"/>
        <v>31</v>
      </c>
      <c r="F475" s="10">
        <f t="shared" si="69"/>
        <v>31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58135</v>
      </c>
      <c r="K475" s="25">
        <f t="shared" si="71"/>
        <v>0</v>
      </c>
    </row>
    <row r="476" spans="1:11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58166</v>
      </c>
      <c r="B476" s="24">
        <f t="shared" si="66"/>
        <v>2059</v>
      </c>
      <c r="C476" s="9">
        <f t="shared" si="64"/>
        <v>58166</v>
      </c>
      <c r="D476" s="9">
        <f t="shared" si="67"/>
        <v>58195</v>
      </c>
      <c r="E476" s="3">
        <f t="shared" si="68"/>
        <v>30</v>
      </c>
      <c r="F476" s="10">
        <f t="shared" si="69"/>
        <v>30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58166</v>
      </c>
      <c r="K476" s="25">
        <f t="shared" si="71"/>
        <v>0</v>
      </c>
    </row>
    <row r="477" spans="1:11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58196</v>
      </c>
      <c r="B477" s="24">
        <f t="shared" si="66"/>
        <v>2059</v>
      </c>
      <c r="C477" s="9">
        <f t="shared" si="64"/>
        <v>58196</v>
      </c>
      <c r="D477" s="9">
        <f t="shared" si="67"/>
        <v>58226</v>
      </c>
      <c r="E477" s="3">
        <f t="shared" si="68"/>
        <v>31</v>
      </c>
      <c r="F477" s="10">
        <f t="shared" si="69"/>
        <v>31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58196</v>
      </c>
      <c r="K477" s="25">
        <f t="shared" si="71"/>
        <v>0</v>
      </c>
    </row>
    <row r="478" spans="1:11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58227</v>
      </c>
      <c r="B478" s="24">
        <f t="shared" si="66"/>
        <v>2059</v>
      </c>
      <c r="C478" s="9">
        <f t="shared" si="64"/>
        <v>58227</v>
      </c>
      <c r="D478" s="9">
        <f t="shared" si="67"/>
        <v>58256</v>
      </c>
      <c r="E478" s="3">
        <f t="shared" si="68"/>
        <v>30</v>
      </c>
      <c r="F478" s="10">
        <f t="shared" si="69"/>
        <v>30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58227</v>
      </c>
      <c r="K478" s="25">
        <f t="shared" si="71"/>
        <v>0</v>
      </c>
    </row>
    <row r="479" spans="1:11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58257</v>
      </c>
      <c r="B479" s="24">
        <f t="shared" si="66"/>
        <v>2059</v>
      </c>
      <c r="C479" s="9">
        <f t="shared" si="64"/>
        <v>58257</v>
      </c>
      <c r="D479" s="9">
        <f t="shared" si="67"/>
        <v>58287</v>
      </c>
      <c r="E479" s="3">
        <f t="shared" si="68"/>
        <v>31</v>
      </c>
      <c r="F479" s="10">
        <f t="shared" si="69"/>
        <v>31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58257</v>
      </c>
      <c r="K479" s="25">
        <f t="shared" si="71"/>
        <v>0</v>
      </c>
    </row>
    <row r="480" spans="1:11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58288</v>
      </c>
      <c r="B480" s="24">
        <f t="shared" si="66"/>
        <v>2059</v>
      </c>
      <c r="C480" s="9">
        <f t="shared" si="64"/>
        <v>58288</v>
      </c>
      <c r="D480" s="9">
        <f t="shared" si="67"/>
        <v>58318</v>
      </c>
      <c r="E480" s="3">
        <f t="shared" si="68"/>
        <v>31</v>
      </c>
      <c r="F480" s="10">
        <f t="shared" si="69"/>
        <v>31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58288</v>
      </c>
      <c r="K480" s="25">
        <f t="shared" si="71"/>
        <v>0</v>
      </c>
    </row>
    <row r="481" spans="1:11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58319</v>
      </c>
      <c r="B481" s="24">
        <f t="shared" si="66"/>
        <v>2059</v>
      </c>
      <c r="C481" s="9">
        <f t="shared" si="64"/>
        <v>58319</v>
      </c>
      <c r="D481" s="9">
        <f t="shared" si="67"/>
        <v>58348</v>
      </c>
      <c r="E481" s="3">
        <f t="shared" si="68"/>
        <v>30</v>
      </c>
      <c r="F481" s="10">
        <f t="shared" si="69"/>
        <v>30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58319</v>
      </c>
      <c r="K481" s="25">
        <f t="shared" si="71"/>
        <v>0</v>
      </c>
    </row>
    <row r="482" spans="1:11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58349</v>
      </c>
      <c r="B482" s="24">
        <f t="shared" si="66"/>
        <v>2059</v>
      </c>
      <c r="C482" s="9">
        <f t="shared" si="64"/>
        <v>58349</v>
      </c>
      <c r="D482" s="9">
        <f t="shared" si="67"/>
        <v>58379</v>
      </c>
      <c r="E482" s="3">
        <f t="shared" si="68"/>
        <v>31</v>
      </c>
      <c r="F482" s="10">
        <f t="shared" si="69"/>
        <v>31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58349</v>
      </c>
      <c r="K482" s="25">
        <f t="shared" si="71"/>
        <v>0</v>
      </c>
    </row>
    <row r="483" spans="1:11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58380</v>
      </c>
      <c r="B483" s="24">
        <f t="shared" si="66"/>
        <v>2059</v>
      </c>
      <c r="C483" s="9">
        <f t="shared" si="64"/>
        <v>58380</v>
      </c>
      <c r="D483" s="9">
        <f t="shared" si="67"/>
        <v>58409</v>
      </c>
      <c r="E483" s="3">
        <f t="shared" si="68"/>
        <v>30</v>
      </c>
      <c r="F483" s="10">
        <f t="shared" si="69"/>
        <v>30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58380</v>
      </c>
      <c r="K483" s="25">
        <f t="shared" si="71"/>
        <v>0</v>
      </c>
    </row>
    <row r="484" spans="1:11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58410</v>
      </c>
      <c r="B484" s="24">
        <f t="shared" si="66"/>
        <v>2059</v>
      </c>
      <c r="C484" s="9">
        <f t="shared" si="64"/>
        <v>58410</v>
      </c>
      <c r="D484" s="9">
        <f t="shared" si="67"/>
        <v>58440</v>
      </c>
      <c r="E484" s="3">
        <f t="shared" si="68"/>
        <v>31</v>
      </c>
      <c r="F484" s="10">
        <f t="shared" si="69"/>
        <v>31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58410</v>
      </c>
      <c r="K484" s="25">
        <f t="shared" si="71"/>
        <v>0</v>
      </c>
    </row>
    <row r="485" spans="1:11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58441</v>
      </c>
      <c r="B485" s="24">
        <f t="shared" si="66"/>
        <v>2060</v>
      </c>
      <c r="C485" s="9">
        <f t="shared" si="64"/>
        <v>58441</v>
      </c>
      <c r="D485" s="9">
        <f t="shared" si="67"/>
        <v>58471</v>
      </c>
      <c r="E485" s="3">
        <f t="shared" si="68"/>
        <v>31</v>
      </c>
      <c r="F485" s="10">
        <f t="shared" si="69"/>
        <v>31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58441</v>
      </c>
      <c r="K485" s="25">
        <f t="shared" si="71"/>
        <v>0</v>
      </c>
    </row>
    <row r="486" spans="1:11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58472</v>
      </c>
      <c r="B486" s="24">
        <f t="shared" si="66"/>
        <v>2060</v>
      </c>
      <c r="C486" s="9">
        <f t="shared" si="64"/>
        <v>58472</v>
      </c>
      <c r="D486" s="9">
        <f t="shared" si="67"/>
        <v>58500</v>
      </c>
      <c r="E486" s="3">
        <f t="shared" si="68"/>
        <v>29</v>
      </c>
      <c r="F486" s="10">
        <f t="shared" si="69"/>
        <v>29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58472</v>
      </c>
      <c r="K486" s="25">
        <f t="shared" si="71"/>
        <v>0</v>
      </c>
    </row>
    <row r="487" spans="1:11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58501</v>
      </c>
      <c r="B487" s="24">
        <f t="shared" si="66"/>
        <v>2060</v>
      </c>
      <c r="C487" s="9">
        <f t="shared" si="64"/>
        <v>58501</v>
      </c>
      <c r="D487" s="9">
        <f t="shared" si="67"/>
        <v>58531</v>
      </c>
      <c r="E487" s="3">
        <f t="shared" si="68"/>
        <v>31</v>
      </c>
      <c r="F487" s="10">
        <f t="shared" si="69"/>
        <v>31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58501</v>
      </c>
      <c r="K487" s="25">
        <f t="shared" si="71"/>
        <v>0</v>
      </c>
    </row>
    <row r="488" spans="1:11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58532</v>
      </c>
      <c r="B488" s="24">
        <f t="shared" si="66"/>
        <v>2060</v>
      </c>
      <c r="C488" s="9">
        <f t="shared" si="64"/>
        <v>58532</v>
      </c>
      <c r="D488" s="9">
        <f t="shared" si="67"/>
        <v>58561</v>
      </c>
      <c r="E488" s="3">
        <f t="shared" si="68"/>
        <v>30</v>
      </c>
      <c r="F488" s="10">
        <f t="shared" si="69"/>
        <v>30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58532</v>
      </c>
      <c r="K488" s="25">
        <f t="shared" si="71"/>
        <v>0</v>
      </c>
    </row>
    <row r="489" spans="1:11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58562</v>
      </c>
      <c r="B489" s="24">
        <f t="shared" si="66"/>
        <v>2060</v>
      </c>
      <c r="C489" s="9">
        <f t="shared" si="64"/>
        <v>58562</v>
      </c>
      <c r="D489" s="9">
        <f t="shared" si="67"/>
        <v>58592</v>
      </c>
      <c r="E489" s="3">
        <f t="shared" si="68"/>
        <v>31</v>
      </c>
      <c r="F489" s="10">
        <f t="shared" si="69"/>
        <v>31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58562</v>
      </c>
      <c r="K489" s="25">
        <f t="shared" si="71"/>
        <v>0</v>
      </c>
    </row>
    <row r="490" spans="1:11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58593</v>
      </c>
      <c r="B490" s="24">
        <f t="shared" si="66"/>
        <v>2060</v>
      </c>
      <c r="C490" s="9">
        <f t="shared" si="64"/>
        <v>58593</v>
      </c>
      <c r="D490" s="9">
        <f t="shared" si="67"/>
        <v>58622</v>
      </c>
      <c r="E490" s="3">
        <f t="shared" si="68"/>
        <v>30</v>
      </c>
      <c r="F490" s="10">
        <f t="shared" si="69"/>
        <v>30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58593</v>
      </c>
      <c r="K490" s="25">
        <f t="shared" si="71"/>
        <v>0</v>
      </c>
    </row>
    <row r="491" spans="1:11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58623</v>
      </c>
      <c r="B491" s="24">
        <f t="shared" si="66"/>
        <v>2060</v>
      </c>
      <c r="C491" s="9">
        <f t="shared" si="64"/>
        <v>58623</v>
      </c>
      <c r="D491" s="9">
        <f t="shared" si="67"/>
        <v>58653</v>
      </c>
      <c r="E491" s="3">
        <f t="shared" si="68"/>
        <v>31</v>
      </c>
      <c r="F491" s="10">
        <f t="shared" si="69"/>
        <v>31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58623</v>
      </c>
      <c r="K491" s="25">
        <f t="shared" si="71"/>
        <v>0</v>
      </c>
    </row>
    <row r="492" spans="1:11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58654</v>
      </c>
      <c r="B492" s="24">
        <f t="shared" si="66"/>
        <v>2060</v>
      </c>
      <c r="C492" s="9">
        <f t="shared" si="64"/>
        <v>58654</v>
      </c>
      <c r="D492" s="9">
        <f t="shared" si="67"/>
        <v>58684</v>
      </c>
      <c r="E492" s="3">
        <f t="shared" si="68"/>
        <v>31</v>
      </c>
      <c r="F492" s="10">
        <f t="shared" si="69"/>
        <v>31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58654</v>
      </c>
      <c r="K492" s="25">
        <f t="shared" si="71"/>
        <v>0</v>
      </c>
    </row>
    <row r="493" spans="1:11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58685</v>
      </c>
      <c r="B493" s="24">
        <f t="shared" si="66"/>
        <v>2060</v>
      </c>
      <c r="C493" s="9">
        <f t="shared" si="64"/>
        <v>58685</v>
      </c>
      <c r="D493" s="9">
        <f t="shared" si="67"/>
        <v>58714</v>
      </c>
      <c r="E493" s="3">
        <f t="shared" si="68"/>
        <v>30</v>
      </c>
      <c r="F493" s="10">
        <f t="shared" si="69"/>
        <v>30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58685</v>
      </c>
      <c r="K493" s="25">
        <f t="shared" si="71"/>
        <v>0</v>
      </c>
    </row>
    <row r="494" spans="1:11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58715</v>
      </c>
      <c r="B494" s="24">
        <f t="shared" si="66"/>
        <v>2060</v>
      </c>
      <c r="C494" s="9">
        <f t="shared" si="64"/>
        <v>58715</v>
      </c>
      <c r="D494" s="9">
        <f t="shared" si="67"/>
        <v>58745</v>
      </c>
      <c r="E494" s="3">
        <f t="shared" si="68"/>
        <v>31</v>
      </c>
      <c r="F494" s="10">
        <f t="shared" si="69"/>
        <v>31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58715</v>
      </c>
      <c r="K494" s="25">
        <f t="shared" si="71"/>
        <v>0</v>
      </c>
    </row>
    <row r="495" spans="1:11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58746</v>
      </c>
      <c r="B495" s="24">
        <f t="shared" si="66"/>
        <v>2060</v>
      </c>
      <c r="C495" s="9">
        <f t="shared" si="64"/>
        <v>58746</v>
      </c>
      <c r="D495" s="9">
        <f t="shared" si="67"/>
        <v>58775</v>
      </c>
      <c r="E495" s="3">
        <f t="shared" si="68"/>
        <v>30</v>
      </c>
      <c r="F495" s="10">
        <f t="shared" si="69"/>
        <v>30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58746</v>
      </c>
      <c r="K495" s="25">
        <f t="shared" si="71"/>
        <v>0</v>
      </c>
    </row>
    <row r="496" spans="1:11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58776</v>
      </c>
      <c r="B496" s="24">
        <f t="shared" si="66"/>
        <v>2060</v>
      </c>
      <c r="C496" s="9">
        <f t="shared" si="64"/>
        <v>58776</v>
      </c>
      <c r="D496" s="9">
        <f t="shared" si="67"/>
        <v>58806</v>
      </c>
      <c r="E496" s="3">
        <f t="shared" si="68"/>
        <v>31</v>
      </c>
      <c r="F496" s="10">
        <f t="shared" si="69"/>
        <v>31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58776</v>
      </c>
      <c r="K496" s="25">
        <f t="shared" si="71"/>
        <v>0</v>
      </c>
    </row>
    <row r="497" spans="1:11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58807</v>
      </c>
      <c r="B497" s="24">
        <f t="shared" si="66"/>
        <v>2061</v>
      </c>
      <c r="C497" s="9">
        <f t="shared" si="64"/>
        <v>58807</v>
      </c>
      <c r="D497" s="9">
        <f t="shared" si="67"/>
        <v>58837</v>
      </c>
      <c r="E497" s="3">
        <f t="shared" si="68"/>
        <v>31</v>
      </c>
      <c r="F497" s="10">
        <f t="shared" si="69"/>
        <v>31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58807</v>
      </c>
      <c r="K497" s="25">
        <f t="shared" si="71"/>
        <v>0</v>
      </c>
    </row>
    <row r="498" spans="1:11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58838</v>
      </c>
      <c r="B498" s="24">
        <f t="shared" si="66"/>
        <v>2061</v>
      </c>
      <c r="C498" s="9">
        <f t="shared" si="64"/>
        <v>58838</v>
      </c>
      <c r="D498" s="9">
        <f t="shared" si="67"/>
        <v>58865</v>
      </c>
      <c r="E498" s="3">
        <f t="shared" si="68"/>
        <v>28</v>
      </c>
      <c r="F498" s="10">
        <f t="shared" si="69"/>
        <v>28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58838</v>
      </c>
      <c r="K498" s="25">
        <f t="shared" si="71"/>
        <v>0</v>
      </c>
    </row>
    <row r="499" spans="1:11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58866</v>
      </c>
      <c r="B499" s="24">
        <f t="shared" si="66"/>
        <v>2061</v>
      </c>
      <c r="C499" s="9">
        <f t="shared" si="64"/>
        <v>58866</v>
      </c>
      <c r="D499" s="9">
        <f t="shared" si="67"/>
        <v>58896</v>
      </c>
      <c r="E499" s="3">
        <f t="shared" si="68"/>
        <v>31</v>
      </c>
      <c r="F499" s="10">
        <f t="shared" si="69"/>
        <v>31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58866</v>
      </c>
      <c r="K499" s="25">
        <f t="shared" si="71"/>
        <v>0</v>
      </c>
    </row>
    <row r="500" spans="1:11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58897</v>
      </c>
      <c r="B500" s="24">
        <f t="shared" si="66"/>
        <v>2061</v>
      </c>
      <c r="C500" s="9">
        <f t="shared" si="64"/>
        <v>58897</v>
      </c>
      <c r="D500" s="9">
        <f t="shared" si="67"/>
        <v>58926</v>
      </c>
      <c r="E500" s="3">
        <f t="shared" si="68"/>
        <v>30</v>
      </c>
      <c r="F500" s="10">
        <f t="shared" si="69"/>
        <v>30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58897</v>
      </c>
      <c r="K500" s="25">
        <f t="shared" si="71"/>
        <v>0</v>
      </c>
    </row>
    <row r="501" spans="1:11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58927</v>
      </c>
      <c r="B501" s="24">
        <f t="shared" si="66"/>
        <v>2061</v>
      </c>
      <c r="C501" s="9">
        <f t="shared" si="64"/>
        <v>58927</v>
      </c>
      <c r="D501" s="9">
        <f t="shared" si="67"/>
        <v>58957</v>
      </c>
      <c r="E501" s="3">
        <f t="shared" si="68"/>
        <v>31</v>
      </c>
      <c r="F501" s="10">
        <f t="shared" si="69"/>
        <v>31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58927</v>
      </c>
      <c r="K501" s="25">
        <f t="shared" si="71"/>
        <v>0</v>
      </c>
    </row>
    <row r="502" spans="1:11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58958</v>
      </c>
      <c r="B502" s="24">
        <f t="shared" si="66"/>
        <v>2061</v>
      </c>
      <c r="C502" s="9">
        <f t="shared" si="64"/>
        <v>58958</v>
      </c>
      <c r="D502" s="9">
        <f t="shared" si="67"/>
        <v>58987</v>
      </c>
      <c r="E502" s="3">
        <f t="shared" si="68"/>
        <v>30</v>
      </c>
      <c r="F502" s="10">
        <f t="shared" si="69"/>
        <v>30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58958</v>
      </c>
      <c r="K502" s="25">
        <f t="shared" si="71"/>
        <v>0</v>
      </c>
    </row>
    <row r="503" spans="1:11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58988</v>
      </c>
      <c r="B503" s="24">
        <f t="shared" si="66"/>
        <v>2061</v>
      </c>
      <c r="C503" s="9">
        <f t="shared" si="64"/>
        <v>58988</v>
      </c>
      <c r="D503" s="9">
        <f t="shared" si="67"/>
        <v>59018</v>
      </c>
      <c r="E503" s="3">
        <f t="shared" si="68"/>
        <v>31</v>
      </c>
      <c r="F503" s="10">
        <f t="shared" si="69"/>
        <v>31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58988</v>
      </c>
      <c r="K503" s="25">
        <f t="shared" si="71"/>
        <v>0</v>
      </c>
    </row>
    <row r="504" spans="1:11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59019</v>
      </c>
      <c r="B504" s="24">
        <f t="shared" si="66"/>
        <v>2061</v>
      </c>
      <c r="C504" s="9">
        <f t="shared" si="64"/>
        <v>59019</v>
      </c>
      <c r="D504" s="9">
        <f t="shared" si="67"/>
        <v>59049</v>
      </c>
      <c r="E504" s="3">
        <f t="shared" si="68"/>
        <v>31</v>
      </c>
      <c r="F504" s="10">
        <f t="shared" si="69"/>
        <v>31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59019</v>
      </c>
      <c r="K504" s="25">
        <f t="shared" si="71"/>
        <v>0</v>
      </c>
    </row>
    <row r="505" spans="1:11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59050</v>
      </c>
      <c r="B505" s="24">
        <f t="shared" si="66"/>
        <v>2061</v>
      </c>
      <c r="C505" s="9">
        <f t="shared" si="64"/>
        <v>59050</v>
      </c>
      <c r="D505" s="9">
        <f t="shared" si="67"/>
        <v>59079</v>
      </c>
      <c r="E505" s="3">
        <f t="shared" si="68"/>
        <v>30</v>
      </c>
      <c r="F505" s="10">
        <f t="shared" si="69"/>
        <v>30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59050</v>
      </c>
      <c r="K505" s="25">
        <f t="shared" si="71"/>
        <v>0</v>
      </c>
    </row>
    <row r="506" spans="1:11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59080</v>
      </c>
      <c r="B506" s="24">
        <f t="shared" si="66"/>
        <v>2061</v>
      </c>
      <c r="C506" s="9">
        <f t="shared" si="64"/>
        <v>59080</v>
      </c>
      <c r="D506" s="9">
        <f t="shared" si="67"/>
        <v>59110</v>
      </c>
      <c r="E506" s="3">
        <f t="shared" si="68"/>
        <v>31</v>
      </c>
      <c r="F506" s="10">
        <f t="shared" si="69"/>
        <v>31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59080</v>
      </c>
      <c r="K506" s="25">
        <f t="shared" si="71"/>
        <v>0</v>
      </c>
    </row>
    <row r="507" spans="1:11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59111</v>
      </c>
      <c r="B507" s="24">
        <f t="shared" si="66"/>
        <v>2061</v>
      </c>
      <c r="C507" s="9">
        <f t="shared" si="64"/>
        <v>59111</v>
      </c>
      <c r="D507" s="9">
        <f t="shared" si="67"/>
        <v>59140</v>
      </c>
      <c r="E507" s="3">
        <f t="shared" si="68"/>
        <v>30</v>
      </c>
      <c r="F507" s="10">
        <f t="shared" si="69"/>
        <v>30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59111</v>
      </c>
      <c r="K507" s="25">
        <f t="shared" si="71"/>
        <v>0</v>
      </c>
    </row>
    <row r="508" spans="1:11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59141</v>
      </c>
      <c r="B508" s="24">
        <f t="shared" si="66"/>
        <v>2061</v>
      </c>
      <c r="C508" s="9">
        <f t="shared" si="64"/>
        <v>59141</v>
      </c>
      <c r="D508" s="9">
        <f t="shared" si="67"/>
        <v>59171</v>
      </c>
      <c r="E508" s="3">
        <f t="shared" si="68"/>
        <v>31</v>
      </c>
      <c r="F508" s="10">
        <f t="shared" si="69"/>
        <v>31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59141</v>
      </c>
      <c r="K508" s="25">
        <f t="shared" si="71"/>
        <v>0</v>
      </c>
    </row>
    <row r="509" spans="1:11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59172</v>
      </c>
      <c r="B509" s="24">
        <f t="shared" si="66"/>
        <v>2062</v>
      </c>
      <c r="C509" s="9">
        <f t="shared" si="64"/>
        <v>59172</v>
      </c>
      <c r="D509" s="9">
        <f t="shared" si="67"/>
        <v>59202</v>
      </c>
      <c r="E509" s="3">
        <f t="shared" si="68"/>
        <v>31</v>
      </c>
      <c r="F509" s="10">
        <f t="shared" si="69"/>
        <v>31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59172</v>
      </c>
      <c r="K509" s="25">
        <f t="shared" si="71"/>
        <v>0</v>
      </c>
    </row>
    <row r="510" spans="1:11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59203</v>
      </c>
      <c r="B510" s="24">
        <f t="shared" si="66"/>
        <v>2062</v>
      </c>
      <c r="C510" s="9">
        <f t="shared" si="64"/>
        <v>59203</v>
      </c>
      <c r="D510" s="9">
        <f t="shared" si="67"/>
        <v>59230</v>
      </c>
      <c r="E510" s="3">
        <f t="shared" si="68"/>
        <v>28</v>
      </c>
      <c r="F510" s="10">
        <f t="shared" si="69"/>
        <v>28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59203</v>
      </c>
      <c r="K510" s="25">
        <f t="shared" si="71"/>
        <v>0</v>
      </c>
    </row>
    <row r="511" spans="1:11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59231</v>
      </c>
      <c r="B511" s="24">
        <f t="shared" si="66"/>
        <v>2062</v>
      </c>
      <c r="C511" s="9">
        <f t="shared" si="64"/>
        <v>59231</v>
      </c>
      <c r="D511" s="9">
        <f t="shared" si="67"/>
        <v>59261</v>
      </c>
      <c r="E511" s="3">
        <f t="shared" si="68"/>
        <v>31</v>
      </c>
      <c r="F511" s="10">
        <f t="shared" si="69"/>
        <v>31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59231</v>
      </c>
      <c r="K511" s="25">
        <f t="shared" si="71"/>
        <v>0</v>
      </c>
    </row>
    <row r="512" spans="1:11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59262</v>
      </c>
      <c r="B512" s="24">
        <f t="shared" si="66"/>
        <v>2062</v>
      </c>
      <c r="C512" s="9">
        <f t="shared" si="64"/>
        <v>59262</v>
      </c>
      <c r="D512" s="9">
        <f t="shared" si="67"/>
        <v>59291</v>
      </c>
      <c r="E512" s="3">
        <f t="shared" si="68"/>
        <v>30</v>
      </c>
      <c r="F512" s="10">
        <f t="shared" si="69"/>
        <v>30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59262</v>
      </c>
      <c r="K512" s="25">
        <f t="shared" si="71"/>
        <v>0</v>
      </c>
    </row>
    <row r="513" spans="1:11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59292</v>
      </c>
      <c r="B513" s="24">
        <f t="shared" si="66"/>
        <v>2062</v>
      </c>
      <c r="C513" s="9">
        <f t="shared" si="64"/>
        <v>59292</v>
      </c>
      <c r="D513" s="9">
        <f t="shared" si="67"/>
        <v>59322</v>
      </c>
      <c r="E513" s="3">
        <f t="shared" si="68"/>
        <v>31</v>
      </c>
      <c r="F513" s="10">
        <f t="shared" si="69"/>
        <v>31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59292</v>
      </c>
      <c r="K513" s="25">
        <f t="shared" si="71"/>
        <v>0</v>
      </c>
    </row>
    <row r="514" spans="1:11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59323</v>
      </c>
      <c r="B514" s="24">
        <f t="shared" si="66"/>
        <v>2062</v>
      </c>
      <c r="C514" s="9">
        <f t="shared" si="64"/>
        <v>59323</v>
      </c>
      <c r="D514" s="9">
        <f t="shared" si="67"/>
        <v>59352</v>
      </c>
      <c r="E514" s="3">
        <f t="shared" si="68"/>
        <v>30</v>
      </c>
      <c r="F514" s="10">
        <f t="shared" si="69"/>
        <v>30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59323</v>
      </c>
      <c r="K514" s="25">
        <f t="shared" si="71"/>
        <v>0</v>
      </c>
    </row>
    <row r="515" spans="1:11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59353</v>
      </c>
      <c r="B515" s="24">
        <f t="shared" si="66"/>
        <v>2062</v>
      </c>
      <c r="C515" s="9">
        <f t="shared" si="64"/>
        <v>59353</v>
      </c>
      <c r="D515" s="9">
        <f t="shared" si="67"/>
        <v>59383</v>
      </c>
      <c r="E515" s="3">
        <f t="shared" si="68"/>
        <v>31</v>
      </c>
      <c r="F515" s="10">
        <f t="shared" si="69"/>
        <v>31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59353</v>
      </c>
      <c r="K515" s="25">
        <f t="shared" si="71"/>
        <v>0</v>
      </c>
    </row>
    <row r="516" spans="1:11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59384</v>
      </c>
      <c r="B516" s="24">
        <f t="shared" si="66"/>
        <v>2062</v>
      </c>
      <c r="C516" s="9">
        <f t="shared" si="64"/>
        <v>59384</v>
      </c>
      <c r="D516" s="9">
        <f t="shared" si="67"/>
        <v>59414</v>
      </c>
      <c r="E516" s="3">
        <f t="shared" si="68"/>
        <v>31</v>
      </c>
      <c r="F516" s="10">
        <f t="shared" si="69"/>
        <v>31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59384</v>
      </c>
      <c r="K516" s="25">
        <f t="shared" si="71"/>
        <v>0</v>
      </c>
    </row>
    <row r="517" spans="1:11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59415</v>
      </c>
      <c r="B517" s="24">
        <f t="shared" si="66"/>
        <v>2062</v>
      </c>
      <c r="C517" s="9">
        <f t="shared" ref="C517:C580" si="73">EOMONTH(A517,-1)+1</f>
        <v>59415</v>
      </c>
      <c r="D517" s="9">
        <f t="shared" si="67"/>
        <v>59444</v>
      </c>
      <c r="E517" s="3">
        <f t="shared" si="68"/>
        <v>30</v>
      </c>
      <c r="F517" s="10">
        <f t="shared" si="69"/>
        <v>30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59415</v>
      </c>
      <c r="K517" s="25">
        <f t="shared" si="71"/>
        <v>0</v>
      </c>
    </row>
    <row r="518" spans="1:11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59445</v>
      </c>
      <c r="B518" s="24">
        <f t="shared" ref="B518:B581" si="75">YEAR(A518)</f>
        <v>2062</v>
      </c>
      <c r="C518" s="9">
        <f t="shared" si="73"/>
        <v>59445</v>
      </c>
      <c r="D518" s="9">
        <f t="shared" ref="D518:D581" si="76">EOMONTH(A518,0)</f>
        <v>59475</v>
      </c>
      <c r="E518" s="3">
        <f t="shared" ref="E518:E581" si="77">D518-C518+1</f>
        <v>31</v>
      </c>
      <c r="F518" s="10">
        <f t="shared" ref="F518:F581" si="78">D518-A518+1</f>
        <v>31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59445</v>
      </c>
      <c r="K518" s="25">
        <f t="shared" si="71"/>
        <v>0</v>
      </c>
    </row>
    <row r="519" spans="1:11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59476</v>
      </c>
      <c r="B519" s="24">
        <f t="shared" si="75"/>
        <v>2062</v>
      </c>
      <c r="C519" s="9">
        <f t="shared" si="73"/>
        <v>59476</v>
      </c>
      <c r="D519" s="9">
        <f t="shared" si="76"/>
        <v>59505</v>
      </c>
      <c r="E519" s="3">
        <f t="shared" si="77"/>
        <v>30</v>
      </c>
      <c r="F519" s="10">
        <f t="shared" si="78"/>
        <v>30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59476</v>
      </c>
      <c r="K519" s="25">
        <f t="shared" ref="K519:K582" si="80">H519+I519</f>
        <v>0</v>
      </c>
    </row>
    <row r="520" spans="1:11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59506</v>
      </c>
      <c r="B520" s="24">
        <f t="shared" si="75"/>
        <v>2062</v>
      </c>
      <c r="C520" s="9">
        <f t="shared" si="73"/>
        <v>59506</v>
      </c>
      <c r="D520" s="9">
        <f t="shared" si="76"/>
        <v>59536</v>
      </c>
      <c r="E520" s="3">
        <f t="shared" si="77"/>
        <v>31</v>
      </c>
      <c r="F520" s="10">
        <f t="shared" si="78"/>
        <v>31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59506</v>
      </c>
      <c r="K520" s="25">
        <f t="shared" si="80"/>
        <v>0</v>
      </c>
    </row>
    <row r="521" spans="1:11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59537</v>
      </c>
      <c r="B521" s="24">
        <f t="shared" si="75"/>
        <v>2063</v>
      </c>
      <c r="C521" s="9">
        <f t="shared" si="73"/>
        <v>59537</v>
      </c>
      <c r="D521" s="9">
        <f t="shared" si="76"/>
        <v>59567</v>
      </c>
      <c r="E521" s="3">
        <f t="shared" si="77"/>
        <v>31</v>
      </c>
      <c r="F521" s="10">
        <f t="shared" si="78"/>
        <v>31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59537</v>
      </c>
      <c r="K521" s="25">
        <f t="shared" si="80"/>
        <v>0</v>
      </c>
    </row>
    <row r="522" spans="1:11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59568</v>
      </c>
      <c r="B522" s="24">
        <f t="shared" si="75"/>
        <v>2063</v>
      </c>
      <c r="C522" s="9">
        <f t="shared" si="73"/>
        <v>59568</v>
      </c>
      <c r="D522" s="9">
        <f t="shared" si="76"/>
        <v>59595</v>
      </c>
      <c r="E522" s="3">
        <f t="shared" si="77"/>
        <v>28</v>
      </c>
      <c r="F522" s="10">
        <f t="shared" si="78"/>
        <v>28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59568</v>
      </c>
      <c r="K522" s="25">
        <f t="shared" si="80"/>
        <v>0</v>
      </c>
    </row>
    <row r="523" spans="1:11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59596</v>
      </c>
      <c r="B523" s="24">
        <f t="shared" si="75"/>
        <v>2063</v>
      </c>
      <c r="C523" s="9">
        <f t="shared" si="73"/>
        <v>59596</v>
      </c>
      <c r="D523" s="9">
        <f t="shared" si="76"/>
        <v>59626</v>
      </c>
      <c r="E523" s="3">
        <f t="shared" si="77"/>
        <v>31</v>
      </c>
      <c r="F523" s="10">
        <f t="shared" si="78"/>
        <v>31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59596</v>
      </c>
      <c r="K523" s="25">
        <f t="shared" si="80"/>
        <v>0</v>
      </c>
    </row>
    <row r="524" spans="1:11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59627</v>
      </c>
      <c r="B524" s="24">
        <f t="shared" si="75"/>
        <v>2063</v>
      </c>
      <c r="C524" s="9">
        <f t="shared" si="73"/>
        <v>59627</v>
      </c>
      <c r="D524" s="9">
        <f t="shared" si="76"/>
        <v>59656</v>
      </c>
      <c r="E524" s="3">
        <f t="shared" si="77"/>
        <v>30</v>
      </c>
      <c r="F524" s="10">
        <f t="shared" si="78"/>
        <v>30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59627</v>
      </c>
      <c r="K524" s="25">
        <f t="shared" si="80"/>
        <v>0</v>
      </c>
    </row>
    <row r="525" spans="1:11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59657</v>
      </c>
      <c r="B525" s="24">
        <f t="shared" si="75"/>
        <v>2063</v>
      </c>
      <c r="C525" s="9">
        <f t="shared" si="73"/>
        <v>59657</v>
      </c>
      <c r="D525" s="9">
        <f t="shared" si="76"/>
        <v>59687</v>
      </c>
      <c r="E525" s="3">
        <f t="shared" si="77"/>
        <v>31</v>
      </c>
      <c r="F525" s="10">
        <f t="shared" si="78"/>
        <v>31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59657</v>
      </c>
      <c r="K525" s="25">
        <f t="shared" si="80"/>
        <v>0</v>
      </c>
    </row>
    <row r="526" spans="1:11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59688</v>
      </c>
      <c r="B526" s="24">
        <f t="shared" si="75"/>
        <v>2063</v>
      </c>
      <c r="C526" s="9">
        <f t="shared" si="73"/>
        <v>59688</v>
      </c>
      <c r="D526" s="9">
        <f t="shared" si="76"/>
        <v>59717</v>
      </c>
      <c r="E526" s="3">
        <f t="shared" si="77"/>
        <v>30</v>
      </c>
      <c r="F526" s="10">
        <f t="shared" si="78"/>
        <v>30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59688</v>
      </c>
      <c r="K526" s="25">
        <f t="shared" si="80"/>
        <v>0</v>
      </c>
    </row>
    <row r="527" spans="1:11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59718</v>
      </c>
      <c r="B527" s="24">
        <f t="shared" si="75"/>
        <v>2063</v>
      </c>
      <c r="C527" s="9">
        <f t="shared" si="73"/>
        <v>59718</v>
      </c>
      <c r="D527" s="9">
        <f t="shared" si="76"/>
        <v>59748</v>
      </c>
      <c r="E527" s="3">
        <f t="shared" si="77"/>
        <v>31</v>
      </c>
      <c r="F527" s="10">
        <f t="shared" si="78"/>
        <v>31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59718</v>
      </c>
      <c r="K527" s="25">
        <f t="shared" si="80"/>
        <v>0</v>
      </c>
    </row>
    <row r="528" spans="1:11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59749</v>
      </c>
      <c r="B528" s="24">
        <f t="shared" si="75"/>
        <v>2063</v>
      </c>
      <c r="C528" s="9">
        <f t="shared" si="73"/>
        <v>59749</v>
      </c>
      <c r="D528" s="9">
        <f t="shared" si="76"/>
        <v>59779</v>
      </c>
      <c r="E528" s="3">
        <f t="shared" si="77"/>
        <v>31</v>
      </c>
      <c r="F528" s="10">
        <f t="shared" si="78"/>
        <v>31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59749</v>
      </c>
      <c r="K528" s="25">
        <f t="shared" si="80"/>
        <v>0</v>
      </c>
    </row>
    <row r="529" spans="1:11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59780</v>
      </c>
      <c r="B529" s="24">
        <f t="shared" si="75"/>
        <v>2063</v>
      </c>
      <c r="C529" s="9">
        <f t="shared" si="73"/>
        <v>59780</v>
      </c>
      <c r="D529" s="9">
        <f t="shared" si="76"/>
        <v>59809</v>
      </c>
      <c r="E529" s="3">
        <f t="shared" si="77"/>
        <v>30</v>
      </c>
      <c r="F529" s="10">
        <f t="shared" si="78"/>
        <v>30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59780</v>
      </c>
      <c r="K529" s="25">
        <f t="shared" si="80"/>
        <v>0</v>
      </c>
    </row>
    <row r="530" spans="1:11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59810</v>
      </c>
      <c r="B530" s="24">
        <f t="shared" si="75"/>
        <v>2063</v>
      </c>
      <c r="C530" s="9">
        <f t="shared" si="73"/>
        <v>59810</v>
      </c>
      <c r="D530" s="9">
        <f t="shared" si="76"/>
        <v>59840</v>
      </c>
      <c r="E530" s="3">
        <f t="shared" si="77"/>
        <v>31</v>
      </c>
      <c r="F530" s="10">
        <f t="shared" si="78"/>
        <v>31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59810</v>
      </c>
      <c r="K530" s="25">
        <f t="shared" si="80"/>
        <v>0</v>
      </c>
    </row>
    <row r="531" spans="1:11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59841</v>
      </c>
      <c r="B531" s="24">
        <f t="shared" si="75"/>
        <v>2063</v>
      </c>
      <c r="C531" s="9">
        <f t="shared" si="73"/>
        <v>59841</v>
      </c>
      <c r="D531" s="9">
        <f t="shared" si="76"/>
        <v>59870</v>
      </c>
      <c r="E531" s="3">
        <f t="shared" si="77"/>
        <v>30</v>
      </c>
      <c r="F531" s="10">
        <f t="shared" si="78"/>
        <v>30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59841</v>
      </c>
      <c r="K531" s="25">
        <f t="shared" si="80"/>
        <v>0</v>
      </c>
    </row>
    <row r="532" spans="1:11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59871</v>
      </c>
      <c r="B532" s="24">
        <f t="shared" si="75"/>
        <v>2063</v>
      </c>
      <c r="C532" s="9">
        <f t="shared" si="73"/>
        <v>59871</v>
      </c>
      <c r="D532" s="9">
        <f t="shared" si="76"/>
        <v>59901</v>
      </c>
      <c r="E532" s="3">
        <f t="shared" si="77"/>
        <v>31</v>
      </c>
      <c r="F532" s="10">
        <f t="shared" si="78"/>
        <v>31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59871</v>
      </c>
      <c r="K532" s="25">
        <f t="shared" si="80"/>
        <v>0</v>
      </c>
    </row>
    <row r="533" spans="1:11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59902</v>
      </c>
      <c r="B533" s="24">
        <f t="shared" si="75"/>
        <v>2064</v>
      </c>
      <c r="C533" s="9">
        <f t="shared" si="73"/>
        <v>59902</v>
      </c>
      <c r="D533" s="9">
        <f t="shared" si="76"/>
        <v>59932</v>
      </c>
      <c r="E533" s="3">
        <f t="shared" si="77"/>
        <v>31</v>
      </c>
      <c r="F533" s="10">
        <f t="shared" si="78"/>
        <v>31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59902</v>
      </c>
      <c r="K533" s="25">
        <f t="shared" si="80"/>
        <v>0</v>
      </c>
    </row>
    <row r="534" spans="1:11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59933</v>
      </c>
      <c r="B534" s="24">
        <f t="shared" si="75"/>
        <v>2064</v>
      </c>
      <c r="C534" s="9">
        <f t="shared" si="73"/>
        <v>59933</v>
      </c>
      <c r="D534" s="9">
        <f t="shared" si="76"/>
        <v>59961</v>
      </c>
      <c r="E534" s="3">
        <f t="shared" si="77"/>
        <v>29</v>
      </c>
      <c r="F534" s="10">
        <f t="shared" si="78"/>
        <v>29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59933</v>
      </c>
      <c r="K534" s="25">
        <f t="shared" si="80"/>
        <v>0</v>
      </c>
    </row>
    <row r="535" spans="1:11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59962</v>
      </c>
      <c r="B535" s="24">
        <f t="shared" si="75"/>
        <v>2064</v>
      </c>
      <c r="C535" s="9">
        <f t="shared" si="73"/>
        <v>59962</v>
      </c>
      <c r="D535" s="9">
        <f t="shared" si="76"/>
        <v>59992</v>
      </c>
      <c r="E535" s="3">
        <f t="shared" si="77"/>
        <v>31</v>
      </c>
      <c r="F535" s="10">
        <f t="shared" si="78"/>
        <v>31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59962</v>
      </c>
      <c r="K535" s="25">
        <f t="shared" si="80"/>
        <v>0</v>
      </c>
    </row>
    <row r="536" spans="1:11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59993</v>
      </c>
      <c r="B536" s="24">
        <f t="shared" si="75"/>
        <v>2064</v>
      </c>
      <c r="C536" s="9">
        <f t="shared" si="73"/>
        <v>59993</v>
      </c>
      <c r="D536" s="9">
        <f t="shared" si="76"/>
        <v>60022</v>
      </c>
      <c r="E536" s="3">
        <f t="shared" si="77"/>
        <v>30</v>
      </c>
      <c r="F536" s="10">
        <f t="shared" si="78"/>
        <v>30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59993</v>
      </c>
      <c r="K536" s="25">
        <f t="shared" si="80"/>
        <v>0</v>
      </c>
    </row>
    <row r="537" spans="1:11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60023</v>
      </c>
      <c r="B537" s="24">
        <f t="shared" si="75"/>
        <v>2064</v>
      </c>
      <c r="C537" s="9">
        <f t="shared" si="73"/>
        <v>60023</v>
      </c>
      <c r="D537" s="9">
        <f t="shared" si="76"/>
        <v>60053</v>
      </c>
      <c r="E537" s="3">
        <f t="shared" si="77"/>
        <v>31</v>
      </c>
      <c r="F537" s="10">
        <f t="shared" si="78"/>
        <v>31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60023</v>
      </c>
      <c r="K537" s="25">
        <f t="shared" si="80"/>
        <v>0</v>
      </c>
    </row>
    <row r="538" spans="1:11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60054</v>
      </c>
      <c r="B538" s="24">
        <f t="shared" si="75"/>
        <v>2064</v>
      </c>
      <c r="C538" s="9">
        <f t="shared" si="73"/>
        <v>60054</v>
      </c>
      <c r="D538" s="9">
        <f t="shared" si="76"/>
        <v>60083</v>
      </c>
      <c r="E538" s="3">
        <f t="shared" si="77"/>
        <v>30</v>
      </c>
      <c r="F538" s="10">
        <f t="shared" si="78"/>
        <v>30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60054</v>
      </c>
      <c r="K538" s="25">
        <f t="shared" si="80"/>
        <v>0</v>
      </c>
    </row>
    <row r="539" spans="1:11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60084</v>
      </c>
      <c r="B539" s="24">
        <f t="shared" si="75"/>
        <v>2064</v>
      </c>
      <c r="C539" s="9">
        <f t="shared" si="73"/>
        <v>60084</v>
      </c>
      <c r="D539" s="9">
        <f t="shared" si="76"/>
        <v>60114</v>
      </c>
      <c r="E539" s="3">
        <f t="shared" si="77"/>
        <v>31</v>
      </c>
      <c r="F539" s="10">
        <f t="shared" si="78"/>
        <v>31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60084</v>
      </c>
      <c r="K539" s="25">
        <f t="shared" si="80"/>
        <v>0</v>
      </c>
    </row>
    <row r="540" spans="1:11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60115</v>
      </c>
      <c r="B540" s="24">
        <f t="shared" si="75"/>
        <v>2064</v>
      </c>
      <c r="C540" s="9">
        <f t="shared" si="73"/>
        <v>60115</v>
      </c>
      <c r="D540" s="9">
        <f t="shared" si="76"/>
        <v>60145</v>
      </c>
      <c r="E540" s="3">
        <f t="shared" si="77"/>
        <v>31</v>
      </c>
      <c r="F540" s="10">
        <f t="shared" si="78"/>
        <v>31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60115</v>
      </c>
      <c r="K540" s="25">
        <f t="shared" si="80"/>
        <v>0</v>
      </c>
    </row>
    <row r="541" spans="1:11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60146</v>
      </c>
      <c r="B541" s="24">
        <f t="shared" si="75"/>
        <v>2064</v>
      </c>
      <c r="C541" s="9">
        <f t="shared" si="73"/>
        <v>60146</v>
      </c>
      <c r="D541" s="9">
        <f t="shared" si="76"/>
        <v>60175</v>
      </c>
      <c r="E541" s="3">
        <f t="shared" si="77"/>
        <v>30</v>
      </c>
      <c r="F541" s="10">
        <f t="shared" si="78"/>
        <v>30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60146</v>
      </c>
      <c r="K541" s="25">
        <f t="shared" si="80"/>
        <v>0</v>
      </c>
    </row>
    <row r="542" spans="1:11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60176</v>
      </c>
      <c r="B542" s="24">
        <f t="shared" si="75"/>
        <v>2064</v>
      </c>
      <c r="C542" s="9">
        <f t="shared" si="73"/>
        <v>60176</v>
      </c>
      <c r="D542" s="9">
        <f t="shared" si="76"/>
        <v>60206</v>
      </c>
      <c r="E542" s="3">
        <f t="shared" si="77"/>
        <v>31</v>
      </c>
      <c r="F542" s="10">
        <f t="shared" si="78"/>
        <v>31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60176</v>
      </c>
      <c r="K542" s="25">
        <f t="shared" si="80"/>
        <v>0</v>
      </c>
    </row>
    <row r="543" spans="1:11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60207</v>
      </c>
      <c r="B543" s="24">
        <f t="shared" si="75"/>
        <v>2064</v>
      </c>
      <c r="C543" s="9">
        <f t="shared" si="73"/>
        <v>60207</v>
      </c>
      <c r="D543" s="9">
        <f t="shared" si="76"/>
        <v>60236</v>
      </c>
      <c r="E543" s="3">
        <f t="shared" si="77"/>
        <v>30</v>
      </c>
      <c r="F543" s="10">
        <f t="shared" si="78"/>
        <v>30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60207</v>
      </c>
      <c r="K543" s="25">
        <f t="shared" si="80"/>
        <v>0</v>
      </c>
    </row>
    <row r="544" spans="1:11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60237</v>
      </c>
      <c r="B544" s="24">
        <f t="shared" si="75"/>
        <v>2064</v>
      </c>
      <c r="C544" s="9">
        <f t="shared" si="73"/>
        <v>60237</v>
      </c>
      <c r="D544" s="9">
        <f t="shared" si="76"/>
        <v>60267</v>
      </c>
      <c r="E544" s="3">
        <f t="shared" si="77"/>
        <v>31</v>
      </c>
      <c r="F544" s="10">
        <f t="shared" si="78"/>
        <v>31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60237</v>
      </c>
      <c r="K544" s="25">
        <f t="shared" si="80"/>
        <v>0</v>
      </c>
    </row>
    <row r="545" spans="1:11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60268</v>
      </c>
      <c r="B545" s="24">
        <f t="shared" si="75"/>
        <v>2065</v>
      </c>
      <c r="C545" s="9">
        <f t="shared" si="73"/>
        <v>60268</v>
      </c>
      <c r="D545" s="9">
        <f t="shared" si="76"/>
        <v>60298</v>
      </c>
      <c r="E545" s="3">
        <f t="shared" si="77"/>
        <v>31</v>
      </c>
      <c r="F545" s="10">
        <f t="shared" si="78"/>
        <v>31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60268</v>
      </c>
      <c r="K545" s="25">
        <f t="shared" si="80"/>
        <v>0</v>
      </c>
    </row>
    <row r="546" spans="1:11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60299</v>
      </c>
      <c r="B546" s="24">
        <f t="shared" si="75"/>
        <v>2065</v>
      </c>
      <c r="C546" s="9">
        <f t="shared" si="73"/>
        <v>60299</v>
      </c>
      <c r="D546" s="9">
        <f t="shared" si="76"/>
        <v>60326</v>
      </c>
      <c r="E546" s="3">
        <f t="shared" si="77"/>
        <v>28</v>
      </c>
      <c r="F546" s="10">
        <f t="shared" si="78"/>
        <v>28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60299</v>
      </c>
      <c r="K546" s="25">
        <f t="shared" si="80"/>
        <v>0</v>
      </c>
    </row>
    <row r="547" spans="1:11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60327</v>
      </c>
      <c r="B547" s="24">
        <f t="shared" si="75"/>
        <v>2065</v>
      </c>
      <c r="C547" s="9">
        <f t="shared" si="73"/>
        <v>60327</v>
      </c>
      <c r="D547" s="9">
        <f t="shared" si="76"/>
        <v>60357</v>
      </c>
      <c r="E547" s="3">
        <f t="shared" si="77"/>
        <v>31</v>
      </c>
      <c r="F547" s="10">
        <f t="shared" si="78"/>
        <v>31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60327</v>
      </c>
      <c r="K547" s="25">
        <f t="shared" si="80"/>
        <v>0</v>
      </c>
    </row>
    <row r="548" spans="1:11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60358</v>
      </c>
      <c r="B548" s="24">
        <f t="shared" si="75"/>
        <v>2065</v>
      </c>
      <c r="C548" s="9">
        <f t="shared" si="73"/>
        <v>60358</v>
      </c>
      <c r="D548" s="9">
        <f t="shared" si="76"/>
        <v>60387</v>
      </c>
      <c r="E548" s="3">
        <f t="shared" si="77"/>
        <v>30</v>
      </c>
      <c r="F548" s="10">
        <f t="shared" si="78"/>
        <v>30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60358</v>
      </c>
      <c r="K548" s="25">
        <f t="shared" si="80"/>
        <v>0</v>
      </c>
    </row>
    <row r="549" spans="1:11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60388</v>
      </c>
      <c r="B549" s="24">
        <f t="shared" si="75"/>
        <v>2065</v>
      </c>
      <c r="C549" s="9">
        <f t="shared" si="73"/>
        <v>60388</v>
      </c>
      <c r="D549" s="9">
        <f t="shared" si="76"/>
        <v>60418</v>
      </c>
      <c r="E549" s="3">
        <f t="shared" si="77"/>
        <v>31</v>
      </c>
      <c r="F549" s="10">
        <f t="shared" si="78"/>
        <v>31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60388</v>
      </c>
      <c r="K549" s="25">
        <f t="shared" si="80"/>
        <v>0</v>
      </c>
    </row>
    <row r="550" spans="1:11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60419</v>
      </c>
      <c r="B550" s="24">
        <f t="shared" si="75"/>
        <v>2065</v>
      </c>
      <c r="C550" s="9">
        <f t="shared" si="73"/>
        <v>60419</v>
      </c>
      <c r="D550" s="9">
        <f t="shared" si="76"/>
        <v>60448</v>
      </c>
      <c r="E550" s="3">
        <f t="shared" si="77"/>
        <v>30</v>
      </c>
      <c r="F550" s="10">
        <f t="shared" si="78"/>
        <v>30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60419</v>
      </c>
      <c r="K550" s="25">
        <f t="shared" si="80"/>
        <v>0</v>
      </c>
    </row>
    <row r="551" spans="1:11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60449</v>
      </c>
      <c r="B551" s="24">
        <f t="shared" si="75"/>
        <v>2065</v>
      </c>
      <c r="C551" s="9">
        <f t="shared" si="73"/>
        <v>60449</v>
      </c>
      <c r="D551" s="9">
        <f t="shared" si="76"/>
        <v>60479</v>
      </c>
      <c r="E551" s="3">
        <f t="shared" si="77"/>
        <v>31</v>
      </c>
      <c r="F551" s="10">
        <f t="shared" si="78"/>
        <v>31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60449</v>
      </c>
      <c r="K551" s="25">
        <f t="shared" si="80"/>
        <v>0</v>
      </c>
    </row>
    <row r="552" spans="1:11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60480</v>
      </c>
      <c r="B552" s="24">
        <f t="shared" si="75"/>
        <v>2065</v>
      </c>
      <c r="C552" s="9">
        <f t="shared" si="73"/>
        <v>60480</v>
      </c>
      <c r="D552" s="9">
        <f t="shared" si="76"/>
        <v>60510</v>
      </c>
      <c r="E552" s="3">
        <f t="shared" si="77"/>
        <v>31</v>
      </c>
      <c r="F552" s="10">
        <f t="shared" si="78"/>
        <v>31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60480</v>
      </c>
      <c r="K552" s="25">
        <f t="shared" si="80"/>
        <v>0</v>
      </c>
    </row>
    <row r="553" spans="1:11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60511</v>
      </c>
      <c r="B553" s="24">
        <f t="shared" si="75"/>
        <v>2065</v>
      </c>
      <c r="C553" s="9">
        <f t="shared" si="73"/>
        <v>60511</v>
      </c>
      <c r="D553" s="9">
        <f t="shared" si="76"/>
        <v>60540</v>
      </c>
      <c r="E553" s="3">
        <f t="shared" si="77"/>
        <v>30</v>
      </c>
      <c r="F553" s="10">
        <f t="shared" si="78"/>
        <v>30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60511</v>
      </c>
      <c r="K553" s="25">
        <f t="shared" si="80"/>
        <v>0</v>
      </c>
    </row>
    <row r="554" spans="1:11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60541</v>
      </c>
      <c r="B554" s="24">
        <f t="shared" si="75"/>
        <v>2065</v>
      </c>
      <c r="C554" s="9">
        <f t="shared" si="73"/>
        <v>60541</v>
      </c>
      <c r="D554" s="9">
        <f t="shared" si="76"/>
        <v>60571</v>
      </c>
      <c r="E554" s="3">
        <f t="shared" si="77"/>
        <v>31</v>
      </c>
      <c r="F554" s="10">
        <f t="shared" si="78"/>
        <v>31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60541</v>
      </c>
      <c r="K554" s="25">
        <f t="shared" si="80"/>
        <v>0</v>
      </c>
    </row>
    <row r="555" spans="1:11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60572</v>
      </c>
      <c r="B555" s="24">
        <f t="shared" si="75"/>
        <v>2065</v>
      </c>
      <c r="C555" s="9">
        <f t="shared" si="73"/>
        <v>60572</v>
      </c>
      <c r="D555" s="9">
        <f t="shared" si="76"/>
        <v>60601</v>
      </c>
      <c r="E555" s="3">
        <f t="shared" si="77"/>
        <v>30</v>
      </c>
      <c r="F555" s="10">
        <f t="shared" si="78"/>
        <v>30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60572</v>
      </c>
      <c r="K555" s="25">
        <f t="shared" si="80"/>
        <v>0</v>
      </c>
    </row>
    <row r="556" spans="1:11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60602</v>
      </c>
      <c r="B556" s="24">
        <f t="shared" si="75"/>
        <v>2065</v>
      </c>
      <c r="C556" s="9">
        <f t="shared" si="73"/>
        <v>60602</v>
      </c>
      <c r="D556" s="9">
        <f t="shared" si="76"/>
        <v>60632</v>
      </c>
      <c r="E556" s="3">
        <f t="shared" si="77"/>
        <v>31</v>
      </c>
      <c r="F556" s="10">
        <f t="shared" si="78"/>
        <v>31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60602</v>
      </c>
      <c r="K556" s="25">
        <f t="shared" si="80"/>
        <v>0</v>
      </c>
    </row>
    <row r="557" spans="1:11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60633</v>
      </c>
      <c r="B557" s="24">
        <f t="shared" si="75"/>
        <v>2066</v>
      </c>
      <c r="C557" s="9">
        <f t="shared" si="73"/>
        <v>60633</v>
      </c>
      <c r="D557" s="9">
        <f t="shared" si="76"/>
        <v>60663</v>
      </c>
      <c r="E557" s="3">
        <f t="shared" si="77"/>
        <v>31</v>
      </c>
      <c r="F557" s="10">
        <f t="shared" si="78"/>
        <v>31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60633</v>
      </c>
      <c r="K557" s="25">
        <f t="shared" si="80"/>
        <v>0</v>
      </c>
    </row>
    <row r="558" spans="1:11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60664</v>
      </c>
      <c r="B558" s="24">
        <f t="shared" si="75"/>
        <v>2066</v>
      </c>
      <c r="C558" s="9">
        <f t="shared" si="73"/>
        <v>60664</v>
      </c>
      <c r="D558" s="9">
        <f t="shared" si="76"/>
        <v>60691</v>
      </c>
      <c r="E558" s="3">
        <f t="shared" si="77"/>
        <v>28</v>
      </c>
      <c r="F558" s="10">
        <f t="shared" si="78"/>
        <v>28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60664</v>
      </c>
      <c r="K558" s="25">
        <f t="shared" si="80"/>
        <v>0</v>
      </c>
    </row>
    <row r="559" spans="1:11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60692</v>
      </c>
      <c r="B559" s="24">
        <f t="shared" si="75"/>
        <v>2066</v>
      </c>
      <c r="C559" s="9">
        <f t="shared" si="73"/>
        <v>60692</v>
      </c>
      <c r="D559" s="9">
        <f t="shared" si="76"/>
        <v>60722</v>
      </c>
      <c r="E559" s="3">
        <f t="shared" si="77"/>
        <v>31</v>
      </c>
      <c r="F559" s="10">
        <f t="shared" si="78"/>
        <v>31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60692</v>
      </c>
      <c r="K559" s="25">
        <f t="shared" si="80"/>
        <v>0</v>
      </c>
    </row>
    <row r="560" spans="1:11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60723</v>
      </c>
      <c r="B560" s="24">
        <f t="shared" si="75"/>
        <v>2066</v>
      </c>
      <c r="C560" s="9">
        <f t="shared" si="73"/>
        <v>60723</v>
      </c>
      <c r="D560" s="9">
        <f t="shared" si="76"/>
        <v>60752</v>
      </c>
      <c r="E560" s="3">
        <f t="shared" si="77"/>
        <v>30</v>
      </c>
      <c r="F560" s="10">
        <f t="shared" si="78"/>
        <v>30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60723</v>
      </c>
      <c r="K560" s="25">
        <f t="shared" si="80"/>
        <v>0</v>
      </c>
    </row>
    <row r="561" spans="1:11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60753</v>
      </c>
      <c r="B561" s="24">
        <f t="shared" si="75"/>
        <v>2066</v>
      </c>
      <c r="C561" s="9">
        <f t="shared" si="73"/>
        <v>60753</v>
      </c>
      <c r="D561" s="9">
        <f t="shared" si="76"/>
        <v>60783</v>
      </c>
      <c r="E561" s="3">
        <f t="shared" si="77"/>
        <v>31</v>
      </c>
      <c r="F561" s="10">
        <f t="shared" si="78"/>
        <v>31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60753</v>
      </c>
      <c r="K561" s="25">
        <f t="shared" si="80"/>
        <v>0</v>
      </c>
    </row>
    <row r="562" spans="1:11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60784</v>
      </c>
      <c r="B562" s="24">
        <f t="shared" si="75"/>
        <v>2066</v>
      </c>
      <c r="C562" s="9">
        <f t="shared" si="73"/>
        <v>60784</v>
      </c>
      <c r="D562" s="9">
        <f t="shared" si="76"/>
        <v>60813</v>
      </c>
      <c r="E562" s="3">
        <f t="shared" si="77"/>
        <v>30</v>
      </c>
      <c r="F562" s="10">
        <f t="shared" si="78"/>
        <v>30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60784</v>
      </c>
      <c r="K562" s="25">
        <f t="shared" si="80"/>
        <v>0</v>
      </c>
    </row>
    <row r="563" spans="1:11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60814</v>
      </c>
      <c r="B563" s="24">
        <f t="shared" si="75"/>
        <v>2066</v>
      </c>
      <c r="C563" s="9">
        <f t="shared" si="73"/>
        <v>60814</v>
      </c>
      <c r="D563" s="9">
        <f t="shared" si="76"/>
        <v>60844</v>
      </c>
      <c r="E563" s="3">
        <f t="shared" si="77"/>
        <v>31</v>
      </c>
      <c r="F563" s="10">
        <f t="shared" si="78"/>
        <v>31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60814</v>
      </c>
      <c r="K563" s="25">
        <f t="shared" si="80"/>
        <v>0</v>
      </c>
    </row>
    <row r="564" spans="1:11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60845</v>
      </c>
      <c r="B564" s="24">
        <f t="shared" si="75"/>
        <v>2066</v>
      </c>
      <c r="C564" s="9">
        <f t="shared" si="73"/>
        <v>60845</v>
      </c>
      <c r="D564" s="9">
        <f t="shared" si="76"/>
        <v>60875</v>
      </c>
      <c r="E564" s="3">
        <f t="shared" si="77"/>
        <v>31</v>
      </c>
      <c r="F564" s="10">
        <f t="shared" si="78"/>
        <v>31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60845</v>
      </c>
      <c r="K564" s="25">
        <f t="shared" si="80"/>
        <v>0</v>
      </c>
    </row>
    <row r="565" spans="1:11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60876</v>
      </c>
      <c r="B565" s="24">
        <f t="shared" si="75"/>
        <v>2066</v>
      </c>
      <c r="C565" s="9">
        <f t="shared" si="73"/>
        <v>60876</v>
      </c>
      <c r="D565" s="9">
        <f t="shared" si="76"/>
        <v>60905</v>
      </c>
      <c r="E565" s="3">
        <f t="shared" si="77"/>
        <v>30</v>
      </c>
      <c r="F565" s="10">
        <f t="shared" si="78"/>
        <v>30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60876</v>
      </c>
      <c r="K565" s="25">
        <f t="shared" si="80"/>
        <v>0</v>
      </c>
    </row>
    <row r="566" spans="1:11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60906</v>
      </c>
      <c r="B566" s="24">
        <f t="shared" si="75"/>
        <v>2066</v>
      </c>
      <c r="C566" s="9">
        <f t="shared" si="73"/>
        <v>60906</v>
      </c>
      <c r="D566" s="9">
        <f t="shared" si="76"/>
        <v>60936</v>
      </c>
      <c r="E566" s="3">
        <f t="shared" si="77"/>
        <v>31</v>
      </c>
      <c r="F566" s="10">
        <f t="shared" si="78"/>
        <v>31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60906</v>
      </c>
      <c r="K566" s="25">
        <f t="shared" si="80"/>
        <v>0</v>
      </c>
    </row>
    <row r="567" spans="1:11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60937</v>
      </c>
      <c r="B567" s="24">
        <f t="shared" si="75"/>
        <v>2066</v>
      </c>
      <c r="C567" s="9">
        <f t="shared" si="73"/>
        <v>60937</v>
      </c>
      <c r="D567" s="9">
        <f t="shared" si="76"/>
        <v>60966</v>
      </c>
      <c r="E567" s="3">
        <f t="shared" si="77"/>
        <v>30</v>
      </c>
      <c r="F567" s="10">
        <f t="shared" si="78"/>
        <v>30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60937</v>
      </c>
      <c r="K567" s="25">
        <f t="shared" si="80"/>
        <v>0</v>
      </c>
    </row>
    <row r="568" spans="1:11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60967</v>
      </c>
      <c r="B568" s="24">
        <f t="shared" si="75"/>
        <v>2066</v>
      </c>
      <c r="C568" s="9">
        <f t="shared" si="73"/>
        <v>60967</v>
      </c>
      <c r="D568" s="9">
        <f t="shared" si="76"/>
        <v>60997</v>
      </c>
      <c r="E568" s="3">
        <f t="shared" si="77"/>
        <v>31</v>
      </c>
      <c r="F568" s="10">
        <f t="shared" si="78"/>
        <v>31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60967</v>
      </c>
      <c r="K568" s="25">
        <f t="shared" si="80"/>
        <v>0</v>
      </c>
    </row>
    <row r="569" spans="1:11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60998</v>
      </c>
      <c r="B569" s="24">
        <f t="shared" si="75"/>
        <v>2067</v>
      </c>
      <c r="C569" s="9">
        <f t="shared" si="73"/>
        <v>60998</v>
      </c>
      <c r="D569" s="9">
        <f t="shared" si="76"/>
        <v>61028</v>
      </c>
      <c r="E569" s="3">
        <f t="shared" si="77"/>
        <v>31</v>
      </c>
      <c r="F569" s="10">
        <f t="shared" si="78"/>
        <v>31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60998</v>
      </c>
      <c r="K569" s="25">
        <f t="shared" si="80"/>
        <v>0</v>
      </c>
    </row>
    <row r="570" spans="1:11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61029</v>
      </c>
      <c r="B570" s="24">
        <f t="shared" si="75"/>
        <v>2067</v>
      </c>
      <c r="C570" s="9">
        <f t="shared" si="73"/>
        <v>61029</v>
      </c>
      <c r="D570" s="9">
        <f t="shared" si="76"/>
        <v>61056</v>
      </c>
      <c r="E570" s="3">
        <f t="shared" si="77"/>
        <v>28</v>
      </c>
      <c r="F570" s="10">
        <f t="shared" si="78"/>
        <v>28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61029</v>
      </c>
      <c r="K570" s="25">
        <f t="shared" si="80"/>
        <v>0</v>
      </c>
    </row>
    <row r="571" spans="1:11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61057</v>
      </c>
      <c r="B571" s="24">
        <f t="shared" si="75"/>
        <v>2067</v>
      </c>
      <c r="C571" s="9">
        <f t="shared" si="73"/>
        <v>61057</v>
      </c>
      <c r="D571" s="9">
        <f t="shared" si="76"/>
        <v>61087</v>
      </c>
      <c r="E571" s="3">
        <f t="shared" si="77"/>
        <v>31</v>
      </c>
      <c r="F571" s="10">
        <f t="shared" si="78"/>
        <v>31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61057</v>
      </c>
      <c r="K571" s="25">
        <f t="shared" si="80"/>
        <v>0</v>
      </c>
    </row>
    <row r="572" spans="1:11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61088</v>
      </c>
      <c r="B572" s="24">
        <f t="shared" si="75"/>
        <v>2067</v>
      </c>
      <c r="C572" s="9">
        <f t="shared" si="73"/>
        <v>61088</v>
      </c>
      <c r="D572" s="9">
        <f t="shared" si="76"/>
        <v>61117</v>
      </c>
      <c r="E572" s="3">
        <f t="shared" si="77"/>
        <v>30</v>
      </c>
      <c r="F572" s="10">
        <f t="shared" si="78"/>
        <v>30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61088</v>
      </c>
      <c r="K572" s="25">
        <f t="shared" si="80"/>
        <v>0</v>
      </c>
    </row>
    <row r="573" spans="1:11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61118</v>
      </c>
      <c r="B573" s="24">
        <f t="shared" si="75"/>
        <v>2067</v>
      </c>
      <c r="C573" s="9">
        <f t="shared" si="73"/>
        <v>61118</v>
      </c>
      <c r="D573" s="9">
        <f t="shared" si="76"/>
        <v>61148</v>
      </c>
      <c r="E573" s="3">
        <f t="shared" si="77"/>
        <v>31</v>
      </c>
      <c r="F573" s="10">
        <f t="shared" si="78"/>
        <v>31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61118</v>
      </c>
      <c r="K573" s="25">
        <f t="shared" si="80"/>
        <v>0</v>
      </c>
    </row>
    <row r="574" spans="1:11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61149</v>
      </c>
      <c r="B574" s="24">
        <f t="shared" si="75"/>
        <v>2067</v>
      </c>
      <c r="C574" s="9">
        <f t="shared" si="73"/>
        <v>61149</v>
      </c>
      <c r="D574" s="9">
        <f t="shared" si="76"/>
        <v>61178</v>
      </c>
      <c r="E574" s="3">
        <f t="shared" si="77"/>
        <v>30</v>
      </c>
      <c r="F574" s="10">
        <f t="shared" si="78"/>
        <v>30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61149</v>
      </c>
      <c r="K574" s="25">
        <f t="shared" si="80"/>
        <v>0</v>
      </c>
    </row>
    <row r="575" spans="1:11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61179</v>
      </c>
      <c r="B575" s="24">
        <f t="shared" si="75"/>
        <v>2067</v>
      </c>
      <c r="C575" s="9">
        <f t="shared" si="73"/>
        <v>61179</v>
      </c>
      <c r="D575" s="9">
        <f t="shared" si="76"/>
        <v>61209</v>
      </c>
      <c r="E575" s="3">
        <f t="shared" si="77"/>
        <v>31</v>
      </c>
      <c r="F575" s="10">
        <f t="shared" si="78"/>
        <v>31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61179</v>
      </c>
      <c r="K575" s="25">
        <f t="shared" si="80"/>
        <v>0</v>
      </c>
    </row>
    <row r="576" spans="1:11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61210</v>
      </c>
      <c r="B576" s="24">
        <f t="shared" si="75"/>
        <v>2067</v>
      </c>
      <c r="C576" s="9">
        <f t="shared" si="73"/>
        <v>61210</v>
      </c>
      <c r="D576" s="9">
        <f t="shared" si="76"/>
        <v>61240</v>
      </c>
      <c r="E576" s="3">
        <f t="shared" si="77"/>
        <v>31</v>
      </c>
      <c r="F576" s="10">
        <f t="shared" si="78"/>
        <v>31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61210</v>
      </c>
      <c r="K576" s="25">
        <f t="shared" si="80"/>
        <v>0</v>
      </c>
    </row>
    <row r="577" spans="1:11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61241</v>
      </c>
      <c r="B577" s="24">
        <f t="shared" si="75"/>
        <v>2067</v>
      </c>
      <c r="C577" s="9">
        <f t="shared" si="73"/>
        <v>61241</v>
      </c>
      <c r="D577" s="9">
        <f t="shared" si="76"/>
        <v>61270</v>
      </c>
      <c r="E577" s="3">
        <f t="shared" si="77"/>
        <v>30</v>
      </c>
      <c r="F577" s="10">
        <f t="shared" si="78"/>
        <v>30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61241</v>
      </c>
      <c r="K577" s="25">
        <f t="shared" si="80"/>
        <v>0</v>
      </c>
    </row>
    <row r="578" spans="1:11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61271</v>
      </c>
      <c r="B578" s="24">
        <f t="shared" si="75"/>
        <v>2067</v>
      </c>
      <c r="C578" s="9">
        <f t="shared" si="73"/>
        <v>61271</v>
      </c>
      <c r="D578" s="9">
        <f t="shared" si="76"/>
        <v>61301</v>
      </c>
      <c r="E578" s="3">
        <f t="shared" si="77"/>
        <v>31</v>
      </c>
      <c r="F578" s="10">
        <f t="shared" si="78"/>
        <v>31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61271</v>
      </c>
      <c r="K578" s="25">
        <f t="shared" si="80"/>
        <v>0</v>
      </c>
    </row>
    <row r="579" spans="1:11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61302</v>
      </c>
      <c r="B579" s="24">
        <f t="shared" si="75"/>
        <v>2067</v>
      </c>
      <c r="C579" s="9">
        <f t="shared" si="73"/>
        <v>61302</v>
      </c>
      <c r="D579" s="9">
        <f t="shared" si="76"/>
        <v>61331</v>
      </c>
      <c r="E579" s="3">
        <f t="shared" si="77"/>
        <v>30</v>
      </c>
      <c r="F579" s="10">
        <f t="shared" si="78"/>
        <v>30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61302</v>
      </c>
      <c r="K579" s="25">
        <f t="shared" si="80"/>
        <v>0</v>
      </c>
    </row>
    <row r="580" spans="1:11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61332</v>
      </c>
      <c r="B580" s="24">
        <f t="shared" si="75"/>
        <v>2067</v>
      </c>
      <c r="C580" s="9">
        <f t="shared" si="73"/>
        <v>61332</v>
      </c>
      <c r="D580" s="9">
        <f t="shared" si="76"/>
        <v>61362</v>
      </c>
      <c r="E580" s="3">
        <f t="shared" si="77"/>
        <v>31</v>
      </c>
      <c r="F580" s="10">
        <f t="shared" si="78"/>
        <v>31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61332</v>
      </c>
      <c r="K580" s="25">
        <f t="shared" si="80"/>
        <v>0</v>
      </c>
    </row>
    <row r="581" spans="1:11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61363</v>
      </c>
      <c r="B581" s="24">
        <f t="shared" si="75"/>
        <v>2068</v>
      </c>
      <c r="C581" s="9">
        <f t="shared" ref="C581:C644" si="82">EOMONTH(A581,-1)+1</f>
        <v>61363</v>
      </c>
      <c r="D581" s="9">
        <f t="shared" si="76"/>
        <v>61393</v>
      </c>
      <c r="E581" s="3">
        <f t="shared" si="77"/>
        <v>31</v>
      </c>
      <c r="F581" s="10">
        <f t="shared" si="78"/>
        <v>31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61363</v>
      </c>
      <c r="K581" s="25">
        <f t="shared" si="80"/>
        <v>0</v>
      </c>
    </row>
    <row r="582" spans="1:11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61394</v>
      </c>
      <c r="B582" s="24">
        <f t="shared" ref="B582:B645" si="84">YEAR(A582)</f>
        <v>2068</v>
      </c>
      <c r="C582" s="9">
        <f t="shared" si="82"/>
        <v>61394</v>
      </c>
      <c r="D582" s="9">
        <f t="shared" ref="D582:D645" si="85">EOMONTH(A582,0)</f>
        <v>61422</v>
      </c>
      <c r="E582" s="3">
        <f t="shared" ref="E582:E645" si="86">D582-C582+1</f>
        <v>29</v>
      </c>
      <c r="F582" s="10">
        <f t="shared" ref="F582:F645" si="87">D582-A582+1</f>
        <v>29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61394</v>
      </c>
      <c r="K582" s="25">
        <f t="shared" si="80"/>
        <v>0</v>
      </c>
    </row>
    <row r="583" spans="1:11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61423</v>
      </c>
      <c r="B583" s="24">
        <f t="shared" si="84"/>
        <v>2068</v>
      </c>
      <c r="C583" s="9">
        <f t="shared" si="82"/>
        <v>61423</v>
      </c>
      <c r="D583" s="9">
        <f t="shared" si="85"/>
        <v>61453</v>
      </c>
      <c r="E583" s="3">
        <f t="shared" si="86"/>
        <v>31</v>
      </c>
      <c r="F583" s="10">
        <f t="shared" si="87"/>
        <v>31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61423</v>
      </c>
      <c r="K583" s="25">
        <f t="shared" ref="K583:K646" si="89">H583+I583</f>
        <v>0</v>
      </c>
    </row>
    <row r="584" spans="1:11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61454</v>
      </c>
      <c r="B584" s="24">
        <f t="shared" si="84"/>
        <v>2068</v>
      </c>
      <c r="C584" s="9">
        <f t="shared" si="82"/>
        <v>61454</v>
      </c>
      <c r="D584" s="9">
        <f t="shared" si="85"/>
        <v>61483</v>
      </c>
      <c r="E584" s="3">
        <f t="shared" si="86"/>
        <v>30</v>
      </c>
      <c r="F584" s="10">
        <f t="shared" si="87"/>
        <v>30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61454</v>
      </c>
      <c r="K584" s="25">
        <f t="shared" si="89"/>
        <v>0</v>
      </c>
    </row>
    <row r="585" spans="1:11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61484</v>
      </c>
      <c r="B585" s="24">
        <f t="shared" si="84"/>
        <v>2068</v>
      </c>
      <c r="C585" s="9">
        <f t="shared" si="82"/>
        <v>61484</v>
      </c>
      <c r="D585" s="9">
        <f t="shared" si="85"/>
        <v>61514</v>
      </c>
      <c r="E585" s="3">
        <f t="shared" si="86"/>
        <v>31</v>
      </c>
      <c r="F585" s="10">
        <f t="shared" si="87"/>
        <v>31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61484</v>
      </c>
      <c r="K585" s="25">
        <f t="shared" si="89"/>
        <v>0</v>
      </c>
    </row>
    <row r="586" spans="1:11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61515</v>
      </c>
      <c r="B586" s="24">
        <f t="shared" si="84"/>
        <v>2068</v>
      </c>
      <c r="C586" s="9">
        <f t="shared" si="82"/>
        <v>61515</v>
      </c>
      <c r="D586" s="9">
        <f t="shared" si="85"/>
        <v>61544</v>
      </c>
      <c r="E586" s="3">
        <f t="shared" si="86"/>
        <v>30</v>
      </c>
      <c r="F586" s="10">
        <f t="shared" si="87"/>
        <v>30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61515</v>
      </c>
      <c r="K586" s="25">
        <f t="shared" si="89"/>
        <v>0</v>
      </c>
    </row>
    <row r="587" spans="1:11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61545</v>
      </c>
      <c r="B587" s="24">
        <f t="shared" si="84"/>
        <v>2068</v>
      </c>
      <c r="C587" s="9">
        <f t="shared" si="82"/>
        <v>61545</v>
      </c>
      <c r="D587" s="9">
        <f t="shared" si="85"/>
        <v>61575</v>
      </c>
      <c r="E587" s="3">
        <f t="shared" si="86"/>
        <v>31</v>
      </c>
      <c r="F587" s="10">
        <f t="shared" si="87"/>
        <v>31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61545</v>
      </c>
      <c r="K587" s="25">
        <f t="shared" si="89"/>
        <v>0</v>
      </c>
    </row>
    <row r="588" spans="1:11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61576</v>
      </c>
      <c r="B588" s="24">
        <f t="shared" si="84"/>
        <v>2068</v>
      </c>
      <c r="C588" s="9">
        <f t="shared" si="82"/>
        <v>61576</v>
      </c>
      <c r="D588" s="9">
        <f t="shared" si="85"/>
        <v>61606</v>
      </c>
      <c r="E588" s="3">
        <f t="shared" si="86"/>
        <v>31</v>
      </c>
      <c r="F588" s="10">
        <f t="shared" si="87"/>
        <v>31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61576</v>
      </c>
      <c r="K588" s="25">
        <f t="shared" si="89"/>
        <v>0</v>
      </c>
    </row>
    <row r="589" spans="1:11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61607</v>
      </c>
      <c r="B589" s="24">
        <f t="shared" si="84"/>
        <v>2068</v>
      </c>
      <c r="C589" s="9">
        <f t="shared" si="82"/>
        <v>61607</v>
      </c>
      <c r="D589" s="9">
        <f t="shared" si="85"/>
        <v>61636</v>
      </c>
      <c r="E589" s="3">
        <f t="shared" si="86"/>
        <v>30</v>
      </c>
      <c r="F589" s="10">
        <f t="shared" si="87"/>
        <v>30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61607</v>
      </c>
      <c r="K589" s="25">
        <f t="shared" si="89"/>
        <v>0</v>
      </c>
    </row>
    <row r="590" spans="1:11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61637</v>
      </c>
      <c r="B590" s="24">
        <f t="shared" si="84"/>
        <v>2068</v>
      </c>
      <c r="C590" s="9">
        <f t="shared" si="82"/>
        <v>61637</v>
      </c>
      <c r="D590" s="9">
        <f t="shared" si="85"/>
        <v>61667</v>
      </c>
      <c r="E590" s="3">
        <f t="shared" si="86"/>
        <v>31</v>
      </c>
      <c r="F590" s="10">
        <f t="shared" si="87"/>
        <v>31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61637</v>
      </c>
      <c r="K590" s="25">
        <f t="shared" si="89"/>
        <v>0</v>
      </c>
    </row>
    <row r="591" spans="1:11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61668</v>
      </c>
      <c r="B591" s="24">
        <f t="shared" si="84"/>
        <v>2068</v>
      </c>
      <c r="C591" s="9">
        <f t="shared" si="82"/>
        <v>61668</v>
      </c>
      <c r="D591" s="9">
        <f t="shared" si="85"/>
        <v>61697</v>
      </c>
      <c r="E591" s="3">
        <f t="shared" si="86"/>
        <v>30</v>
      </c>
      <c r="F591" s="10">
        <f t="shared" si="87"/>
        <v>30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61668</v>
      </c>
      <c r="K591" s="25">
        <f t="shared" si="89"/>
        <v>0</v>
      </c>
    </row>
    <row r="592" spans="1:11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61698</v>
      </c>
      <c r="B592" s="24">
        <f t="shared" si="84"/>
        <v>2068</v>
      </c>
      <c r="C592" s="9">
        <f t="shared" si="82"/>
        <v>61698</v>
      </c>
      <c r="D592" s="9">
        <f t="shared" si="85"/>
        <v>61728</v>
      </c>
      <c r="E592" s="3">
        <f t="shared" si="86"/>
        <v>31</v>
      </c>
      <c r="F592" s="10">
        <f t="shared" si="87"/>
        <v>31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61698</v>
      </c>
      <c r="K592" s="25">
        <f t="shared" si="89"/>
        <v>0</v>
      </c>
    </row>
    <row r="593" spans="1:11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61729</v>
      </c>
      <c r="B593" s="24">
        <f t="shared" si="84"/>
        <v>2069</v>
      </c>
      <c r="C593" s="9">
        <f t="shared" si="82"/>
        <v>61729</v>
      </c>
      <c r="D593" s="9">
        <f t="shared" si="85"/>
        <v>61759</v>
      </c>
      <c r="E593" s="3">
        <f t="shared" si="86"/>
        <v>31</v>
      </c>
      <c r="F593" s="10">
        <f t="shared" si="87"/>
        <v>31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61729</v>
      </c>
      <c r="K593" s="25">
        <f t="shared" si="89"/>
        <v>0</v>
      </c>
    </row>
    <row r="594" spans="1:11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61760</v>
      </c>
      <c r="B594" s="24">
        <f t="shared" si="84"/>
        <v>2069</v>
      </c>
      <c r="C594" s="9">
        <f t="shared" si="82"/>
        <v>61760</v>
      </c>
      <c r="D594" s="9">
        <f t="shared" si="85"/>
        <v>61787</v>
      </c>
      <c r="E594" s="3">
        <f t="shared" si="86"/>
        <v>28</v>
      </c>
      <c r="F594" s="10">
        <f t="shared" si="87"/>
        <v>28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61760</v>
      </c>
      <c r="K594" s="25">
        <f t="shared" si="89"/>
        <v>0</v>
      </c>
    </row>
    <row r="595" spans="1:11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61788</v>
      </c>
      <c r="B595" s="24">
        <f t="shared" si="84"/>
        <v>2069</v>
      </c>
      <c r="C595" s="9">
        <f t="shared" si="82"/>
        <v>61788</v>
      </c>
      <c r="D595" s="9">
        <f t="shared" si="85"/>
        <v>61818</v>
      </c>
      <c r="E595" s="3">
        <f t="shared" si="86"/>
        <v>31</v>
      </c>
      <c r="F595" s="10">
        <f t="shared" si="87"/>
        <v>31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61788</v>
      </c>
      <c r="K595" s="25">
        <f t="shared" si="89"/>
        <v>0</v>
      </c>
    </row>
    <row r="596" spans="1:11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61819</v>
      </c>
      <c r="B596" s="24">
        <f t="shared" si="84"/>
        <v>2069</v>
      </c>
      <c r="C596" s="9">
        <f t="shared" si="82"/>
        <v>61819</v>
      </c>
      <c r="D596" s="9">
        <f t="shared" si="85"/>
        <v>61848</v>
      </c>
      <c r="E596" s="3">
        <f t="shared" si="86"/>
        <v>30</v>
      </c>
      <c r="F596" s="10">
        <f t="shared" si="87"/>
        <v>30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61819</v>
      </c>
      <c r="K596" s="25">
        <f t="shared" si="89"/>
        <v>0</v>
      </c>
    </row>
    <row r="597" spans="1:11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61849</v>
      </c>
      <c r="B597" s="24">
        <f t="shared" si="84"/>
        <v>2069</v>
      </c>
      <c r="C597" s="9">
        <f t="shared" si="82"/>
        <v>61849</v>
      </c>
      <c r="D597" s="9">
        <f t="shared" si="85"/>
        <v>61879</v>
      </c>
      <c r="E597" s="3">
        <f t="shared" si="86"/>
        <v>31</v>
      </c>
      <c r="F597" s="10">
        <f t="shared" si="87"/>
        <v>31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61849</v>
      </c>
      <c r="K597" s="25">
        <f t="shared" si="89"/>
        <v>0</v>
      </c>
    </row>
    <row r="598" spans="1:11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61880</v>
      </c>
      <c r="B598" s="24">
        <f t="shared" si="84"/>
        <v>2069</v>
      </c>
      <c r="C598" s="9">
        <f t="shared" si="82"/>
        <v>61880</v>
      </c>
      <c r="D598" s="9">
        <f t="shared" si="85"/>
        <v>61909</v>
      </c>
      <c r="E598" s="3">
        <f t="shared" si="86"/>
        <v>30</v>
      </c>
      <c r="F598" s="10">
        <f t="shared" si="87"/>
        <v>30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61880</v>
      </c>
      <c r="K598" s="25">
        <f t="shared" si="89"/>
        <v>0</v>
      </c>
    </row>
    <row r="599" spans="1:11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61910</v>
      </c>
      <c r="B599" s="24">
        <f t="shared" si="84"/>
        <v>2069</v>
      </c>
      <c r="C599" s="9">
        <f t="shared" si="82"/>
        <v>61910</v>
      </c>
      <c r="D599" s="9">
        <f t="shared" si="85"/>
        <v>61940</v>
      </c>
      <c r="E599" s="3">
        <f t="shared" si="86"/>
        <v>31</v>
      </c>
      <c r="F599" s="10">
        <f t="shared" si="87"/>
        <v>31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61910</v>
      </c>
      <c r="K599" s="25">
        <f t="shared" si="89"/>
        <v>0</v>
      </c>
    </row>
    <row r="600" spans="1:11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61941</v>
      </c>
      <c r="B600" s="24">
        <f t="shared" si="84"/>
        <v>2069</v>
      </c>
      <c r="C600" s="9">
        <f t="shared" si="82"/>
        <v>61941</v>
      </c>
      <c r="D600" s="9">
        <f t="shared" si="85"/>
        <v>61971</v>
      </c>
      <c r="E600" s="3">
        <f t="shared" si="86"/>
        <v>31</v>
      </c>
      <c r="F600" s="10">
        <f t="shared" si="87"/>
        <v>31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61941</v>
      </c>
      <c r="K600" s="25">
        <f t="shared" si="89"/>
        <v>0</v>
      </c>
    </row>
    <row r="601" spans="1:11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61972</v>
      </c>
      <c r="B601" s="24">
        <f t="shared" si="84"/>
        <v>2069</v>
      </c>
      <c r="C601" s="9">
        <f t="shared" si="82"/>
        <v>61972</v>
      </c>
      <c r="D601" s="9">
        <f t="shared" si="85"/>
        <v>62001</v>
      </c>
      <c r="E601" s="3">
        <f t="shared" si="86"/>
        <v>30</v>
      </c>
      <c r="F601" s="10">
        <f t="shared" si="87"/>
        <v>30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61972</v>
      </c>
      <c r="K601" s="25">
        <f t="shared" si="89"/>
        <v>0</v>
      </c>
    </row>
    <row r="602" spans="1:11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62002</v>
      </c>
      <c r="B602" s="24">
        <f t="shared" si="84"/>
        <v>2069</v>
      </c>
      <c r="C602" s="9">
        <f t="shared" si="82"/>
        <v>62002</v>
      </c>
      <c r="D602" s="9">
        <f t="shared" si="85"/>
        <v>62032</v>
      </c>
      <c r="E602" s="3">
        <f t="shared" si="86"/>
        <v>31</v>
      </c>
      <c r="F602" s="10">
        <f t="shared" si="87"/>
        <v>31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62002</v>
      </c>
      <c r="K602" s="25">
        <f t="shared" si="89"/>
        <v>0</v>
      </c>
    </row>
    <row r="603" spans="1:11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62033</v>
      </c>
      <c r="B603" s="24">
        <f t="shared" si="84"/>
        <v>2069</v>
      </c>
      <c r="C603" s="9">
        <f t="shared" si="82"/>
        <v>62033</v>
      </c>
      <c r="D603" s="9">
        <f t="shared" si="85"/>
        <v>62062</v>
      </c>
      <c r="E603" s="3">
        <f t="shared" si="86"/>
        <v>30</v>
      </c>
      <c r="F603" s="10">
        <f t="shared" si="87"/>
        <v>30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62033</v>
      </c>
      <c r="K603" s="25">
        <f t="shared" si="89"/>
        <v>0</v>
      </c>
    </row>
    <row r="604" spans="1:11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62063</v>
      </c>
      <c r="B604" s="24">
        <f t="shared" si="84"/>
        <v>2069</v>
      </c>
      <c r="C604" s="9">
        <f t="shared" si="82"/>
        <v>62063</v>
      </c>
      <c r="D604" s="9">
        <f t="shared" si="85"/>
        <v>62093</v>
      </c>
      <c r="E604" s="3">
        <f t="shared" si="86"/>
        <v>31</v>
      </c>
      <c r="F604" s="10">
        <f t="shared" si="87"/>
        <v>31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62063</v>
      </c>
      <c r="K604" s="25">
        <f t="shared" si="89"/>
        <v>0</v>
      </c>
    </row>
    <row r="605" spans="1:11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62094</v>
      </c>
      <c r="B605" s="24">
        <f t="shared" si="84"/>
        <v>2070</v>
      </c>
      <c r="C605" s="9">
        <f t="shared" si="82"/>
        <v>62094</v>
      </c>
      <c r="D605" s="9">
        <f t="shared" si="85"/>
        <v>62124</v>
      </c>
      <c r="E605" s="3">
        <f t="shared" si="86"/>
        <v>31</v>
      </c>
      <c r="F605" s="10">
        <f t="shared" si="87"/>
        <v>31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62094</v>
      </c>
      <c r="K605" s="25">
        <f t="shared" si="89"/>
        <v>0</v>
      </c>
    </row>
    <row r="606" spans="1:11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62125</v>
      </c>
      <c r="B606" s="24">
        <f t="shared" si="84"/>
        <v>2070</v>
      </c>
      <c r="C606" s="9">
        <f t="shared" si="82"/>
        <v>62125</v>
      </c>
      <c r="D606" s="9">
        <f t="shared" si="85"/>
        <v>62152</v>
      </c>
      <c r="E606" s="3">
        <f t="shared" si="86"/>
        <v>28</v>
      </c>
      <c r="F606" s="10">
        <f t="shared" si="87"/>
        <v>28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62125</v>
      </c>
      <c r="K606" s="25">
        <f t="shared" si="89"/>
        <v>0</v>
      </c>
    </row>
    <row r="607" spans="1:11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62153</v>
      </c>
      <c r="B607" s="24">
        <f t="shared" si="84"/>
        <v>2070</v>
      </c>
      <c r="C607" s="9">
        <f t="shared" si="82"/>
        <v>62153</v>
      </c>
      <c r="D607" s="9">
        <f t="shared" si="85"/>
        <v>62183</v>
      </c>
      <c r="E607" s="3">
        <f t="shared" si="86"/>
        <v>31</v>
      </c>
      <c r="F607" s="10">
        <f t="shared" si="87"/>
        <v>31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62153</v>
      </c>
      <c r="K607" s="25">
        <f t="shared" si="89"/>
        <v>0</v>
      </c>
    </row>
    <row r="608" spans="1:11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62184</v>
      </c>
      <c r="B608" s="24">
        <f t="shared" si="84"/>
        <v>2070</v>
      </c>
      <c r="C608" s="9">
        <f t="shared" si="82"/>
        <v>62184</v>
      </c>
      <c r="D608" s="9">
        <f t="shared" si="85"/>
        <v>62213</v>
      </c>
      <c r="E608" s="3">
        <f t="shared" si="86"/>
        <v>30</v>
      </c>
      <c r="F608" s="10">
        <f t="shared" si="87"/>
        <v>30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62184</v>
      </c>
      <c r="K608" s="25">
        <f t="shared" si="89"/>
        <v>0</v>
      </c>
    </row>
    <row r="609" spans="1:11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62214</v>
      </c>
      <c r="B609" s="24">
        <f t="shared" si="84"/>
        <v>2070</v>
      </c>
      <c r="C609" s="9">
        <f t="shared" si="82"/>
        <v>62214</v>
      </c>
      <c r="D609" s="9">
        <f t="shared" si="85"/>
        <v>62244</v>
      </c>
      <c r="E609" s="3">
        <f t="shared" si="86"/>
        <v>31</v>
      </c>
      <c r="F609" s="10">
        <f t="shared" si="87"/>
        <v>31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62214</v>
      </c>
      <c r="K609" s="25">
        <f t="shared" si="89"/>
        <v>0</v>
      </c>
    </row>
    <row r="610" spans="1:11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62245</v>
      </c>
      <c r="B610" s="24">
        <f t="shared" si="84"/>
        <v>2070</v>
      </c>
      <c r="C610" s="9">
        <f t="shared" si="82"/>
        <v>62245</v>
      </c>
      <c r="D610" s="9">
        <f t="shared" si="85"/>
        <v>62274</v>
      </c>
      <c r="E610" s="3">
        <f t="shared" si="86"/>
        <v>30</v>
      </c>
      <c r="F610" s="10">
        <f t="shared" si="87"/>
        <v>30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62245</v>
      </c>
      <c r="K610" s="25">
        <f t="shared" si="89"/>
        <v>0</v>
      </c>
    </row>
    <row r="611" spans="1:11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62275</v>
      </c>
      <c r="B611" s="24">
        <f t="shared" si="84"/>
        <v>2070</v>
      </c>
      <c r="C611" s="9">
        <f t="shared" si="82"/>
        <v>62275</v>
      </c>
      <c r="D611" s="9">
        <f t="shared" si="85"/>
        <v>62305</v>
      </c>
      <c r="E611" s="3">
        <f t="shared" si="86"/>
        <v>31</v>
      </c>
      <c r="F611" s="10">
        <f t="shared" si="87"/>
        <v>31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62275</v>
      </c>
      <c r="K611" s="25">
        <f t="shared" si="89"/>
        <v>0</v>
      </c>
    </row>
    <row r="612" spans="1:11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62306</v>
      </c>
      <c r="B612" s="24">
        <f t="shared" si="84"/>
        <v>2070</v>
      </c>
      <c r="C612" s="9">
        <f t="shared" si="82"/>
        <v>62306</v>
      </c>
      <c r="D612" s="9">
        <f t="shared" si="85"/>
        <v>62336</v>
      </c>
      <c r="E612" s="3">
        <f t="shared" si="86"/>
        <v>31</v>
      </c>
      <c r="F612" s="10">
        <f t="shared" si="87"/>
        <v>31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62306</v>
      </c>
      <c r="K612" s="25">
        <f t="shared" si="89"/>
        <v>0</v>
      </c>
    </row>
    <row r="613" spans="1:11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62337</v>
      </c>
      <c r="B613" s="24">
        <f t="shared" si="84"/>
        <v>2070</v>
      </c>
      <c r="C613" s="9">
        <f t="shared" si="82"/>
        <v>62337</v>
      </c>
      <c r="D613" s="9">
        <f t="shared" si="85"/>
        <v>62366</v>
      </c>
      <c r="E613" s="3">
        <f t="shared" si="86"/>
        <v>30</v>
      </c>
      <c r="F613" s="10">
        <f t="shared" si="87"/>
        <v>30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62337</v>
      </c>
      <c r="K613" s="25">
        <f t="shared" si="89"/>
        <v>0</v>
      </c>
    </row>
    <row r="614" spans="1:11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62367</v>
      </c>
      <c r="B614" s="24">
        <f t="shared" si="84"/>
        <v>2070</v>
      </c>
      <c r="C614" s="9">
        <f t="shared" si="82"/>
        <v>62367</v>
      </c>
      <c r="D614" s="9">
        <f t="shared" si="85"/>
        <v>62397</v>
      </c>
      <c r="E614" s="3">
        <f t="shared" si="86"/>
        <v>31</v>
      </c>
      <c r="F614" s="10">
        <f t="shared" si="87"/>
        <v>31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62367</v>
      </c>
      <c r="K614" s="25">
        <f t="shared" si="89"/>
        <v>0</v>
      </c>
    </row>
    <row r="615" spans="1:11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62398</v>
      </c>
      <c r="B615" s="24">
        <f t="shared" si="84"/>
        <v>2070</v>
      </c>
      <c r="C615" s="9">
        <f t="shared" si="82"/>
        <v>62398</v>
      </c>
      <c r="D615" s="9">
        <f t="shared" si="85"/>
        <v>62427</v>
      </c>
      <c r="E615" s="3">
        <f t="shared" si="86"/>
        <v>30</v>
      </c>
      <c r="F615" s="10">
        <f t="shared" si="87"/>
        <v>30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62398</v>
      </c>
      <c r="K615" s="25">
        <f t="shared" si="89"/>
        <v>0</v>
      </c>
    </row>
    <row r="616" spans="1:11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62428</v>
      </c>
      <c r="B616" s="24">
        <f t="shared" si="84"/>
        <v>2070</v>
      </c>
      <c r="C616" s="9">
        <f t="shared" si="82"/>
        <v>62428</v>
      </c>
      <c r="D616" s="9">
        <f t="shared" si="85"/>
        <v>62458</v>
      </c>
      <c r="E616" s="3">
        <f t="shared" si="86"/>
        <v>31</v>
      </c>
      <c r="F616" s="10">
        <f t="shared" si="87"/>
        <v>31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62428</v>
      </c>
      <c r="K616" s="25">
        <f t="shared" si="89"/>
        <v>0</v>
      </c>
    </row>
    <row r="617" spans="1:11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62459</v>
      </c>
      <c r="B617" s="24">
        <f t="shared" si="84"/>
        <v>2071</v>
      </c>
      <c r="C617" s="9">
        <f t="shared" si="82"/>
        <v>62459</v>
      </c>
      <c r="D617" s="9">
        <f t="shared" si="85"/>
        <v>62489</v>
      </c>
      <c r="E617" s="3">
        <f t="shared" si="86"/>
        <v>31</v>
      </c>
      <c r="F617" s="10">
        <f t="shared" si="87"/>
        <v>31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62459</v>
      </c>
      <c r="K617" s="25">
        <f t="shared" si="89"/>
        <v>0</v>
      </c>
    </row>
    <row r="618" spans="1:11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62490</v>
      </c>
      <c r="B618" s="24">
        <f t="shared" si="84"/>
        <v>2071</v>
      </c>
      <c r="C618" s="9">
        <f t="shared" si="82"/>
        <v>62490</v>
      </c>
      <c r="D618" s="9">
        <f t="shared" si="85"/>
        <v>62517</v>
      </c>
      <c r="E618" s="3">
        <f t="shared" si="86"/>
        <v>28</v>
      </c>
      <c r="F618" s="10">
        <f t="shared" si="87"/>
        <v>28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62490</v>
      </c>
      <c r="K618" s="25">
        <f t="shared" si="89"/>
        <v>0</v>
      </c>
    </row>
    <row r="619" spans="1:11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62518</v>
      </c>
      <c r="B619" s="24">
        <f t="shared" si="84"/>
        <v>2071</v>
      </c>
      <c r="C619" s="9">
        <f t="shared" si="82"/>
        <v>62518</v>
      </c>
      <c r="D619" s="9">
        <f t="shared" si="85"/>
        <v>62548</v>
      </c>
      <c r="E619" s="3">
        <f t="shared" si="86"/>
        <v>31</v>
      </c>
      <c r="F619" s="10">
        <f t="shared" si="87"/>
        <v>31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62518</v>
      </c>
      <c r="K619" s="25">
        <f t="shared" si="89"/>
        <v>0</v>
      </c>
    </row>
    <row r="620" spans="1:11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62549</v>
      </c>
      <c r="B620" s="24">
        <f t="shared" si="84"/>
        <v>2071</v>
      </c>
      <c r="C620" s="9">
        <f t="shared" si="82"/>
        <v>62549</v>
      </c>
      <c r="D620" s="9">
        <f t="shared" si="85"/>
        <v>62578</v>
      </c>
      <c r="E620" s="3">
        <f t="shared" si="86"/>
        <v>30</v>
      </c>
      <c r="F620" s="10">
        <f t="shared" si="87"/>
        <v>30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62549</v>
      </c>
      <c r="K620" s="25">
        <f t="shared" si="89"/>
        <v>0</v>
      </c>
    </row>
    <row r="621" spans="1:11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62579</v>
      </c>
      <c r="B621" s="24">
        <f t="shared" si="84"/>
        <v>2071</v>
      </c>
      <c r="C621" s="9">
        <f t="shared" si="82"/>
        <v>62579</v>
      </c>
      <c r="D621" s="9">
        <f t="shared" si="85"/>
        <v>62609</v>
      </c>
      <c r="E621" s="3">
        <f t="shared" si="86"/>
        <v>31</v>
      </c>
      <c r="F621" s="10">
        <f t="shared" si="87"/>
        <v>31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62579</v>
      </c>
      <c r="K621" s="25">
        <f t="shared" si="89"/>
        <v>0</v>
      </c>
    </row>
    <row r="622" spans="1:11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62610</v>
      </c>
      <c r="B622" s="24">
        <f t="shared" si="84"/>
        <v>2071</v>
      </c>
      <c r="C622" s="9">
        <f t="shared" si="82"/>
        <v>62610</v>
      </c>
      <c r="D622" s="9">
        <f t="shared" si="85"/>
        <v>62639</v>
      </c>
      <c r="E622" s="3">
        <f t="shared" si="86"/>
        <v>30</v>
      </c>
      <c r="F622" s="10">
        <f t="shared" si="87"/>
        <v>30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62610</v>
      </c>
      <c r="K622" s="25">
        <f t="shared" si="89"/>
        <v>0</v>
      </c>
    </row>
    <row r="623" spans="1:11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62640</v>
      </c>
      <c r="B623" s="24">
        <f t="shared" si="84"/>
        <v>2071</v>
      </c>
      <c r="C623" s="9">
        <f t="shared" si="82"/>
        <v>62640</v>
      </c>
      <c r="D623" s="9">
        <f t="shared" si="85"/>
        <v>62670</v>
      </c>
      <c r="E623" s="3">
        <f t="shared" si="86"/>
        <v>31</v>
      </c>
      <c r="F623" s="10">
        <f t="shared" si="87"/>
        <v>31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62640</v>
      </c>
      <c r="K623" s="25">
        <f t="shared" si="89"/>
        <v>0</v>
      </c>
    </row>
    <row r="624" spans="1:11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62671</v>
      </c>
      <c r="B624" s="24">
        <f t="shared" si="84"/>
        <v>2071</v>
      </c>
      <c r="C624" s="9">
        <f t="shared" si="82"/>
        <v>62671</v>
      </c>
      <c r="D624" s="9">
        <f t="shared" si="85"/>
        <v>62701</v>
      </c>
      <c r="E624" s="3">
        <f t="shared" si="86"/>
        <v>31</v>
      </c>
      <c r="F624" s="10">
        <f t="shared" si="87"/>
        <v>31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62671</v>
      </c>
      <c r="K624" s="25">
        <f t="shared" si="89"/>
        <v>0</v>
      </c>
    </row>
    <row r="625" spans="1:11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62702</v>
      </c>
      <c r="B625" s="24">
        <f t="shared" si="84"/>
        <v>2071</v>
      </c>
      <c r="C625" s="9">
        <f t="shared" si="82"/>
        <v>62702</v>
      </c>
      <c r="D625" s="9">
        <f t="shared" si="85"/>
        <v>62731</v>
      </c>
      <c r="E625" s="3">
        <f t="shared" si="86"/>
        <v>30</v>
      </c>
      <c r="F625" s="10">
        <f t="shared" si="87"/>
        <v>30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62702</v>
      </c>
      <c r="K625" s="25">
        <f t="shared" si="89"/>
        <v>0</v>
      </c>
    </row>
    <row r="626" spans="1:11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62732</v>
      </c>
      <c r="B626" s="24">
        <f t="shared" si="84"/>
        <v>2071</v>
      </c>
      <c r="C626" s="9">
        <f t="shared" si="82"/>
        <v>62732</v>
      </c>
      <c r="D626" s="9">
        <f t="shared" si="85"/>
        <v>62762</v>
      </c>
      <c r="E626" s="3">
        <f t="shared" si="86"/>
        <v>31</v>
      </c>
      <c r="F626" s="10">
        <f t="shared" si="87"/>
        <v>31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62732</v>
      </c>
      <c r="K626" s="25">
        <f t="shared" si="89"/>
        <v>0</v>
      </c>
    </row>
    <row r="627" spans="1:11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62763</v>
      </c>
      <c r="B627" s="24">
        <f t="shared" si="84"/>
        <v>2071</v>
      </c>
      <c r="C627" s="9">
        <f t="shared" si="82"/>
        <v>62763</v>
      </c>
      <c r="D627" s="9">
        <f t="shared" si="85"/>
        <v>62792</v>
      </c>
      <c r="E627" s="3">
        <f t="shared" si="86"/>
        <v>30</v>
      </c>
      <c r="F627" s="10">
        <f t="shared" si="87"/>
        <v>30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62763</v>
      </c>
      <c r="K627" s="25">
        <f t="shared" si="89"/>
        <v>0</v>
      </c>
    </row>
    <row r="628" spans="1:11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62793</v>
      </c>
      <c r="B628" s="24">
        <f t="shared" si="84"/>
        <v>2071</v>
      </c>
      <c r="C628" s="9">
        <f t="shared" si="82"/>
        <v>62793</v>
      </c>
      <c r="D628" s="9">
        <f t="shared" si="85"/>
        <v>62823</v>
      </c>
      <c r="E628" s="3">
        <f t="shared" si="86"/>
        <v>31</v>
      </c>
      <c r="F628" s="10">
        <f t="shared" si="87"/>
        <v>31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62793</v>
      </c>
      <c r="K628" s="25">
        <f t="shared" si="89"/>
        <v>0</v>
      </c>
    </row>
    <row r="629" spans="1:11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62824</v>
      </c>
      <c r="B629" s="24">
        <f t="shared" si="84"/>
        <v>2072</v>
      </c>
      <c r="C629" s="9">
        <f t="shared" si="82"/>
        <v>62824</v>
      </c>
      <c r="D629" s="9">
        <f t="shared" si="85"/>
        <v>62854</v>
      </c>
      <c r="E629" s="3">
        <f t="shared" si="86"/>
        <v>31</v>
      </c>
      <c r="F629" s="10">
        <f t="shared" si="87"/>
        <v>31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62824</v>
      </c>
      <c r="K629" s="25">
        <f t="shared" si="89"/>
        <v>0</v>
      </c>
    </row>
    <row r="630" spans="1:11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62855</v>
      </c>
      <c r="B630" s="24">
        <f t="shared" si="84"/>
        <v>2072</v>
      </c>
      <c r="C630" s="9">
        <f t="shared" si="82"/>
        <v>62855</v>
      </c>
      <c r="D630" s="9">
        <f t="shared" si="85"/>
        <v>62883</v>
      </c>
      <c r="E630" s="3">
        <f t="shared" si="86"/>
        <v>29</v>
      </c>
      <c r="F630" s="10">
        <f t="shared" si="87"/>
        <v>29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62855</v>
      </c>
      <c r="K630" s="25">
        <f t="shared" si="89"/>
        <v>0</v>
      </c>
    </row>
    <row r="631" spans="1:11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62884</v>
      </c>
      <c r="B631" s="24">
        <f t="shared" si="84"/>
        <v>2072</v>
      </c>
      <c r="C631" s="9">
        <f t="shared" si="82"/>
        <v>62884</v>
      </c>
      <c r="D631" s="9">
        <f t="shared" si="85"/>
        <v>62914</v>
      </c>
      <c r="E631" s="3">
        <f t="shared" si="86"/>
        <v>31</v>
      </c>
      <c r="F631" s="10">
        <f t="shared" si="87"/>
        <v>31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62884</v>
      </c>
      <c r="K631" s="25">
        <f t="shared" si="89"/>
        <v>0</v>
      </c>
    </row>
    <row r="632" spans="1:11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62915</v>
      </c>
      <c r="B632" s="24">
        <f t="shared" si="84"/>
        <v>2072</v>
      </c>
      <c r="C632" s="9">
        <f t="shared" si="82"/>
        <v>62915</v>
      </c>
      <c r="D632" s="9">
        <f t="shared" si="85"/>
        <v>62944</v>
      </c>
      <c r="E632" s="3">
        <f t="shared" si="86"/>
        <v>30</v>
      </c>
      <c r="F632" s="10">
        <f t="shared" si="87"/>
        <v>30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62915</v>
      </c>
      <c r="K632" s="25">
        <f t="shared" si="89"/>
        <v>0</v>
      </c>
    </row>
    <row r="633" spans="1:11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62945</v>
      </c>
      <c r="B633" s="24">
        <f t="shared" si="84"/>
        <v>2072</v>
      </c>
      <c r="C633" s="9">
        <f t="shared" si="82"/>
        <v>62945</v>
      </c>
      <c r="D633" s="9">
        <f t="shared" si="85"/>
        <v>62975</v>
      </c>
      <c r="E633" s="3">
        <f t="shared" si="86"/>
        <v>31</v>
      </c>
      <c r="F633" s="10">
        <f t="shared" si="87"/>
        <v>31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62945</v>
      </c>
      <c r="K633" s="25">
        <f t="shared" si="89"/>
        <v>0</v>
      </c>
    </row>
    <row r="634" spans="1:11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62976</v>
      </c>
      <c r="B634" s="24">
        <f t="shared" si="84"/>
        <v>2072</v>
      </c>
      <c r="C634" s="9">
        <f t="shared" si="82"/>
        <v>62976</v>
      </c>
      <c r="D634" s="9">
        <f t="shared" si="85"/>
        <v>63005</v>
      </c>
      <c r="E634" s="3">
        <f t="shared" si="86"/>
        <v>30</v>
      </c>
      <c r="F634" s="10">
        <f t="shared" si="87"/>
        <v>30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62976</v>
      </c>
      <c r="K634" s="25">
        <f t="shared" si="89"/>
        <v>0</v>
      </c>
    </row>
    <row r="635" spans="1:11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63006</v>
      </c>
      <c r="B635" s="24">
        <f t="shared" si="84"/>
        <v>2072</v>
      </c>
      <c r="C635" s="9">
        <f t="shared" si="82"/>
        <v>63006</v>
      </c>
      <c r="D635" s="9">
        <f t="shared" si="85"/>
        <v>63036</v>
      </c>
      <c r="E635" s="3">
        <f t="shared" si="86"/>
        <v>31</v>
      </c>
      <c r="F635" s="10">
        <f t="shared" si="87"/>
        <v>31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63006</v>
      </c>
      <c r="K635" s="25">
        <f t="shared" si="89"/>
        <v>0</v>
      </c>
    </row>
    <row r="636" spans="1:11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63037</v>
      </c>
      <c r="B636" s="24">
        <f t="shared" si="84"/>
        <v>2072</v>
      </c>
      <c r="C636" s="9">
        <f t="shared" si="82"/>
        <v>63037</v>
      </c>
      <c r="D636" s="9">
        <f t="shared" si="85"/>
        <v>63067</v>
      </c>
      <c r="E636" s="3">
        <f t="shared" si="86"/>
        <v>31</v>
      </c>
      <c r="F636" s="10">
        <f t="shared" si="87"/>
        <v>31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63037</v>
      </c>
      <c r="K636" s="25">
        <f t="shared" si="89"/>
        <v>0</v>
      </c>
    </row>
    <row r="637" spans="1:11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63068</v>
      </c>
      <c r="B637" s="24">
        <f t="shared" si="84"/>
        <v>2072</v>
      </c>
      <c r="C637" s="9">
        <f t="shared" si="82"/>
        <v>63068</v>
      </c>
      <c r="D637" s="9">
        <f t="shared" si="85"/>
        <v>63097</v>
      </c>
      <c r="E637" s="3">
        <f t="shared" si="86"/>
        <v>30</v>
      </c>
      <c r="F637" s="10">
        <f t="shared" si="87"/>
        <v>30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63068</v>
      </c>
      <c r="K637" s="25">
        <f t="shared" si="89"/>
        <v>0</v>
      </c>
    </row>
    <row r="638" spans="1:11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63098</v>
      </c>
      <c r="B638" s="24">
        <f t="shared" si="84"/>
        <v>2072</v>
      </c>
      <c r="C638" s="9">
        <f t="shared" si="82"/>
        <v>63098</v>
      </c>
      <c r="D638" s="9">
        <f t="shared" si="85"/>
        <v>63128</v>
      </c>
      <c r="E638" s="3">
        <f t="shared" si="86"/>
        <v>31</v>
      </c>
      <c r="F638" s="10">
        <f t="shared" si="87"/>
        <v>31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63098</v>
      </c>
      <c r="K638" s="25">
        <f t="shared" si="89"/>
        <v>0</v>
      </c>
    </row>
    <row r="639" spans="1:11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63129</v>
      </c>
      <c r="B639" s="24">
        <f t="shared" si="84"/>
        <v>2072</v>
      </c>
      <c r="C639" s="9">
        <f t="shared" si="82"/>
        <v>63129</v>
      </c>
      <c r="D639" s="9">
        <f t="shared" si="85"/>
        <v>63158</v>
      </c>
      <c r="E639" s="3">
        <f t="shared" si="86"/>
        <v>30</v>
      </c>
      <c r="F639" s="10">
        <f t="shared" si="87"/>
        <v>30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63129</v>
      </c>
      <c r="K639" s="25">
        <f t="shared" si="89"/>
        <v>0</v>
      </c>
    </row>
    <row r="640" spans="1:11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63159</v>
      </c>
      <c r="B640" s="24">
        <f t="shared" si="84"/>
        <v>2072</v>
      </c>
      <c r="C640" s="9">
        <f t="shared" si="82"/>
        <v>63159</v>
      </c>
      <c r="D640" s="9">
        <f t="shared" si="85"/>
        <v>63189</v>
      </c>
      <c r="E640" s="3">
        <f t="shared" si="86"/>
        <v>31</v>
      </c>
      <c r="F640" s="10">
        <f t="shared" si="87"/>
        <v>31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63159</v>
      </c>
      <c r="K640" s="25">
        <f t="shared" si="89"/>
        <v>0</v>
      </c>
    </row>
    <row r="641" spans="1:11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63190</v>
      </c>
      <c r="B641" s="24">
        <f t="shared" si="84"/>
        <v>2073</v>
      </c>
      <c r="C641" s="9">
        <f t="shared" si="82"/>
        <v>63190</v>
      </c>
      <c r="D641" s="9">
        <f t="shared" si="85"/>
        <v>63220</v>
      </c>
      <c r="E641" s="3">
        <f t="shared" si="86"/>
        <v>31</v>
      </c>
      <c r="F641" s="10">
        <f t="shared" si="87"/>
        <v>31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63190</v>
      </c>
      <c r="K641" s="25">
        <f t="shared" si="89"/>
        <v>0</v>
      </c>
    </row>
    <row r="642" spans="1:11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63221</v>
      </c>
      <c r="B642" s="24">
        <f t="shared" si="84"/>
        <v>2073</v>
      </c>
      <c r="C642" s="9">
        <f t="shared" si="82"/>
        <v>63221</v>
      </c>
      <c r="D642" s="9">
        <f t="shared" si="85"/>
        <v>63248</v>
      </c>
      <c r="E642" s="3">
        <f t="shared" si="86"/>
        <v>28</v>
      </c>
      <c r="F642" s="10">
        <f t="shared" si="87"/>
        <v>28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63221</v>
      </c>
      <c r="K642" s="25">
        <f t="shared" si="89"/>
        <v>0</v>
      </c>
    </row>
    <row r="643" spans="1:11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63249</v>
      </c>
      <c r="B643" s="24">
        <f t="shared" si="84"/>
        <v>2073</v>
      </c>
      <c r="C643" s="9">
        <f t="shared" si="82"/>
        <v>63249</v>
      </c>
      <c r="D643" s="9">
        <f t="shared" si="85"/>
        <v>63279</v>
      </c>
      <c r="E643" s="3">
        <f t="shared" si="86"/>
        <v>31</v>
      </c>
      <c r="F643" s="10">
        <f t="shared" si="87"/>
        <v>31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63249</v>
      </c>
      <c r="K643" s="25">
        <f t="shared" si="89"/>
        <v>0</v>
      </c>
    </row>
    <row r="644" spans="1:11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63280</v>
      </c>
      <c r="B644" s="24">
        <f t="shared" si="84"/>
        <v>2073</v>
      </c>
      <c r="C644" s="9">
        <f t="shared" si="82"/>
        <v>63280</v>
      </c>
      <c r="D644" s="9">
        <f t="shared" si="85"/>
        <v>63309</v>
      </c>
      <c r="E644" s="3">
        <f t="shared" si="86"/>
        <v>30</v>
      </c>
      <c r="F644" s="10">
        <f t="shared" si="87"/>
        <v>30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63280</v>
      </c>
      <c r="K644" s="25">
        <f t="shared" si="89"/>
        <v>0</v>
      </c>
    </row>
    <row r="645" spans="1:11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63310</v>
      </c>
      <c r="B645" s="24">
        <f t="shared" si="84"/>
        <v>2073</v>
      </c>
      <c r="C645" s="9">
        <f t="shared" ref="C645:C708" si="91">EOMONTH(A645,-1)+1</f>
        <v>63310</v>
      </c>
      <c r="D645" s="9">
        <f t="shared" si="85"/>
        <v>63340</v>
      </c>
      <c r="E645" s="3">
        <f t="shared" si="86"/>
        <v>31</v>
      </c>
      <c r="F645" s="10">
        <f t="shared" si="87"/>
        <v>31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63310</v>
      </c>
      <c r="K645" s="25">
        <f t="shared" si="89"/>
        <v>0</v>
      </c>
    </row>
    <row r="646" spans="1:11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63341</v>
      </c>
      <c r="B646" s="24">
        <f t="shared" ref="B646:B709" si="93">YEAR(A646)</f>
        <v>2073</v>
      </c>
      <c r="C646" s="9">
        <f t="shared" si="91"/>
        <v>63341</v>
      </c>
      <c r="D646" s="9">
        <f t="shared" ref="D646:D709" si="94">EOMONTH(A646,0)</f>
        <v>63370</v>
      </c>
      <c r="E646" s="3">
        <f t="shared" ref="E646:E709" si="95">D646-C646+1</f>
        <v>30</v>
      </c>
      <c r="F646" s="10">
        <f t="shared" ref="F646:F709" si="96">D646-A646+1</f>
        <v>30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63341</v>
      </c>
      <c r="K646" s="25">
        <f t="shared" si="89"/>
        <v>0</v>
      </c>
    </row>
    <row r="647" spans="1:11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63371</v>
      </c>
      <c r="B647" s="24">
        <f t="shared" si="93"/>
        <v>2073</v>
      </c>
      <c r="C647" s="9">
        <f t="shared" si="91"/>
        <v>63371</v>
      </c>
      <c r="D647" s="9">
        <f t="shared" si="94"/>
        <v>63401</v>
      </c>
      <c r="E647" s="3">
        <f t="shared" si="95"/>
        <v>31</v>
      </c>
      <c r="F647" s="10">
        <f t="shared" si="96"/>
        <v>31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63371</v>
      </c>
      <c r="K647" s="25">
        <f t="shared" ref="K647:K710" si="98">H647+I647</f>
        <v>0</v>
      </c>
    </row>
    <row r="648" spans="1:11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63402</v>
      </c>
      <c r="B648" s="24">
        <f t="shared" si="93"/>
        <v>2073</v>
      </c>
      <c r="C648" s="9">
        <f t="shared" si="91"/>
        <v>63402</v>
      </c>
      <c r="D648" s="9">
        <f t="shared" si="94"/>
        <v>63432</v>
      </c>
      <c r="E648" s="3">
        <f t="shared" si="95"/>
        <v>31</v>
      </c>
      <c r="F648" s="10">
        <f t="shared" si="96"/>
        <v>31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63402</v>
      </c>
      <c r="K648" s="25">
        <f t="shared" si="98"/>
        <v>0</v>
      </c>
    </row>
    <row r="649" spans="1:11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63433</v>
      </c>
      <c r="B649" s="24">
        <f t="shared" si="93"/>
        <v>2073</v>
      </c>
      <c r="C649" s="9">
        <f t="shared" si="91"/>
        <v>63433</v>
      </c>
      <c r="D649" s="9">
        <f t="shared" si="94"/>
        <v>63462</v>
      </c>
      <c r="E649" s="3">
        <f t="shared" si="95"/>
        <v>30</v>
      </c>
      <c r="F649" s="10">
        <f t="shared" si="96"/>
        <v>30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63433</v>
      </c>
      <c r="K649" s="25">
        <f t="shared" si="98"/>
        <v>0</v>
      </c>
    </row>
    <row r="650" spans="1:11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63463</v>
      </c>
      <c r="B650" s="24">
        <f t="shared" si="93"/>
        <v>2073</v>
      </c>
      <c r="C650" s="9">
        <f t="shared" si="91"/>
        <v>63463</v>
      </c>
      <c r="D650" s="9">
        <f t="shared" si="94"/>
        <v>63493</v>
      </c>
      <c r="E650" s="3">
        <f t="shared" si="95"/>
        <v>31</v>
      </c>
      <c r="F650" s="10">
        <f t="shared" si="96"/>
        <v>31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63463</v>
      </c>
      <c r="K650" s="25">
        <f t="shared" si="98"/>
        <v>0</v>
      </c>
    </row>
    <row r="651" spans="1:11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63494</v>
      </c>
      <c r="B651" s="24">
        <f t="shared" si="93"/>
        <v>2073</v>
      </c>
      <c r="C651" s="9">
        <f t="shared" si="91"/>
        <v>63494</v>
      </c>
      <c r="D651" s="9">
        <f t="shared" si="94"/>
        <v>63523</v>
      </c>
      <c r="E651" s="3">
        <f t="shared" si="95"/>
        <v>30</v>
      </c>
      <c r="F651" s="10">
        <f t="shared" si="96"/>
        <v>30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63494</v>
      </c>
      <c r="K651" s="25">
        <f t="shared" si="98"/>
        <v>0</v>
      </c>
    </row>
    <row r="652" spans="1:11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63524</v>
      </c>
      <c r="B652" s="24">
        <f t="shared" si="93"/>
        <v>2073</v>
      </c>
      <c r="C652" s="9">
        <f t="shared" si="91"/>
        <v>63524</v>
      </c>
      <c r="D652" s="9">
        <f t="shared" si="94"/>
        <v>63554</v>
      </c>
      <c r="E652" s="3">
        <f t="shared" si="95"/>
        <v>31</v>
      </c>
      <c r="F652" s="10">
        <f t="shared" si="96"/>
        <v>31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63524</v>
      </c>
      <c r="K652" s="25">
        <f t="shared" si="98"/>
        <v>0</v>
      </c>
    </row>
    <row r="653" spans="1:11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63555</v>
      </c>
      <c r="B653" s="24">
        <f t="shared" si="93"/>
        <v>2074</v>
      </c>
      <c r="C653" s="9">
        <f t="shared" si="91"/>
        <v>63555</v>
      </c>
      <c r="D653" s="9">
        <f t="shared" si="94"/>
        <v>63585</v>
      </c>
      <c r="E653" s="3">
        <f t="shared" si="95"/>
        <v>31</v>
      </c>
      <c r="F653" s="10">
        <f t="shared" si="96"/>
        <v>31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63555</v>
      </c>
      <c r="K653" s="25">
        <f t="shared" si="98"/>
        <v>0</v>
      </c>
    </row>
    <row r="654" spans="1:11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63586</v>
      </c>
      <c r="B654" s="24">
        <f t="shared" si="93"/>
        <v>2074</v>
      </c>
      <c r="C654" s="9">
        <f t="shared" si="91"/>
        <v>63586</v>
      </c>
      <c r="D654" s="9">
        <f t="shared" si="94"/>
        <v>63613</v>
      </c>
      <c r="E654" s="3">
        <f t="shared" si="95"/>
        <v>28</v>
      </c>
      <c r="F654" s="10">
        <f t="shared" si="96"/>
        <v>28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63586</v>
      </c>
      <c r="K654" s="25">
        <f t="shared" si="98"/>
        <v>0</v>
      </c>
    </row>
    <row r="655" spans="1:11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63614</v>
      </c>
      <c r="B655" s="24">
        <f t="shared" si="93"/>
        <v>2074</v>
      </c>
      <c r="C655" s="9">
        <f t="shared" si="91"/>
        <v>63614</v>
      </c>
      <c r="D655" s="9">
        <f t="shared" si="94"/>
        <v>63644</v>
      </c>
      <c r="E655" s="3">
        <f t="shared" si="95"/>
        <v>31</v>
      </c>
      <c r="F655" s="10">
        <f t="shared" si="96"/>
        <v>31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63614</v>
      </c>
      <c r="K655" s="25">
        <f t="shared" si="98"/>
        <v>0</v>
      </c>
    </row>
    <row r="656" spans="1:11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63645</v>
      </c>
      <c r="B656" s="24">
        <f t="shared" si="93"/>
        <v>2074</v>
      </c>
      <c r="C656" s="9">
        <f t="shared" si="91"/>
        <v>63645</v>
      </c>
      <c r="D656" s="9">
        <f t="shared" si="94"/>
        <v>63674</v>
      </c>
      <c r="E656" s="3">
        <f t="shared" si="95"/>
        <v>30</v>
      </c>
      <c r="F656" s="10">
        <f t="shared" si="96"/>
        <v>30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63645</v>
      </c>
      <c r="K656" s="25">
        <f t="shared" si="98"/>
        <v>0</v>
      </c>
    </row>
    <row r="657" spans="1:11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63675</v>
      </c>
      <c r="B657" s="24">
        <f t="shared" si="93"/>
        <v>2074</v>
      </c>
      <c r="C657" s="9">
        <f t="shared" si="91"/>
        <v>63675</v>
      </c>
      <c r="D657" s="9">
        <f t="shared" si="94"/>
        <v>63705</v>
      </c>
      <c r="E657" s="3">
        <f t="shared" si="95"/>
        <v>31</v>
      </c>
      <c r="F657" s="10">
        <f t="shared" si="96"/>
        <v>31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63675</v>
      </c>
      <c r="K657" s="25">
        <f t="shared" si="98"/>
        <v>0</v>
      </c>
    </row>
    <row r="658" spans="1:11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63706</v>
      </c>
      <c r="B658" s="24">
        <f t="shared" si="93"/>
        <v>2074</v>
      </c>
      <c r="C658" s="9">
        <f t="shared" si="91"/>
        <v>63706</v>
      </c>
      <c r="D658" s="9">
        <f t="shared" si="94"/>
        <v>63735</v>
      </c>
      <c r="E658" s="3">
        <f t="shared" si="95"/>
        <v>30</v>
      </c>
      <c r="F658" s="10">
        <f t="shared" si="96"/>
        <v>30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63706</v>
      </c>
      <c r="K658" s="25">
        <f t="shared" si="98"/>
        <v>0</v>
      </c>
    </row>
    <row r="659" spans="1:11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63736</v>
      </c>
      <c r="B659" s="24">
        <f t="shared" si="93"/>
        <v>2074</v>
      </c>
      <c r="C659" s="9">
        <f t="shared" si="91"/>
        <v>63736</v>
      </c>
      <c r="D659" s="9">
        <f t="shared" si="94"/>
        <v>63766</v>
      </c>
      <c r="E659" s="3">
        <f t="shared" si="95"/>
        <v>31</v>
      </c>
      <c r="F659" s="10">
        <f t="shared" si="96"/>
        <v>31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63736</v>
      </c>
      <c r="K659" s="25">
        <f t="shared" si="98"/>
        <v>0</v>
      </c>
    </row>
    <row r="660" spans="1:11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63767</v>
      </c>
      <c r="B660" s="24">
        <f t="shared" si="93"/>
        <v>2074</v>
      </c>
      <c r="C660" s="9">
        <f t="shared" si="91"/>
        <v>63767</v>
      </c>
      <c r="D660" s="9">
        <f t="shared" si="94"/>
        <v>63797</v>
      </c>
      <c r="E660" s="3">
        <f t="shared" si="95"/>
        <v>31</v>
      </c>
      <c r="F660" s="10">
        <f t="shared" si="96"/>
        <v>31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63767</v>
      </c>
      <c r="K660" s="25">
        <f t="shared" si="98"/>
        <v>0</v>
      </c>
    </row>
    <row r="661" spans="1:11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63798</v>
      </c>
      <c r="B661" s="24">
        <f t="shared" si="93"/>
        <v>2074</v>
      </c>
      <c r="C661" s="9">
        <f t="shared" si="91"/>
        <v>63798</v>
      </c>
      <c r="D661" s="9">
        <f t="shared" si="94"/>
        <v>63827</v>
      </c>
      <c r="E661" s="3">
        <f t="shared" si="95"/>
        <v>30</v>
      </c>
      <c r="F661" s="10">
        <f t="shared" si="96"/>
        <v>30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63798</v>
      </c>
      <c r="K661" s="25">
        <f t="shared" si="98"/>
        <v>0</v>
      </c>
    </row>
    <row r="662" spans="1:11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63828</v>
      </c>
      <c r="B662" s="24">
        <f t="shared" si="93"/>
        <v>2074</v>
      </c>
      <c r="C662" s="9">
        <f t="shared" si="91"/>
        <v>63828</v>
      </c>
      <c r="D662" s="9">
        <f t="shared" si="94"/>
        <v>63858</v>
      </c>
      <c r="E662" s="3">
        <f t="shared" si="95"/>
        <v>31</v>
      </c>
      <c r="F662" s="10">
        <f t="shared" si="96"/>
        <v>31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63828</v>
      </c>
      <c r="K662" s="25">
        <f t="shared" si="98"/>
        <v>0</v>
      </c>
    </row>
    <row r="663" spans="1:11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63859</v>
      </c>
      <c r="B663" s="24">
        <f t="shared" si="93"/>
        <v>2074</v>
      </c>
      <c r="C663" s="9">
        <f t="shared" si="91"/>
        <v>63859</v>
      </c>
      <c r="D663" s="9">
        <f t="shared" si="94"/>
        <v>63888</v>
      </c>
      <c r="E663" s="3">
        <f t="shared" si="95"/>
        <v>30</v>
      </c>
      <c r="F663" s="10">
        <f t="shared" si="96"/>
        <v>30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63859</v>
      </c>
      <c r="K663" s="25">
        <f t="shared" si="98"/>
        <v>0</v>
      </c>
    </row>
    <row r="664" spans="1:11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63889</v>
      </c>
      <c r="B664" s="24">
        <f t="shared" si="93"/>
        <v>2074</v>
      </c>
      <c r="C664" s="9">
        <f t="shared" si="91"/>
        <v>63889</v>
      </c>
      <c r="D664" s="9">
        <f t="shared" si="94"/>
        <v>63919</v>
      </c>
      <c r="E664" s="3">
        <f t="shared" si="95"/>
        <v>31</v>
      </c>
      <c r="F664" s="10">
        <f t="shared" si="96"/>
        <v>31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63889</v>
      </c>
      <c r="K664" s="25">
        <f t="shared" si="98"/>
        <v>0</v>
      </c>
    </row>
    <row r="665" spans="1:11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63920</v>
      </c>
      <c r="B665" s="24">
        <f t="shared" si="93"/>
        <v>2075</v>
      </c>
      <c r="C665" s="9">
        <f t="shared" si="91"/>
        <v>63920</v>
      </c>
      <c r="D665" s="9">
        <f t="shared" si="94"/>
        <v>63950</v>
      </c>
      <c r="E665" s="3">
        <f t="shared" si="95"/>
        <v>31</v>
      </c>
      <c r="F665" s="10">
        <f t="shared" si="96"/>
        <v>31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63920</v>
      </c>
      <c r="K665" s="25">
        <f t="shared" si="98"/>
        <v>0</v>
      </c>
    </row>
    <row r="666" spans="1:11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63951</v>
      </c>
      <c r="B666" s="24">
        <f t="shared" si="93"/>
        <v>2075</v>
      </c>
      <c r="C666" s="9">
        <f t="shared" si="91"/>
        <v>63951</v>
      </c>
      <c r="D666" s="9">
        <f t="shared" si="94"/>
        <v>63978</v>
      </c>
      <c r="E666" s="3">
        <f t="shared" si="95"/>
        <v>28</v>
      </c>
      <c r="F666" s="10">
        <f t="shared" si="96"/>
        <v>28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63951</v>
      </c>
      <c r="K666" s="25">
        <f t="shared" si="98"/>
        <v>0</v>
      </c>
    </row>
    <row r="667" spans="1:11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63979</v>
      </c>
      <c r="B667" s="24">
        <f t="shared" si="93"/>
        <v>2075</v>
      </c>
      <c r="C667" s="9">
        <f t="shared" si="91"/>
        <v>63979</v>
      </c>
      <c r="D667" s="9">
        <f t="shared" si="94"/>
        <v>64009</v>
      </c>
      <c r="E667" s="3">
        <f t="shared" si="95"/>
        <v>31</v>
      </c>
      <c r="F667" s="10">
        <f t="shared" si="96"/>
        <v>31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63979</v>
      </c>
      <c r="K667" s="25">
        <f t="shared" si="98"/>
        <v>0</v>
      </c>
    </row>
    <row r="668" spans="1:11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64010</v>
      </c>
      <c r="B668" s="24">
        <f t="shared" si="93"/>
        <v>2075</v>
      </c>
      <c r="C668" s="9">
        <f t="shared" si="91"/>
        <v>64010</v>
      </c>
      <c r="D668" s="9">
        <f t="shared" si="94"/>
        <v>64039</v>
      </c>
      <c r="E668" s="3">
        <f t="shared" si="95"/>
        <v>30</v>
      </c>
      <c r="F668" s="10">
        <f t="shared" si="96"/>
        <v>30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64010</v>
      </c>
      <c r="K668" s="25">
        <f t="shared" si="98"/>
        <v>0</v>
      </c>
    </row>
    <row r="669" spans="1:11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64040</v>
      </c>
      <c r="B669" s="24">
        <f t="shared" si="93"/>
        <v>2075</v>
      </c>
      <c r="C669" s="9">
        <f t="shared" si="91"/>
        <v>64040</v>
      </c>
      <c r="D669" s="9">
        <f t="shared" si="94"/>
        <v>64070</v>
      </c>
      <c r="E669" s="3">
        <f t="shared" si="95"/>
        <v>31</v>
      </c>
      <c r="F669" s="10">
        <f t="shared" si="96"/>
        <v>31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64040</v>
      </c>
      <c r="K669" s="25">
        <f t="shared" si="98"/>
        <v>0</v>
      </c>
    </row>
    <row r="670" spans="1:11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64071</v>
      </c>
      <c r="B670" s="24">
        <f t="shared" si="93"/>
        <v>2075</v>
      </c>
      <c r="C670" s="9">
        <f t="shared" si="91"/>
        <v>64071</v>
      </c>
      <c r="D670" s="9">
        <f t="shared" si="94"/>
        <v>64100</v>
      </c>
      <c r="E670" s="3">
        <f t="shared" si="95"/>
        <v>30</v>
      </c>
      <c r="F670" s="10">
        <f t="shared" si="96"/>
        <v>30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64071</v>
      </c>
      <c r="K670" s="25">
        <f t="shared" si="98"/>
        <v>0</v>
      </c>
    </row>
    <row r="671" spans="1:11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64101</v>
      </c>
      <c r="B671" s="24">
        <f t="shared" si="93"/>
        <v>2075</v>
      </c>
      <c r="C671" s="9">
        <f t="shared" si="91"/>
        <v>64101</v>
      </c>
      <c r="D671" s="9">
        <f t="shared" si="94"/>
        <v>64131</v>
      </c>
      <c r="E671" s="3">
        <f t="shared" si="95"/>
        <v>31</v>
      </c>
      <c r="F671" s="10">
        <f t="shared" si="96"/>
        <v>31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64101</v>
      </c>
      <c r="K671" s="25">
        <f t="shared" si="98"/>
        <v>0</v>
      </c>
    </row>
    <row r="672" spans="1:11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64132</v>
      </c>
      <c r="B672" s="24">
        <f t="shared" si="93"/>
        <v>2075</v>
      </c>
      <c r="C672" s="9">
        <f t="shared" si="91"/>
        <v>64132</v>
      </c>
      <c r="D672" s="9">
        <f t="shared" si="94"/>
        <v>64162</v>
      </c>
      <c r="E672" s="3">
        <f t="shared" si="95"/>
        <v>31</v>
      </c>
      <c r="F672" s="10">
        <f t="shared" si="96"/>
        <v>31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64132</v>
      </c>
      <c r="K672" s="25">
        <f t="shared" si="98"/>
        <v>0</v>
      </c>
    </row>
    <row r="673" spans="1:11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64163</v>
      </c>
      <c r="B673" s="24">
        <f t="shared" si="93"/>
        <v>2075</v>
      </c>
      <c r="C673" s="9">
        <f t="shared" si="91"/>
        <v>64163</v>
      </c>
      <c r="D673" s="9">
        <f t="shared" si="94"/>
        <v>64192</v>
      </c>
      <c r="E673" s="3">
        <f t="shared" si="95"/>
        <v>30</v>
      </c>
      <c r="F673" s="10">
        <f t="shared" si="96"/>
        <v>30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64163</v>
      </c>
      <c r="K673" s="25">
        <f t="shared" si="98"/>
        <v>0</v>
      </c>
    </row>
    <row r="674" spans="1:11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64193</v>
      </c>
      <c r="B674" s="24">
        <f t="shared" si="93"/>
        <v>2075</v>
      </c>
      <c r="C674" s="9">
        <f t="shared" si="91"/>
        <v>64193</v>
      </c>
      <c r="D674" s="9">
        <f t="shared" si="94"/>
        <v>64223</v>
      </c>
      <c r="E674" s="3">
        <f t="shared" si="95"/>
        <v>31</v>
      </c>
      <c r="F674" s="10">
        <f t="shared" si="96"/>
        <v>31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64193</v>
      </c>
      <c r="K674" s="25">
        <f t="shared" si="98"/>
        <v>0</v>
      </c>
    </row>
    <row r="675" spans="1:11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64224</v>
      </c>
      <c r="B675" s="24">
        <f t="shared" si="93"/>
        <v>2075</v>
      </c>
      <c r="C675" s="9">
        <f t="shared" si="91"/>
        <v>64224</v>
      </c>
      <c r="D675" s="9">
        <f t="shared" si="94"/>
        <v>64253</v>
      </c>
      <c r="E675" s="3">
        <f t="shared" si="95"/>
        <v>30</v>
      </c>
      <c r="F675" s="10">
        <f t="shared" si="96"/>
        <v>30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64224</v>
      </c>
      <c r="K675" s="25">
        <f t="shared" si="98"/>
        <v>0</v>
      </c>
    </row>
    <row r="676" spans="1:11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64254</v>
      </c>
      <c r="B676" s="24">
        <f t="shared" si="93"/>
        <v>2075</v>
      </c>
      <c r="C676" s="9">
        <f t="shared" si="91"/>
        <v>64254</v>
      </c>
      <c r="D676" s="9">
        <f t="shared" si="94"/>
        <v>64284</v>
      </c>
      <c r="E676" s="3">
        <f t="shared" si="95"/>
        <v>31</v>
      </c>
      <c r="F676" s="10">
        <f t="shared" si="96"/>
        <v>31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64254</v>
      </c>
      <c r="K676" s="25">
        <f t="shared" si="98"/>
        <v>0</v>
      </c>
    </row>
    <row r="677" spans="1:11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64285</v>
      </c>
      <c r="B677" s="24">
        <f t="shared" si="93"/>
        <v>2076</v>
      </c>
      <c r="C677" s="9">
        <f t="shared" si="91"/>
        <v>64285</v>
      </c>
      <c r="D677" s="9">
        <f t="shared" si="94"/>
        <v>64315</v>
      </c>
      <c r="E677" s="3">
        <f t="shared" si="95"/>
        <v>31</v>
      </c>
      <c r="F677" s="10">
        <f t="shared" si="96"/>
        <v>31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64285</v>
      </c>
      <c r="K677" s="25">
        <f t="shared" si="98"/>
        <v>0</v>
      </c>
    </row>
    <row r="678" spans="1:11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64316</v>
      </c>
      <c r="B678" s="24">
        <f t="shared" si="93"/>
        <v>2076</v>
      </c>
      <c r="C678" s="9">
        <f t="shared" si="91"/>
        <v>64316</v>
      </c>
      <c r="D678" s="9">
        <f t="shared" si="94"/>
        <v>64344</v>
      </c>
      <c r="E678" s="3">
        <f t="shared" si="95"/>
        <v>29</v>
      </c>
      <c r="F678" s="10">
        <f t="shared" si="96"/>
        <v>29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64316</v>
      </c>
      <c r="K678" s="25">
        <f t="shared" si="98"/>
        <v>0</v>
      </c>
    </row>
    <row r="679" spans="1:11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64345</v>
      </c>
      <c r="B679" s="24">
        <f t="shared" si="93"/>
        <v>2076</v>
      </c>
      <c r="C679" s="9">
        <f t="shared" si="91"/>
        <v>64345</v>
      </c>
      <c r="D679" s="9">
        <f t="shared" si="94"/>
        <v>64375</v>
      </c>
      <c r="E679" s="3">
        <f t="shared" si="95"/>
        <v>31</v>
      </c>
      <c r="F679" s="10">
        <f t="shared" si="96"/>
        <v>31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64345</v>
      </c>
      <c r="K679" s="25">
        <f t="shared" si="98"/>
        <v>0</v>
      </c>
    </row>
    <row r="680" spans="1:11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64376</v>
      </c>
      <c r="B680" s="24">
        <f t="shared" si="93"/>
        <v>2076</v>
      </c>
      <c r="C680" s="9">
        <f t="shared" si="91"/>
        <v>64376</v>
      </c>
      <c r="D680" s="9">
        <f t="shared" si="94"/>
        <v>64405</v>
      </c>
      <c r="E680" s="3">
        <f t="shared" si="95"/>
        <v>30</v>
      </c>
      <c r="F680" s="10">
        <f t="shared" si="96"/>
        <v>30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64376</v>
      </c>
      <c r="K680" s="25">
        <f t="shared" si="98"/>
        <v>0</v>
      </c>
    </row>
    <row r="681" spans="1:11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64406</v>
      </c>
      <c r="B681" s="24">
        <f t="shared" si="93"/>
        <v>2076</v>
      </c>
      <c r="C681" s="9">
        <f t="shared" si="91"/>
        <v>64406</v>
      </c>
      <c r="D681" s="9">
        <f t="shared" si="94"/>
        <v>64436</v>
      </c>
      <c r="E681" s="3">
        <f t="shared" si="95"/>
        <v>31</v>
      </c>
      <c r="F681" s="10">
        <f t="shared" si="96"/>
        <v>31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64406</v>
      </c>
      <c r="K681" s="25">
        <f t="shared" si="98"/>
        <v>0</v>
      </c>
    </row>
    <row r="682" spans="1:11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64437</v>
      </c>
      <c r="B682" s="24">
        <f t="shared" si="93"/>
        <v>2076</v>
      </c>
      <c r="C682" s="9">
        <f t="shared" si="91"/>
        <v>64437</v>
      </c>
      <c r="D682" s="9">
        <f t="shared" si="94"/>
        <v>64466</v>
      </c>
      <c r="E682" s="3">
        <f t="shared" si="95"/>
        <v>30</v>
      </c>
      <c r="F682" s="10">
        <f t="shared" si="96"/>
        <v>30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64437</v>
      </c>
      <c r="K682" s="25">
        <f t="shared" si="98"/>
        <v>0</v>
      </c>
    </row>
    <row r="683" spans="1:11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64467</v>
      </c>
      <c r="B683" s="24">
        <f t="shared" si="93"/>
        <v>2076</v>
      </c>
      <c r="C683" s="9">
        <f t="shared" si="91"/>
        <v>64467</v>
      </c>
      <c r="D683" s="9">
        <f t="shared" si="94"/>
        <v>64497</v>
      </c>
      <c r="E683" s="3">
        <f t="shared" si="95"/>
        <v>31</v>
      </c>
      <c r="F683" s="10">
        <f t="shared" si="96"/>
        <v>31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64467</v>
      </c>
      <c r="K683" s="25">
        <f t="shared" si="98"/>
        <v>0</v>
      </c>
    </row>
    <row r="684" spans="1:11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64498</v>
      </c>
      <c r="B684" s="24">
        <f t="shared" si="93"/>
        <v>2076</v>
      </c>
      <c r="C684" s="9">
        <f t="shared" si="91"/>
        <v>64498</v>
      </c>
      <c r="D684" s="9">
        <f t="shared" si="94"/>
        <v>64528</v>
      </c>
      <c r="E684" s="3">
        <f t="shared" si="95"/>
        <v>31</v>
      </c>
      <c r="F684" s="10">
        <f t="shared" si="96"/>
        <v>31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64498</v>
      </c>
      <c r="K684" s="25">
        <f t="shared" si="98"/>
        <v>0</v>
      </c>
    </row>
    <row r="685" spans="1:11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64529</v>
      </c>
      <c r="B685" s="24">
        <f t="shared" si="93"/>
        <v>2076</v>
      </c>
      <c r="C685" s="9">
        <f t="shared" si="91"/>
        <v>64529</v>
      </c>
      <c r="D685" s="9">
        <f t="shared" si="94"/>
        <v>64558</v>
      </c>
      <c r="E685" s="3">
        <f t="shared" si="95"/>
        <v>30</v>
      </c>
      <c r="F685" s="10">
        <f t="shared" si="96"/>
        <v>30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64529</v>
      </c>
      <c r="K685" s="25">
        <f t="shared" si="98"/>
        <v>0</v>
      </c>
    </row>
    <row r="686" spans="1:11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64559</v>
      </c>
      <c r="B686" s="24">
        <f t="shared" si="93"/>
        <v>2076</v>
      </c>
      <c r="C686" s="9">
        <f t="shared" si="91"/>
        <v>64559</v>
      </c>
      <c r="D686" s="9">
        <f t="shared" si="94"/>
        <v>64589</v>
      </c>
      <c r="E686" s="3">
        <f t="shared" si="95"/>
        <v>31</v>
      </c>
      <c r="F686" s="10">
        <f t="shared" si="96"/>
        <v>31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64559</v>
      </c>
      <c r="K686" s="25">
        <f t="shared" si="98"/>
        <v>0</v>
      </c>
    </row>
    <row r="687" spans="1:11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64590</v>
      </c>
      <c r="B687" s="24">
        <f t="shared" si="93"/>
        <v>2076</v>
      </c>
      <c r="C687" s="9">
        <f t="shared" si="91"/>
        <v>64590</v>
      </c>
      <c r="D687" s="9">
        <f t="shared" si="94"/>
        <v>64619</v>
      </c>
      <c r="E687" s="3">
        <f t="shared" si="95"/>
        <v>30</v>
      </c>
      <c r="F687" s="10">
        <f t="shared" si="96"/>
        <v>30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64590</v>
      </c>
      <c r="K687" s="25">
        <f t="shared" si="98"/>
        <v>0</v>
      </c>
    </row>
    <row r="688" spans="1:11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64620</v>
      </c>
      <c r="B688" s="24">
        <f t="shared" si="93"/>
        <v>2076</v>
      </c>
      <c r="C688" s="9">
        <f t="shared" si="91"/>
        <v>64620</v>
      </c>
      <c r="D688" s="9">
        <f t="shared" si="94"/>
        <v>64650</v>
      </c>
      <c r="E688" s="3">
        <f t="shared" si="95"/>
        <v>31</v>
      </c>
      <c r="F688" s="10">
        <f t="shared" si="96"/>
        <v>31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64620</v>
      </c>
      <c r="K688" s="25">
        <f t="shared" si="98"/>
        <v>0</v>
      </c>
    </row>
    <row r="689" spans="1:11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64651</v>
      </c>
      <c r="B689" s="24">
        <f t="shared" si="93"/>
        <v>2077</v>
      </c>
      <c r="C689" s="9">
        <f t="shared" si="91"/>
        <v>64651</v>
      </c>
      <c r="D689" s="9">
        <f t="shared" si="94"/>
        <v>64681</v>
      </c>
      <c r="E689" s="3">
        <f t="shared" si="95"/>
        <v>31</v>
      </c>
      <c r="F689" s="10">
        <f t="shared" si="96"/>
        <v>31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64651</v>
      </c>
      <c r="K689" s="25">
        <f t="shared" si="98"/>
        <v>0</v>
      </c>
    </row>
    <row r="690" spans="1:11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64682</v>
      </c>
      <c r="B690" s="24">
        <f t="shared" si="93"/>
        <v>2077</v>
      </c>
      <c r="C690" s="9">
        <f t="shared" si="91"/>
        <v>64682</v>
      </c>
      <c r="D690" s="9">
        <f t="shared" si="94"/>
        <v>64709</v>
      </c>
      <c r="E690" s="3">
        <f t="shared" si="95"/>
        <v>28</v>
      </c>
      <c r="F690" s="10">
        <f t="shared" si="96"/>
        <v>28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64682</v>
      </c>
      <c r="K690" s="25">
        <f t="shared" si="98"/>
        <v>0</v>
      </c>
    </row>
    <row r="691" spans="1:11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64710</v>
      </c>
      <c r="B691" s="24">
        <f t="shared" si="93"/>
        <v>2077</v>
      </c>
      <c r="C691" s="9">
        <f t="shared" si="91"/>
        <v>64710</v>
      </c>
      <c r="D691" s="9">
        <f t="shared" si="94"/>
        <v>64740</v>
      </c>
      <c r="E691" s="3">
        <f t="shared" si="95"/>
        <v>31</v>
      </c>
      <c r="F691" s="10">
        <f t="shared" si="96"/>
        <v>31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64710</v>
      </c>
      <c r="K691" s="25">
        <f t="shared" si="98"/>
        <v>0</v>
      </c>
    </row>
    <row r="692" spans="1:11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64741</v>
      </c>
      <c r="B692" s="24">
        <f t="shared" si="93"/>
        <v>2077</v>
      </c>
      <c r="C692" s="9">
        <f t="shared" si="91"/>
        <v>64741</v>
      </c>
      <c r="D692" s="9">
        <f t="shared" si="94"/>
        <v>64770</v>
      </c>
      <c r="E692" s="3">
        <f t="shared" si="95"/>
        <v>30</v>
      </c>
      <c r="F692" s="10">
        <f t="shared" si="96"/>
        <v>30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64741</v>
      </c>
      <c r="K692" s="25">
        <f t="shared" si="98"/>
        <v>0</v>
      </c>
    </row>
    <row r="693" spans="1:11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64771</v>
      </c>
      <c r="B693" s="24">
        <f t="shared" si="93"/>
        <v>2077</v>
      </c>
      <c r="C693" s="9">
        <f t="shared" si="91"/>
        <v>64771</v>
      </c>
      <c r="D693" s="9">
        <f t="shared" si="94"/>
        <v>64801</v>
      </c>
      <c r="E693" s="3">
        <f t="shared" si="95"/>
        <v>31</v>
      </c>
      <c r="F693" s="10">
        <f t="shared" si="96"/>
        <v>31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64771</v>
      </c>
      <c r="K693" s="25">
        <f t="shared" si="98"/>
        <v>0</v>
      </c>
    </row>
    <row r="694" spans="1:11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64802</v>
      </c>
      <c r="B694" s="24">
        <f t="shared" si="93"/>
        <v>2077</v>
      </c>
      <c r="C694" s="9">
        <f t="shared" si="91"/>
        <v>64802</v>
      </c>
      <c r="D694" s="9">
        <f t="shared" si="94"/>
        <v>64831</v>
      </c>
      <c r="E694" s="3">
        <f t="shared" si="95"/>
        <v>30</v>
      </c>
      <c r="F694" s="10">
        <f t="shared" si="96"/>
        <v>30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64802</v>
      </c>
      <c r="K694" s="25">
        <f t="shared" si="98"/>
        <v>0</v>
      </c>
    </row>
    <row r="695" spans="1:11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64832</v>
      </c>
      <c r="B695" s="24">
        <f t="shared" si="93"/>
        <v>2077</v>
      </c>
      <c r="C695" s="9">
        <f t="shared" si="91"/>
        <v>64832</v>
      </c>
      <c r="D695" s="9">
        <f t="shared" si="94"/>
        <v>64862</v>
      </c>
      <c r="E695" s="3">
        <f t="shared" si="95"/>
        <v>31</v>
      </c>
      <c r="F695" s="10">
        <f t="shared" si="96"/>
        <v>31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64832</v>
      </c>
      <c r="K695" s="25">
        <f t="shared" si="98"/>
        <v>0</v>
      </c>
    </row>
    <row r="696" spans="1:11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64863</v>
      </c>
      <c r="B696" s="24">
        <f t="shared" si="93"/>
        <v>2077</v>
      </c>
      <c r="C696" s="9">
        <f t="shared" si="91"/>
        <v>64863</v>
      </c>
      <c r="D696" s="9">
        <f t="shared" si="94"/>
        <v>64893</v>
      </c>
      <c r="E696" s="3">
        <f t="shared" si="95"/>
        <v>31</v>
      </c>
      <c r="F696" s="10">
        <f t="shared" si="96"/>
        <v>31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64863</v>
      </c>
      <c r="K696" s="25">
        <f t="shared" si="98"/>
        <v>0</v>
      </c>
    </row>
    <row r="697" spans="1:11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64894</v>
      </c>
      <c r="B697" s="24">
        <f t="shared" si="93"/>
        <v>2077</v>
      </c>
      <c r="C697" s="9">
        <f t="shared" si="91"/>
        <v>64894</v>
      </c>
      <c r="D697" s="9">
        <f t="shared" si="94"/>
        <v>64923</v>
      </c>
      <c r="E697" s="3">
        <f t="shared" si="95"/>
        <v>30</v>
      </c>
      <c r="F697" s="10">
        <f t="shared" si="96"/>
        <v>30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64894</v>
      </c>
      <c r="K697" s="25">
        <f t="shared" si="98"/>
        <v>0</v>
      </c>
    </row>
    <row r="698" spans="1:11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64924</v>
      </c>
      <c r="B698" s="24">
        <f t="shared" si="93"/>
        <v>2077</v>
      </c>
      <c r="C698" s="9">
        <f t="shared" si="91"/>
        <v>64924</v>
      </c>
      <c r="D698" s="9">
        <f t="shared" si="94"/>
        <v>64954</v>
      </c>
      <c r="E698" s="3">
        <f t="shared" si="95"/>
        <v>31</v>
      </c>
      <c r="F698" s="10">
        <f t="shared" si="96"/>
        <v>31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64924</v>
      </c>
      <c r="K698" s="25">
        <f t="shared" si="98"/>
        <v>0</v>
      </c>
    </row>
    <row r="699" spans="1:11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64955</v>
      </c>
      <c r="B699" s="24">
        <f t="shared" si="93"/>
        <v>2077</v>
      </c>
      <c r="C699" s="9">
        <f t="shared" si="91"/>
        <v>64955</v>
      </c>
      <c r="D699" s="9">
        <f t="shared" si="94"/>
        <v>64984</v>
      </c>
      <c r="E699" s="3">
        <f t="shared" si="95"/>
        <v>30</v>
      </c>
      <c r="F699" s="10">
        <f t="shared" si="96"/>
        <v>30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64955</v>
      </c>
      <c r="K699" s="25">
        <f t="shared" si="98"/>
        <v>0</v>
      </c>
    </row>
    <row r="700" spans="1:11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64985</v>
      </c>
      <c r="B700" s="24">
        <f t="shared" si="93"/>
        <v>2077</v>
      </c>
      <c r="C700" s="9">
        <f t="shared" si="91"/>
        <v>64985</v>
      </c>
      <c r="D700" s="9">
        <f t="shared" si="94"/>
        <v>65015</v>
      </c>
      <c r="E700" s="3">
        <f t="shared" si="95"/>
        <v>31</v>
      </c>
      <c r="F700" s="10">
        <f t="shared" si="96"/>
        <v>31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64985</v>
      </c>
      <c r="K700" s="25">
        <f t="shared" si="98"/>
        <v>0</v>
      </c>
    </row>
    <row r="701" spans="1:11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65016</v>
      </c>
      <c r="B701" s="24">
        <f t="shared" si="93"/>
        <v>2078</v>
      </c>
      <c r="C701" s="9">
        <f t="shared" si="91"/>
        <v>65016</v>
      </c>
      <c r="D701" s="9">
        <f t="shared" si="94"/>
        <v>65046</v>
      </c>
      <c r="E701" s="3">
        <f t="shared" si="95"/>
        <v>31</v>
      </c>
      <c r="F701" s="10">
        <f t="shared" si="96"/>
        <v>31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65016</v>
      </c>
      <c r="K701" s="25">
        <f t="shared" si="98"/>
        <v>0</v>
      </c>
    </row>
    <row r="702" spans="1:11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65047</v>
      </c>
      <c r="B702" s="24">
        <f t="shared" si="93"/>
        <v>2078</v>
      </c>
      <c r="C702" s="9">
        <f t="shared" si="91"/>
        <v>65047</v>
      </c>
      <c r="D702" s="9">
        <f t="shared" si="94"/>
        <v>65074</v>
      </c>
      <c r="E702" s="3">
        <f t="shared" si="95"/>
        <v>28</v>
      </c>
      <c r="F702" s="10">
        <f t="shared" si="96"/>
        <v>28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65047</v>
      </c>
      <c r="K702" s="25">
        <f t="shared" si="98"/>
        <v>0</v>
      </c>
    </row>
    <row r="703" spans="1:11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65075</v>
      </c>
      <c r="B703" s="24">
        <f t="shared" si="93"/>
        <v>2078</v>
      </c>
      <c r="C703" s="9">
        <f t="shared" si="91"/>
        <v>65075</v>
      </c>
      <c r="D703" s="9">
        <f t="shared" si="94"/>
        <v>65105</v>
      </c>
      <c r="E703" s="3">
        <f t="shared" si="95"/>
        <v>31</v>
      </c>
      <c r="F703" s="10">
        <f t="shared" si="96"/>
        <v>31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65075</v>
      </c>
      <c r="K703" s="25">
        <f t="shared" si="98"/>
        <v>0</v>
      </c>
    </row>
    <row r="704" spans="1:11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65106</v>
      </c>
      <c r="B704" s="24">
        <f t="shared" si="93"/>
        <v>2078</v>
      </c>
      <c r="C704" s="9">
        <f t="shared" si="91"/>
        <v>65106</v>
      </c>
      <c r="D704" s="9">
        <f t="shared" si="94"/>
        <v>65135</v>
      </c>
      <c r="E704" s="3">
        <f t="shared" si="95"/>
        <v>30</v>
      </c>
      <c r="F704" s="10">
        <f t="shared" si="96"/>
        <v>30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65106</v>
      </c>
      <c r="K704" s="25">
        <f t="shared" si="98"/>
        <v>0</v>
      </c>
    </row>
    <row r="705" spans="1:11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65136</v>
      </c>
      <c r="B705" s="24">
        <f t="shared" si="93"/>
        <v>2078</v>
      </c>
      <c r="C705" s="9">
        <f t="shared" si="91"/>
        <v>65136</v>
      </c>
      <c r="D705" s="9">
        <f t="shared" si="94"/>
        <v>65166</v>
      </c>
      <c r="E705" s="3">
        <f t="shared" si="95"/>
        <v>31</v>
      </c>
      <c r="F705" s="10">
        <f t="shared" si="96"/>
        <v>31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65136</v>
      </c>
      <c r="K705" s="25">
        <f t="shared" si="98"/>
        <v>0</v>
      </c>
    </row>
    <row r="706" spans="1:11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65167</v>
      </c>
      <c r="B706" s="24">
        <f t="shared" si="93"/>
        <v>2078</v>
      </c>
      <c r="C706" s="9">
        <f t="shared" si="91"/>
        <v>65167</v>
      </c>
      <c r="D706" s="9">
        <f t="shared" si="94"/>
        <v>65196</v>
      </c>
      <c r="E706" s="3">
        <f t="shared" si="95"/>
        <v>30</v>
      </c>
      <c r="F706" s="10">
        <f t="shared" si="96"/>
        <v>30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65167</v>
      </c>
      <c r="K706" s="25">
        <f t="shared" si="98"/>
        <v>0</v>
      </c>
    </row>
    <row r="707" spans="1:11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65197</v>
      </c>
      <c r="B707" s="24">
        <f t="shared" si="93"/>
        <v>2078</v>
      </c>
      <c r="C707" s="9">
        <f t="shared" si="91"/>
        <v>65197</v>
      </c>
      <c r="D707" s="9">
        <f t="shared" si="94"/>
        <v>65227</v>
      </c>
      <c r="E707" s="3">
        <f t="shared" si="95"/>
        <v>31</v>
      </c>
      <c r="F707" s="10">
        <f t="shared" si="96"/>
        <v>31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65197</v>
      </c>
      <c r="K707" s="25">
        <f t="shared" si="98"/>
        <v>0</v>
      </c>
    </row>
    <row r="708" spans="1:11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65228</v>
      </c>
      <c r="B708" s="24">
        <f t="shared" si="93"/>
        <v>2078</v>
      </c>
      <c r="C708" s="9">
        <f t="shared" si="91"/>
        <v>65228</v>
      </c>
      <c r="D708" s="9">
        <f t="shared" si="94"/>
        <v>65258</v>
      </c>
      <c r="E708" s="3">
        <f t="shared" si="95"/>
        <v>31</v>
      </c>
      <c r="F708" s="10">
        <f t="shared" si="96"/>
        <v>31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65228</v>
      </c>
      <c r="K708" s="25">
        <f t="shared" si="98"/>
        <v>0</v>
      </c>
    </row>
    <row r="709" spans="1:11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65259</v>
      </c>
      <c r="B709" s="24">
        <f t="shared" si="93"/>
        <v>2078</v>
      </c>
      <c r="C709" s="9">
        <f t="shared" ref="C709:C772" si="100">EOMONTH(A709,-1)+1</f>
        <v>65259</v>
      </c>
      <c r="D709" s="9">
        <f t="shared" si="94"/>
        <v>65288</v>
      </c>
      <c r="E709" s="3">
        <f t="shared" si="95"/>
        <v>30</v>
      </c>
      <c r="F709" s="10">
        <f t="shared" si="96"/>
        <v>30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65259</v>
      </c>
      <c r="K709" s="25">
        <f t="shared" si="98"/>
        <v>0</v>
      </c>
    </row>
    <row r="710" spans="1:11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65289</v>
      </c>
      <c r="B710" s="24">
        <f t="shared" ref="B710:B773" si="102">YEAR(A710)</f>
        <v>2078</v>
      </c>
      <c r="C710" s="9">
        <f t="shared" si="100"/>
        <v>65289</v>
      </c>
      <c r="D710" s="9">
        <f t="shared" ref="D710:D773" si="103">EOMONTH(A710,0)</f>
        <v>65319</v>
      </c>
      <c r="E710" s="3">
        <f t="shared" ref="E710:E773" si="104">D710-C710+1</f>
        <v>31</v>
      </c>
      <c r="F710" s="10">
        <f t="shared" ref="F710:F773" si="105">D710-A710+1</f>
        <v>31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65289</v>
      </c>
      <c r="K710" s="25">
        <f t="shared" si="98"/>
        <v>0</v>
      </c>
    </row>
    <row r="711" spans="1:11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65320</v>
      </c>
      <c r="B711" s="24">
        <f t="shared" si="102"/>
        <v>2078</v>
      </c>
      <c r="C711" s="9">
        <f t="shared" si="100"/>
        <v>65320</v>
      </c>
      <c r="D711" s="9">
        <f t="shared" si="103"/>
        <v>65349</v>
      </c>
      <c r="E711" s="3">
        <f t="shared" si="104"/>
        <v>30</v>
      </c>
      <c r="F711" s="10">
        <f t="shared" si="105"/>
        <v>30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65320</v>
      </c>
      <c r="K711" s="25">
        <f t="shared" ref="K711:K774" si="107">H711+I711</f>
        <v>0</v>
      </c>
    </row>
    <row r="712" spans="1:11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65350</v>
      </c>
      <c r="B712" s="24">
        <f t="shared" si="102"/>
        <v>2078</v>
      </c>
      <c r="C712" s="9">
        <f t="shared" si="100"/>
        <v>65350</v>
      </c>
      <c r="D712" s="9">
        <f t="shared" si="103"/>
        <v>65380</v>
      </c>
      <c r="E712" s="3">
        <f t="shared" si="104"/>
        <v>31</v>
      </c>
      <c r="F712" s="10">
        <f t="shared" si="105"/>
        <v>31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65350</v>
      </c>
      <c r="K712" s="25">
        <f t="shared" si="107"/>
        <v>0</v>
      </c>
    </row>
    <row r="713" spans="1:11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65381</v>
      </c>
      <c r="B713" s="24">
        <f t="shared" si="102"/>
        <v>2079</v>
      </c>
      <c r="C713" s="9">
        <f t="shared" si="100"/>
        <v>65381</v>
      </c>
      <c r="D713" s="9">
        <f t="shared" si="103"/>
        <v>65411</v>
      </c>
      <c r="E713" s="3">
        <f t="shared" si="104"/>
        <v>31</v>
      </c>
      <c r="F713" s="10">
        <f t="shared" si="105"/>
        <v>31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65381</v>
      </c>
      <c r="K713" s="25">
        <f t="shared" si="107"/>
        <v>0</v>
      </c>
    </row>
    <row r="714" spans="1:11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65412</v>
      </c>
      <c r="B714" s="24">
        <f t="shared" si="102"/>
        <v>2079</v>
      </c>
      <c r="C714" s="9">
        <f t="shared" si="100"/>
        <v>65412</v>
      </c>
      <c r="D714" s="9">
        <f t="shared" si="103"/>
        <v>65439</v>
      </c>
      <c r="E714" s="3">
        <f t="shared" si="104"/>
        <v>28</v>
      </c>
      <c r="F714" s="10">
        <f t="shared" si="105"/>
        <v>28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65412</v>
      </c>
      <c r="K714" s="25">
        <f t="shared" si="107"/>
        <v>0</v>
      </c>
    </row>
    <row r="715" spans="1:11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65440</v>
      </c>
      <c r="B715" s="24">
        <f t="shared" si="102"/>
        <v>2079</v>
      </c>
      <c r="C715" s="9">
        <f t="shared" si="100"/>
        <v>65440</v>
      </c>
      <c r="D715" s="9">
        <f t="shared" si="103"/>
        <v>65470</v>
      </c>
      <c r="E715" s="3">
        <f t="shared" si="104"/>
        <v>31</v>
      </c>
      <c r="F715" s="10">
        <f t="shared" si="105"/>
        <v>31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65440</v>
      </c>
      <c r="K715" s="25">
        <f t="shared" si="107"/>
        <v>0</v>
      </c>
    </row>
    <row r="716" spans="1:11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65471</v>
      </c>
      <c r="B716" s="24">
        <f t="shared" si="102"/>
        <v>2079</v>
      </c>
      <c r="C716" s="9">
        <f t="shared" si="100"/>
        <v>65471</v>
      </c>
      <c r="D716" s="9">
        <f t="shared" si="103"/>
        <v>65500</v>
      </c>
      <c r="E716" s="3">
        <f t="shared" si="104"/>
        <v>30</v>
      </c>
      <c r="F716" s="10">
        <f t="shared" si="105"/>
        <v>30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65471</v>
      </c>
      <c r="K716" s="25">
        <f t="shared" si="107"/>
        <v>0</v>
      </c>
    </row>
    <row r="717" spans="1:11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65501</v>
      </c>
      <c r="B717" s="24">
        <f t="shared" si="102"/>
        <v>2079</v>
      </c>
      <c r="C717" s="9">
        <f t="shared" si="100"/>
        <v>65501</v>
      </c>
      <c r="D717" s="9">
        <f t="shared" si="103"/>
        <v>65531</v>
      </c>
      <c r="E717" s="3">
        <f t="shared" si="104"/>
        <v>31</v>
      </c>
      <c r="F717" s="10">
        <f t="shared" si="105"/>
        <v>31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65501</v>
      </c>
      <c r="K717" s="25">
        <f t="shared" si="107"/>
        <v>0</v>
      </c>
    </row>
    <row r="718" spans="1:11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65532</v>
      </c>
      <c r="B718" s="24">
        <f t="shared" si="102"/>
        <v>2079</v>
      </c>
      <c r="C718" s="9">
        <f t="shared" si="100"/>
        <v>65532</v>
      </c>
      <c r="D718" s="9">
        <f t="shared" si="103"/>
        <v>65561</v>
      </c>
      <c r="E718" s="3">
        <f t="shared" si="104"/>
        <v>30</v>
      </c>
      <c r="F718" s="10">
        <f t="shared" si="105"/>
        <v>30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65532</v>
      </c>
      <c r="K718" s="25">
        <f t="shared" si="107"/>
        <v>0</v>
      </c>
    </row>
    <row r="719" spans="1:11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65562</v>
      </c>
      <c r="B719" s="24">
        <f t="shared" si="102"/>
        <v>2079</v>
      </c>
      <c r="C719" s="9">
        <f t="shared" si="100"/>
        <v>65562</v>
      </c>
      <c r="D719" s="9">
        <f t="shared" si="103"/>
        <v>65592</v>
      </c>
      <c r="E719" s="3">
        <f t="shared" si="104"/>
        <v>31</v>
      </c>
      <c r="F719" s="10">
        <f t="shared" si="105"/>
        <v>31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65562</v>
      </c>
      <c r="K719" s="25">
        <f t="shared" si="107"/>
        <v>0</v>
      </c>
    </row>
    <row r="720" spans="1:11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65593</v>
      </c>
      <c r="B720" s="24">
        <f t="shared" si="102"/>
        <v>2079</v>
      </c>
      <c r="C720" s="9">
        <f t="shared" si="100"/>
        <v>65593</v>
      </c>
      <c r="D720" s="9">
        <f t="shared" si="103"/>
        <v>65623</v>
      </c>
      <c r="E720" s="3">
        <f t="shared" si="104"/>
        <v>31</v>
      </c>
      <c r="F720" s="10">
        <f t="shared" si="105"/>
        <v>31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65593</v>
      </c>
      <c r="K720" s="25">
        <f t="shared" si="107"/>
        <v>0</v>
      </c>
    </row>
    <row r="721" spans="1:11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65624</v>
      </c>
      <c r="B721" s="24">
        <f t="shared" si="102"/>
        <v>2079</v>
      </c>
      <c r="C721" s="9">
        <f t="shared" si="100"/>
        <v>65624</v>
      </c>
      <c r="D721" s="9">
        <f t="shared" si="103"/>
        <v>65653</v>
      </c>
      <c r="E721" s="3">
        <f t="shared" si="104"/>
        <v>30</v>
      </c>
      <c r="F721" s="10">
        <f t="shared" si="105"/>
        <v>30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65624</v>
      </c>
      <c r="K721" s="25">
        <f t="shared" si="107"/>
        <v>0</v>
      </c>
    </row>
    <row r="722" spans="1:11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65654</v>
      </c>
      <c r="B722" s="24">
        <f t="shared" si="102"/>
        <v>2079</v>
      </c>
      <c r="C722" s="9">
        <f t="shared" si="100"/>
        <v>65654</v>
      </c>
      <c r="D722" s="9">
        <f t="shared" si="103"/>
        <v>65684</v>
      </c>
      <c r="E722" s="3">
        <f t="shared" si="104"/>
        <v>31</v>
      </c>
      <c r="F722" s="10">
        <f t="shared" si="105"/>
        <v>31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65654</v>
      </c>
      <c r="K722" s="25">
        <f t="shared" si="107"/>
        <v>0</v>
      </c>
    </row>
    <row r="723" spans="1:11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65685</v>
      </c>
      <c r="B723" s="24">
        <f t="shared" si="102"/>
        <v>2079</v>
      </c>
      <c r="C723" s="9">
        <f t="shared" si="100"/>
        <v>65685</v>
      </c>
      <c r="D723" s="9">
        <f t="shared" si="103"/>
        <v>65714</v>
      </c>
      <c r="E723" s="3">
        <f t="shared" si="104"/>
        <v>30</v>
      </c>
      <c r="F723" s="10">
        <f t="shared" si="105"/>
        <v>30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65685</v>
      </c>
      <c r="K723" s="25">
        <f t="shared" si="107"/>
        <v>0</v>
      </c>
    </row>
    <row r="724" spans="1:11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65715</v>
      </c>
      <c r="B724" s="24">
        <f t="shared" si="102"/>
        <v>2079</v>
      </c>
      <c r="C724" s="9">
        <f t="shared" si="100"/>
        <v>65715</v>
      </c>
      <c r="D724" s="9">
        <f t="shared" si="103"/>
        <v>65745</v>
      </c>
      <c r="E724" s="3">
        <f t="shared" si="104"/>
        <v>31</v>
      </c>
      <c r="F724" s="10">
        <f t="shared" si="105"/>
        <v>31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65715</v>
      </c>
      <c r="K724" s="25">
        <f t="shared" si="107"/>
        <v>0</v>
      </c>
    </row>
    <row r="725" spans="1:11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65746</v>
      </c>
      <c r="B725" s="24">
        <f t="shared" si="102"/>
        <v>2080</v>
      </c>
      <c r="C725" s="9">
        <f t="shared" si="100"/>
        <v>65746</v>
      </c>
      <c r="D725" s="9">
        <f t="shared" si="103"/>
        <v>65776</v>
      </c>
      <c r="E725" s="3">
        <f t="shared" si="104"/>
        <v>31</v>
      </c>
      <c r="F725" s="10">
        <f t="shared" si="105"/>
        <v>31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65746</v>
      </c>
      <c r="K725" s="25">
        <f t="shared" si="107"/>
        <v>0</v>
      </c>
    </row>
    <row r="726" spans="1:11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65777</v>
      </c>
      <c r="B726" s="24">
        <f t="shared" si="102"/>
        <v>2080</v>
      </c>
      <c r="C726" s="9">
        <f t="shared" si="100"/>
        <v>65777</v>
      </c>
      <c r="D726" s="9">
        <f t="shared" si="103"/>
        <v>65805</v>
      </c>
      <c r="E726" s="3">
        <f t="shared" si="104"/>
        <v>29</v>
      </c>
      <c r="F726" s="10">
        <f t="shared" si="105"/>
        <v>29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65777</v>
      </c>
      <c r="K726" s="25">
        <f t="shared" si="107"/>
        <v>0</v>
      </c>
    </row>
    <row r="727" spans="1:11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65806</v>
      </c>
      <c r="B727" s="24">
        <f t="shared" si="102"/>
        <v>2080</v>
      </c>
      <c r="C727" s="9">
        <f t="shared" si="100"/>
        <v>65806</v>
      </c>
      <c r="D727" s="9">
        <f t="shared" si="103"/>
        <v>65836</v>
      </c>
      <c r="E727" s="3">
        <f t="shared" si="104"/>
        <v>31</v>
      </c>
      <c r="F727" s="10">
        <f t="shared" si="105"/>
        <v>31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65806</v>
      </c>
      <c r="K727" s="25">
        <f t="shared" si="107"/>
        <v>0</v>
      </c>
    </row>
    <row r="728" spans="1:11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65837</v>
      </c>
      <c r="B728" s="24">
        <f t="shared" si="102"/>
        <v>2080</v>
      </c>
      <c r="C728" s="9">
        <f t="shared" si="100"/>
        <v>65837</v>
      </c>
      <c r="D728" s="9">
        <f t="shared" si="103"/>
        <v>65866</v>
      </c>
      <c r="E728" s="3">
        <f t="shared" si="104"/>
        <v>30</v>
      </c>
      <c r="F728" s="10">
        <f t="shared" si="105"/>
        <v>30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65837</v>
      </c>
      <c r="K728" s="25">
        <f t="shared" si="107"/>
        <v>0</v>
      </c>
    </row>
    <row r="729" spans="1:11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65867</v>
      </c>
      <c r="B729" s="24">
        <f t="shared" si="102"/>
        <v>2080</v>
      </c>
      <c r="C729" s="9">
        <f t="shared" si="100"/>
        <v>65867</v>
      </c>
      <c r="D729" s="9">
        <f t="shared" si="103"/>
        <v>65897</v>
      </c>
      <c r="E729" s="3">
        <f t="shared" si="104"/>
        <v>31</v>
      </c>
      <c r="F729" s="10">
        <f t="shared" si="105"/>
        <v>31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65867</v>
      </c>
      <c r="K729" s="25">
        <f t="shared" si="107"/>
        <v>0</v>
      </c>
    </row>
    <row r="730" spans="1:11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65898</v>
      </c>
      <c r="B730" s="24">
        <f t="shared" si="102"/>
        <v>2080</v>
      </c>
      <c r="C730" s="9">
        <f t="shared" si="100"/>
        <v>65898</v>
      </c>
      <c r="D730" s="9">
        <f t="shared" si="103"/>
        <v>65927</v>
      </c>
      <c r="E730" s="3">
        <f t="shared" si="104"/>
        <v>30</v>
      </c>
      <c r="F730" s="10">
        <f t="shared" si="105"/>
        <v>30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65898</v>
      </c>
      <c r="K730" s="25">
        <f t="shared" si="107"/>
        <v>0</v>
      </c>
    </row>
    <row r="731" spans="1:11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65928</v>
      </c>
      <c r="B731" s="24">
        <f t="shared" si="102"/>
        <v>2080</v>
      </c>
      <c r="C731" s="9">
        <f t="shared" si="100"/>
        <v>65928</v>
      </c>
      <c r="D731" s="9">
        <f t="shared" si="103"/>
        <v>65958</v>
      </c>
      <c r="E731" s="3">
        <f t="shared" si="104"/>
        <v>31</v>
      </c>
      <c r="F731" s="10">
        <f t="shared" si="105"/>
        <v>31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65928</v>
      </c>
      <c r="K731" s="25">
        <f t="shared" si="107"/>
        <v>0</v>
      </c>
    </row>
    <row r="732" spans="1:11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65959</v>
      </c>
      <c r="B732" s="24">
        <f t="shared" si="102"/>
        <v>2080</v>
      </c>
      <c r="C732" s="9">
        <f t="shared" si="100"/>
        <v>65959</v>
      </c>
      <c r="D732" s="9">
        <f t="shared" si="103"/>
        <v>65989</v>
      </c>
      <c r="E732" s="3">
        <f t="shared" si="104"/>
        <v>31</v>
      </c>
      <c r="F732" s="10">
        <f t="shared" si="105"/>
        <v>31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65959</v>
      </c>
      <c r="K732" s="25">
        <f t="shared" si="107"/>
        <v>0</v>
      </c>
    </row>
    <row r="733" spans="1:11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65990</v>
      </c>
      <c r="B733" s="24">
        <f t="shared" si="102"/>
        <v>2080</v>
      </c>
      <c r="C733" s="9">
        <f t="shared" si="100"/>
        <v>65990</v>
      </c>
      <c r="D733" s="9">
        <f t="shared" si="103"/>
        <v>66019</v>
      </c>
      <c r="E733" s="3">
        <f t="shared" si="104"/>
        <v>30</v>
      </c>
      <c r="F733" s="10">
        <f t="shared" si="105"/>
        <v>30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65990</v>
      </c>
      <c r="K733" s="25">
        <f t="shared" si="107"/>
        <v>0</v>
      </c>
    </row>
    <row r="734" spans="1:11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66020</v>
      </c>
      <c r="B734" s="24">
        <f t="shared" si="102"/>
        <v>2080</v>
      </c>
      <c r="C734" s="9">
        <f t="shared" si="100"/>
        <v>66020</v>
      </c>
      <c r="D734" s="9">
        <f t="shared" si="103"/>
        <v>66050</v>
      </c>
      <c r="E734" s="3">
        <f t="shared" si="104"/>
        <v>31</v>
      </c>
      <c r="F734" s="10">
        <f t="shared" si="105"/>
        <v>31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66020</v>
      </c>
      <c r="K734" s="25">
        <f t="shared" si="107"/>
        <v>0</v>
      </c>
    </row>
    <row r="735" spans="1:11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66051</v>
      </c>
      <c r="B735" s="24">
        <f t="shared" si="102"/>
        <v>2080</v>
      </c>
      <c r="C735" s="9">
        <f t="shared" si="100"/>
        <v>66051</v>
      </c>
      <c r="D735" s="9">
        <f t="shared" si="103"/>
        <v>66080</v>
      </c>
      <c r="E735" s="3">
        <f t="shared" si="104"/>
        <v>30</v>
      </c>
      <c r="F735" s="10">
        <f t="shared" si="105"/>
        <v>30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66051</v>
      </c>
      <c r="K735" s="25">
        <f t="shared" si="107"/>
        <v>0</v>
      </c>
    </row>
    <row r="736" spans="1:11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66081</v>
      </c>
      <c r="B736" s="24">
        <f t="shared" si="102"/>
        <v>2080</v>
      </c>
      <c r="C736" s="9">
        <f t="shared" si="100"/>
        <v>66081</v>
      </c>
      <c r="D736" s="9">
        <f t="shared" si="103"/>
        <v>66111</v>
      </c>
      <c r="E736" s="3">
        <f t="shared" si="104"/>
        <v>31</v>
      </c>
      <c r="F736" s="10">
        <f t="shared" si="105"/>
        <v>31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66081</v>
      </c>
      <c r="K736" s="25">
        <f t="shared" si="107"/>
        <v>0</v>
      </c>
    </row>
    <row r="737" spans="1:11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66112</v>
      </c>
      <c r="B737" s="24">
        <f t="shared" si="102"/>
        <v>2081</v>
      </c>
      <c r="C737" s="9">
        <f t="shared" si="100"/>
        <v>66112</v>
      </c>
      <c r="D737" s="9">
        <f t="shared" si="103"/>
        <v>66142</v>
      </c>
      <c r="E737" s="3">
        <f t="shared" si="104"/>
        <v>31</v>
      </c>
      <c r="F737" s="10">
        <f t="shared" si="105"/>
        <v>31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66112</v>
      </c>
      <c r="K737" s="25">
        <f t="shared" si="107"/>
        <v>0</v>
      </c>
    </row>
    <row r="738" spans="1:11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66143</v>
      </c>
      <c r="B738" s="24">
        <f t="shared" si="102"/>
        <v>2081</v>
      </c>
      <c r="C738" s="9">
        <f t="shared" si="100"/>
        <v>66143</v>
      </c>
      <c r="D738" s="9">
        <f t="shared" si="103"/>
        <v>66170</v>
      </c>
      <c r="E738" s="3">
        <f t="shared" si="104"/>
        <v>28</v>
      </c>
      <c r="F738" s="10">
        <f t="shared" si="105"/>
        <v>28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66143</v>
      </c>
      <c r="K738" s="25">
        <f t="shared" si="107"/>
        <v>0</v>
      </c>
    </row>
    <row r="739" spans="1:11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66171</v>
      </c>
      <c r="B739" s="24">
        <f t="shared" si="102"/>
        <v>2081</v>
      </c>
      <c r="C739" s="9">
        <f t="shared" si="100"/>
        <v>66171</v>
      </c>
      <c r="D739" s="9">
        <f t="shared" si="103"/>
        <v>66201</v>
      </c>
      <c r="E739" s="3">
        <f t="shared" si="104"/>
        <v>31</v>
      </c>
      <c r="F739" s="10">
        <f t="shared" si="105"/>
        <v>31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66171</v>
      </c>
      <c r="K739" s="25">
        <f t="shared" si="107"/>
        <v>0</v>
      </c>
    </row>
    <row r="740" spans="1:11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66202</v>
      </c>
      <c r="B740" s="24">
        <f t="shared" si="102"/>
        <v>2081</v>
      </c>
      <c r="C740" s="9">
        <f t="shared" si="100"/>
        <v>66202</v>
      </c>
      <c r="D740" s="9">
        <f t="shared" si="103"/>
        <v>66231</v>
      </c>
      <c r="E740" s="3">
        <f t="shared" si="104"/>
        <v>30</v>
      </c>
      <c r="F740" s="10">
        <f t="shared" si="105"/>
        <v>30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66202</v>
      </c>
      <c r="K740" s="25">
        <f t="shared" si="107"/>
        <v>0</v>
      </c>
    </row>
    <row r="741" spans="1:11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66232</v>
      </c>
      <c r="B741" s="24">
        <f t="shared" si="102"/>
        <v>2081</v>
      </c>
      <c r="C741" s="9">
        <f t="shared" si="100"/>
        <v>66232</v>
      </c>
      <c r="D741" s="9">
        <f t="shared" si="103"/>
        <v>66262</v>
      </c>
      <c r="E741" s="3">
        <f t="shared" si="104"/>
        <v>31</v>
      </c>
      <c r="F741" s="10">
        <f t="shared" si="105"/>
        <v>31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66232</v>
      </c>
      <c r="K741" s="25">
        <f t="shared" si="107"/>
        <v>0</v>
      </c>
    </row>
    <row r="742" spans="1:11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66263</v>
      </c>
      <c r="B742" s="24">
        <f t="shared" si="102"/>
        <v>2081</v>
      </c>
      <c r="C742" s="9">
        <f t="shared" si="100"/>
        <v>66263</v>
      </c>
      <c r="D742" s="9">
        <f t="shared" si="103"/>
        <v>66292</v>
      </c>
      <c r="E742" s="3">
        <f t="shared" si="104"/>
        <v>30</v>
      </c>
      <c r="F742" s="10">
        <f t="shared" si="105"/>
        <v>30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66263</v>
      </c>
      <c r="K742" s="25">
        <f t="shared" si="107"/>
        <v>0</v>
      </c>
    </row>
    <row r="743" spans="1:11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66293</v>
      </c>
      <c r="B743" s="24">
        <f t="shared" si="102"/>
        <v>2081</v>
      </c>
      <c r="C743" s="9">
        <f t="shared" si="100"/>
        <v>66293</v>
      </c>
      <c r="D743" s="9">
        <f t="shared" si="103"/>
        <v>66323</v>
      </c>
      <c r="E743" s="3">
        <f t="shared" si="104"/>
        <v>31</v>
      </c>
      <c r="F743" s="10">
        <f t="shared" si="105"/>
        <v>31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66293</v>
      </c>
      <c r="K743" s="25">
        <f t="shared" si="107"/>
        <v>0</v>
      </c>
    </row>
    <row r="744" spans="1:11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66324</v>
      </c>
      <c r="B744" s="24">
        <f t="shared" si="102"/>
        <v>2081</v>
      </c>
      <c r="C744" s="9">
        <f t="shared" si="100"/>
        <v>66324</v>
      </c>
      <c r="D744" s="9">
        <f t="shared" si="103"/>
        <v>66354</v>
      </c>
      <c r="E744" s="3">
        <f t="shared" si="104"/>
        <v>31</v>
      </c>
      <c r="F744" s="10">
        <f t="shared" si="105"/>
        <v>31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66324</v>
      </c>
      <c r="K744" s="25">
        <f t="shared" si="107"/>
        <v>0</v>
      </c>
    </row>
    <row r="745" spans="1:11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66355</v>
      </c>
      <c r="B745" s="24">
        <f t="shared" si="102"/>
        <v>2081</v>
      </c>
      <c r="C745" s="9">
        <f t="shared" si="100"/>
        <v>66355</v>
      </c>
      <c r="D745" s="9">
        <f t="shared" si="103"/>
        <v>66384</v>
      </c>
      <c r="E745" s="3">
        <f t="shared" si="104"/>
        <v>30</v>
      </c>
      <c r="F745" s="10">
        <f t="shared" si="105"/>
        <v>30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66355</v>
      </c>
      <c r="K745" s="25">
        <f t="shared" si="107"/>
        <v>0</v>
      </c>
    </row>
    <row r="746" spans="1:11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66385</v>
      </c>
      <c r="B746" s="24">
        <f t="shared" si="102"/>
        <v>2081</v>
      </c>
      <c r="C746" s="9">
        <f t="shared" si="100"/>
        <v>66385</v>
      </c>
      <c r="D746" s="9">
        <f t="shared" si="103"/>
        <v>66415</v>
      </c>
      <c r="E746" s="3">
        <f t="shared" si="104"/>
        <v>31</v>
      </c>
      <c r="F746" s="10">
        <f t="shared" si="105"/>
        <v>31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66385</v>
      </c>
      <c r="K746" s="25">
        <f t="shared" si="107"/>
        <v>0</v>
      </c>
    </row>
    <row r="747" spans="1:11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66416</v>
      </c>
      <c r="B747" s="24">
        <f t="shared" si="102"/>
        <v>2081</v>
      </c>
      <c r="C747" s="9">
        <f t="shared" si="100"/>
        <v>66416</v>
      </c>
      <c r="D747" s="9">
        <f t="shared" si="103"/>
        <v>66445</v>
      </c>
      <c r="E747" s="3">
        <f t="shared" si="104"/>
        <v>30</v>
      </c>
      <c r="F747" s="10">
        <f t="shared" si="105"/>
        <v>30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66416</v>
      </c>
      <c r="K747" s="25">
        <f t="shared" si="107"/>
        <v>0</v>
      </c>
    </row>
    <row r="748" spans="1:11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66446</v>
      </c>
      <c r="B748" s="24">
        <f t="shared" si="102"/>
        <v>2081</v>
      </c>
      <c r="C748" s="9">
        <f t="shared" si="100"/>
        <v>66446</v>
      </c>
      <c r="D748" s="9">
        <f t="shared" si="103"/>
        <v>66476</v>
      </c>
      <c r="E748" s="3">
        <f t="shared" si="104"/>
        <v>31</v>
      </c>
      <c r="F748" s="10">
        <f t="shared" si="105"/>
        <v>31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66446</v>
      </c>
      <c r="K748" s="25">
        <f t="shared" si="107"/>
        <v>0</v>
      </c>
    </row>
    <row r="749" spans="1:11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66477</v>
      </c>
      <c r="B749" s="24">
        <f t="shared" si="102"/>
        <v>2082</v>
      </c>
      <c r="C749" s="9">
        <f t="shared" si="100"/>
        <v>66477</v>
      </c>
      <c r="D749" s="9">
        <f t="shared" si="103"/>
        <v>66507</v>
      </c>
      <c r="E749" s="3">
        <f t="shared" si="104"/>
        <v>31</v>
      </c>
      <c r="F749" s="10">
        <f t="shared" si="105"/>
        <v>31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66477</v>
      </c>
      <c r="K749" s="25">
        <f t="shared" si="107"/>
        <v>0</v>
      </c>
    </row>
    <row r="750" spans="1:11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66508</v>
      </c>
      <c r="B750" s="24">
        <f t="shared" si="102"/>
        <v>2082</v>
      </c>
      <c r="C750" s="9">
        <f t="shared" si="100"/>
        <v>66508</v>
      </c>
      <c r="D750" s="9">
        <f t="shared" si="103"/>
        <v>66535</v>
      </c>
      <c r="E750" s="3">
        <f t="shared" si="104"/>
        <v>28</v>
      </c>
      <c r="F750" s="10">
        <f t="shared" si="105"/>
        <v>28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66508</v>
      </c>
      <c r="K750" s="25">
        <f t="shared" si="107"/>
        <v>0</v>
      </c>
    </row>
    <row r="751" spans="1:11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66536</v>
      </c>
      <c r="B751" s="24">
        <f t="shared" si="102"/>
        <v>2082</v>
      </c>
      <c r="C751" s="9">
        <f t="shared" si="100"/>
        <v>66536</v>
      </c>
      <c r="D751" s="9">
        <f t="shared" si="103"/>
        <v>66566</v>
      </c>
      <c r="E751" s="3">
        <f t="shared" si="104"/>
        <v>31</v>
      </c>
      <c r="F751" s="10">
        <f t="shared" si="105"/>
        <v>31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66536</v>
      </c>
      <c r="K751" s="25">
        <f t="shared" si="107"/>
        <v>0</v>
      </c>
    </row>
    <row r="752" spans="1:11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66567</v>
      </c>
      <c r="B752" s="24">
        <f t="shared" si="102"/>
        <v>2082</v>
      </c>
      <c r="C752" s="9">
        <f t="shared" si="100"/>
        <v>66567</v>
      </c>
      <c r="D752" s="9">
        <f t="shared" si="103"/>
        <v>66596</v>
      </c>
      <c r="E752" s="3">
        <f t="shared" si="104"/>
        <v>30</v>
      </c>
      <c r="F752" s="10">
        <f t="shared" si="105"/>
        <v>30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66567</v>
      </c>
      <c r="K752" s="25">
        <f t="shared" si="107"/>
        <v>0</v>
      </c>
    </row>
    <row r="753" spans="1:11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66597</v>
      </c>
      <c r="B753" s="24">
        <f t="shared" si="102"/>
        <v>2082</v>
      </c>
      <c r="C753" s="9">
        <f t="shared" si="100"/>
        <v>66597</v>
      </c>
      <c r="D753" s="9">
        <f t="shared" si="103"/>
        <v>66627</v>
      </c>
      <c r="E753" s="3">
        <f t="shared" si="104"/>
        <v>31</v>
      </c>
      <c r="F753" s="10">
        <f t="shared" si="105"/>
        <v>31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66597</v>
      </c>
      <c r="K753" s="25">
        <f t="shared" si="107"/>
        <v>0</v>
      </c>
    </row>
    <row r="754" spans="1:11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66628</v>
      </c>
      <c r="B754" s="24">
        <f t="shared" si="102"/>
        <v>2082</v>
      </c>
      <c r="C754" s="9">
        <f t="shared" si="100"/>
        <v>66628</v>
      </c>
      <c r="D754" s="9">
        <f t="shared" si="103"/>
        <v>66657</v>
      </c>
      <c r="E754" s="3">
        <f t="shared" si="104"/>
        <v>30</v>
      </c>
      <c r="F754" s="10">
        <f t="shared" si="105"/>
        <v>30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66628</v>
      </c>
      <c r="K754" s="25">
        <f t="shared" si="107"/>
        <v>0</v>
      </c>
    </row>
    <row r="755" spans="1:11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66658</v>
      </c>
      <c r="B755" s="24">
        <f t="shared" si="102"/>
        <v>2082</v>
      </c>
      <c r="C755" s="9">
        <f t="shared" si="100"/>
        <v>66658</v>
      </c>
      <c r="D755" s="9">
        <f t="shared" si="103"/>
        <v>66688</v>
      </c>
      <c r="E755" s="3">
        <f t="shared" si="104"/>
        <v>31</v>
      </c>
      <c r="F755" s="10">
        <f t="shared" si="105"/>
        <v>31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66658</v>
      </c>
      <c r="K755" s="25">
        <f t="shared" si="107"/>
        <v>0</v>
      </c>
    </row>
    <row r="756" spans="1:11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66689</v>
      </c>
      <c r="B756" s="24">
        <f t="shared" si="102"/>
        <v>2082</v>
      </c>
      <c r="C756" s="9">
        <f t="shared" si="100"/>
        <v>66689</v>
      </c>
      <c r="D756" s="9">
        <f t="shared" si="103"/>
        <v>66719</v>
      </c>
      <c r="E756" s="3">
        <f t="shared" si="104"/>
        <v>31</v>
      </c>
      <c r="F756" s="10">
        <f t="shared" si="105"/>
        <v>31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66689</v>
      </c>
      <c r="K756" s="25">
        <f t="shared" si="107"/>
        <v>0</v>
      </c>
    </row>
    <row r="757" spans="1:11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66720</v>
      </c>
      <c r="B757" s="24">
        <f t="shared" si="102"/>
        <v>2082</v>
      </c>
      <c r="C757" s="9">
        <f t="shared" si="100"/>
        <v>66720</v>
      </c>
      <c r="D757" s="9">
        <f t="shared" si="103"/>
        <v>66749</v>
      </c>
      <c r="E757" s="3">
        <f t="shared" si="104"/>
        <v>30</v>
      </c>
      <c r="F757" s="10">
        <f t="shared" si="105"/>
        <v>30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66720</v>
      </c>
      <c r="K757" s="25">
        <f t="shared" si="107"/>
        <v>0</v>
      </c>
    </row>
    <row r="758" spans="1:11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66750</v>
      </c>
      <c r="B758" s="24">
        <f t="shared" si="102"/>
        <v>2082</v>
      </c>
      <c r="C758" s="9">
        <f t="shared" si="100"/>
        <v>66750</v>
      </c>
      <c r="D758" s="9">
        <f t="shared" si="103"/>
        <v>66780</v>
      </c>
      <c r="E758" s="3">
        <f t="shared" si="104"/>
        <v>31</v>
      </c>
      <c r="F758" s="10">
        <f t="shared" si="105"/>
        <v>31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66750</v>
      </c>
      <c r="K758" s="25">
        <f t="shared" si="107"/>
        <v>0</v>
      </c>
    </row>
    <row r="759" spans="1:11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66781</v>
      </c>
      <c r="B759" s="24">
        <f t="shared" si="102"/>
        <v>2082</v>
      </c>
      <c r="C759" s="9">
        <f t="shared" si="100"/>
        <v>66781</v>
      </c>
      <c r="D759" s="9">
        <f t="shared" si="103"/>
        <v>66810</v>
      </c>
      <c r="E759" s="3">
        <f t="shared" si="104"/>
        <v>30</v>
      </c>
      <c r="F759" s="10">
        <f t="shared" si="105"/>
        <v>30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66781</v>
      </c>
      <c r="K759" s="25">
        <f t="shared" si="107"/>
        <v>0</v>
      </c>
    </row>
    <row r="760" spans="1:11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66811</v>
      </c>
      <c r="B760" s="24">
        <f t="shared" si="102"/>
        <v>2082</v>
      </c>
      <c r="C760" s="9">
        <f t="shared" si="100"/>
        <v>66811</v>
      </c>
      <c r="D760" s="9">
        <f t="shared" si="103"/>
        <v>66841</v>
      </c>
      <c r="E760" s="3">
        <f t="shared" si="104"/>
        <v>31</v>
      </c>
      <c r="F760" s="10">
        <f t="shared" si="105"/>
        <v>31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66811</v>
      </c>
      <c r="K760" s="25">
        <f t="shared" si="107"/>
        <v>0</v>
      </c>
    </row>
    <row r="761" spans="1:11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66842</v>
      </c>
      <c r="B761" s="24">
        <f t="shared" si="102"/>
        <v>2083</v>
      </c>
      <c r="C761" s="9">
        <f t="shared" si="100"/>
        <v>66842</v>
      </c>
      <c r="D761" s="9">
        <f t="shared" si="103"/>
        <v>66872</v>
      </c>
      <c r="E761" s="3">
        <f t="shared" si="104"/>
        <v>31</v>
      </c>
      <c r="F761" s="10">
        <f t="shared" si="105"/>
        <v>31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66842</v>
      </c>
      <c r="K761" s="25">
        <f t="shared" si="107"/>
        <v>0</v>
      </c>
    </row>
    <row r="762" spans="1:11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66873</v>
      </c>
      <c r="B762" s="24">
        <f t="shared" si="102"/>
        <v>2083</v>
      </c>
      <c r="C762" s="9">
        <f t="shared" si="100"/>
        <v>66873</v>
      </c>
      <c r="D762" s="9">
        <f t="shared" si="103"/>
        <v>66900</v>
      </c>
      <c r="E762" s="3">
        <f t="shared" si="104"/>
        <v>28</v>
      </c>
      <c r="F762" s="10">
        <f t="shared" si="105"/>
        <v>28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66873</v>
      </c>
      <c r="K762" s="25">
        <f t="shared" si="107"/>
        <v>0</v>
      </c>
    </row>
    <row r="763" spans="1:11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66901</v>
      </c>
      <c r="B763" s="24">
        <f t="shared" si="102"/>
        <v>2083</v>
      </c>
      <c r="C763" s="9">
        <f t="shared" si="100"/>
        <v>66901</v>
      </c>
      <c r="D763" s="9">
        <f t="shared" si="103"/>
        <v>66931</v>
      </c>
      <c r="E763" s="3">
        <f t="shared" si="104"/>
        <v>31</v>
      </c>
      <c r="F763" s="10">
        <f t="shared" si="105"/>
        <v>31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66901</v>
      </c>
      <c r="K763" s="25">
        <f t="shared" si="107"/>
        <v>0</v>
      </c>
    </row>
    <row r="764" spans="1:11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66932</v>
      </c>
      <c r="B764" s="24">
        <f t="shared" si="102"/>
        <v>2083</v>
      </c>
      <c r="C764" s="9">
        <f t="shared" si="100"/>
        <v>66932</v>
      </c>
      <c r="D764" s="9">
        <f t="shared" si="103"/>
        <v>66961</v>
      </c>
      <c r="E764" s="3">
        <f t="shared" si="104"/>
        <v>30</v>
      </c>
      <c r="F764" s="10">
        <f t="shared" si="105"/>
        <v>30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66932</v>
      </c>
      <c r="K764" s="25">
        <f t="shared" si="107"/>
        <v>0</v>
      </c>
    </row>
    <row r="765" spans="1:11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66962</v>
      </c>
      <c r="B765" s="24">
        <f t="shared" si="102"/>
        <v>2083</v>
      </c>
      <c r="C765" s="9">
        <f t="shared" si="100"/>
        <v>66962</v>
      </c>
      <c r="D765" s="9">
        <f t="shared" si="103"/>
        <v>66992</v>
      </c>
      <c r="E765" s="3">
        <f t="shared" si="104"/>
        <v>31</v>
      </c>
      <c r="F765" s="10">
        <f t="shared" si="105"/>
        <v>31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66962</v>
      </c>
      <c r="K765" s="25">
        <f t="shared" si="107"/>
        <v>0</v>
      </c>
    </row>
    <row r="766" spans="1:11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66993</v>
      </c>
      <c r="B766" s="24">
        <f t="shared" si="102"/>
        <v>2083</v>
      </c>
      <c r="C766" s="9">
        <f t="shared" si="100"/>
        <v>66993</v>
      </c>
      <c r="D766" s="9">
        <f t="shared" si="103"/>
        <v>67022</v>
      </c>
      <c r="E766" s="3">
        <f t="shared" si="104"/>
        <v>30</v>
      </c>
      <c r="F766" s="10">
        <f t="shared" si="105"/>
        <v>30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66993</v>
      </c>
      <c r="K766" s="25">
        <f t="shared" si="107"/>
        <v>0</v>
      </c>
    </row>
    <row r="767" spans="1:11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67023</v>
      </c>
      <c r="B767" s="24">
        <f t="shared" si="102"/>
        <v>2083</v>
      </c>
      <c r="C767" s="9">
        <f t="shared" si="100"/>
        <v>67023</v>
      </c>
      <c r="D767" s="9">
        <f t="shared" si="103"/>
        <v>67053</v>
      </c>
      <c r="E767" s="3">
        <f t="shared" si="104"/>
        <v>31</v>
      </c>
      <c r="F767" s="10">
        <f t="shared" si="105"/>
        <v>31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67023</v>
      </c>
      <c r="K767" s="25">
        <f t="shared" si="107"/>
        <v>0</v>
      </c>
    </row>
    <row r="768" spans="1:11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67054</v>
      </c>
      <c r="B768" s="24">
        <f t="shared" si="102"/>
        <v>2083</v>
      </c>
      <c r="C768" s="9">
        <f t="shared" si="100"/>
        <v>67054</v>
      </c>
      <c r="D768" s="9">
        <f t="shared" si="103"/>
        <v>67084</v>
      </c>
      <c r="E768" s="3">
        <f t="shared" si="104"/>
        <v>31</v>
      </c>
      <c r="F768" s="10">
        <f t="shared" si="105"/>
        <v>31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67054</v>
      </c>
      <c r="K768" s="25">
        <f t="shared" si="107"/>
        <v>0</v>
      </c>
    </row>
    <row r="769" spans="1:11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67085</v>
      </c>
      <c r="B769" s="24">
        <f t="shared" si="102"/>
        <v>2083</v>
      </c>
      <c r="C769" s="9">
        <f t="shared" si="100"/>
        <v>67085</v>
      </c>
      <c r="D769" s="9">
        <f t="shared" si="103"/>
        <v>67114</v>
      </c>
      <c r="E769" s="3">
        <f t="shared" si="104"/>
        <v>30</v>
      </c>
      <c r="F769" s="10">
        <f t="shared" si="105"/>
        <v>30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67085</v>
      </c>
      <c r="K769" s="25">
        <f t="shared" si="107"/>
        <v>0</v>
      </c>
    </row>
    <row r="770" spans="1:11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67115</v>
      </c>
      <c r="B770" s="24">
        <f t="shared" si="102"/>
        <v>2083</v>
      </c>
      <c r="C770" s="9">
        <f t="shared" si="100"/>
        <v>67115</v>
      </c>
      <c r="D770" s="9">
        <f t="shared" si="103"/>
        <v>67145</v>
      </c>
      <c r="E770" s="3">
        <f t="shared" si="104"/>
        <v>31</v>
      </c>
      <c r="F770" s="10">
        <f t="shared" si="105"/>
        <v>31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67115</v>
      </c>
      <c r="K770" s="25">
        <f t="shared" si="107"/>
        <v>0</v>
      </c>
    </row>
    <row r="771" spans="1:11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67146</v>
      </c>
      <c r="B771" s="24">
        <f t="shared" si="102"/>
        <v>2083</v>
      </c>
      <c r="C771" s="9">
        <f t="shared" si="100"/>
        <v>67146</v>
      </c>
      <c r="D771" s="9">
        <f t="shared" si="103"/>
        <v>67175</v>
      </c>
      <c r="E771" s="3">
        <f t="shared" si="104"/>
        <v>30</v>
      </c>
      <c r="F771" s="10">
        <f t="shared" si="105"/>
        <v>30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67146</v>
      </c>
      <c r="K771" s="25">
        <f t="shared" si="107"/>
        <v>0</v>
      </c>
    </row>
    <row r="772" spans="1:11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67176</v>
      </c>
      <c r="B772" s="24">
        <f t="shared" si="102"/>
        <v>2083</v>
      </c>
      <c r="C772" s="9">
        <f t="shared" si="100"/>
        <v>67176</v>
      </c>
      <c r="D772" s="9">
        <f t="shared" si="103"/>
        <v>67206</v>
      </c>
      <c r="E772" s="3">
        <f t="shared" si="104"/>
        <v>31</v>
      </c>
      <c r="F772" s="10">
        <f t="shared" si="105"/>
        <v>31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67176</v>
      </c>
      <c r="K772" s="25">
        <f t="shared" si="107"/>
        <v>0</v>
      </c>
    </row>
    <row r="773" spans="1:11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67207</v>
      </c>
      <c r="B773" s="24">
        <f t="shared" si="102"/>
        <v>2084</v>
      </c>
      <c r="C773" s="9">
        <f t="shared" ref="C773:C836" si="109">EOMONTH(A773,-1)+1</f>
        <v>67207</v>
      </c>
      <c r="D773" s="9">
        <f t="shared" si="103"/>
        <v>67237</v>
      </c>
      <c r="E773" s="3">
        <f t="shared" si="104"/>
        <v>31</v>
      </c>
      <c r="F773" s="10">
        <f t="shared" si="105"/>
        <v>31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67207</v>
      </c>
      <c r="K773" s="25">
        <f t="shared" si="107"/>
        <v>0</v>
      </c>
    </row>
    <row r="774" spans="1:11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67238</v>
      </c>
      <c r="B774" s="24">
        <f t="shared" ref="B774:B837" si="111">YEAR(A774)</f>
        <v>2084</v>
      </c>
      <c r="C774" s="9">
        <f t="shared" si="109"/>
        <v>67238</v>
      </c>
      <c r="D774" s="9">
        <f t="shared" ref="D774:D837" si="112">EOMONTH(A774,0)</f>
        <v>67266</v>
      </c>
      <c r="E774" s="3">
        <f t="shared" ref="E774:E837" si="113">D774-C774+1</f>
        <v>29</v>
      </c>
      <c r="F774" s="10">
        <f t="shared" ref="F774:F837" si="114">D774-A774+1</f>
        <v>29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67238</v>
      </c>
      <c r="K774" s="25">
        <f t="shared" si="107"/>
        <v>0</v>
      </c>
    </row>
    <row r="775" spans="1:11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67267</v>
      </c>
      <c r="B775" s="24">
        <f t="shared" si="111"/>
        <v>2084</v>
      </c>
      <c r="C775" s="9">
        <f t="shared" si="109"/>
        <v>67267</v>
      </c>
      <c r="D775" s="9">
        <f t="shared" si="112"/>
        <v>67297</v>
      </c>
      <c r="E775" s="3">
        <f t="shared" si="113"/>
        <v>31</v>
      </c>
      <c r="F775" s="10">
        <f t="shared" si="114"/>
        <v>31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67267</v>
      </c>
      <c r="K775" s="25">
        <f t="shared" ref="K775:K838" si="116">H775+I775</f>
        <v>0</v>
      </c>
    </row>
    <row r="776" spans="1:11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67298</v>
      </c>
      <c r="B776" s="24">
        <f t="shared" si="111"/>
        <v>2084</v>
      </c>
      <c r="C776" s="9">
        <f t="shared" si="109"/>
        <v>67298</v>
      </c>
      <c r="D776" s="9">
        <f t="shared" si="112"/>
        <v>67327</v>
      </c>
      <c r="E776" s="3">
        <f t="shared" si="113"/>
        <v>30</v>
      </c>
      <c r="F776" s="10">
        <f t="shared" si="114"/>
        <v>30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67298</v>
      </c>
      <c r="K776" s="25">
        <f t="shared" si="116"/>
        <v>0</v>
      </c>
    </row>
    <row r="777" spans="1:11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67328</v>
      </c>
      <c r="B777" s="24">
        <f t="shared" si="111"/>
        <v>2084</v>
      </c>
      <c r="C777" s="9">
        <f t="shared" si="109"/>
        <v>67328</v>
      </c>
      <c r="D777" s="9">
        <f t="shared" si="112"/>
        <v>67358</v>
      </c>
      <c r="E777" s="3">
        <f t="shared" si="113"/>
        <v>31</v>
      </c>
      <c r="F777" s="10">
        <f t="shared" si="114"/>
        <v>31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67328</v>
      </c>
      <c r="K777" s="25">
        <f t="shared" si="116"/>
        <v>0</v>
      </c>
    </row>
    <row r="778" spans="1:11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67359</v>
      </c>
      <c r="B778" s="24">
        <f t="shared" si="111"/>
        <v>2084</v>
      </c>
      <c r="C778" s="9">
        <f t="shared" si="109"/>
        <v>67359</v>
      </c>
      <c r="D778" s="9">
        <f t="shared" si="112"/>
        <v>67388</v>
      </c>
      <c r="E778" s="3">
        <f t="shared" si="113"/>
        <v>30</v>
      </c>
      <c r="F778" s="10">
        <f t="shared" si="114"/>
        <v>30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67359</v>
      </c>
      <c r="K778" s="25">
        <f t="shared" si="116"/>
        <v>0</v>
      </c>
    </row>
    <row r="779" spans="1:11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67389</v>
      </c>
      <c r="B779" s="24">
        <f t="shared" si="111"/>
        <v>2084</v>
      </c>
      <c r="C779" s="9">
        <f t="shared" si="109"/>
        <v>67389</v>
      </c>
      <c r="D779" s="9">
        <f t="shared" si="112"/>
        <v>67419</v>
      </c>
      <c r="E779" s="3">
        <f t="shared" si="113"/>
        <v>31</v>
      </c>
      <c r="F779" s="10">
        <f t="shared" si="114"/>
        <v>31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67389</v>
      </c>
      <c r="K779" s="25">
        <f t="shared" si="116"/>
        <v>0</v>
      </c>
    </row>
    <row r="780" spans="1:11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67420</v>
      </c>
      <c r="B780" s="24">
        <f t="shared" si="111"/>
        <v>2084</v>
      </c>
      <c r="C780" s="9">
        <f t="shared" si="109"/>
        <v>67420</v>
      </c>
      <c r="D780" s="9">
        <f t="shared" si="112"/>
        <v>67450</v>
      </c>
      <c r="E780" s="3">
        <f t="shared" si="113"/>
        <v>31</v>
      </c>
      <c r="F780" s="10">
        <f t="shared" si="114"/>
        <v>31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67420</v>
      </c>
      <c r="K780" s="25">
        <f t="shared" si="116"/>
        <v>0</v>
      </c>
    </row>
    <row r="781" spans="1:11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67451</v>
      </c>
      <c r="B781" s="24">
        <f t="shared" si="111"/>
        <v>2084</v>
      </c>
      <c r="C781" s="9">
        <f t="shared" si="109"/>
        <v>67451</v>
      </c>
      <c r="D781" s="9">
        <f t="shared" si="112"/>
        <v>67480</v>
      </c>
      <c r="E781" s="3">
        <f t="shared" si="113"/>
        <v>30</v>
      </c>
      <c r="F781" s="10">
        <f t="shared" si="114"/>
        <v>30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67451</v>
      </c>
      <c r="K781" s="25">
        <f t="shared" si="116"/>
        <v>0</v>
      </c>
    </row>
    <row r="782" spans="1:11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67481</v>
      </c>
      <c r="B782" s="24">
        <f t="shared" si="111"/>
        <v>2084</v>
      </c>
      <c r="C782" s="9">
        <f t="shared" si="109"/>
        <v>67481</v>
      </c>
      <c r="D782" s="9">
        <f t="shared" si="112"/>
        <v>67511</v>
      </c>
      <c r="E782" s="3">
        <f t="shared" si="113"/>
        <v>31</v>
      </c>
      <c r="F782" s="10">
        <f t="shared" si="114"/>
        <v>31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67481</v>
      </c>
      <c r="K782" s="25">
        <f t="shared" si="116"/>
        <v>0</v>
      </c>
    </row>
    <row r="783" spans="1:11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67512</v>
      </c>
      <c r="B783" s="24">
        <f t="shared" si="111"/>
        <v>2084</v>
      </c>
      <c r="C783" s="9">
        <f t="shared" si="109"/>
        <v>67512</v>
      </c>
      <c r="D783" s="9">
        <f t="shared" si="112"/>
        <v>67541</v>
      </c>
      <c r="E783" s="3">
        <f t="shared" si="113"/>
        <v>30</v>
      </c>
      <c r="F783" s="10">
        <f t="shared" si="114"/>
        <v>30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67512</v>
      </c>
      <c r="K783" s="25">
        <f t="shared" si="116"/>
        <v>0</v>
      </c>
    </row>
    <row r="784" spans="1:11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67542</v>
      </c>
      <c r="B784" s="24">
        <f t="shared" si="111"/>
        <v>2084</v>
      </c>
      <c r="C784" s="9">
        <f t="shared" si="109"/>
        <v>67542</v>
      </c>
      <c r="D784" s="9">
        <f t="shared" si="112"/>
        <v>67572</v>
      </c>
      <c r="E784" s="3">
        <f t="shared" si="113"/>
        <v>31</v>
      </c>
      <c r="F784" s="10">
        <f t="shared" si="114"/>
        <v>31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67542</v>
      </c>
      <c r="K784" s="25">
        <f t="shared" si="116"/>
        <v>0</v>
      </c>
    </row>
    <row r="785" spans="1:11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67573</v>
      </c>
      <c r="B785" s="24">
        <f t="shared" si="111"/>
        <v>2085</v>
      </c>
      <c r="C785" s="9">
        <f t="shared" si="109"/>
        <v>67573</v>
      </c>
      <c r="D785" s="9">
        <f t="shared" si="112"/>
        <v>67603</v>
      </c>
      <c r="E785" s="3">
        <f t="shared" si="113"/>
        <v>31</v>
      </c>
      <c r="F785" s="10">
        <f t="shared" si="114"/>
        <v>31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67573</v>
      </c>
      <c r="K785" s="25">
        <f t="shared" si="116"/>
        <v>0</v>
      </c>
    </row>
    <row r="786" spans="1:11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67604</v>
      </c>
      <c r="B786" s="24">
        <f t="shared" si="111"/>
        <v>2085</v>
      </c>
      <c r="C786" s="9">
        <f t="shared" si="109"/>
        <v>67604</v>
      </c>
      <c r="D786" s="9">
        <f t="shared" si="112"/>
        <v>67631</v>
      </c>
      <c r="E786" s="3">
        <f t="shared" si="113"/>
        <v>28</v>
      </c>
      <c r="F786" s="10">
        <f t="shared" si="114"/>
        <v>28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67604</v>
      </c>
      <c r="K786" s="25">
        <f t="shared" si="116"/>
        <v>0</v>
      </c>
    </row>
    <row r="787" spans="1:11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67632</v>
      </c>
      <c r="B787" s="24">
        <f t="shared" si="111"/>
        <v>2085</v>
      </c>
      <c r="C787" s="9">
        <f t="shared" si="109"/>
        <v>67632</v>
      </c>
      <c r="D787" s="9">
        <f t="shared" si="112"/>
        <v>67662</v>
      </c>
      <c r="E787" s="3">
        <f t="shared" si="113"/>
        <v>31</v>
      </c>
      <c r="F787" s="10">
        <f t="shared" si="114"/>
        <v>31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67632</v>
      </c>
      <c r="K787" s="25">
        <f t="shared" si="116"/>
        <v>0</v>
      </c>
    </row>
    <row r="788" spans="1:11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67663</v>
      </c>
      <c r="B788" s="24">
        <f t="shared" si="111"/>
        <v>2085</v>
      </c>
      <c r="C788" s="9">
        <f t="shared" si="109"/>
        <v>67663</v>
      </c>
      <c r="D788" s="9">
        <f t="shared" si="112"/>
        <v>67692</v>
      </c>
      <c r="E788" s="3">
        <f t="shared" si="113"/>
        <v>30</v>
      </c>
      <c r="F788" s="10">
        <f t="shared" si="114"/>
        <v>30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67663</v>
      </c>
      <c r="K788" s="25">
        <f t="shared" si="116"/>
        <v>0</v>
      </c>
    </row>
    <row r="789" spans="1:11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67693</v>
      </c>
      <c r="B789" s="24">
        <f t="shared" si="111"/>
        <v>2085</v>
      </c>
      <c r="C789" s="9">
        <f t="shared" si="109"/>
        <v>67693</v>
      </c>
      <c r="D789" s="9">
        <f t="shared" si="112"/>
        <v>67723</v>
      </c>
      <c r="E789" s="3">
        <f t="shared" si="113"/>
        <v>31</v>
      </c>
      <c r="F789" s="10">
        <f t="shared" si="114"/>
        <v>31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67693</v>
      </c>
      <c r="K789" s="25">
        <f t="shared" si="116"/>
        <v>0</v>
      </c>
    </row>
    <row r="790" spans="1:11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67724</v>
      </c>
      <c r="B790" s="24">
        <f t="shared" si="111"/>
        <v>2085</v>
      </c>
      <c r="C790" s="9">
        <f t="shared" si="109"/>
        <v>67724</v>
      </c>
      <c r="D790" s="9">
        <f t="shared" si="112"/>
        <v>67753</v>
      </c>
      <c r="E790" s="3">
        <f t="shared" si="113"/>
        <v>30</v>
      </c>
      <c r="F790" s="10">
        <f t="shared" si="114"/>
        <v>30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67724</v>
      </c>
      <c r="K790" s="25">
        <f t="shared" si="116"/>
        <v>0</v>
      </c>
    </row>
    <row r="791" spans="1:11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67754</v>
      </c>
      <c r="B791" s="24">
        <f t="shared" si="111"/>
        <v>2085</v>
      </c>
      <c r="C791" s="9">
        <f t="shared" si="109"/>
        <v>67754</v>
      </c>
      <c r="D791" s="9">
        <f t="shared" si="112"/>
        <v>67784</v>
      </c>
      <c r="E791" s="3">
        <f t="shared" si="113"/>
        <v>31</v>
      </c>
      <c r="F791" s="10">
        <f t="shared" si="114"/>
        <v>31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67754</v>
      </c>
      <c r="K791" s="25">
        <f t="shared" si="116"/>
        <v>0</v>
      </c>
    </row>
    <row r="792" spans="1:11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67785</v>
      </c>
      <c r="B792" s="24">
        <f t="shared" si="111"/>
        <v>2085</v>
      </c>
      <c r="C792" s="9">
        <f t="shared" si="109"/>
        <v>67785</v>
      </c>
      <c r="D792" s="9">
        <f t="shared" si="112"/>
        <v>67815</v>
      </c>
      <c r="E792" s="3">
        <f t="shared" si="113"/>
        <v>31</v>
      </c>
      <c r="F792" s="10">
        <f t="shared" si="114"/>
        <v>31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67785</v>
      </c>
      <c r="K792" s="25">
        <f t="shared" si="116"/>
        <v>0</v>
      </c>
    </row>
    <row r="793" spans="1:11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67816</v>
      </c>
      <c r="B793" s="24">
        <f t="shared" si="111"/>
        <v>2085</v>
      </c>
      <c r="C793" s="9">
        <f t="shared" si="109"/>
        <v>67816</v>
      </c>
      <c r="D793" s="9">
        <f t="shared" si="112"/>
        <v>67845</v>
      </c>
      <c r="E793" s="3">
        <f t="shared" si="113"/>
        <v>30</v>
      </c>
      <c r="F793" s="10">
        <f t="shared" si="114"/>
        <v>30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67816</v>
      </c>
      <c r="K793" s="25">
        <f t="shared" si="116"/>
        <v>0</v>
      </c>
    </row>
    <row r="794" spans="1:11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67846</v>
      </c>
      <c r="B794" s="24">
        <f t="shared" si="111"/>
        <v>2085</v>
      </c>
      <c r="C794" s="9">
        <f t="shared" si="109"/>
        <v>67846</v>
      </c>
      <c r="D794" s="9">
        <f t="shared" si="112"/>
        <v>67876</v>
      </c>
      <c r="E794" s="3">
        <f t="shared" si="113"/>
        <v>31</v>
      </c>
      <c r="F794" s="10">
        <f t="shared" si="114"/>
        <v>31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67846</v>
      </c>
      <c r="K794" s="25">
        <f t="shared" si="116"/>
        <v>0</v>
      </c>
    </row>
    <row r="795" spans="1:11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67877</v>
      </c>
      <c r="B795" s="24">
        <f t="shared" si="111"/>
        <v>2085</v>
      </c>
      <c r="C795" s="9">
        <f t="shared" si="109"/>
        <v>67877</v>
      </c>
      <c r="D795" s="9">
        <f t="shared" si="112"/>
        <v>67906</v>
      </c>
      <c r="E795" s="3">
        <f t="shared" si="113"/>
        <v>30</v>
      </c>
      <c r="F795" s="10">
        <f t="shared" si="114"/>
        <v>30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67877</v>
      </c>
      <c r="K795" s="25">
        <f t="shared" si="116"/>
        <v>0</v>
      </c>
    </row>
    <row r="796" spans="1:11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67907</v>
      </c>
      <c r="B796" s="24">
        <f t="shared" si="111"/>
        <v>2085</v>
      </c>
      <c r="C796" s="9">
        <f t="shared" si="109"/>
        <v>67907</v>
      </c>
      <c r="D796" s="9">
        <f t="shared" si="112"/>
        <v>67937</v>
      </c>
      <c r="E796" s="3">
        <f t="shared" si="113"/>
        <v>31</v>
      </c>
      <c r="F796" s="10">
        <f t="shared" si="114"/>
        <v>31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67907</v>
      </c>
      <c r="K796" s="25">
        <f t="shared" si="116"/>
        <v>0</v>
      </c>
    </row>
    <row r="797" spans="1:11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67938</v>
      </c>
      <c r="B797" s="24">
        <f t="shared" si="111"/>
        <v>2086</v>
      </c>
      <c r="C797" s="9">
        <f t="shared" si="109"/>
        <v>67938</v>
      </c>
      <c r="D797" s="9">
        <f t="shared" si="112"/>
        <v>67968</v>
      </c>
      <c r="E797" s="3">
        <f t="shared" si="113"/>
        <v>31</v>
      </c>
      <c r="F797" s="10">
        <f t="shared" si="114"/>
        <v>31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67938</v>
      </c>
      <c r="K797" s="25">
        <f t="shared" si="116"/>
        <v>0</v>
      </c>
    </row>
    <row r="798" spans="1:11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67969</v>
      </c>
      <c r="B798" s="24">
        <f t="shared" si="111"/>
        <v>2086</v>
      </c>
      <c r="C798" s="9">
        <f t="shared" si="109"/>
        <v>67969</v>
      </c>
      <c r="D798" s="9">
        <f t="shared" si="112"/>
        <v>67996</v>
      </c>
      <c r="E798" s="3">
        <f t="shared" si="113"/>
        <v>28</v>
      </c>
      <c r="F798" s="10">
        <f t="shared" si="114"/>
        <v>28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67969</v>
      </c>
      <c r="K798" s="25">
        <f t="shared" si="116"/>
        <v>0</v>
      </c>
    </row>
    <row r="799" spans="1:11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67997</v>
      </c>
      <c r="B799" s="24">
        <f t="shared" si="111"/>
        <v>2086</v>
      </c>
      <c r="C799" s="9">
        <f t="shared" si="109"/>
        <v>67997</v>
      </c>
      <c r="D799" s="9">
        <f t="shared" si="112"/>
        <v>68027</v>
      </c>
      <c r="E799" s="3">
        <f t="shared" si="113"/>
        <v>31</v>
      </c>
      <c r="F799" s="10">
        <f t="shared" si="114"/>
        <v>31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67997</v>
      </c>
      <c r="K799" s="25">
        <f t="shared" si="116"/>
        <v>0</v>
      </c>
    </row>
    <row r="800" spans="1:11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68028</v>
      </c>
      <c r="B800" s="24">
        <f t="shared" si="111"/>
        <v>2086</v>
      </c>
      <c r="C800" s="9">
        <f t="shared" si="109"/>
        <v>68028</v>
      </c>
      <c r="D800" s="9">
        <f t="shared" si="112"/>
        <v>68057</v>
      </c>
      <c r="E800" s="3">
        <f t="shared" si="113"/>
        <v>30</v>
      </c>
      <c r="F800" s="10">
        <f t="shared" si="114"/>
        <v>30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68028</v>
      </c>
      <c r="K800" s="25">
        <f t="shared" si="116"/>
        <v>0</v>
      </c>
    </row>
    <row r="801" spans="1:11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68058</v>
      </c>
      <c r="B801" s="24">
        <f t="shared" si="111"/>
        <v>2086</v>
      </c>
      <c r="C801" s="9">
        <f t="shared" si="109"/>
        <v>68058</v>
      </c>
      <c r="D801" s="9">
        <f t="shared" si="112"/>
        <v>68088</v>
      </c>
      <c r="E801" s="3">
        <f t="shared" si="113"/>
        <v>31</v>
      </c>
      <c r="F801" s="10">
        <f t="shared" si="114"/>
        <v>31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68058</v>
      </c>
      <c r="K801" s="25">
        <f t="shared" si="116"/>
        <v>0</v>
      </c>
    </row>
    <row r="802" spans="1:11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68089</v>
      </c>
      <c r="B802" s="24">
        <f t="shared" si="111"/>
        <v>2086</v>
      </c>
      <c r="C802" s="9">
        <f t="shared" si="109"/>
        <v>68089</v>
      </c>
      <c r="D802" s="9">
        <f t="shared" si="112"/>
        <v>68118</v>
      </c>
      <c r="E802" s="3">
        <f t="shared" si="113"/>
        <v>30</v>
      </c>
      <c r="F802" s="10">
        <f t="shared" si="114"/>
        <v>30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68089</v>
      </c>
      <c r="K802" s="25">
        <f t="shared" si="116"/>
        <v>0</v>
      </c>
    </row>
    <row r="803" spans="1:11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68119</v>
      </c>
      <c r="B803" s="24">
        <f t="shared" si="111"/>
        <v>2086</v>
      </c>
      <c r="C803" s="9">
        <f t="shared" si="109"/>
        <v>68119</v>
      </c>
      <c r="D803" s="9">
        <f t="shared" si="112"/>
        <v>68149</v>
      </c>
      <c r="E803" s="3">
        <f t="shared" si="113"/>
        <v>31</v>
      </c>
      <c r="F803" s="10">
        <f t="shared" si="114"/>
        <v>31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68119</v>
      </c>
      <c r="K803" s="25">
        <f t="shared" si="116"/>
        <v>0</v>
      </c>
    </row>
    <row r="804" spans="1:11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68150</v>
      </c>
      <c r="B804" s="24">
        <f t="shared" si="111"/>
        <v>2086</v>
      </c>
      <c r="C804" s="9">
        <f t="shared" si="109"/>
        <v>68150</v>
      </c>
      <c r="D804" s="9">
        <f t="shared" si="112"/>
        <v>68180</v>
      </c>
      <c r="E804" s="3">
        <f t="shared" si="113"/>
        <v>31</v>
      </c>
      <c r="F804" s="10">
        <f t="shared" si="114"/>
        <v>31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68150</v>
      </c>
      <c r="K804" s="25">
        <f t="shared" si="116"/>
        <v>0</v>
      </c>
    </row>
    <row r="805" spans="1:11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68181</v>
      </c>
      <c r="B805" s="24">
        <f t="shared" si="111"/>
        <v>2086</v>
      </c>
      <c r="C805" s="9">
        <f t="shared" si="109"/>
        <v>68181</v>
      </c>
      <c r="D805" s="9">
        <f t="shared" si="112"/>
        <v>68210</v>
      </c>
      <c r="E805" s="3">
        <f t="shared" si="113"/>
        <v>30</v>
      </c>
      <c r="F805" s="10">
        <f t="shared" si="114"/>
        <v>30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68181</v>
      </c>
      <c r="K805" s="25">
        <f t="shared" si="116"/>
        <v>0</v>
      </c>
    </row>
    <row r="806" spans="1:11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68211</v>
      </c>
      <c r="B806" s="24">
        <f t="shared" si="111"/>
        <v>2086</v>
      </c>
      <c r="C806" s="9">
        <f t="shared" si="109"/>
        <v>68211</v>
      </c>
      <c r="D806" s="9">
        <f t="shared" si="112"/>
        <v>68241</v>
      </c>
      <c r="E806" s="3">
        <f t="shared" si="113"/>
        <v>31</v>
      </c>
      <c r="F806" s="10">
        <f t="shared" si="114"/>
        <v>31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68211</v>
      </c>
      <c r="K806" s="25">
        <f t="shared" si="116"/>
        <v>0</v>
      </c>
    </row>
    <row r="807" spans="1:11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68242</v>
      </c>
      <c r="B807" s="24">
        <f t="shared" si="111"/>
        <v>2086</v>
      </c>
      <c r="C807" s="9">
        <f t="shared" si="109"/>
        <v>68242</v>
      </c>
      <c r="D807" s="9">
        <f t="shared" si="112"/>
        <v>68271</v>
      </c>
      <c r="E807" s="3">
        <f t="shared" si="113"/>
        <v>30</v>
      </c>
      <c r="F807" s="10">
        <f t="shared" si="114"/>
        <v>30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68242</v>
      </c>
      <c r="K807" s="25">
        <f t="shared" si="116"/>
        <v>0</v>
      </c>
    </row>
    <row r="808" spans="1:11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68272</v>
      </c>
      <c r="B808" s="24">
        <f t="shared" si="111"/>
        <v>2086</v>
      </c>
      <c r="C808" s="9">
        <f t="shared" si="109"/>
        <v>68272</v>
      </c>
      <c r="D808" s="9">
        <f t="shared" si="112"/>
        <v>68302</v>
      </c>
      <c r="E808" s="3">
        <f t="shared" si="113"/>
        <v>31</v>
      </c>
      <c r="F808" s="10">
        <f t="shared" si="114"/>
        <v>31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68272</v>
      </c>
      <c r="K808" s="25">
        <f t="shared" si="116"/>
        <v>0</v>
      </c>
    </row>
    <row r="809" spans="1:11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68303</v>
      </c>
      <c r="B809" s="24">
        <f t="shared" si="111"/>
        <v>2087</v>
      </c>
      <c r="C809" s="9">
        <f t="shared" si="109"/>
        <v>68303</v>
      </c>
      <c r="D809" s="9">
        <f t="shared" si="112"/>
        <v>68333</v>
      </c>
      <c r="E809" s="3">
        <f t="shared" si="113"/>
        <v>31</v>
      </c>
      <c r="F809" s="10">
        <f t="shared" si="114"/>
        <v>31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68303</v>
      </c>
      <c r="K809" s="25">
        <f t="shared" si="116"/>
        <v>0</v>
      </c>
    </row>
    <row r="810" spans="1:11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68334</v>
      </c>
      <c r="B810" s="24">
        <f t="shared" si="111"/>
        <v>2087</v>
      </c>
      <c r="C810" s="9">
        <f t="shared" si="109"/>
        <v>68334</v>
      </c>
      <c r="D810" s="9">
        <f t="shared" si="112"/>
        <v>68361</v>
      </c>
      <c r="E810" s="3">
        <f t="shared" si="113"/>
        <v>28</v>
      </c>
      <c r="F810" s="10">
        <f t="shared" si="114"/>
        <v>28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68334</v>
      </c>
      <c r="K810" s="25">
        <f t="shared" si="116"/>
        <v>0</v>
      </c>
    </row>
    <row r="811" spans="1:11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68362</v>
      </c>
      <c r="B811" s="24">
        <f t="shared" si="111"/>
        <v>2087</v>
      </c>
      <c r="C811" s="9">
        <f t="shared" si="109"/>
        <v>68362</v>
      </c>
      <c r="D811" s="9">
        <f t="shared" si="112"/>
        <v>68392</v>
      </c>
      <c r="E811" s="3">
        <f t="shared" si="113"/>
        <v>31</v>
      </c>
      <c r="F811" s="10">
        <f t="shared" si="114"/>
        <v>31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68362</v>
      </c>
      <c r="K811" s="25">
        <f t="shared" si="116"/>
        <v>0</v>
      </c>
    </row>
    <row r="812" spans="1:11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68393</v>
      </c>
      <c r="B812" s="24">
        <f t="shared" si="111"/>
        <v>2087</v>
      </c>
      <c r="C812" s="9">
        <f t="shared" si="109"/>
        <v>68393</v>
      </c>
      <c r="D812" s="9">
        <f t="shared" si="112"/>
        <v>68422</v>
      </c>
      <c r="E812" s="3">
        <f t="shared" si="113"/>
        <v>30</v>
      </c>
      <c r="F812" s="10">
        <f t="shared" si="114"/>
        <v>30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68393</v>
      </c>
      <c r="K812" s="25">
        <f t="shared" si="116"/>
        <v>0</v>
      </c>
    </row>
    <row r="813" spans="1:11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68423</v>
      </c>
      <c r="B813" s="24">
        <f t="shared" si="111"/>
        <v>2087</v>
      </c>
      <c r="C813" s="9">
        <f t="shared" si="109"/>
        <v>68423</v>
      </c>
      <c r="D813" s="9">
        <f t="shared" si="112"/>
        <v>68453</v>
      </c>
      <c r="E813" s="3">
        <f t="shared" si="113"/>
        <v>31</v>
      </c>
      <c r="F813" s="10">
        <f t="shared" si="114"/>
        <v>31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68423</v>
      </c>
      <c r="K813" s="25">
        <f t="shared" si="116"/>
        <v>0</v>
      </c>
    </row>
    <row r="814" spans="1:11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68454</v>
      </c>
      <c r="B814" s="24">
        <f t="shared" si="111"/>
        <v>2087</v>
      </c>
      <c r="C814" s="9">
        <f t="shared" si="109"/>
        <v>68454</v>
      </c>
      <c r="D814" s="9">
        <f t="shared" si="112"/>
        <v>68483</v>
      </c>
      <c r="E814" s="3">
        <f t="shared" si="113"/>
        <v>30</v>
      </c>
      <c r="F814" s="10">
        <f t="shared" si="114"/>
        <v>30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68454</v>
      </c>
      <c r="K814" s="25">
        <f t="shared" si="116"/>
        <v>0</v>
      </c>
    </row>
    <row r="815" spans="1:11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68484</v>
      </c>
      <c r="B815" s="24">
        <f t="shared" si="111"/>
        <v>2087</v>
      </c>
      <c r="C815" s="9">
        <f t="shared" si="109"/>
        <v>68484</v>
      </c>
      <c r="D815" s="9">
        <f t="shared" si="112"/>
        <v>68514</v>
      </c>
      <c r="E815" s="3">
        <f t="shared" si="113"/>
        <v>31</v>
      </c>
      <c r="F815" s="10">
        <f t="shared" si="114"/>
        <v>31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68484</v>
      </c>
      <c r="K815" s="25">
        <f t="shared" si="116"/>
        <v>0</v>
      </c>
    </row>
    <row r="816" spans="1:11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68515</v>
      </c>
      <c r="B816" s="24">
        <f t="shared" si="111"/>
        <v>2087</v>
      </c>
      <c r="C816" s="9">
        <f t="shared" si="109"/>
        <v>68515</v>
      </c>
      <c r="D816" s="9">
        <f t="shared" si="112"/>
        <v>68545</v>
      </c>
      <c r="E816" s="3">
        <f t="shared" si="113"/>
        <v>31</v>
      </c>
      <c r="F816" s="10">
        <f t="shared" si="114"/>
        <v>31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68515</v>
      </c>
      <c r="K816" s="25">
        <f t="shared" si="116"/>
        <v>0</v>
      </c>
    </row>
    <row r="817" spans="1:11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68546</v>
      </c>
      <c r="B817" s="24">
        <f t="shared" si="111"/>
        <v>2087</v>
      </c>
      <c r="C817" s="9">
        <f t="shared" si="109"/>
        <v>68546</v>
      </c>
      <c r="D817" s="9">
        <f t="shared" si="112"/>
        <v>68575</v>
      </c>
      <c r="E817" s="3">
        <f t="shared" si="113"/>
        <v>30</v>
      </c>
      <c r="F817" s="10">
        <f t="shared" si="114"/>
        <v>30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68546</v>
      </c>
      <c r="K817" s="25">
        <f t="shared" si="116"/>
        <v>0</v>
      </c>
    </row>
    <row r="818" spans="1:11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68576</v>
      </c>
      <c r="B818" s="24">
        <f t="shared" si="111"/>
        <v>2087</v>
      </c>
      <c r="C818" s="9">
        <f t="shared" si="109"/>
        <v>68576</v>
      </c>
      <c r="D818" s="9">
        <f t="shared" si="112"/>
        <v>68606</v>
      </c>
      <c r="E818" s="3">
        <f t="shared" si="113"/>
        <v>31</v>
      </c>
      <c r="F818" s="10">
        <f t="shared" si="114"/>
        <v>31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68576</v>
      </c>
      <c r="K818" s="25">
        <f t="shared" si="116"/>
        <v>0</v>
      </c>
    </row>
    <row r="819" spans="1:11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68607</v>
      </c>
      <c r="B819" s="24">
        <f t="shared" si="111"/>
        <v>2087</v>
      </c>
      <c r="C819" s="9">
        <f t="shared" si="109"/>
        <v>68607</v>
      </c>
      <c r="D819" s="9">
        <f t="shared" si="112"/>
        <v>68636</v>
      </c>
      <c r="E819" s="3">
        <f t="shared" si="113"/>
        <v>30</v>
      </c>
      <c r="F819" s="10">
        <f t="shared" si="114"/>
        <v>30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68607</v>
      </c>
      <c r="K819" s="25">
        <f t="shared" si="116"/>
        <v>0</v>
      </c>
    </row>
    <row r="820" spans="1:11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68637</v>
      </c>
      <c r="B820" s="24">
        <f t="shared" si="111"/>
        <v>2087</v>
      </c>
      <c r="C820" s="9">
        <f t="shared" si="109"/>
        <v>68637</v>
      </c>
      <c r="D820" s="9">
        <f t="shared" si="112"/>
        <v>68667</v>
      </c>
      <c r="E820" s="3">
        <f t="shared" si="113"/>
        <v>31</v>
      </c>
      <c r="F820" s="10">
        <f t="shared" si="114"/>
        <v>31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68637</v>
      </c>
      <c r="K820" s="25">
        <f t="shared" si="116"/>
        <v>0</v>
      </c>
    </row>
    <row r="821" spans="1:11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68668</v>
      </c>
      <c r="B821" s="24">
        <f t="shared" si="111"/>
        <v>2088</v>
      </c>
      <c r="C821" s="9">
        <f t="shared" si="109"/>
        <v>68668</v>
      </c>
      <c r="D821" s="9">
        <f t="shared" si="112"/>
        <v>68698</v>
      </c>
      <c r="E821" s="3">
        <f t="shared" si="113"/>
        <v>31</v>
      </c>
      <c r="F821" s="10">
        <f t="shared" si="114"/>
        <v>31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68668</v>
      </c>
      <c r="K821" s="25">
        <f t="shared" si="116"/>
        <v>0</v>
      </c>
    </row>
    <row r="822" spans="1:11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68699</v>
      </c>
      <c r="B822" s="24">
        <f t="shared" si="111"/>
        <v>2088</v>
      </c>
      <c r="C822" s="9">
        <f t="shared" si="109"/>
        <v>68699</v>
      </c>
      <c r="D822" s="9">
        <f t="shared" si="112"/>
        <v>68727</v>
      </c>
      <c r="E822" s="3">
        <f t="shared" si="113"/>
        <v>29</v>
      </c>
      <c r="F822" s="10">
        <f t="shared" si="114"/>
        <v>29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68699</v>
      </c>
      <c r="K822" s="25">
        <f t="shared" si="116"/>
        <v>0</v>
      </c>
    </row>
    <row r="823" spans="1:11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68728</v>
      </c>
      <c r="B823" s="24">
        <f t="shared" si="111"/>
        <v>2088</v>
      </c>
      <c r="C823" s="9">
        <f t="shared" si="109"/>
        <v>68728</v>
      </c>
      <c r="D823" s="9">
        <f t="shared" si="112"/>
        <v>68758</v>
      </c>
      <c r="E823" s="3">
        <f t="shared" si="113"/>
        <v>31</v>
      </c>
      <c r="F823" s="10">
        <f t="shared" si="114"/>
        <v>31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68728</v>
      </c>
      <c r="K823" s="25">
        <f t="shared" si="116"/>
        <v>0</v>
      </c>
    </row>
    <row r="824" spans="1:11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68759</v>
      </c>
      <c r="B824" s="24">
        <f t="shared" si="111"/>
        <v>2088</v>
      </c>
      <c r="C824" s="9">
        <f t="shared" si="109"/>
        <v>68759</v>
      </c>
      <c r="D824" s="9">
        <f t="shared" si="112"/>
        <v>68788</v>
      </c>
      <c r="E824" s="3">
        <f t="shared" si="113"/>
        <v>30</v>
      </c>
      <c r="F824" s="10">
        <f t="shared" si="114"/>
        <v>30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68759</v>
      </c>
      <c r="K824" s="25">
        <f t="shared" si="116"/>
        <v>0</v>
      </c>
    </row>
    <row r="825" spans="1:11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68789</v>
      </c>
      <c r="B825" s="24">
        <f t="shared" si="111"/>
        <v>2088</v>
      </c>
      <c r="C825" s="9">
        <f t="shared" si="109"/>
        <v>68789</v>
      </c>
      <c r="D825" s="9">
        <f t="shared" si="112"/>
        <v>68819</v>
      </c>
      <c r="E825" s="3">
        <f t="shared" si="113"/>
        <v>31</v>
      </c>
      <c r="F825" s="10">
        <f t="shared" si="114"/>
        <v>31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68789</v>
      </c>
      <c r="K825" s="25">
        <f t="shared" si="116"/>
        <v>0</v>
      </c>
    </row>
    <row r="826" spans="1:11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68820</v>
      </c>
      <c r="B826" s="24">
        <f t="shared" si="111"/>
        <v>2088</v>
      </c>
      <c r="C826" s="9">
        <f t="shared" si="109"/>
        <v>68820</v>
      </c>
      <c r="D826" s="9">
        <f t="shared" si="112"/>
        <v>68849</v>
      </c>
      <c r="E826" s="3">
        <f t="shared" si="113"/>
        <v>30</v>
      </c>
      <c r="F826" s="10">
        <f t="shared" si="114"/>
        <v>30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68820</v>
      </c>
      <c r="K826" s="25">
        <f t="shared" si="116"/>
        <v>0</v>
      </c>
    </row>
    <row r="827" spans="1:11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68850</v>
      </c>
      <c r="B827" s="24">
        <f t="shared" si="111"/>
        <v>2088</v>
      </c>
      <c r="C827" s="9">
        <f t="shared" si="109"/>
        <v>68850</v>
      </c>
      <c r="D827" s="9">
        <f t="shared" si="112"/>
        <v>68880</v>
      </c>
      <c r="E827" s="3">
        <f t="shared" si="113"/>
        <v>31</v>
      </c>
      <c r="F827" s="10">
        <f t="shared" si="114"/>
        <v>31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68850</v>
      </c>
      <c r="K827" s="25">
        <f t="shared" si="116"/>
        <v>0</v>
      </c>
    </row>
    <row r="828" spans="1:11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68881</v>
      </c>
      <c r="B828" s="24">
        <f t="shared" si="111"/>
        <v>2088</v>
      </c>
      <c r="C828" s="9">
        <f t="shared" si="109"/>
        <v>68881</v>
      </c>
      <c r="D828" s="9">
        <f t="shared" si="112"/>
        <v>68911</v>
      </c>
      <c r="E828" s="3">
        <f t="shared" si="113"/>
        <v>31</v>
      </c>
      <c r="F828" s="10">
        <f t="shared" si="114"/>
        <v>31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68881</v>
      </c>
      <c r="K828" s="25">
        <f t="shared" si="116"/>
        <v>0</v>
      </c>
    </row>
    <row r="829" spans="1:11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68912</v>
      </c>
      <c r="B829" s="24">
        <f t="shared" si="111"/>
        <v>2088</v>
      </c>
      <c r="C829" s="9">
        <f t="shared" si="109"/>
        <v>68912</v>
      </c>
      <c r="D829" s="9">
        <f t="shared" si="112"/>
        <v>68941</v>
      </c>
      <c r="E829" s="3">
        <f t="shared" si="113"/>
        <v>30</v>
      </c>
      <c r="F829" s="10">
        <f t="shared" si="114"/>
        <v>30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68912</v>
      </c>
      <c r="K829" s="25">
        <f t="shared" si="116"/>
        <v>0</v>
      </c>
    </row>
    <row r="830" spans="1:11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68942</v>
      </c>
      <c r="B830" s="24">
        <f t="shared" si="111"/>
        <v>2088</v>
      </c>
      <c r="C830" s="9">
        <f t="shared" si="109"/>
        <v>68942</v>
      </c>
      <c r="D830" s="9">
        <f t="shared" si="112"/>
        <v>68972</v>
      </c>
      <c r="E830" s="3">
        <f t="shared" si="113"/>
        <v>31</v>
      </c>
      <c r="F830" s="10">
        <f t="shared" si="114"/>
        <v>31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68942</v>
      </c>
      <c r="K830" s="25">
        <f t="shared" si="116"/>
        <v>0</v>
      </c>
    </row>
    <row r="831" spans="1:11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68973</v>
      </c>
      <c r="B831" s="24">
        <f t="shared" si="111"/>
        <v>2088</v>
      </c>
      <c r="C831" s="9">
        <f t="shared" si="109"/>
        <v>68973</v>
      </c>
      <c r="D831" s="9">
        <f t="shared" si="112"/>
        <v>69002</v>
      </c>
      <c r="E831" s="3">
        <f t="shared" si="113"/>
        <v>30</v>
      </c>
      <c r="F831" s="10">
        <f t="shared" si="114"/>
        <v>30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68973</v>
      </c>
      <c r="K831" s="25">
        <f t="shared" si="116"/>
        <v>0</v>
      </c>
    </row>
    <row r="832" spans="1:11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69003</v>
      </c>
      <c r="B832" s="24">
        <f t="shared" si="111"/>
        <v>2088</v>
      </c>
      <c r="C832" s="9">
        <f t="shared" si="109"/>
        <v>69003</v>
      </c>
      <c r="D832" s="9">
        <f t="shared" si="112"/>
        <v>69033</v>
      </c>
      <c r="E832" s="3">
        <f t="shared" si="113"/>
        <v>31</v>
      </c>
      <c r="F832" s="10">
        <f t="shared" si="114"/>
        <v>31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69003</v>
      </c>
      <c r="K832" s="25">
        <f t="shared" si="116"/>
        <v>0</v>
      </c>
    </row>
    <row r="833" spans="1:11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69034</v>
      </c>
      <c r="B833" s="24">
        <f t="shared" si="111"/>
        <v>2089</v>
      </c>
      <c r="C833" s="9">
        <f t="shared" si="109"/>
        <v>69034</v>
      </c>
      <c r="D833" s="9">
        <f t="shared" si="112"/>
        <v>69064</v>
      </c>
      <c r="E833" s="3">
        <f t="shared" si="113"/>
        <v>31</v>
      </c>
      <c r="F833" s="10">
        <f t="shared" si="114"/>
        <v>31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69034</v>
      </c>
      <c r="K833" s="25">
        <f t="shared" si="116"/>
        <v>0</v>
      </c>
    </row>
    <row r="834" spans="1:11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69065</v>
      </c>
      <c r="B834" s="24">
        <f t="shared" si="111"/>
        <v>2089</v>
      </c>
      <c r="C834" s="9">
        <f t="shared" si="109"/>
        <v>69065</v>
      </c>
      <c r="D834" s="9">
        <f t="shared" si="112"/>
        <v>69092</v>
      </c>
      <c r="E834" s="3">
        <f t="shared" si="113"/>
        <v>28</v>
      </c>
      <c r="F834" s="10">
        <f t="shared" si="114"/>
        <v>28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69065</v>
      </c>
      <c r="K834" s="25">
        <f t="shared" si="116"/>
        <v>0</v>
      </c>
    </row>
    <row r="835" spans="1:11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69093</v>
      </c>
      <c r="B835" s="24">
        <f t="shared" si="111"/>
        <v>2089</v>
      </c>
      <c r="C835" s="9">
        <f t="shared" si="109"/>
        <v>69093</v>
      </c>
      <c r="D835" s="9">
        <f t="shared" si="112"/>
        <v>69123</v>
      </c>
      <c r="E835" s="3">
        <f t="shared" si="113"/>
        <v>31</v>
      </c>
      <c r="F835" s="10">
        <f t="shared" si="114"/>
        <v>31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69093</v>
      </c>
      <c r="K835" s="25">
        <f t="shared" si="116"/>
        <v>0</v>
      </c>
    </row>
    <row r="836" spans="1:11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69124</v>
      </c>
      <c r="B836" s="24">
        <f t="shared" si="111"/>
        <v>2089</v>
      </c>
      <c r="C836" s="9">
        <f t="shared" si="109"/>
        <v>69124</v>
      </c>
      <c r="D836" s="9">
        <f t="shared" si="112"/>
        <v>69153</v>
      </c>
      <c r="E836" s="3">
        <f t="shared" si="113"/>
        <v>30</v>
      </c>
      <c r="F836" s="10">
        <f t="shared" si="114"/>
        <v>30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69124</v>
      </c>
      <c r="K836" s="25">
        <f t="shared" si="116"/>
        <v>0</v>
      </c>
    </row>
    <row r="837" spans="1:11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69154</v>
      </c>
      <c r="B837" s="24">
        <f t="shared" si="111"/>
        <v>2089</v>
      </c>
      <c r="C837" s="9">
        <f t="shared" ref="C837:C900" si="118">EOMONTH(A837,-1)+1</f>
        <v>69154</v>
      </c>
      <c r="D837" s="9">
        <f t="shared" si="112"/>
        <v>69184</v>
      </c>
      <c r="E837" s="3">
        <f t="shared" si="113"/>
        <v>31</v>
      </c>
      <c r="F837" s="10">
        <f t="shared" si="114"/>
        <v>31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69154</v>
      </c>
      <c r="K837" s="25">
        <f t="shared" si="116"/>
        <v>0</v>
      </c>
    </row>
    <row r="838" spans="1:11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69185</v>
      </c>
      <c r="B838" s="24">
        <f t="shared" ref="B838:B901" si="120">YEAR(A838)</f>
        <v>2089</v>
      </c>
      <c r="C838" s="9">
        <f t="shared" si="118"/>
        <v>69185</v>
      </c>
      <c r="D838" s="9">
        <f t="shared" ref="D838:D901" si="121">EOMONTH(A838,0)</f>
        <v>69214</v>
      </c>
      <c r="E838" s="3">
        <f t="shared" ref="E838:E901" si="122">D838-C838+1</f>
        <v>30</v>
      </c>
      <c r="F838" s="10">
        <f t="shared" ref="F838:F901" si="123">D838-A838+1</f>
        <v>30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69185</v>
      </c>
      <c r="K838" s="25">
        <f t="shared" si="116"/>
        <v>0</v>
      </c>
    </row>
    <row r="839" spans="1:11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69215</v>
      </c>
      <c r="B839" s="24">
        <f t="shared" si="120"/>
        <v>2089</v>
      </c>
      <c r="C839" s="9">
        <f t="shared" si="118"/>
        <v>69215</v>
      </c>
      <c r="D839" s="9">
        <f t="shared" si="121"/>
        <v>69245</v>
      </c>
      <c r="E839" s="3">
        <f t="shared" si="122"/>
        <v>31</v>
      </c>
      <c r="F839" s="10">
        <f t="shared" si="123"/>
        <v>31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69215</v>
      </c>
      <c r="K839" s="25">
        <f t="shared" ref="K839:K902" si="125">H839+I839</f>
        <v>0</v>
      </c>
    </row>
    <row r="840" spans="1:11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69246</v>
      </c>
      <c r="B840" s="24">
        <f t="shared" si="120"/>
        <v>2089</v>
      </c>
      <c r="C840" s="9">
        <f t="shared" si="118"/>
        <v>69246</v>
      </c>
      <c r="D840" s="9">
        <f t="shared" si="121"/>
        <v>69276</v>
      </c>
      <c r="E840" s="3">
        <f t="shared" si="122"/>
        <v>31</v>
      </c>
      <c r="F840" s="10">
        <f t="shared" si="123"/>
        <v>31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69246</v>
      </c>
      <c r="K840" s="25">
        <f t="shared" si="125"/>
        <v>0</v>
      </c>
    </row>
    <row r="841" spans="1:11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69277</v>
      </c>
      <c r="B841" s="24">
        <f t="shared" si="120"/>
        <v>2089</v>
      </c>
      <c r="C841" s="9">
        <f t="shared" si="118"/>
        <v>69277</v>
      </c>
      <c r="D841" s="9">
        <f t="shared" si="121"/>
        <v>69306</v>
      </c>
      <c r="E841" s="3">
        <f t="shared" si="122"/>
        <v>30</v>
      </c>
      <c r="F841" s="10">
        <f t="shared" si="123"/>
        <v>30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69277</v>
      </c>
      <c r="K841" s="25">
        <f t="shared" si="125"/>
        <v>0</v>
      </c>
    </row>
    <row r="842" spans="1:11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69307</v>
      </c>
      <c r="B842" s="24">
        <f t="shared" si="120"/>
        <v>2089</v>
      </c>
      <c r="C842" s="9">
        <f t="shared" si="118"/>
        <v>69307</v>
      </c>
      <c r="D842" s="9">
        <f t="shared" si="121"/>
        <v>69337</v>
      </c>
      <c r="E842" s="3">
        <f t="shared" si="122"/>
        <v>31</v>
      </c>
      <c r="F842" s="10">
        <f t="shared" si="123"/>
        <v>31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69307</v>
      </c>
      <c r="K842" s="25">
        <f t="shared" si="125"/>
        <v>0</v>
      </c>
    </row>
    <row r="843" spans="1:11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69338</v>
      </c>
      <c r="B843" s="24">
        <f t="shared" si="120"/>
        <v>2089</v>
      </c>
      <c r="C843" s="9">
        <f t="shared" si="118"/>
        <v>69338</v>
      </c>
      <c r="D843" s="9">
        <f t="shared" si="121"/>
        <v>69367</v>
      </c>
      <c r="E843" s="3">
        <f t="shared" si="122"/>
        <v>30</v>
      </c>
      <c r="F843" s="10">
        <f t="shared" si="123"/>
        <v>30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69338</v>
      </c>
      <c r="K843" s="25">
        <f t="shared" si="125"/>
        <v>0</v>
      </c>
    </row>
    <row r="844" spans="1:11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69368</v>
      </c>
      <c r="B844" s="24">
        <f t="shared" si="120"/>
        <v>2089</v>
      </c>
      <c r="C844" s="9">
        <f t="shared" si="118"/>
        <v>69368</v>
      </c>
      <c r="D844" s="9">
        <f t="shared" si="121"/>
        <v>69398</v>
      </c>
      <c r="E844" s="3">
        <f t="shared" si="122"/>
        <v>31</v>
      </c>
      <c r="F844" s="10">
        <f t="shared" si="123"/>
        <v>31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69368</v>
      </c>
      <c r="K844" s="25">
        <f t="shared" si="125"/>
        <v>0</v>
      </c>
    </row>
    <row r="845" spans="1:11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69399</v>
      </c>
      <c r="B845" s="24">
        <f t="shared" si="120"/>
        <v>2090</v>
      </c>
      <c r="C845" s="9">
        <f t="shared" si="118"/>
        <v>69399</v>
      </c>
      <c r="D845" s="9">
        <f t="shared" si="121"/>
        <v>69429</v>
      </c>
      <c r="E845" s="3">
        <f t="shared" si="122"/>
        <v>31</v>
      </c>
      <c r="F845" s="10">
        <f t="shared" si="123"/>
        <v>31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69399</v>
      </c>
      <c r="K845" s="25">
        <f t="shared" si="125"/>
        <v>0</v>
      </c>
    </row>
    <row r="846" spans="1:11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69430</v>
      </c>
      <c r="B846" s="24">
        <f t="shared" si="120"/>
        <v>2090</v>
      </c>
      <c r="C846" s="9">
        <f t="shared" si="118"/>
        <v>69430</v>
      </c>
      <c r="D846" s="9">
        <f t="shared" si="121"/>
        <v>69457</v>
      </c>
      <c r="E846" s="3">
        <f t="shared" si="122"/>
        <v>28</v>
      </c>
      <c r="F846" s="10">
        <f t="shared" si="123"/>
        <v>28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69430</v>
      </c>
      <c r="K846" s="25">
        <f t="shared" si="125"/>
        <v>0</v>
      </c>
    </row>
    <row r="847" spans="1:11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69458</v>
      </c>
      <c r="B847" s="24">
        <f t="shared" si="120"/>
        <v>2090</v>
      </c>
      <c r="C847" s="9">
        <f t="shared" si="118"/>
        <v>69458</v>
      </c>
      <c r="D847" s="9">
        <f t="shared" si="121"/>
        <v>69488</v>
      </c>
      <c r="E847" s="3">
        <f t="shared" si="122"/>
        <v>31</v>
      </c>
      <c r="F847" s="10">
        <f t="shared" si="123"/>
        <v>31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69458</v>
      </c>
      <c r="K847" s="25">
        <f t="shared" si="125"/>
        <v>0</v>
      </c>
    </row>
    <row r="848" spans="1:11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69489</v>
      </c>
      <c r="B848" s="24">
        <f t="shared" si="120"/>
        <v>2090</v>
      </c>
      <c r="C848" s="9">
        <f t="shared" si="118"/>
        <v>69489</v>
      </c>
      <c r="D848" s="9">
        <f t="shared" si="121"/>
        <v>69518</v>
      </c>
      <c r="E848" s="3">
        <f t="shared" si="122"/>
        <v>30</v>
      </c>
      <c r="F848" s="10">
        <f t="shared" si="123"/>
        <v>30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69489</v>
      </c>
      <c r="K848" s="25">
        <f t="shared" si="125"/>
        <v>0</v>
      </c>
    </row>
    <row r="849" spans="1:11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69519</v>
      </c>
      <c r="B849" s="24">
        <f t="shared" si="120"/>
        <v>2090</v>
      </c>
      <c r="C849" s="9">
        <f t="shared" si="118"/>
        <v>69519</v>
      </c>
      <c r="D849" s="9">
        <f t="shared" si="121"/>
        <v>69549</v>
      </c>
      <c r="E849" s="3">
        <f t="shared" si="122"/>
        <v>31</v>
      </c>
      <c r="F849" s="10">
        <f t="shared" si="123"/>
        <v>31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69519</v>
      </c>
      <c r="K849" s="25">
        <f t="shared" si="125"/>
        <v>0</v>
      </c>
    </row>
    <row r="850" spans="1:11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69550</v>
      </c>
      <c r="B850" s="24">
        <f t="shared" si="120"/>
        <v>2090</v>
      </c>
      <c r="C850" s="9">
        <f t="shared" si="118"/>
        <v>69550</v>
      </c>
      <c r="D850" s="9">
        <f t="shared" si="121"/>
        <v>69579</v>
      </c>
      <c r="E850" s="3">
        <f t="shared" si="122"/>
        <v>30</v>
      </c>
      <c r="F850" s="10">
        <f t="shared" si="123"/>
        <v>30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69550</v>
      </c>
      <c r="K850" s="25">
        <f t="shared" si="125"/>
        <v>0</v>
      </c>
    </row>
    <row r="851" spans="1:11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69580</v>
      </c>
      <c r="B851" s="24">
        <f t="shared" si="120"/>
        <v>2090</v>
      </c>
      <c r="C851" s="9">
        <f t="shared" si="118"/>
        <v>69580</v>
      </c>
      <c r="D851" s="9">
        <f t="shared" si="121"/>
        <v>69610</v>
      </c>
      <c r="E851" s="3">
        <f t="shared" si="122"/>
        <v>31</v>
      </c>
      <c r="F851" s="10">
        <f t="shared" si="123"/>
        <v>31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69580</v>
      </c>
      <c r="K851" s="25">
        <f t="shared" si="125"/>
        <v>0</v>
      </c>
    </row>
    <row r="852" spans="1:11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69611</v>
      </c>
      <c r="B852" s="24">
        <f t="shared" si="120"/>
        <v>2090</v>
      </c>
      <c r="C852" s="9">
        <f t="shared" si="118"/>
        <v>69611</v>
      </c>
      <c r="D852" s="9">
        <f t="shared" si="121"/>
        <v>69641</v>
      </c>
      <c r="E852" s="3">
        <f t="shared" si="122"/>
        <v>31</v>
      </c>
      <c r="F852" s="10">
        <f t="shared" si="123"/>
        <v>31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69611</v>
      </c>
      <c r="K852" s="25">
        <f t="shared" si="125"/>
        <v>0</v>
      </c>
    </row>
    <row r="853" spans="1:11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69642</v>
      </c>
      <c r="B853" s="24">
        <f t="shared" si="120"/>
        <v>2090</v>
      </c>
      <c r="C853" s="9">
        <f t="shared" si="118"/>
        <v>69642</v>
      </c>
      <c r="D853" s="9">
        <f t="shared" si="121"/>
        <v>69671</v>
      </c>
      <c r="E853" s="3">
        <f t="shared" si="122"/>
        <v>30</v>
      </c>
      <c r="F853" s="10">
        <f t="shared" si="123"/>
        <v>30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69642</v>
      </c>
      <c r="K853" s="25">
        <f t="shared" si="125"/>
        <v>0</v>
      </c>
    </row>
    <row r="854" spans="1:11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69672</v>
      </c>
      <c r="B854" s="24">
        <f t="shared" si="120"/>
        <v>2090</v>
      </c>
      <c r="C854" s="9">
        <f t="shared" si="118"/>
        <v>69672</v>
      </c>
      <c r="D854" s="9">
        <f t="shared" si="121"/>
        <v>69702</v>
      </c>
      <c r="E854" s="3">
        <f t="shared" si="122"/>
        <v>31</v>
      </c>
      <c r="F854" s="10">
        <f t="shared" si="123"/>
        <v>31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69672</v>
      </c>
      <c r="K854" s="25">
        <f t="shared" si="125"/>
        <v>0</v>
      </c>
    </row>
    <row r="855" spans="1:11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69703</v>
      </c>
      <c r="B855" s="24">
        <f t="shared" si="120"/>
        <v>2090</v>
      </c>
      <c r="C855" s="9">
        <f t="shared" si="118"/>
        <v>69703</v>
      </c>
      <c r="D855" s="9">
        <f t="shared" si="121"/>
        <v>69732</v>
      </c>
      <c r="E855" s="3">
        <f t="shared" si="122"/>
        <v>30</v>
      </c>
      <c r="F855" s="10">
        <f t="shared" si="123"/>
        <v>30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69703</v>
      </c>
      <c r="K855" s="25">
        <f t="shared" si="125"/>
        <v>0</v>
      </c>
    </row>
    <row r="856" spans="1:11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69733</v>
      </c>
      <c r="B856" s="24">
        <f t="shared" si="120"/>
        <v>2090</v>
      </c>
      <c r="C856" s="9">
        <f t="shared" si="118"/>
        <v>69733</v>
      </c>
      <c r="D856" s="9">
        <f t="shared" si="121"/>
        <v>69763</v>
      </c>
      <c r="E856" s="3">
        <f t="shared" si="122"/>
        <v>31</v>
      </c>
      <c r="F856" s="10">
        <f t="shared" si="123"/>
        <v>31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69733</v>
      </c>
      <c r="K856" s="25">
        <f t="shared" si="125"/>
        <v>0</v>
      </c>
    </row>
    <row r="857" spans="1:11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69764</v>
      </c>
      <c r="B857" s="24">
        <f t="shared" si="120"/>
        <v>2091</v>
      </c>
      <c r="C857" s="9">
        <f t="shared" si="118"/>
        <v>69764</v>
      </c>
      <c r="D857" s="9">
        <f t="shared" si="121"/>
        <v>69794</v>
      </c>
      <c r="E857" s="3">
        <f t="shared" si="122"/>
        <v>31</v>
      </c>
      <c r="F857" s="10">
        <f t="shared" si="123"/>
        <v>31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69764</v>
      </c>
      <c r="K857" s="25">
        <f t="shared" si="125"/>
        <v>0</v>
      </c>
    </row>
    <row r="858" spans="1:11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69795</v>
      </c>
      <c r="B858" s="24">
        <f t="shared" si="120"/>
        <v>2091</v>
      </c>
      <c r="C858" s="9">
        <f t="shared" si="118"/>
        <v>69795</v>
      </c>
      <c r="D858" s="9">
        <f t="shared" si="121"/>
        <v>69822</v>
      </c>
      <c r="E858" s="3">
        <f t="shared" si="122"/>
        <v>28</v>
      </c>
      <c r="F858" s="10">
        <f t="shared" si="123"/>
        <v>28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69795</v>
      </c>
      <c r="K858" s="25">
        <f t="shared" si="125"/>
        <v>0</v>
      </c>
    </row>
    <row r="859" spans="1:11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69823</v>
      </c>
      <c r="B859" s="24">
        <f t="shared" si="120"/>
        <v>2091</v>
      </c>
      <c r="C859" s="9">
        <f t="shared" si="118"/>
        <v>69823</v>
      </c>
      <c r="D859" s="9">
        <f t="shared" si="121"/>
        <v>69853</v>
      </c>
      <c r="E859" s="3">
        <f t="shared" si="122"/>
        <v>31</v>
      </c>
      <c r="F859" s="10">
        <f t="shared" si="123"/>
        <v>31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69823</v>
      </c>
      <c r="K859" s="25">
        <f t="shared" si="125"/>
        <v>0</v>
      </c>
    </row>
    <row r="860" spans="1:11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69854</v>
      </c>
      <c r="B860" s="24">
        <f t="shared" si="120"/>
        <v>2091</v>
      </c>
      <c r="C860" s="9">
        <f t="shared" si="118"/>
        <v>69854</v>
      </c>
      <c r="D860" s="9">
        <f t="shared" si="121"/>
        <v>69883</v>
      </c>
      <c r="E860" s="3">
        <f t="shared" si="122"/>
        <v>30</v>
      </c>
      <c r="F860" s="10">
        <f t="shared" si="123"/>
        <v>30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69854</v>
      </c>
      <c r="K860" s="25">
        <f t="shared" si="125"/>
        <v>0</v>
      </c>
    </row>
    <row r="861" spans="1:11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69884</v>
      </c>
      <c r="B861" s="24">
        <f t="shared" si="120"/>
        <v>2091</v>
      </c>
      <c r="C861" s="9">
        <f t="shared" si="118"/>
        <v>69884</v>
      </c>
      <c r="D861" s="9">
        <f t="shared" si="121"/>
        <v>69914</v>
      </c>
      <c r="E861" s="3">
        <f t="shared" si="122"/>
        <v>31</v>
      </c>
      <c r="F861" s="10">
        <f t="shared" si="123"/>
        <v>31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69884</v>
      </c>
      <c r="K861" s="25">
        <f t="shared" si="125"/>
        <v>0</v>
      </c>
    </row>
    <row r="862" spans="1:11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69915</v>
      </c>
      <c r="B862" s="24">
        <f t="shared" si="120"/>
        <v>2091</v>
      </c>
      <c r="C862" s="9">
        <f t="shared" si="118"/>
        <v>69915</v>
      </c>
      <c r="D862" s="9">
        <f t="shared" si="121"/>
        <v>69944</v>
      </c>
      <c r="E862" s="3">
        <f t="shared" si="122"/>
        <v>30</v>
      </c>
      <c r="F862" s="10">
        <f t="shared" si="123"/>
        <v>30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69915</v>
      </c>
      <c r="K862" s="25">
        <f t="shared" si="125"/>
        <v>0</v>
      </c>
    </row>
    <row r="863" spans="1:11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69945</v>
      </c>
      <c r="B863" s="24">
        <f t="shared" si="120"/>
        <v>2091</v>
      </c>
      <c r="C863" s="9">
        <f t="shared" si="118"/>
        <v>69945</v>
      </c>
      <c r="D863" s="9">
        <f t="shared" si="121"/>
        <v>69975</v>
      </c>
      <c r="E863" s="3">
        <f t="shared" si="122"/>
        <v>31</v>
      </c>
      <c r="F863" s="10">
        <f t="shared" si="123"/>
        <v>31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69945</v>
      </c>
      <c r="K863" s="25">
        <f t="shared" si="125"/>
        <v>0</v>
      </c>
    </row>
    <row r="864" spans="1:11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69976</v>
      </c>
      <c r="B864" s="24">
        <f t="shared" si="120"/>
        <v>2091</v>
      </c>
      <c r="C864" s="9">
        <f t="shared" si="118"/>
        <v>69976</v>
      </c>
      <c r="D864" s="9">
        <f t="shared" si="121"/>
        <v>70006</v>
      </c>
      <c r="E864" s="3">
        <f t="shared" si="122"/>
        <v>31</v>
      </c>
      <c r="F864" s="10">
        <f t="shared" si="123"/>
        <v>31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69976</v>
      </c>
      <c r="K864" s="25">
        <f t="shared" si="125"/>
        <v>0</v>
      </c>
    </row>
    <row r="865" spans="1:11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70007</v>
      </c>
      <c r="B865" s="24">
        <f t="shared" si="120"/>
        <v>2091</v>
      </c>
      <c r="C865" s="9">
        <f t="shared" si="118"/>
        <v>70007</v>
      </c>
      <c r="D865" s="9">
        <f t="shared" si="121"/>
        <v>70036</v>
      </c>
      <c r="E865" s="3">
        <f t="shared" si="122"/>
        <v>30</v>
      </c>
      <c r="F865" s="10">
        <f t="shared" si="123"/>
        <v>30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70007</v>
      </c>
      <c r="K865" s="25">
        <f t="shared" si="125"/>
        <v>0</v>
      </c>
    </row>
    <row r="866" spans="1:11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70037</v>
      </c>
      <c r="B866" s="24">
        <f t="shared" si="120"/>
        <v>2091</v>
      </c>
      <c r="C866" s="9">
        <f t="shared" si="118"/>
        <v>70037</v>
      </c>
      <c r="D866" s="9">
        <f t="shared" si="121"/>
        <v>70067</v>
      </c>
      <c r="E866" s="3">
        <f t="shared" si="122"/>
        <v>31</v>
      </c>
      <c r="F866" s="10">
        <f t="shared" si="123"/>
        <v>31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70037</v>
      </c>
      <c r="K866" s="25">
        <f t="shared" si="125"/>
        <v>0</v>
      </c>
    </row>
    <row r="867" spans="1:11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70068</v>
      </c>
      <c r="B867" s="24">
        <f t="shared" si="120"/>
        <v>2091</v>
      </c>
      <c r="C867" s="9">
        <f t="shared" si="118"/>
        <v>70068</v>
      </c>
      <c r="D867" s="9">
        <f t="shared" si="121"/>
        <v>70097</v>
      </c>
      <c r="E867" s="3">
        <f t="shared" si="122"/>
        <v>30</v>
      </c>
      <c r="F867" s="10">
        <f t="shared" si="123"/>
        <v>30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70068</v>
      </c>
      <c r="K867" s="25">
        <f t="shared" si="125"/>
        <v>0</v>
      </c>
    </row>
    <row r="868" spans="1:11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70098</v>
      </c>
      <c r="B868" s="24">
        <f t="shared" si="120"/>
        <v>2091</v>
      </c>
      <c r="C868" s="9">
        <f t="shared" si="118"/>
        <v>70098</v>
      </c>
      <c r="D868" s="9">
        <f t="shared" si="121"/>
        <v>70128</v>
      </c>
      <c r="E868" s="3">
        <f t="shared" si="122"/>
        <v>31</v>
      </c>
      <c r="F868" s="10">
        <f t="shared" si="123"/>
        <v>31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70098</v>
      </c>
      <c r="K868" s="25">
        <f t="shared" si="125"/>
        <v>0</v>
      </c>
    </row>
    <row r="869" spans="1:11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70129</v>
      </c>
      <c r="B869" s="24">
        <f t="shared" si="120"/>
        <v>2092</v>
      </c>
      <c r="C869" s="9">
        <f t="shared" si="118"/>
        <v>70129</v>
      </c>
      <c r="D869" s="9">
        <f t="shared" si="121"/>
        <v>70159</v>
      </c>
      <c r="E869" s="3">
        <f t="shared" si="122"/>
        <v>31</v>
      </c>
      <c r="F869" s="10">
        <f t="shared" si="123"/>
        <v>31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70129</v>
      </c>
      <c r="K869" s="25">
        <f t="shared" si="125"/>
        <v>0</v>
      </c>
    </row>
    <row r="870" spans="1:11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70160</v>
      </c>
      <c r="B870" s="24">
        <f t="shared" si="120"/>
        <v>2092</v>
      </c>
      <c r="C870" s="9">
        <f t="shared" si="118"/>
        <v>70160</v>
      </c>
      <c r="D870" s="9">
        <f t="shared" si="121"/>
        <v>70188</v>
      </c>
      <c r="E870" s="3">
        <f t="shared" si="122"/>
        <v>29</v>
      </c>
      <c r="F870" s="10">
        <f t="shared" si="123"/>
        <v>29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70160</v>
      </c>
      <c r="K870" s="25">
        <f t="shared" si="125"/>
        <v>0</v>
      </c>
    </row>
    <row r="871" spans="1:11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70189</v>
      </c>
      <c r="B871" s="24">
        <f t="shared" si="120"/>
        <v>2092</v>
      </c>
      <c r="C871" s="9">
        <f t="shared" si="118"/>
        <v>70189</v>
      </c>
      <c r="D871" s="9">
        <f t="shared" si="121"/>
        <v>70219</v>
      </c>
      <c r="E871" s="3">
        <f t="shared" si="122"/>
        <v>31</v>
      </c>
      <c r="F871" s="10">
        <f t="shared" si="123"/>
        <v>31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70189</v>
      </c>
      <c r="K871" s="25">
        <f t="shared" si="125"/>
        <v>0</v>
      </c>
    </row>
    <row r="872" spans="1:11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70220</v>
      </c>
      <c r="B872" s="24">
        <f t="shared" si="120"/>
        <v>2092</v>
      </c>
      <c r="C872" s="9">
        <f t="shared" si="118"/>
        <v>70220</v>
      </c>
      <c r="D872" s="9">
        <f t="shared" si="121"/>
        <v>70249</v>
      </c>
      <c r="E872" s="3">
        <f t="shared" si="122"/>
        <v>30</v>
      </c>
      <c r="F872" s="10">
        <f t="shared" si="123"/>
        <v>30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70220</v>
      </c>
      <c r="K872" s="25">
        <f t="shared" si="125"/>
        <v>0</v>
      </c>
    </row>
    <row r="873" spans="1:11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70250</v>
      </c>
      <c r="B873" s="24">
        <f t="shared" si="120"/>
        <v>2092</v>
      </c>
      <c r="C873" s="9">
        <f t="shared" si="118"/>
        <v>70250</v>
      </c>
      <c r="D873" s="9">
        <f t="shared" si="121"/>
        <v>70280</v>
      </c>
      <c r="E873" s="3">
        <f t="shared" si="122"/>
        <v>31</v>
      </c>
      <c r="F873" s="10">
        <f t="shared" si="123"/>
        <v>31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70250</v>
      </c>
      <c r="K873" s="25">
        <f t="shared" si="125"/>
        <v>0</v>
      </c>
    </row>
    <row r="874" spans="1:11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70281</v>
      </c>
      <c r="B874" s="24">
        <f t="shared" si="120"/>
        <v>2092</v>
      </c>
      <c r="C874" s="9">
        <f t="shared" si="118"/>
        <v>70281</v>
      </c>
      <c r="D874" s="9">
        <f t="shared" si="121"/>
        <v>70310</v>
      </c>
      <c r="E874" s="3">
        <f t="shared" si="122"/>
        <v>30</v>
      </c>
      <c r="F874" s="10">
        <f t="shared" si="123"/>
        <v>30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70281</v>
      </c>
      <c r="K874" s="25">
        <f t="shared" si="125"/>
        <v>0</v>
      </c>
    </row>
    <row r="875" spans="1:11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70311</v>
      </c>
      <c r="B875" s="24">
        <f t="shared" si="120"/>
        <v>2092</v>
      </c>
      <c r="C875" s="9">
        <f t="shared" si="118"/>
        <v>70311</v>
      </c>
      <c r="D875" s="9">
        <f t="shared" si="121"/>
        <v>70341</v>
      </c>
      <c r="E875" s="3">
        <f t="shared" si="122"/>
        <v>31</v>
      </c>
      <c r="F875" s="10">
        <f t="shared" si="123"/>
        <v>31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70311</v>
      </c>
      <c r="K875" s="25">
        <f t="shared" si="125"/>
        <v>0</v>
      </c>
    </row>
    <row r="876" spans="1:11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70342</v>
      </c>
      <c r="B876" s="24">
        <f t="shared" si="120"/>
        <v>2092</v>
      </c>
      <c r="C876" s="9">
        <f t="shared" si="118"/>
        <v>70342</v>
      </c>
      <c r="D876" s="9">
        <f t="shared" si="121"/>
        <v>70372</v>
      </c>
      <c r="E876" s="3">
        <f t="shared" si="122"/>
        <v>31</v>
      </c>
      <c r="F876" s="10">
        <f t="shared" si="123"/>
        <v>31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70342</v>
      </c>
      <c r="K876" s="25">
        <f t="shared" si="125"/>
        <v>0</v>
      </c>
    </row>
    <row r="877" spans="1:11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70373</v>
      </c>
      <c r="B877" s="24">
        <f t="shared" si="120"/>
        <v>2092</v>
      </c>
      <c r="C877" s="9">
        <f t="shared" si="118"/>
        <v>70373</v>
      </c>
      <c r="D877" s="9">
        <f t="shared" si="121"/>
        <v>70402</v>
      </c>
      <c r="E877" s="3">
        <f t="shared" si="122"/>
        <v>30</v>
      </c>
      <c r="F877" s="10">
        <f t="shared" si="123"/>
        <v>30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70373</v>
      </c>
      <c r="K877" s="25">
        <f t="shared" si="125"/>
        <v>0</v>
      </c>
    </row>
    <row r="878" spans="1:11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70403</v>
      </c>
      <c r="B878" s="24">
        <f t="shared" si="120"/>
        <v>2092</v>
      </c>
      <c r="C878" s="9">
        <f t="shared" si="118"/>
        <v>70403</v>
      </c>
      <c r="D878" s="9">
        <f t="shared" si="121"/>
        <v>70433</v>
      </c>
      <c r="E878" s="3">
        <f t="shared" si="122"/>
        <v>31</v>
      </c>
      <c r="F878" s="10">
        <f t="shared" si="123"/>
        <v>31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70403</v>
      </c>
      <c r="K878" s="25">
        <f t="shared" si="125"/>
        <v>0</v>
      </c>
    </row>
    <row r="879" spans="1:11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70434</v>
      </c>
      <c r="B879" s="24">
        <f t="shared" si="120"/>
        <v>2092</v>
      </c>
      <c r="C879" s="9">
        <f t="shared" si="118"/>
        <v>70434</v>
      </c>
      <c r="D879" s="9">
        <f t="shared" si="121"/>
        <v>70463</v>
      </c>
      <c r="E879" s="3">
        <f t="shared" si="122"/>
        <v>30</v>
      </c>
      <c r="F879" s="10">
        <f t="shared" si="123"/>
        <v>30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70434</v>
      </c>
      <c r="K879" s="25">
        <f t="shared" si="125"/>
        <v>0</v>
      </c>
    </row>
    <row r="880" spans="1:11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70464</v>
      </c>
      <c r="B880" s="24">
        <f t="shared" si="120"/>
        <v>2092</v>
      </c>
      <c r="C880" s="9">
        <f t="shared" si="118"/>
        <v>70464</v>
      </c>
      <c r="D880" s="9">
        <f t="shared" si="121"/>
        <v>70494</v>
      </c>
      <c r="E880" s="3">
        <f t="shared" si="122"/>
        <v>31</v>
      </c>
      <c r="F880" s="10">
        <f t="shared" si="123"/>
        <v>31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70464</v>
      </c>
      <c r="K880" s="25">
        <f t="shared" si="125"/>
        <v>0</v>
      </c>
    </row>
    <row r="881" spans="1:11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70495</v>
      </c>
      <c r="B881" s="24">
        <f t="shared" si="120"/>
        <v>2093</v>
      </c>
      <c r="C881" s="9">
        <f t="shared" si="118"/>
        <v>70495</v>
      </c>
      <c r="D881" s="9">
        <f t="shared" si="121"/>
        <v>70525</v>
      </c>
      <c r="E881" s="3">
        <f t="shared" si="122"/>
        <v>31</v>
      </c>
      <c r="F881" s="10">
        <f t="shared" si="123"/>
        <v>31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70495</v>
      </c>
      <c r="K881" s="25">
        <f t="shared" si="125"/>
        <v>0</v>
      </c>
    </row>
    <row r="882" spans="1:11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70526</v>
      </c>
      <c r="B882" s="24">
        <f t="shared" si="120"/>
        <v>2093</v>
      </c>
      <c r="C882" s="9">
        <f t="shared" si="118"/>
        <v>70526</v>
      </c>
      <c r="D882" s="9">
        <f t="shared" si="121"/>
        <v>70553</v>
      </c>
      <c r="E882" s="3">
        <f t="shared" si="122"/>
        <v>28</v>
      </c>
      <c r="F882" s="10">
        <f t="shared" si="123"/>
        <v>28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70526</v>
      </c>
      <c r="K882" s="25">
        <f t="shared" si="125"/>
        <v>0</v>
      </c>
    </row>
    <row r="883" spans="1:11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70554</v>
      </c>
      <c r="B883" s="24">
        <f t="shared" si="120"/>
        <v>2093</v>
      </c>
      <c r="C883" s="9">
        <f t="shared" si="118"/>
        <v>70554</v>
      </c>
      <c r="D883" s="9">
        <f t="shared" si="121"/>
        <v>70584</v>
      </c>
      <c r="E883" s="3">
        <f t="shared" si="122"/>
        <v>31</v>
      </c>
      <c r="F883" s="10">
        <f t="shared" si="123"/>
        <v>31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70554</v>
      </c>
      <c r="K883" s="25">
        <f t="shared" si="125"/>
        <v>0</v>
      </c>
    </row>
    <row r="884" spans="1:11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70585</v>
      </c>
      <c r="B884" s="24">
        <f t="shared" si="120"/>
        <v>2093</v>
      </c>
      <c r="C884" s="9">
        <f t="shared" si="118"/>
        <v>70585</v>
      </c>
      <c r="D884" s="9">
        <f t="shared" si="121"/>
        <v>70614</v>
      </c>
      <c r="E884" s="3">
        <f t="shared" si="122"/>
        <v>30</v>
      </c>
      <c r="F884" s="10">
        <f t="shared" si="123"/>
        <v>30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70585</v>
      </c>
      <c r="K884" s="25">
        <f t="shared" si="125"/>
        <v>0</v>
      </c>
    </row>
    <row r="885" spans="1:11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70615</v>
      </c>
      <c r="B885" s="24">
        <f t="shared" si="120"/>
        <v>2093</v>
      </c>
      <c r="C885" s="9">
        <f t="shared" si="118"/>
        <v>70615</v>
      </c>
      <c r="D885" s="9">
        <f t="shared" si="121"/>
        <v>70645</v>
      </c>
      <c r="E885" s="3">
        <f t="shared" si="122"/>
        <v>31</v>
      </c>
      <c r="F885" s="10">
        <f t="shared" si="123"/>
        <v>31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70615</v>
      </c>
      <c r="K885" s="25">
        <f t="shared" si="125"/>
        <v>0</v>
      </c>
    </row>
    <row r="886" spans="1:11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70646</v>
      </c>
      <c r="B886" s="24">
        <f t="shared" si="120"/>
        <v>2093</v>
      </c>
      <c r="C886" s="9">
        <f t="shared" si="118"/>
        <v>70646</v>
      </c>
      <c r="D886" s="9">
        <f t="shared" si="121"/>
        <v>70675</v>
      </c>
      <c r="E886" s="3">
        <f t="shared" si="122"/>
        <v>30</v>
      </c>
      <c r="F886" s="10">
        <f t="shared" si="123"/>
        <v>30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70646</v>
      </c>
      <c r="K886" s="25">
        <f t="shared" si="125"/>
        <v>0</v>
      </c>
    </row>
    <row r="887" spans="1:11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70676</v>
      </c>
      <c r="B887" s="24">
        <f t="shared" si="120"/>
        <v>2093</v>
      </c>
      <c r="C887" s="9">
        <f t="shared" si="118"/>
        <v>70676</v>
      </c>
      <c r="D887" s="9">
        <f t="shared" si="121"/>
        <v>70706</v>
      </c>
      <c r="E887" s="3">
        <f t="shared" si="122"/>
        <v>31</v>
      </c>
      <c r="F887" s="10">
        <f t="shared" si="123"/>
        <v>31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70676</v>
      </c>
      <c r="K887" s="25">
        <f t="shared" si="125"/>
        <v>0</v>
      </c>
    </row>
    <row r="888" spans="1:11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70707</v>
      </c>
      <c r="B888" s="24">
        <f t="shared" si="120"/>
        <v>2093</v>
      </c>
      <c r="C888" s="9">
        <f t="shared" si="118"/>
        <v>70707</v>
      </c>
      <c r="D888" s="9">
        <f t="shared" si="121"/>
        <v>70737</v>
      </c>
      <c r="E888" s="3">
        <f t="shared" si="122"/>
        <v>31</v>
      </c>
      <c r="F888" s="10">
        <f t="shared" si="123"/>
        <v>31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70707</v>
      </c>
      <c r="K888" s="25">
        <f t="shared" si="125"/>
        <v>0</v>
      </c>
    </row>
    <row r="889" spans="1:11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70738</v>
      </c>
      <c r="B889" s="24">
        <f t="shared" si="120"/>
        <v>2093</v>
      </c>
      <c r="C889" s="9">
        <f t="shared" si="118"/>
        <v>70738</v>
      </c>
      <c r="D889" s="9">
        <f t="shared" si="121"/>
        <v>70767</v>
      </c>
      <c r="E889" s="3">
        <f t="shared" si="122"/>
        <v>30</v>
      </c>
      <c r="F889" s="10">
        <f t="shared" si="123"/>
        <v>30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70738</v>
      </c>
      <c r="K889" s="25">
        <f t="shared" si="125"/>
        <v>0</v>
      </c>
    </row>
    <row r="890" spans="1:11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70768</v>
      </c>
      <c r="B890" s="24">
        <f t="shared" si="120"/>
        <v>2093</v>
      </c>
      <c r="C890" s="9">
        <f t="shared" si="118"/>
        <v>70768</v>
      </c>
      <c r="D890" s="9">
        <f t="shared" si="121"/>
        <v>70798</v>
      </c>
      <c r="E890" s="3">
        <f t="shared" si="122"/>
        <v>31</v>
      </c>
      <c r="F890" s="10">
        <f t="shared" si="123"/>
        <v>31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70768</v>
      </c>
      <c r="K890" s="25">
        <f t="shared" si="125"/>
        <v>0</v>
      </c>
    </row>
    <row r="891" spans="1:11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70799</v>
      </c>
      <c r="B891" s="24">
        <f t="shared" si="120"/>
        <v>2093</v>
      </c>
      <c r="C891" s="9">
        <f t="shared" si="118"/>
        <v>70799</v>
      </c>
      <c r="D891" s="9">
        <f t="shared" si="121"/>
        <v>70828</v>
      </c>
      <c r="E891" s="3">
        <f t="shared" si="122"/>
        <v>30</v>
      </c>
      <c r="F891" s="10">
        <f t="shared" si="123"/>
        <v>30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70799</v>
      </c>
      <c r="K891" s="25">
        <f t="shared" si="125"/>
        <v>0</v>
      </c>
    </row>
    <row r="892" spans="1:11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70829</v>
      </c>
      <c r="B892" s="24">
        <f t="shared" si="120"/>
        <v>2093</v>
      </c>
      <c r="C892" s="9">
        <f t="shared" si="118"/>
        <v>70829</v>
      </c>
      <c r="D892" s="9">
        <f t="shared" si="121"/>
        <v>70859</v>
      </c>
      <c r="E892" s="3">
        <f t="shared" si="122"/>
        <v>31</v>
      </c>
      <c r="F892" s="10">
        <f t="shared" si="123"/>
        <v>31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70829</v>
      </c>
      <c r="K892" s="25">
        <f t="shared" si="125"/>
        <v>0</v>
      </c>
    </row>
    <row r="893" spans="1:11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70860</v>
      </c>
      <c r="B893" s="24">
        <f t="shared" si="120"/>
        <v>2094</v>
      </c>
      <c r="C893" s="9">
        <f t="shared" si="118"/>
        <v>70860</v>
      </c>
      <c r="D893" s="9">
        <f t="shared" si="121"/>
        <v>70890</v>
      </c>
      <c r="E893" s="3">
        <f t="shared" si="122"/>
        <v>31</v>
      </c>
      <c r="F893" s="10">
        <f t="shared" si="123"/>
        <v>31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70860</v>
      </c>
      <c r="K893" s="25">
        <f t="shared" si="125"/>
        <v>0</v>
      </c>
    </row>
    <row r="894" spans="1:11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70891</v>
      </c>
      <c r="B894" s="24">
        <f t="shared" si="120"/>
        <v>2094</v>
      </c>
      <c r="C894" s="9">
        <f t="shared" si="118"/>
        <v>70891</v>
      </c>
      <c r="D894" s="9">
        <f t="shared" si="121"/>
        <v>70918</v>
      </c>
      <c r="E894" s="3">
        <f t="shared" si="122"/>
        <v>28</v>
      </c>
      <c r="F894" s="10">
        <f t="shared" si="123"/>
        <v>28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70891</v>
      </c>
      <c r="K894" s="25">
        <f t="shared" si="125"/>
        <v>0</v>
      </c>
    </row>
    <row r="895" spans="1:11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70919</v>
      </c>
      <c r="B895" s="24">
        <f t="shared" si="120"/>
        <v>2094</v>
      </c>
      <c r="C895" s="9">
        <f t="shared" si="118"/>
        <v>70919</v>
      </c>
      <c r="D895" s="9">
        <f t="shared" si="121"/>
        <v>70949</v>
      </c>
      <c r="E895" s="3">
        <f t="shared" si="122"/>
        <v>31</v>
      </c>
      <c r="F895" s="10">
        <f t="shared" si="123"/>
        <v>31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70919</v>
      </c>
      <c r="K895" s="25">
        <f t="shared" si="125"/>
        <v>0</v>
      </c>
    </row>
    <row r="896" spans="1:11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70950</v>
      </c>
      <c r="B896" s="24">
        <f t="shared" si="120"/>
        <v>2094</v>
      </c>
      <c r="C896" s="9">
        <f t="shared" si="118"/>
        <v>70950</v>
      </c>
      <c r="D896" s="9">
        <f t="shared" si="121"/>
        <v>70979</v>
      </c>
      <c r="E896" s="3">
        <f t="shared" si="122"/>
        <v>30</v>
      </c>
      <c r="F896" s="10">
        <f t="shared" si="123"/>
        <v>30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70950</v>
      </c>
      <c r="K896" s="25">
        <f t="shared" si="125"/>
        <v>0</v>
      </c>
    </row>
    <row r="897" spans="1:11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70980</v>
      </c>
      <c r="B897" s="24">
        <f t="shared" si="120"/>
        <v>2094</v>
      </c>
      <c r="C897" s="9">
        <f t="shared" si="118"/>
        <v>70980</v>
      </c>
      <c r="D897" s="9">
        <f t="shared" si="121"/>
        <v>71010</v>
      </c>
      <c r="E897" s="3">
        <f t="shared" si="122"/>
        <v>31</v>
      </c>
      <c r="F897" s="10">
        <f t="shared" si="123"/>
        <v>31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70980</v>
      </c>
      <c r="K897" s="25">
        <f t="shared" si="125"/>
        <v>0</v>
      </c>
    </row>
    <row r="898" spans="1:11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71011</v>
      </c>
      <c r="B898" s="24">
        <f t="shared" si="120"/>
        <v>2094</v>
      </c>
      <c r="C898" s="9">
        <f t="shared" si="118"/>
        <v>71011</v>
      </c>
      <c r="D898" s="9">
        <f t="shared" si="121"/>
        <v>71040</v>
      </c>
      <c r="E898" s="3">
        <f t="shared" si="122"/>
        <v>30</v>
      </c>
      <c r="F898" s="10">
        <f t="shared" si="123"/>
        <v>30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71011</v>
      </c>
      <c r="K898" s="25">
        <f t="shared" si="125"/>
        <v>0</v>
      </c>
    </row>
    <row r="899" spans="1:11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71041</v>
      </c>
      <c r="B899" s="24">
        <f t="shared" si="120"/>
        <v>2094</v>
      </c>
      <c r="C899" s="9">
        <f t="shared" si="118"/>
        <v>71041</v>
      </c>
      <c r="D899" s="9">
        <f t="shared" si="121"/>
        <v>71071</v>
      </c>
      <c r="E899" s="3">
        <f t="shared" si="122"/>
        <v>31</v>
      </c>
      <c r="F899" s="10">
        <f t="shared" si="123"/>
        <v>31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71041</v>
      </c>
      <c r="K899" s="25">
        <f t="shared" si="125"/>
        <v>0</v>
      </c>
    </row>
    <row r="900" spans="1:11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71072</v>
      </c>
      <c r="B900" s="24">
        <f t="shared" si="120"/>
        <v>2094</v>
      </c>
      <c r="C900" s="9">
        <f t="shared" si="118"/>
        <v>71072</v>
      </c>
      <c r="D900" s="9">
        <f t="shared" si="121"/>
        <v>71102</v>
      </c>
      <c r="E900" s="3">
        <f t="shared" si="122"/>
        <v>31</v>
      </c>
      <c r="F900" s="10">
        <f t="shared" si="123"/>
        <v>31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71072</v>
      </c>
      <c r="K900" s="25">
        <f t="shared" si="125"/>
        <v>0</v>
      </c>
    </row>
    <row r="901" spans="1:11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71103</v>
      </c>
      <c r="B901" s="24">
        <f t="shared" si="120"/>
        <v>2094</v>
      </c>
      <c r="C901" s="9">
        <f t="shared" ref="C901:C964" si="127">EOMONTH(A901,-1)+1</f>
        <v>71103</v>
      </c>
      <c r="D901" s="9">
        <f t="shared" si="121"/>
        <v>71132</v>
      </c>
      <c r="E901" s="3">
        <f t="shared" si="122"/>
        <v>30</v>
      </c>
      <c r="F901" s="10">
        <f t="shared" si="123"/>
        <v>30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71103</v>
      </c>
      <c r="K901" s="25">
        <f t="shared" si="125"/>
        <v>0</v>
      </c>
    </row>
    <row r="902" spans="1:11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71133</v>
      </c>
      <c r="B902" s="24">
        <f t="shared" ref="B902:B965" si="129">YEAR(A902)</f>
        <v>2094</v>
      </c>
      <c r="C902" s="9">
        <f t="shared" si="127"/>
        <v>71133</v>
      </c>
      <c r="D902" s="9">
        <f t="shared" ref="D902:D965" si="130">EOMONTH(A902,0)</f>
        <v>71163</v>
      </c>
      <c r="E902" s="3">
        <f t="shared" ref="E902:E965" si="131">D902-C902+1</f>
        <v>31</v>
      </c>
      <c r="F902" s="10">
        <f t="shared" ref="F902:F965" si="132">D902-A902+1</f>
        <v>31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71133</v>
      </c>
      <c r="K902" s="25">
        <f t="shared" si="125"/>
        <v>0</v>
      </c>
    </row>
    <row r="903" spans="1:11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71164</v>
      </c>
      <c r="B903" s="24">
        <f t="shared" si="129"/>
        <v>2094</v>
      </c>
      <c r="C903" s="9">
        <f t="shared" si="127"/>
        <v>71164</v>
      </c>
      <c r="D903" s="9">
        <f t="shared" si="130"/>
        <v>71193</v>
      </c>
      <c r="E903" s="3">
        <f t="shared" si="131"/>
        <v>30</v>
      </c>
      <c r="F903" s="10">
        <f t="shared" si="132"/>
        <v>30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71164</v>
      </c>
      <c r="K903" s="25">
        <f t="shared" ref="K903:K966" si="134">H903+I903</f>
        <v>0</v>
      </c>
    </row>
    <row r="904" spans="1:11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71194</v>
      </c>
      <c r="B904" s="24">
        <f t="shared" si="129"/>
        <v>2094</v>
      </c>
      <c r="C904" s="9">
        <f t="shared" si="127"/>
        <v>71194</v>
      </c>
      <c r="D904" s="9">
        <f t="shared" si="130"/>
        <v>71224</v>
      </c>
      <c r="E904" s="3">
        <f t="shared" si="131"/>
        <v>31</v>
      </c>
      <c r="F904" s="10">
        <f t="shared" si="132"/>
        <v>31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71194</v>
      </c>
      <c r="K904" s="25">
        <f t="shared" si="134"/>
        <v>0</v>
      </c>
    </row>
    <row r="905" spans="1:11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71225</v>
      </c>
      <c r="B905" s="24">
        <f t="shared" si="129"/>
        <v>2095</v>
      </c>
      <c r="C905" s="9">
        <f t="shared" si="127"/>
        <v>71225</v>
      </c>
      <c r="D905" s="9">
        <f t="shared" si="130"/>
        <v>71255</v>
      </c>
      <c r="E905" s="3">
        <f t="shared" si="131"/>
        <v>31</v>
      </c>
      <c r="F905" s="10">
        <f t="shared" si="132"/>
        <v>31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71225</v>
      </c>
      <c r="K905" s="25">
        <f t="shared" si="134"/>
        <v>0</v>
      </c>
    </row>
    <row r="906" spans="1:11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71256</v>
      </c>
      <c r="B906" s="24">
        <f t="shared" si="129"/>
        <v>2095</v>
      </c>
      <c r="C906" s="9">
        <f t="shared" si="127"/>
        <v>71256</v>
      </c>
      <c r="D906" s="9">
        <f t="shared" si="130"/>
        <v>71283</v>
      </c>
      <c r="E906" s="3">
        <f t="shared" si="131"/>
        <v>28</v>
      </c>
      <c r="F906" s="10">
        <f t="shared" si="132"/>
        <v>28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71256</v>
      </c>
      <c r="K906" s="25">
        <f t="shared" si="134"/>
        <v>0</v>
      </c>
    </row>
    <row r="907" spans="1:11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71284</v>
      </c>
      <c r="B907" s="24">
        <f t="shared" si="129"/>
        <v>2095</v>
      </c>
      <c r="C907" s="9">
        <f t="shared" si="127"/>
        <v>71284</v>
      </c>
      <c r="D907" s="9">
        <f t="shared" si="130"/>
        <v>71314</v>
      </c>
      <c r="E907" s="3">
        <f t="shared" si="131"/>
        <v>31</v>
      </c>
      <c r="F907" s="10">
        <f t="shared" si="132"/>
        <v>31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71284</v>
      </c>
      <c r="K907" s="25">
        <f t="shared" si="134"/>
        <v>0</v>
      </c>
    </row>
    <row r="908" spans="1:11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71315</v>
      </c>
      <c r="B908" s="24">
        <f t="shared" si="129"/>
        <v>2095</v>
      </c>
      <c r="C908" s="9">
        <f t="shared" si="127"/>
        <v>71315</v>
      </c>
      <c r="D908" s="9">
        <f t="shared" si="130"/>
        <v>71344</v>
      </c>
      <c r="E908" s="3">
        <f t="shared" si="131"/>
        <v>30</v>
      </c>
      <c r="F908" s="10">
        <f t="shared" si="132"/>
        <v>30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71315</v>
      </c>
      <c r="K908" s="25">
        <f t="shared" si="134"/>
        <v>0</v>
      </c>
    </row>
    <row r="909" spans="1:11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71345</v>
      </c>
      <c r="B909" s="24">
        <f t="shared" si="129"/>
        <v>2095</v>
      </c>
      <c r="C909" s="9">
        <f t="shared" si="127"/>
        <v>71345</v>
      </c>
      <c r="D909" s="9">
        <f t="shared" si="130"/>
        <v>71375</v>
      </c>
      <c r="E909" s="3">
        <f t="shared" si="131"/>
        <v>31</v>
      </c>
      <c r="F909" s="10">
        <f t="shared" si="132"/>
        <v>31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71345</v>
      </c>
      <c r="K909" s="25">
        <f t="shared" si="134"/>
        <v>0</v>
      </c>
    </row>
    <row r="910" spans="1:11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71376</v>
      </c>
      <c r="B910" s="24">
        <f t="shared" si="129"/>
        <v>2095</v>
      </c>
      <c r="C910" s="9">
        <f t="shared" si="127"/>
        <v>71376</v>
      </c>
      <c r="D910" s="9">
        <f t="shared" si="130"/>
        <v>71405</v>
      </c>
      <c r="E910" s="3">
        <f t="shared" si="131"/>
        <v>30</v>
      </c>
      <c r="F910" s="10">
        <f t="shared" si="132"/>
        <v>30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71376</v>
      </c>
      <c r="K910" s="25">
        <f t="shared" si="134"/>
        <v>0</v>
      </c>
    </row>
    <row r="911" spans="1:11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71406</v>
      </c>
      <c r="B911" s="24">
        <f t="shared" si="129"/>
        <v>2095</v>
      </c>
      <c r="C911" s="9">
        <f t="shared" si="127"/>
        <v>71406</v>
      </c>
      <c r="D911" s="9">
        <f t="shared" si="130"/>
        <v>71436</v>
      </c>
      <c r="E911" s="3">
        <f t="shared" si="131"/>
        <v>31</v>
      </c>
      <c r="F911" s="10">
        <f t="shared" si="132"/>
        <v>31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71406</v>
      </c>
      <c r="K911" s="25">
        <f t="shared" si="134"/>
        <v>0</v>
      </c>
    </row>
    <row r="912" spans="1:11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71437</v>
      </c>
      <c r="B912" s="24">
        <f t="shared" si="129"/>
        <v>2095</v>
      </c>
      <c r="C912" s="9">
        <f t="shared" si="127"/>
        <v>71437</v>
      </c>
      <c r="D912" s="9">
        <f t="shared" si="130"/>
        <v>71467</v>
      </c>
      <c r="E912" s="3">
        <f t="shared" si="131"/>
        <v>31</v>
      </c>
      <c r="F912" s="10">
        <f t="shared" si="132"/>
        <v>31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71437</v>
      </c>
      <c r="K912" s="25">
        <f t="shared" si="134"/>
        <v>0</v>
      </c>
    </row>
    <row r="913" spans="1:11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71468</v>
      </c>
      <c r="B913" s="24">
        <f t="shared" si="129"/>
        <v>2095</v>
      </c>
      <c r="C913" s="9">
        <f t="shared" si="127"/>
        <v>71468</v>
      </c>
      <c r="D913" s="9">
        <f t="shared" si="130"/>
        <v>71497</v>
      </c>
      <c r="E913" s="3">
        <f t="shared" si="131"/>
        <v>30</v>
      </c>
      <c r="F913" s="10">
        <f t="shared" si="132"/>
        <v>30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71468</v>
      </c>
      <c r="K913" s="25">
        <f t="shared" si="134"/>
        <v>0</v>
      </c>
    </row>
    <row r="914" spans="1:11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71498</v>
      </c>
      <c r="B914" s="24">
        <f t="shared" si="129"/>
        <v>2095</v>
      </c>
      <c r="C914" s="9">
        <f t="shared" si="127"/>
        <v>71498</v>
      </c>
      <c r="D914" s="9">
        <f t="shared" si="130"/>
        <v>71528</v>
      </c>
      <c r="E914" s="3">
        <f t="shared" si="131"/>
        <v>31</v>
      </c>
      <c r="F914" s="10">
        <f t="shared" si="132"/>
        <v>31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71498</v>
      </c>
      <c r="K914" s="25">
        <f t="shared" si="134"/>
        <v>0</v>
      </c>
    </row>
    <row r="915" spans="1:11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71529</v>
      </c>
      <c r="B915" s="24">
        <f t="shared" si="129"/>
        <v>2095</v>
      </c>
      <c r="C915" s="9">
        <f t="shared" si="127"/>
        <v>71529</v>
      </c>
      <c r="D915" s="9">
        <f t="shared" si="130"/>
        <v>71558</v>
      </c>
      <c r="E915" s="3">
        <f t="shared" si="131"/>
        <v>30</v>
      </c>
      <c r="F915" s="10">
        <f t="shared" si="132"/>
        <v>30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71529</v>
      </c>
      <c r="K915" s="25">
        <f t="shared" si="134"/>
        <v>0</v>
      </c>
    </row>
    <row r="916" spans="1:11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71559</v>
      </c>
      <c r="B916" s="24">
        <f t="shared" si="129"/>
        <v>2095</v>
      </c>
      <c r="C916" s="9">
        <f t="shared" si="127"/>
        <v>71559</v>
      </c>
      <c r="D916" s="9">
        <f t="shared" si="130"/>
        <v>71589</v>
      </c>
      <c r="E916" s="3">
        <f t="shared" si="131"/>
        <v>31</v>
      </c>
      <c r="F916" s="10">
        <f t="shared" si="132"/>
        <v>31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71559</v>
      </c>
      <c r="K916" s="25">
        <f t="shared" si="134"/>
        <v>0</v>
      </c>
    </row>
    <row r="917" spans="1:11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71590</v>
      </c>
      <c r="B917" s="24">
        <f t="shared" si="129"/>
        <v>2096</v>
      </c>
      <c r="C917" s="9">
        <f t="shared" si="127"/>
        <v>71590</v>
      </c>
      <c r="D917" s="9">
        <f t="shared" si="130"/>
        <v>71620</v>
      </c>
      <c r="E917" s="3">
        <f t="shared" si="131"/>
        <v>31</v>
      </c>
      <c r="F917" s="10">
        <f t="shared" si="132"/>
        <v>31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71590</v>
      </c>
      <c r="K917" s="25">
        <f t="shared" si="134"/>
        <v>0</v>
      </c>
    </row>
    <row r="918" spans="1:11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71621</v>
      </c>
      <c r="B918" s="24">
        <f t="shared" si="129"/>
        <v>2096</v>
      </c>
      <c r="C918" s="9">
        <f t="shared" si="127"/>
        <v>71621</v>
      </c>
      <c r="D918" s="9">
        <f t="shared" si="130"/>
        <v>71649</v>
      </c>
      <c r="E918" s="3">
        <f t="shared" si="131"/>
        <v>29</v>
      </c>
      <c r="F918" s="10">
        <f t="shared" si="132"/>
        <v>29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71621</v>
      </c>
      <c r="K918" s="25">
        <f t="shared" si="134"/>
        <v>0</v>
      </c>
    </row>
    <row r="919" spans="1:11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71650</v>
      </c>
      <c r="B919" s="24">
        <f t="shared" si="129"/>
        <v>2096</v>
      </c>
      <c r="C919" s="9">
        <f t="shared" si="127"/>
        <v>71650</v>
      </c>
      <c r="D919" s="9">
        <f t="shared" si="130"/>
        <v>71680</v>
      </c>
      <c r="E919" s="3">
        <f t="shared" si="131"/>
        <v>31</v>
      </c>
      <c r="F919" s="10">
        <f t="shared" si="132"/>
        <v>31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71650</v>
      </c>
      <c r="K919" s="25">
        <f t="shared" si="134"/>
        <v>0</v>
      </c>
    </row>
    <row r="920" spans="1:11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71681</v>
      </c>
      <c r="B920" s="24">
        <f t="shared" si="129"/>
        <v>2096</v>
      </c>
      <c r="C920" s="9">
        <f t="shared" si="127"/>
        <v>71681</v>
      </c>
      <c r="D920" s="9">
        <f t="shared" si="130"/>
        <v>71710</v>
      </c>
      <c r="E920" s="3">
        <f t="shared" si="131"/>
        <v>30</v>
      </c>
      <c r="F920" s="10">
        <f t="shared" si="132"/>
        <v>30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71681</v>
      </c>
      <c r="K920" s="25">
        <f t="shared" si="134"/>
        <v>0</v>
      </c>
    </row>
    <row r="921" spans="1:11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71711</v>
      </c>
      <c r="B921" s="24">
        <f t="shared" si="129"/>
        <v>2096</v>
      </c>
      <c r="C921" s="9">
        <f t="shared" si="127"/>
        <v>71711</v>
      </c>
      <c r="D921" s="9">
        <f t="shared" si="130"/>
        <v>71741</v>
      </c>
      <c r="E921" s="3">
        <f t="shared" si="131"/>
        <v>31</v>
      </c>
      <c r="F921" s="10">
        <f t="shared" si="132"/>
        <v>31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71711</v>
      </c>
      <c r="K921" s="25">
        <f t="shared" si="134"/>
        <v>0</v>
      </c>
    </row>
    <row r="922" spans="1:11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71742</v>
      </c>
      <c r="B922" s="24">
        <f t="shared" si="129"/>
        <v>2096</v>
      </c>
      <c r="C922" s="9">
        <f t="shared" si="127"/>
        <v>71742</v>
      </c>
      <c r="D922" s="9">
        <f t="shared" si="130"/>
        <v>71771</v>
      </c>
      <c r="E922" s="3">
        <f t="shared" si="131"/>
        <v>30</v>
      </c>
      <c r="F922" s="10">
        <f t="shared" si="132"/>
        <v>30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71742</v>
      </c>
      <c r="K922" s="25">
        <f t="shared" si="134"/>
        <v>0</v>
      </c>
    </row>
    <row r="923" spans="1:11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71772</v>
      </c>
      <c r="B923" s="24">
        <f t="shared" si="129"/>
        <v>2096</v>
      </c>
      <c r="C923" s="9">
        <f t="shared" si="127"/>
        <v>71772</v>
      </c>
      <c r="D923" s="9">
        <f t="shared" si="130"/>
        <v>71802</v>
      </c>
      <c r="E923" s="3">
        <f t="shared" si="131"/>
        <v>31</v>
      </c>
      <c r="F923" s="10">
        <f t="shared" si="132"/>
        <v>31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71772</v>
      </c>
      <c r="K923" s="25">
        <f t="shared" si="134"/>
        <v>0</v>
      </c>
    </row>
    <row r="924" spans="1:11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71803</v>
      </c>
      <c r="B924" s="24">
        <f t="shared" si="129"/>
        <v>2096</v>
      </c>
      <c r="C924" s="9">
        <f t="shared" si="127"/>
        <v>71803</v>
      </c>
      <c r="D924" s="9">
        <f t="shared" si="130"/>
        <v>71833</v>
      </c>
      <c r="E924" s="3">
        <f t="shared" si="131"/>
        <v>31</v>
      </c>
      <c r="F924" s="10">
        <f t="shared" si="132"/>
        <v>31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71803</v>
      </c>
      <c r="K924" s="25">
        <f t="shared" si="134"/>
        <v>0</v>
      </c>
    </row>
    <row r="925" spans="1:11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71834</v>
      </c>
      <c r="B925" s="24">
        <f t="shared" si="129"/>
        <v>2096</v>
      </c>
      <c r="C925" s="9">
        <f t="shared" si="127"/>
        <v>71834</v>
      </c>
      <c r="D925" s="9">
        <f t="shared" si="130"/>
        <v>71863</v>
      </c>
      <c r="E925" s="3">
        <f t="shared" si="131"/>
        <v>30</v>
      </c>
      <c r="F925" s="10">
        <f t="shared" si="132"/>
        <v>30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71834</v>
      </c>
      <c r="K925" s="25">
        <f t="shared" si="134"/>
        <v>0</v>
      </c>
    </row>
    <row r="926" spans="1:11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71864</v>
      </c>
      <c r="B926" s="24">
        <f t="shared" si="129"/>
        <v>2096</v>
      </c>
      <c r="C926" s="9">
        <f t="shared" si="127"/>
        <v>71864</v>
      </c>
      <c r="D926" s="9">
        <f t="shared" si="130"/>
        <v>71894</v>
      </c>
      <c r="E926" s="3">
        <f t="shared" si="131"/>
        <v>31</v>
      </c>
      <c r="F926" s="10">
        <f t="shared" si="132"/>
        <v>31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71864</v>
      </c>
      <c r="K926" s="25">
        <f t="shared" si="134"/>
        <v>0</v>
      </c>
    </row>
    <row r="927" spans="1:11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71895</v>
      </c>
      <c r="B927" s="24">
        <f t="shared" si="129"/>
        <v>2096</v>
      </c>
      <c r="C927" s="9">
        <f t="shared" si="127"/>
        <v>71895</v>
      </c>
      <c r="D927" s="9">
        <f t="shared" si="130"/>
        <v>71924</v>
      </c>
      <c r="E927" s="3">
        <f t="shared" si="131"/>
        <v>30</v>
      </c>
      <c r="F927" s="10">
        <f t="shared" si="132"/>
        <v>30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71895</v>
      </c>
      <c r="K927" s="25">
        <f t="shared" si="134"/>
        <v>0</v>
      </c>
    </row>
    <row r="928" spans="1:11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71925</v>
      </c>
      <c r="B928" s="24">
        <f t="shared" si="129"/>
        <v>2096</v>
      </c>
      <c r="C928" s="9">
        <f t="shared" si="127"/>
        <v>71925</v>
      </c>
      <c r="D928" s="9">
        <f t="shared" si="130"/>
        <v>71955</v>
      </c>
      <c r="E928" s="3">
        <f t="shared" si="131"/>
        <v>31</v>
      </c>
      <c r="F928" s="10">
        <f t="shared" si="132"/>
        <v>31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71925</v>
      </c>
      <c r="K928" s="25">
        <f t="shared" si="134"/>
        <v>0</v>
      </c>
    </row>
    <row r="929" spans="1:11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71956</v>
      </c>
      <c r="B929" s="24">
        <f t="shared" si="129"/>
        <v>2097</v>
      </c>
      <c r="C929" s="9">
        <f t="shared" si="127"/>
        <v>71956</v>
      </c>
      <c r="D929" s="9">
        <f t="shared" si="130"/>
        <v>71986</v>
      </c>
      <c r="E929" s="3">
        <f t="shared" si="131"/>
        <v>31</v>
      </c>
      <c r="F929" s="10">
        <f t="shared" si="132"/>
        <v>31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71956</v>
      </c>
      <c r="K929" s="25">
        <f t="shared" si="134"/>
        <v>0</v>
      </c>
    </row>
    <row r="930" spans="1:11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71987</v>
      </c>
      <c r="B930" s="24">
        <f t="shared" si="129"/>
        <v>2097</v>
      </c>
      <c r="C930" s="9">
        <f t="shared" si="127"/>
        <v>71987</v>
      </c>
      <c r="D930" s="9">
        <f t="shared" si="130"/>
        <v>72014</v>
      </c>
      <c r="E930" s="3">
        <f t="shared" si="131"/>
        <v>28</v>
      </c>
      <c r="F930" s="10">
        <f t="shared" si="132"/>
        <v>28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71987</v>
      </c>
      <c r="K930" s="25">
        <f t="shared" si="134"/>
        <v>0</v>
      </c>
    </row>
    <row r="931" spans="1:11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72015</v>
      </c>
      <c r="B931" s="24">
        <f t="shared" si="129"/>
        <v>2097</v>
      </c>
      <c r="C931" s="9">
        <f t="shared" si="127"/>
        <v>72015</v>
      </c>
      <c r="D931" s="9">
        <f t="shared" si="130"/>
        <v>72045</v>
      </c>
      <c r="E931" s="3">
        <f t="shared" si="131"/>
        <v>31</v>
      </c>
      <c r="F931" s="10">
        <f t="shared" si="132"/>
        <v>31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72015</v>
      </c>
      <c r="K931" s="25">
        <f t="shared" si="134"/>
        <v>0</v>
      </c>
    </row>
    <row r="932" spans="1:11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72046</v>
      </c>
      <c r="B932" s="24">
        <f t="shared" si="129"/>
        <v>2097</v>
      </c>
      <c r="C932" s="9">
        <f t="shared" si="127"/>
        <v>72046</v>
      </c>
      <c r="D932" s="9">
        <f t="shared" si="130"/>
        <v>72075</v>
      </c>
      <c r="E932" s="3">
        <f t="shared" si="131"/>
        <v>30</v>
      </c>
      <c r="F932" s="10">
        <f t="shared" si="132"/>
        <v>30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72046</v>
      </c>
      <c r="K932" s="25">
        <f t="shared" si="134"/>
        <v>0</v>
      </c>
    </row>
    <row r="933" spans="1:11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72076</v>
      </c>
      <c r="B933" s="24">
        <f t="shared" si="129"/>
        <v>2097</v>
      </c>
      <c r="C933" s="9">
        <f t="shared" si="127"/>
        <v>72076</v>
      </c>
      <c r="D933" s="9">
        <f t="shared" si="130"/>
        <v>72106</v>
      </c>
      <c r="E933" s="3">
        <f t="shared" si="131"/>
        <v>31</v>
      </c>
      <c r="F933" s="10">
        <f t="shared" si="132"/>
        <v>31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72076</v>
      </c>
      <c r="K933" s="25">
        <f t="shared" si="134"/>
        <v>0</v>
      </c>
    </row>
    <row r="934" spans="1:11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72107</v>
      </c>
      <c r="B934" s="24">
        <f t="shared" si="129"/>
        <v>2097</v>
      </c>
      <c r="C934" s="9">
        <f t="shared" si="127"/>
        <v>72107</v>
      </c>
      <c r="D934" s="9">
        <f t="shared" si="130"/>
        <v>72136</v>
      </c>
      <c r="E934" s="3">
        <f t="shared" si="131"/>
        <v>30</v>
      </c>
      <c r="F934" s="10">
        <f t="shared" si="132"/>
        <v>30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72107</v>
      </c>
      <c r="K934" s="25">
        <f t="shared" si="134"/>
        <v>0</v>
      </c>
    </row>
    <row r="935" spans="1:11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72137</v>
      </c>
      <c r="B935" s="24">
        <f t="shared" si="129"/>
        <v>2097</v>
      </c>
      <c r="C935" s="9">
        <f t="shared" si="127"/>
        <v>72137</v>
      </c>
      <c r="D935" s="9">
        <f t="shared" si="130"/>
        <v>72167</v>
      </c>
      <c r="E935" s="3">
        <f t="shared" si="131"/>
        <v>31</v>
      </c>
      <c r="F935" s="10">
        <f t="shared" si="132"/>
        <v>31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72137</v>
      </c>
      <c r="K935" s="25">
        <f t="shared" si="134"/>
        <v>0</v>
      </c>
    </row>
    <row r="936" spans="1:11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72168</v>
      </c>
      <c r="B936" s="24">
        <f t="shared" si="129"/>
        <v>2097</v>
      </c>
      <c r="C936" s="9">
        <f t="shared" si="127"/>
        <v>72168</v>
      </c>
      <c r="D936" s="9">
        <f t="shared" si="130"/>
        <v>72198</v>
      </c>
      <c r="E936" s="3">
        <f t="shared" si="131"/>
        <v>31</v>
      </c>
      <c r="F936" s="10">
        <f t="shared" si="132"/>
        <v>31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72168</v>
      </c>
      <c r="K936" s="25">
        <f t="shared" si="134"/>
        <v>0</v>
      </c>
    </row>
    <row r="937" spans="1:11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72199</v>
      </c>
      <c r="B937" s="24">
        <f t="shared" si="129"/>
        <v>2097</v>
      </c>
      <c r="C937" s="9">
        <f t="shared" si="127"/>
        <v>72199</v>
      </c>
      <c r="D937" s="9">
        <f t="shared" si="130"/>
        <v>72228</v>
      </c>
      <c r="E937" s="3">
        <f t="shared" si="131"/>
        <v>30</v>
      </c>
      <c r="F937" s="10">
        <f t="shared" si="132"/>
        <v>30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72199</v>
      </c>
      <c r="K937" s="25">
        <f t="shared" si="134"/>
        <v>0</v>
      </c>
    </row>
    <row r="938" spans="1:11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72229</v>
      </c>
      <c r="B938" s="24">
        <f t="shared" si="129"/>
        <v>2097</v>
      </c>
      <c r="C938" s="9">
        <f t="shared" si="127"/>
        <v>72229</v>
      </c>
      <c r="D938" s="9">
        <f t="shared" si="130"/>
        <v>72259</v>
      </c>
      <c r="E938" s="3">
        <f t="shared" si="131"/>
        <v>31</v>
      </c>
      <c r="F938" s="10">
        <f t="shared" si="132"/>
        <v>31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72229</v>
      </c>
      <c r="K938" s="25">
        <f t="shared" si="134"/>
        <v>0</v>
      </c>
    </row>
    <row r="939" spans="1:11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72260</v>
      </c>
      <c r="B939" s="24">
        <f t="shared" si="129"/>
        <v>2097</v>
      </c>
      <c r="C939" s="9">
        <f t="shared" si="127"/>
        <v>72260</v>
      </c>
      <c r="D939" s="9">
        <f t="shared" si="130"/>
        <v>72289</v>
      </c>
      <c r="E939" s="3">
        <f t="shared" si="131"/>
        <v>30</v>
      </c>
      <c r="F939" s="10">
        <f t="shared" si="132"/>
        <v>30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72260</v>
      </c>
      <c r="K939" s="25">
        <f t="shared" si="134"/>
        <v>0</v>
      </c>
    </row>
    <row r="940" spans="1:11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72290</v>
      </c>
      <c r="B940" s="24">
        <f t="shared" si="129"/>
        <v>2097</v>
      </c>
      <c r="C940" s="9">
        <f t="shared" si="127"/>
        <v>72290</v>
      </c>
      <c r="D940" s="9">
        <f t="shared" si="130"/>
        <v>72320</v>
      </c>
      <c r="E940" s="3">
        <f t="shared" si="131"/>
        <v>31</v>
      </c>
      <c r="F940" s="10">
        <f t="shared" si="132"/>
        <v>31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72290</v>
      </c>
      <c r="K940" s="25">
        <f t="shared" si="134"/>
        <v>0</v>
      </c>
    </row>
    <row r="941" spans="1:11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72321</v>
      </c>
      <c r="B941" s="24">
        <f t="shared" si="129"/>
        <v>2098</v>
      </c>
      <c r="C941" s="9">
        <f t="shared" si="127"/>
        <v>72321</v>
      </c>
      <c r="D941" s="9">
        <f t="shared" si="130"/>
        <v>72351</v>
      </c>
      <c r="E941" s="3">
        <f t="shared" si="131"/>
        <v>31</v>
      </c>
      <c r="F941" s="10">
        <f t="shared" si="132"/>
        <v>31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72321</v>
      </c>
      <c r="K941" s="25">
        <f t="shared" si="134"/>
        <v>0</v>
      </c>
    </row>
    <row r="942" spans="1:11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72352</v>
      </c>
      <c r="B942" s="24">
        <f t="shared" si="129"/>
        <v>2098</v>
      </c>
      <c r="C942" s="9">
        <f t="shared" si="127"/>
        <v>72352</v>
      </c>
      <c r="D942" s="9">
        <f t="shared" si="130"/>
        <v>72379</v>
      </c>
      <c r="E942" s="3">
        <f t="shared" si="131"/>
        <v>28</v>
      </c>
      <c r="F942" s="10">
        <f t="shared" si="132"/>
        <v>28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72352</v>
      </c>
      <c r="K942" s="25">
        <f t="shared" si="134"/>
        <v>0</v>
      </c>
    </row>
    <row r="943" spans="1:11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72380</v>
      </c>
      <c r="B943" s="24">
        <f t="shared" si="129"/>
        <v>2098</v>
      </c>
      <c r="C943" s="9">
        <f t="shared" si="127"/>
        <v>72380</v>
      </c>
      <c r="D943" s="9">
        <f t="shared" si="130"/>
        <v>72410</v>
      </c>
      <c r="E943" s="3">
        <f t="shared" si="131"/>
        <v>31</v>
      </c>
      <c r="F943" s="10">
        <f t="shared" si="132"/>
        <v>31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72380</v>
      </c>
      <c r="K943" s="25">
        <f t="shared" si="134"/>
        <v>0</v>
      </c>
    </row>
    <row r="944" spans="1:11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72411</v>
      </c>
      <c r="B944" s="24">
        <f t="shared" si="129"/>
        <v>2098</v>
      </c>
      <c r="C944" s="9">
        <f t="shared" si="127"/>
        <v>72411</v>
      </c>
      <c r="D944" s="9">
        <f t="shared" si="130"/>
        <v>72440</v>
      </c>
      <c r="E944" s="3">
        <f t="shared" si="131"/>
        <v>30</v>
      </c>
      <c r="F944" s="10">
        <f t="shared" si="132"/>
        <v>30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72411</v>
      </c>
      <c r="K944" s="25">
        <f t="shared" si="134"/>
        <v>0</v>
      </c>
    </row>
    <row r="945" spans="1:11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72441</v>
      </c>
      <c r="B945" s="24">
        <f t="shared" si="129"/>
        <v>2098</v>
      </c>
      <c r="C945" s="9">
        <f t="shared" si="127"/>
        <v>72441</v>
      </c>
      <c r="D945" s="9">
        <f t="shared" si="130"/>
        <v>72471</v>
      </c>
      <c r="E945" s="3">
        <f t="shared" si="131"/>
        <v>31</v>
      </c>
      <c r="F945" s="10">
        <f t="shared" si="132"/>
        <v>31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72441</v>
      </c>
      <c r="K945" s="25">
        <f t="shared" si="134"/>
        <v>0</v>
      </c>
    </row>
    <row r="946" spans="1:11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72472</v>
      </c>
      <c r="B946" s="24">
        <f t="shared" si="129"/>
        <v>2098</v>
      </c>
      <c r="C946" s="9">
        <f t="shared" si="127"/>
        <v>72472</v>
      </c>
      <c r="D946" s="9">
        <f t="shared" si="130"/>
        <v>72501</v>
      </c>
      <c r="E946" s="3">
        <f t="shared" si="131"/>
        <v>30</v>
      </c>
      <c r="F946" s="10">
        <f t="shared" si="132"/>
        <v>30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72472</v>
      </c>
      <c r="K946" s="25">
        <f t="shared" si="134"/>
        <v>0</v>
      </c>
    </row>
    <row r="947" spans="1:11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72502</v>
      </c>
      <c r="B947" s="24">
        <f t="shared" si="129"/>
        <v>2098</v>
      </c>
      <c r="C947" s="9">
        <f t="shared" si="127"/>
        <v>72502</v>
      </c>
      <c r="D947" s="9">
        <f t="shared" si="130"/>
        <v>72532</v>
      </c>
      <c r="E947" s="3">
        <f t="shared" si="131"/>
        <v>31</v>
      </c>
      <c r="F947" s="10">
        <f t="shared" si="132"/>
        <v>31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72502</v>
      </c>
      <c r="K947" s="25">
        <f t="shared" si="134"/>
        <v>0</v>
      </c>
    </row>
    <row r="948" spans="1:11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72533</v>
      </c>
      <c r="B948" s="24">
        <f t="shared" si="129"/>
        <v>2098</v>
      </c>
      <c r="C948" s="9">
        <f t="shared" si="127"/>
        <v>72533</v>
      </c>
      <c r="D948" s="9">
        <f t="shared" si="130"/>
        <v>72563</v>
      </c>
      <c r="E948" s="3">
        <f t="shared" si="131"/>
        <v>31</v>
      </c>
      <c r="F948" s="10">
        <f t="shared" si="132"/>
        <v>31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72533</v>
      </c>
      <c r="K948" s="25">
        <f t="shared" si="134"/>
        <v>0</v>
      </c>
    </row>
    <row r="949" spans="1:11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72564</v>
      </c>
      <c r="B949" s="24">
        <f t="shared" si="129"/>
        <v>2098</v>
      </c>
      <c r="C949" s="9">
        <f t="shared" si="127"/>
        <v>72564</v>
      </c>
      <c r="D949" s="9">
        <f t="shared" si="130"/>
        <v>72593</v>
      </c>
      <c r="E949" s="3">
        <f t="shared" si="131"/>
        <v>30</v>
      </c>
      <c r="F949" s="10">
        <f t="shared" si="132"/>
        <v>30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72564</v>
      </c>
      <c r="K949" s="25">
        <f t="shared" si="134"/>
        <v>0</v>
      </c>
    </row>
    <row r="950" spans="1:11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72594</v>
      </c>
      <c r="B950" s="24">
        <f t="shared" si="129"/>
        <v>2098</v>
      </c>
      <c r="C950" s="9">
        <f t="shared" si="127"/>
        <v>72594</v>
      </c>
      <c r="D950" s="9">
        <f t="shared" si="130"/>
        <v>72624</v>
      </c>
      <c r="E950" s="3">
        <f t="shared" si="131"/>
        <v>31</v>
      </c>
      <c r="F950" s="10">
        <f t="shared" si="132"/>
        <v>31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72594</v>
      </c>
      <c r="K950" s="25">
        <f t="shared" si="134"/>
        <v>0</v>
      </c>
    </row>
    <row r="951" spans="1:11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72625</v>
      </c>
      <c r="B951" s="24">
        <f t="shared" si="129"/>
        <v>2098</v>
      </c>
      <c r="C951" s="9">
        <f t="shared" si="127"/>
        <v>72625</v>
      </c>
      <c r="D951" s="9">
        <f t="shared" si="130"/>
        <v>72654</v>
      </c>
      <c r="E951" s="3">
        <f t="shared" si="131"/>
        <v>30</v>
      </c>
      <c r="F951" s="10">
        <f t="shared" si="132"/>
        <v>30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72625</v>
      </c>
      <c r="K951" s="25">
        <f t="shared" si="134"/>
        <v>0</v>
      </c>
    </row>
    <row r="952" spans="1:11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72655</v>
      </c>
      <c r="B952" s="24">
        <f t="shared" si="129"/>
        <v>2098</v>
      </c>
      <c r="C952" s="9">
        <f t="shared" si="127"/>
        <v>72655</v>
      </c>
      <c r="D952" s="9">
        <f t="shared" si="130"/>
        <v>72685</v>
      </c>
      <c r="E952" s="3">
        <f t="shared" si="131"/>
        <v>31</v>
      </c>
      <c r="F952" s="10">
        <f t="shared" si="132"/>
        <v>31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72655</v>
      </c>
      <c r="K952" s="25">
        <f t="shared" si="134"/>
        <v>0</v>
      </c>
    </row>
    <row r="953" spans="1:11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72686</v>
      </c>
      <c r="B953" s="24">
        <f t="shared" si="129"/>
        <v>2099</v>
      </c>
      <c r="C953" s="9">
        <f t="shared" si="127"/>
        <v>72686</v>
      </c>
      <c r="D953" s="9">
        <f t="shared" si="130"/>
        <v>72716</v>
      </c>
      <c r="E953" s="3">
        <f t="shared" si="131"/>
        <v>31</v>
      </c>
      <c r="F953" s="10">
        <f t="shared" si="132"/>
        <v>31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72686</v>
      </c>
      <c r="K953" s="25">
        <f t="shared" si="134"/>
        <v>0</v>
      </c>
    </row>
    <row r="954" spans="1:11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72717</v>
      </c>
      <c r="B954" s="24">
        <f t="shared" si="129"/>
        <v>2099</v>
      </c>
      <c r="C954" s="9">
        <f t="shared" si="127"/>
        <v>72717</v>
      </c>
      <c r="D954" s="9">
        <f t="shared" si="130"/>
        <v>72744</v>
      </c>
      <c r="E954" s="3">
        <f t="shared" si="131"/>
        <v>28</v>
      </c>
      <c r="F954" s="10">
        <f t="shared" si="132"/>
        <v>28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72717</v>
      </c>
      <c r="K954" s="25">
        <f t="shared" si="134"/>
        <v>0</v>
      </c>
    </row>
    <row r="955" spans="1:11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72745</v>
      </c>
      <c r="B955" s="24">
        <f t="shared" si="129"/>
        <v>2099</v>
      </c>
      <c r="C955" s="9">
        <f t="shared" si="127"/>
        <v>72745</v>
      </c>
      <c r="D955" s="9">
        <f t="shared" si="130"/>
        <v>72775</v>
      </c>
      <c r="E955" s="3">
        <f t="shared" si="131"/>
        <v>31</v>
      </c>
      <c r="F955" s="10">
        <f t="shared" si="132"/>
        <v>31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72745</v>
      </c>
      <c r="K955" s="25">
        <f t="shared" si="134"/>
        <v>0</v>
      </c>
    </row>
    <row r="956" spans="1:11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72776</v>
      </c>
      <c r="B956" s="24">
        <f t="shared" si="129"/>
        <v>2099</v>
      </c>
      <c r="C956" s="9">
        <f t="shared" si="127"/>
        <v>72776</v>
      </c>
      <c r="D956" s="9">
        <f t="shared" si="130"/>
        <v>72805</v>
      </c>
      <c r="E956" s="3">
        <f t="shared" si="131"/>
        <v>30</v>
      </c>
      <c r="F956" s="10">
        <f t="shared" si="132"/>
        <v>30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72776</v>
      </c>
      <c r="K956" s="25">
        <f t="shared" si="134"/>
        <v>0</v>
      </c>
    </row>
    <row r="957" spans="1:11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72806</v>
      </c>
      <c r="B957" s="24">
        <f t="shared" si="129"/>
        <v>2099</v>
      </c>
      <c r="C957" s="9">
        <f t="shared" si="127"/>
        <v>72806</v>
      </c>
      <c r="D957" s="9">
        <f t="shared" si="130"/>
        <v>72836</v>
      </c>
      <c r="E957" s="3">
        <f t="shared" si="131"/>
        <v>31</v>
      </c>
      <c r="F957" s="10">
        <f t="shared" si="132"/>
        <v>31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72806</v>
      </c>
      <c r="K957" s="25">
        <f t="shared" si="134"/>
        <v>0</v>
      </c>
    </row>
    <row r="958" spans="1:11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72837</v>
      </c>
      <c r="B958" s="24">
        <f t="shared" si="129"/>
        <v>2099</v>
      </c>
      <c r="C958" s="9">
        <f t="shared" si="127"/>
        <v>72837</v>
      </c>
      <c r="D958" s="9">
        <f t="shared" si="130"/>
        <v>72866</v>
      </c>
      <c r="E958" s="3">
        <f t="shared" si="131"/>
        <v>30</v>
      </c>
      <c r="F958" s="10">
        <f t="shared" si="132"/>
        <v>30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72837</v>
      </c>
      <c r="K958" s="25">
        <f t="shared" si="134"/>
        <v>0</v>
      </c>
    </row>
    <row r="959" spans="1:11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72867</v>
      </c>
      <c r="B959" s="24">
        <f t="shared" si="129"/>
        <v>2099</v>
      </c>
      <c r="C959" s="9">
        <f t="shared" si="127"/>
        <v>72867</v>
      </c>
      <c r="D959" s="9">
        <f t="shared" si="130"/>
        <v>72897</v>
      </c>
      <c r="E959" s="3">
        <f t="shared" si="131"/>
        <v>31</v>
      </c>
      <c r="F959" s="10">
        <f t="shared" si="132"/>
        <v>31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72867</v>
      </c>
      <c r="K959" s="25">
        <f t="shared" si="134"/>
        <v>0</v>
      </c>
    </row>
    <row r="960" spans="1:11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72898</v>
      </c>
      <c r="B960" s="24">
        <f t="shared" si="129"/>
        <v>2099</v>
      </c>
      <c r="C960" s="9">
        <f t="shared" si="127"/>
        <v>72898</v>
      </c>
      <c r="D960" s="9">
        <f t="shared" si="130"/>
        <v>72928</v>
      </c>
      <c r="E960" s="3">
        <f t="shared" si="131"/>
        <v>31</v>
      </c>
      <c r="F960" s="10">
        <f t="shared" si="132"/>
        <v>31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72898</v>
      </c>
      <c r="K960" s="25">
        <f t="shared" si="134"/>
        <v>0</v>
      </c>
    </row>
    <row r="961" spans="1:11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72929</v>
      </c>
      <c r="B961" s="24">
        <f t="shared" si="129"/>
        <v>2099</v>
      </c>
      <c r="C961" s="9">
        <f t="shared" si="127"/>
        <v>72929</v>
      </c>
      <c r="D961" s="9">
        <f t="shared" si="130"/>
        <v>72958</v>
      </c>
      <c r="E961" s="3">
        <f t="shared" si="131"/>
        <v>30</v>
      </c>
      <c r="F961" s="10">
        <f t="shared" si="132"/>
        <v>30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72929</v>
      </c>
      <c r="K961" s="25">
        <f t="shared" si="134"/>
        <v>0</v>
      </c>
    </row>
    <row r="962" spans="1:11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72959</v>
      </c>
      <c r="B962" s="24">
        <f t="shared" si="129"/>
        <v>2099</v>
      </c>
      <c r="C962" s="9">
        <f t="shared" si="127"/>
        <v>72959</v>
      </c>
      <c r="D962" s="9">
        <f t="shared" si="130"/>
        <v>72989</v>
      </c>
      <c r="E962" s="3">
        <f t="shared" si="131"/>
        <v>31</v>
      </c>
      <c r="F962" s="10">
        <f t="shared" si="132"/>
        <v>31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72959</v>
      </c>
      <c r="K962" s="25">
        <f t="shared" si="134"/>
        <v>0</v>
      </c>
    </row>
    <row r="963" spans="1:11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72990</v>
      </c>
      <c r="B963" s="24">
        <f t="shared" si="129"/>
        <v>2099</v>
      </c>
      <c r="C963" s="9">
        <f t="shared" si="127"/>
        <v>72990</v>
      </c>
      <c r="D963" s="9">
        <f t="shared" si="130"/>
        <v>73019</v>
      </c>
      <c r="E963" s="3">
        <f t="shared" si="131"/>
        <v>30</v>
      </c>
      <c r="F963" s="10">
        <f t="shared" si="132"/>
        <v>30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72990</v>
      </c>
      <c r="K963" s="25">
        <f t="shared" si="134"/>
        <v>0</v>
      </c>
    </row>
    <row r="964" spans="1:11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73020</v>
      </c>
      <c r="B964" s="24">
        <f t="shared" si="129"/>
        <v>2099</v>
      </c>
      <c r="C964" s="9">
        <f t="shared" si="127"/>
        <v>73020</v>
      </c>
      <c r="D964" s="9">
        <f t="shared" si="130"/>
        <v>73050</v>
      </c>
      <c r="E964" s="3">
        <f t="shared" si="131"/>
        <v>31</v>
      </c>
      <c r="F964" s="10">
        <f t="shared" si="132"/>
        <v>31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73020</v>
      </c>
      <c r="K964" s="25">
        <f t="shared" si="134"/>
        <v>0</v>
      </c>
    </row>
    <row r="965" spans="1:11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73051</v>
      </c>
      <c r="B965" s="24">
        <f t="shared" si="129"/>
        <v>2100</v>
      </c>
      <c r="C965" s="9">
        <f t="shared" ref="C965:C1028" si="136">EOMONTH(A965,-1)+1</f>
        <v>73051</v>
      </c>
      <c r="D965" s="9">
        <f t="shared" si="130"/>
        <v>73081</v>
      </c>
      <c r="E965" s="3">
        <f t="shared" si="131"/>
        <v>31</v>
      </c>
      <c r="F965" s="10">
        <f t="shared" si="132"/>
        <v>31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73051</v>
      </c>
      <c r="K965" s="25">
        <f t="shared" si="134"/>
        <v>0</v>
      </c>
    </row>
    <row r="966" spans="1:11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73082</v>
      </c>
      <c r="B966" s="24">
        <f t="shared" ref="B966:B1029" si="138">YEAR(A966)</f>
        <v>2100</v>
      </c>
      <c r="C966" s="9">
        <f t="shared" si="136"/>
        <v>73082</v>
      </c>
      <c r="D966" s="9">
        <f t="shared" ref="D966:D1029" si="139">EOMONTH(A966,0)</f>
        <v>73109</v>
      </c>
      <c r="E966" s="3">
        <f t="shared" ref="E966:E1029" si="140">D966-C966+1</f>
        <v>28</v>
      </c>
      <c r="F966" s="10">
        <f t="shared" ref="F966:F1029" si="141">D966-A966+1</f>
        <v>28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73082</v>
      </c>
      <c r="K966" s="25">
        <f t="shared" si="134"/>
        <v>0</v>
      </c>
    </row>
    <row r="967" spans="1:11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73110</v>
      </c>
      <c r="B967" s="24">
        <f t="shared" si="138"/>
        <v>2100</v>
      </c>
      <c r="C967" s="9">
        <f t="shared" si="136"/>
        <v>73110</v>
      </c>
      <c r="D967" s="9">
        <f t="shared" si="139"/>
        <v>73140</v>
      </c>
      <c r="E967" s="3">
        <f t="shared" si="140"/>
        <v>31</v>
      </c>
      <c r="F967" s="10">
        <f t="shared" si="141"/>
        <v>31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73110</v>
      </c>
      <c r="K967" s="25">
        <f t="shared" ref="K967:K1030" si="143">H967+I967</f>
        <v>0</v>
      </c>
    </row>
    <row r="968" spans="1:11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73141</v>
      </c>
      <c r="B968" s="24">
        <f t="shared" si="138"/>
        <v>2100</v>
      </c>
      <c r="C968" s="9">
        <f t="shared" si="136"/>
        <v>73141</v>
      </c>
      <c r="D968" s="9">
        <f t="shared" si="139"/>
        <v>73170</v>
      </c>
      <c r="E968" s="3">
        <f t="shared" si="140"/>
        <v>30</v>
      </c>
      <c r="F968" s="10">
        <f t="shared" si="141"/>
        <v>30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73141</v>
      </c>
      <c r="K968" s="25">
        <f t="shared" si="143"/>
        <v>0</v>
      </c>
    </row>
    <row r="969" spans="1:11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73171</v>
      </c>
      <c r="B969" s="24">
        <f t="shared" si="138"/>
        <v>2100</v>
      </c>
      <c r="C969" s="9">
        <f t="shared" si="136"/>
        <v>73171</v>
      </c>
      <c r="D969" s="9">
        <f t="shared" si="139"/>
        <v>73201</v>
      </c>
      <c r="E969" s="3">
        <f t="shared" si="140"/>
        <v>31</v>
      </c>
      <c r="F969" s="10">
        <f t="shared" si="141"/>
        <v>31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73171</v>
      </c>
      <c r="K969" s="25">
        <f t="shared" si="143"/>
        <v>0</v>
      </c>
    </row>
    <row r="970" spans="1:11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73202</v>
      </c>
      <c r="B970" s="24">
        <f t="shared" si="138"/>
        <v>2100</v>
      </c>
      <c r="C970" s="9">
        <f t="shared" si="136"/>
        <v>73202</v>
      </c>
      <c r="D970" s="9">
        <f t="shared" si="139"/>
        <v>73231</v>
      </c>
      <c r="E970" s="3">
        <f t="shared" si="140"/>
        <v>30</v>
      </c>
      <c r="F970" s="10">
        <f t="shared" si="141"/>
        <v>30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73202</v>
      </c>
      <c r="K970" s="25">
        <f t="shared" si="143"/>
        <v>0</v>
      </c>
    </row>
    <row r="971" spans="1:11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73232</v>
      </c>
      <c r="B971" s="24">
        <f t="shared" si="138"/>
        <v>2100</v>
      </c>
      <c r="C971" s="9">
        <f t="shared" si="136"/>
        <v>73232</v>
      </c>
      <c r="D971" s="9">
        <f t="shared" si="139"/>
        <v>73262</v>
      </c>
      <c r="E971" s="3">
        <f t="shared" si="140"/>
        <v>31</v>
      </c>
      <c r="F971" s="10">
        <f t="shared" si="141"/>
        <v>31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73232</v>
      </c>
      <c r="K971" s="25">
        <f t="shared" si="143"/>
        <v>0</v>
      </c>
    </row>
    <row r="972" spans="1:11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73263</v>
      </c>
      <c r="B972" s="24">
        <f t="shared" si="138"/>
        <v>2100</v>
      </c>
      <c r="C972" s="9">
        <f t="shared" si="136"/>
        <v>73263</v>
      </c>
      <c r="D972" s="9">
        <f t="shared" si="139"/>
        <v>73293</v>
      </c>
      <c r="E972" s="3">
        <f t="shared" si="140"/>
        <v>31</v>
      </c>
      <c r="F972" s="10">
        <f t="shared" si="141"/>
        <v>31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73263</v>
      </c>
      <c r="K972" s="25">
        <f t="shared" si="143"/>
        <v>0</v>
      </c>
    </row>
    <row r="973" spans="1:11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73294</v>
      </c>
      <c r="B973" s="24">
        <f t="shared" si="138"/>
        <v>2100</v>
      </c>
      <c r="C973" s="9">
        <f t="shared" si="136"/>
        <v>73294</v>
      </c>
      <c r="D973" s="9">
        <f t="shared" si="139"/>
        <v>73323</v>
      </c>
      <c r="E973" s="3">
        <f t="shared" si="140"/>
        <v>30</v>
      </c>
      <c r="F973" s="10">
        <f t="shared" si="141"/>
        <v>30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73294</v>
      </c>
      <c r="K973" s="25">
        <f t="shared" si="143"/>
        <v>0</v>
      </c>
    </row>
    <row r="974" spans="1:11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73324</v>
      </c>
      <c r="B974" s="24">
        <f t="shared" si="138"/>
        <v>2100</v>
      </c>
      <c r="C974" s="9">
        <f t="shared" si="136"/>
        <v>73324</v>
      </c>
      <c r="D974" s="9">
        <f t="shared" si="139"/>
        <v>73354</v>
      </c>
      <c r="E974" s="3">
        <f t="shared" si="140"/>
        <v>31</v>
      </c>
      <c r="F974" s="10">
        <f t="shared" si="141"/>
        <v>31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73324</v>
      </c>
      <c r="K974" s="25">
        <f t="shared" si="143"/>
        <v>0</v>
      </c>
    </row>
    <row r="975" spans="1:11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73355</v>
      </c>
      <c r="B975" s="24">
        <f t="shared" si="138"/>
        <v>2100</v>
      </c>
      <c r="C975" s="9">
        <f t="shared" si="136"/>
        <v>73355</v>
      </c>
      <c r="D975" s="9">
        <f t="shared" si="139"/>
        <v>73384</v>
      </c>
      <c r="E975" s="3">
        <f t="shared" si="140"/>
        <v>30</v>
      </c>
      <c r="F975" s="10">
        <f t="shared" si="141"/>
        <v>30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73355</v>
      </c>
      <c r="K975" s="25">
        <f t="shared" si="143"/>
        <v>0</v>
      </c>
    </row>
    <row r="976" spans="1:11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73385</v>
      </c>
      <c r="B976" s="24">
        <f t="shared" si="138"/>
        <v>2100</v>
      </c>
      <c r="C976" s="9">
        <f t="shared" si="136"/>
        <v>73385</v>
      </c>
      <c r="D976" s="9">
        <f t="shared" si="139"/>
        <v>73415</v>
      </c>
      <c r="E976" s="3">
        <f t="shared" si="140"/>
        <v>31</v>
      </c>
      <c r="F976" s="10">
        <f t="shared" si="141"/>
        <v>31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73385</v>
      </c>
      <c r="K976" s="25">
        <f t="shared" si="143"/>
        <v>0</v>
      </c>
    </row>
    <row r="977" spans="1:11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73416</v>
      </c>
      <c r="B977" s="24">
        <f t="shared" si="138"/>
        <v>2101</v>
      </c>
      <c r="C977" s="9">
        <f t="shared" si="136"/>
        <v>73416</v>
      </c>
      <c r="D977" s="9">
        <f t="shared" si="139"/>
        <v>73446</v>
      </c>
      <c r="E977" s="3">
        <f t="shared" si="140"/>
        <v>31</v>
      </c>
      <c r="F977" s="10">
        <f t="shared" si="141"/>
        <v>31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73416</v>
      </c>
      <c r="K977" s="25">
        <f t="shared" si="143"/>
        <v>0</v>
      </c>
    </row>
    <row r="978" spans="1:11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73447</v>
      </c>
      <c r="B978" s="24">
        <f t="shared" si="138"/>
        <v>2101</v>
      </c>
      <c r="C978" s="9">
        <f t="shared" si="136"/>
        <v>73447</v>
      </c>
      <c r="D978" s="9">
        <f t="shared" si="139"/>
        <v>73474</v>
      </c>
      <c r="E978" s="3">
        <f t="shared" si="140"/>
        <v>28</v>
      </c>
      <c r="F978" s="10">
        <f t="shared" si="141"/>
        <v>28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73447</v>
      </c>
      <c r="K978" s="25">
        <f t="shared" si="143"/>
        <v>0</v>
      </c>
    </row>
    <row r="979" spans="1:11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73475</v>
      </c>
      <c r="B979" s="24">
        <f t="shared" si="138"/>
        <v>2101</v>
      </c>
      <c r="C979" s="9">
        <f t="shared" si="136"/>
        <v>73475</v>
      </c>
      <c r="D979" s="9">
        <f t="shared" si="139"/>
        <v>73505</v>
      </c>
      <c r="E979" s="3">
        <f t="shared" si="140"/>
        <v>31</v>
      </c>
      <c r="F979" s="10">
        <f t="shared" si="141"/>
        <v>31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73475</v>
      </c>
      <c r="K979" s="25">
        <f t="shared" si="143"/>
        <v>0</v>
      </c>
    </row>
    <row r="980" spans="1:11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73506</v>
      </c>
      <c r="B980" s="24">
        <f t="shared" si="138"/>
        <v>2101</v>
      </c>
      <c r="C980" s="9">
        <f t="shared" si="136"/>
        <v>73506</v>
      </c>
      <c r="D980" s="9">
        <f t="shared" si="139"/>
        <v>73535</v>
      </c>
      <c r="E980" s="3">
        <f t="shared" si="140"/>
        <v>30</v>
      </c>
      <c r="F980" s="10">
        <f t="shared" si="141"/>
        <v>30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73506</v>
      </c>
      <c r="K980" s="25">
        <f t="shared" si="143"/>
        <v>0</v>
      </c>
    </row>
    <row r="981" spans="1:11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73536</v>
      </c>
      <c r="B981" s="24">
        <f t="shared" si="138"/>
        <v>2101</v>
      </c>
      <c r="C981" s="9">
        <f t="shared" si="136"/>
        <v>73536</v>
      </c>
      <c r="D981" s="9">
        <f t="shared" si="139"/>
        <v>73566</v>
      </c>
      <c r="E981" s="3">
        <f t="shared" si="140"/>
        <v>31</v>
      </c>
      <c r="F981" s="10">
        <f t="shared" si="141"/>
        <v>31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73536</v>
      </c>
      <c r="K981" s="25">
        <f t="shared" si="143"/>
        <v>0</v>
      </c>
    </row>
    <row r="982" spans="1:11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73567</v>
      </c>
      <c r="B982" s="24">
        <f t="shared" si="138"/>
        <v>2101</v>
      </c>
      <c r="C982" s="9">
        <f t="shared" si="136"/>
        <v>73567</v>
      </c>
      <c r="D982" s="9">
        <f t="shared" si="139"/>
        <v>73596</v>
      </c>
      <c r="E982" s="3">
        <f t="shared" si="140"/>
        <v>30</v>
      </c>
      <c r="F982" s="10">
        <f t="shared" si="141"/>
        <v>30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73567</v>
      </c>
      <c r="K982" s="25">
        <f t="shared" si="143"/>
        <v>0</v>
      </c>
    </row>
    <row r="983" spans="1:11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73597</v>
      </c>
      <c r="B983" s="24">
        <f t="shared" si="138"/>
        <v>2101</v>
      </c>
      <c r="C983" s="9">
        <f t="shared" si="136"/>
        <v>73597</v>
      </c>
      <c r="D983" s="9">
        <f t="shared" si="139"/>
        <v>73627</v>
      </c>
      <c r="E983" s="3">
        <f t="shared" si="140"/>
        <v>31</v>
      </c>
      <c r="F983" s="10">
        <f t="shared" si="141"/>
        <v>31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73597</v>
      </c>
      <c r="K983" s="25">
        <f t="shared" si="143"/>
        <v>0</v>
      </c>
    </row>
    <row r="984" spans="1:11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73628</v>
      </c>
      <c r="B984" s="24">
        <f t="shared" si="138"/>
        <v>2101</v>
      </c>
      <c r="C984" s="9">
        <f t="shared" si="136"/>
        <v>73628</v>
      </c>
      <c r="D984" s="9">
        <f t="shared" si="139"/>
        <v>73658</v>
      </c>
      <c r="E984" s="3">
        <f t="shared" si="140"/>
        <v>31</v>
      </c>
      <c r="F984" s="10">
        <f t="shared" si="141"/>
        <v>31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73628</v>
      </c>
      <c r="K984" s="25">
        <f t="shared" si="143"/>
        <v>0</v>
      </c>
    </row>
    <row r="985" spans="1:11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73659</v>
      </c>
      <c r="B985" s="24">
        <f t="shared" si="138"/>
        <v>2101</v>
      </c>
      <c r="C985" s="9">
        <f t="shared" si="136"/>
        <v>73659</v>
      </c>
      <c r="D985" s="9">
        <f t="shared" si="139"/>
        <v>73688</v>
      </c>
      <c r="E985" s="3">
        <f t="shared" si="140"/>
        <v>30</v>
      </c>
      <c r="F985" s="10">
        <f t="shared" si="141"/>
        <v>30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73659</v>
      </c>
      <c r="K985" s="25">
        <f t="shared" si="143"/>
        <v>0</v>
      </c>
    </row>
    <row r="986" spans="1:11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73689</v>
      </c>
      <c r="B986" s="24">
        <f t="shared" si="138"/>
        <v>2101</v>
      </c>
      <c r="C986" s="9">
        <f t="shared" si="136"/>
        <v>73689</v>
      </c>
      <c r="D986" s="9">
        <f t="shared" si="139"/>
        <v>73719</v>
      </c>
      <c r="E986" s="3">
        <f t="shared" si="140"/>
        <v>31</v>
      </c>
      <c r="F986" s="10">
        <f t="shared" si="141"/>
        <v>31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73689</v>
      </c>
      <c r="K986" s="25">
        <f t="shared" si="143"/>
        <v>0</v>
      </c>
    </row>
    <row r="987" spans="1:11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73720</v>
      </c>
      <c r="B987" s="24">
        <f t="shared" si="138"/>
        <v>2101</v>
      </c>
      <c r="C987" s="9">
        <f t="shared" si="136"/>
        <v>73720</v>
      </c>
      <c r="D987" s="9">
        <f t="shared" si="139"/>
        <v>73749</v>
      </c>
      <c r="E987" s="3">
        <f t="shared" si="140"/>
        <v>30</v>
      </c>
      <c r="F987" s="10">
        <f t="shared" si="141"/>
        <v>30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73720</v>
      </c>
      <c r="K987" s="25">
        <f t="shared" si="143"/>
        <v>0</v>
      </c>
    </row>
    <row r="988" spans="1:11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73750</v>
      </c>
      <c r="B988" s="24">
        <f t="shared" si="138"/>
        <v>2101</v>
      </c>
      <c r="C988" s="9">
        <f t="shared" si="136"/>
        <v>73750</v>
      </c>
      <c r="D988" s="9">
        <f t="shared" si="139"/>
        <v>73780</v>
      </c>
      <c r="E988" s="3">
        <f t="shared" si="140"/>
        <v>31</v>
      </c>
      <c r="F988" s="10">
        <f t="shared" si="141"/>
        <v>31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73750</v>
      </c>
      <c r="K988" s="25">
        <f t="shared" si="143"/>
        <v>0</v>
      </c>
    </row>
    <row r="989" spans="1:11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73781</v>
      </c>
      <c r="B989" s="24">
        <f t="shared" si="138"/>
        <v>2102</v>
      </c>
      <c r="C989" s="9">
        <f t="shared" si="136"/>
        <v>73781</v>
      </c>
      <c r="D989" s="9">
        <f t="shared" si="139"/>
        <v>73811</v>
      </c>
      <c r="E989" s="3">
        <f t="shared" si="140"/>
        <v>31</v>
      </c>
      <c r="F989" s="10">
        <f t="shared" si="141"/>
        <v>31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73781</v>
      </c>
      <c r="K989" s="25">
        <f t="shared" si="143"/>
        <v>0</v>
      </c>
    </row>
    <row r="990" spans="1:11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73812</v>
      </c>
      <c r="B990" s="24">
        <f t="shared" si="138"/>
        <v>2102</v>
      </c>
      <c r="C990" s="9">
        <f t="shared" si="136"/>
        <v>73812</v>
      </c>
      <c r="D990" s="9">
        <f t="shared" si="139"/>
        <v>73839</v>
      </c>
      <c r="E990" s="3">
        <f t="shared" si="140"/>
        <v>28</v>
      </c>
      <c r="F990" s="10">
        <f t="shared" si="141"/>
        <v>28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73812</v>
      </c>
      <c r="K990" s="25">
        <f t="shared" si="143"/>
        <v>0</v>
      </c>
    </row>
    <row r="991" spans="1:11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73840</v>
      </c>
      <c r="B991" s="24">
        <f t="shared" si="138"/>
        <v>2102</v>
      </c>
      <c r="C991" s="9">
        <f t="shared" si="136"/>
        <v>73840</v>
      </c>
      <c r="D991" s="9">
        <f t="shared" si="139"/>
        <v>73870</v>
      </c>
      <c r="E991" s="3">
        <f t="shared" si="140"/>
        <v>31</v>
      </c>
      <c r="F991" s="10">
        <f t="shared" si="141"/>
        <v>31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73840</v>
      </c>
      <c r="K991" s="25">
        <f t="shared" si="143"/>
        <v>0</v>
      </c>
    </row>
    <row r="992" spans="1:11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73871</v>
      </c>
      <c r="B992" s="24">
        <f t="shared" si="138"/>
        <v>2102</v>
      </c>
      <c r="C992" s="9">
        <f t="shared" si="136"/>
        <v>73871</v>
      </c>
      <c r="D992" s="9">
        <f t="shared" si="139"/>
        <v>73900</v>
      </c>
      <c r="E992" s="3">
        <f t="shared" si="140"/>
        <v>30</v>
      </c>
      <c r="F992" s="10">
        <f t="shared" si="141"/>
        <v>30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73871</v>
      </c>
      <c r="K992" s="25">
        <f t="shared" si="143"/>
        <v>0</v>
      </c>
    </row>
    <row r="993" spans="1:11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73901</v>
      </c>
      <c r="B993" s="24">
        <f t="shared" si="138"/>
        <v>2102</v>
      </c>
      <c r="C993" s="9">
        <f t="shared" si="136"/>
        <v>73901</v>
      </c>
      <c r="D993" s="9">
        <f t="shared" si="139"/>
        <v>73931</v>
      </c>
      <c r="E993" s="3">
        <f t="shared" si="140"/>
        <v>31</v>
      </c>
      <c r="F993" s="10">
        <f t="shared" si="141"/>
        <v>31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73901</v>
      </c>
      <c r="K993" s="25">
        <f t="shared" si="143"/>
        <v>0</v>
      </c>
    </row>
    <row r="994" spans="1:11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73932</v>
      </c>
      <c r="B994" s="24">
        <f t="shared" si="138"/>
        <v>2102</v>
      </c>
      <c r="C994" s="9">
        <f t="shared" si="136"/>
        <v>73932</v>
      </c>
      <c r="D994" s="9">
        <f t="shared" si="139"/>
        <v>73961</v>
      </c>
      <c r="E994" s="3">
        <f t="shared" si="140"/>
        <v>30</v>
      </c>
      <c r="F994" s="10">
        <f t="shared" si="141"/>
        <v>30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73932</v>
      </c>
      <c r="K994" s="25">
        <f t="shared" si="143"/>
        <v>0</v>
      </c>
    </row>
    <row r="995" spans="1:11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73962</v>
      </c>
      <c r="B995" s="24">
        <f t="shared" si="138"/>
        <v>2102</v>
      </c>
      <c r="C995" s="9">
        <f t="shared" si="136"/>
        <v>73962</v>
      </c>
      <c r="D995" s="9">
        <f t="shared" si="139"/>
        <v>73992</v>
      </c>
      <c r="E995" s="3">
        <f t="shared" si="140"/>
        <v>31</v>
      </c>
      <c r="F995" s="10">
        <f t="shared" si="141"/>
        <v>31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73962</v>
      </c>
      <c r="K995" s="25">
        <f t="shared" si="143"/>
        <v>0</v>
      </c>
    </row>
    <row r="996" spans="1:11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73993</v>
      </c>
      <c r="B996" s="24">
        <f t="shared" si="138"/>
        <v>2102</v>
      </c>
      <c r="C996" s="9">
        <f t="shared" si="136"/>
        <v>73993</v>
      </c>
      <c r="D996" s="9">
        <f t="shared" si="139"/>
        <v>74023</v>
      </c>
      <c r="E996" s="3">
        <f t="shared" si="140"/>
        <v>31</v>
      </c>
      <c r="F996" s="10">
        <f t="shared" si="141"/>
        <v>31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73993</v>
      </c>
      <c r="K996" s="25">
        <f t="shared" si="143"/>
        <v>0</v>
      </c>
    </row>
    <row r="997" spans="1:11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74024</v>
      </c>
      <c r="B997" s="24">
        <f t="shared" si="138"/>
        <v>2102</v>
      </c>
      <c r="C997" s="9">
        <f t="shared" si="136"/>
        <v>74024</v>
      </c>
      <c r="D997" s="9">
        <f t="shared" si="139"/>
        <v>74053</v>
      </c>
      <c r="E997" s="3">
        <f t="shared" si="140"/>
        <v>30</v>
      </c>
      <c r="F997" s="10">
        <f t="shared" si="141"/>
        <v>30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74024</v>
      </c>
      <c r="K997" s="25">
        <f t="shared" si="143"/>
        <v>0</v>
      </c>
    </row>
    <row r="998" spans="1:11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74054</v>
      </c>
      <c r="B998" s="24">
        <f t="shared" si="138"/>
        <v>2102</v>
      </c>
      <c r="C998" s="9">
        <f t="shared" si="136"/>
        <v>74054</v>
      </c>
      <c r="D998" s="9">
        <f t="shared" si="139"/>
        <v>74084</v>
      </c>
      <c r="E998" s="3">
        <f t="shared" si="140"/>
        <v>31</v>
      </c>
      <c r="F998" s="10">
        <f t="shared" si="141"/>
        <v>31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74054</v>
      </c>
      <c r="K998" s="25">
        <f t="shared" si="143"/>
        <v>0</v>
      </c>
    </row>
    <row r="999" spans="1:11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74085</v>
      </c>
      <c r="B999" s="24">
        <f t="shared" si="138"/>
        <v>2102</v>
      </c>
      <c r="C999" s="9">
        <f t="shared" si="136"/>
        <v>74085</v>
      </c>
      <c r="D999" s="9">
        <f t="shared" si="139"/>
        <v>74114</v>
      </c>
      <c r="E999" s="3">
        <f t="shared" si="140"/>
        <v>30</v>
      </c>
      <c r="F999" s="10">
        <f t="shared" si="141"/>
        <v>30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74085</v>
      </c>
      <c r="K999" s="25">
        <f t="shared" si="143"/>
        <v>0</v>
      </c>
    </row>
    <row r="1000" spans="1:11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74115</v>
      </c>
      <c r="B1000" s="24">
        <f t="shared" si="138"/>
        <v>2102</v>
      </c>
      <c r="C1000" s="9">
        <f t="shared" si="136"/>
        <v>74115</v>
      </c>
      <c r="D1000" s="9">
        <f t="shared" si="139"/>
        <v>74145</v>
      </c>
      <c r="E1000" s="3">
        <f t="shared" si="140"/>
        <v>31</v>
      </c>
      <c r="F1000" s="10">
        <f t="shared" si="141"/>
        <v>31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74115</v>
      </c>
      <c r="K1000" s="25">
        <f t="shared" si="143"/>
        <v>0</v>
      </c>
    </row>
    <row r="1001" spans="1:11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74146</v>
      </c>
      <c r="B1001" s="24">
        <f t="shared" si="138"/>
        <v>2103</v>
      </c>
      <c r="C1001" s="9">
        <f t="shared" si="136"/>
        <v>74146</v>
      </c>
      <c r="D1001" s="9">
        <f t="shared" si="139"/>
        <v>74176</v>
      </c>
      <c r="E1001" s="3">
        <f t="shared" si="140"/>
        <v>31</v>
      </c>
      <c r="F1001" s="10">
        <f t="shared" si="141"/>
        <v>31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74146</v>
      </c>
      <c r="K1001" s="25">
        <f t="shared" si="143"/>
        <v>0</v>
      </c>
    </row>
    <row r="1002" spans="1:11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74177</v>
      </c>
      <c r="B1002" s="24">
        <f t="shared" si="138"/>
        <v>2103</v>
      </c>
      <c r="C1002" s="9">
        <f t="shared" si="136"/>
        <v>74177</v>
      </c>
      <c r="D1002" s="9">
        <f t="shared" si="139"/>
        <v>74204</v>
      </c>
      <c r="E1002" s="3">
        <f t="shared" si="140"/>
        <v>28</v>
      </c>
      <c r="F1002" s="10">
        <f t="shared" si="141"/>
        <v>28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74177</v>
      </c>
      <c r="K1002" s="25">
        <f t="shared" si="143"/>
        <v>0</v>
      </c>
    </row>
    <row r="1003" spans="1:11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74205</v>
      </c>
      <c r="B1003" s="24">
        <f t="shared" si="138"/>
        <v>2103</v>
      </c>
      <c r="C1003" s="9">
        <f t="shared" si="136"/>
        <v>74205</v>
      </c>
      <c r="D1003" s="9">
        <f t="shared" si="139"/>
        <v>74235</v>
      </c>
      <c r="E1003" s="3">
        <f t="shared" si="140"/>
        <v>31</v>
      </c>
      <c r="F1003" s="10">
        <f t="shared" si="141"/>
        <v>31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74205</v>
      </c>
      <c r="K1003" s="25">
        <f t="shared" si="143"/>
        <v>0</v>
      </c>
    </row>
    <row r="1004" spans="1:11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74236</v>
      </c>
      <c r="B1004" s="24">
        <f t="shared" si="138"/>
        <v>2103</v>
      </c>
      <c r="C1004" s="9">
        <f t="shared" si="136"/>
        <v>74236</v>
      </c>
      <c r="D1004" s="9">
        <f t="shared" si="139"/>
        <v>74265</v>
      </c>
      <c r="E1004" s="3">
        <f t="shared" si="140"/>
        <v>30</v>
      </c>
      <c r="F1004" s="10">
        <f t="shared" si="141"/>
        <v>30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74236</v>
      </c>
      <c r="K1004" s="25">
        <f t="shared" si="143"/>
        <v>0</v>
      </c>
    </row>
    <row r="1005" spans="1:11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74266</v>
      </c>
      <c r="B1005" s="24">
        <f t="shared" si="138"/>
        <v>2103</v>
      </c>
      <c r="C1005" s="9">
        <f t="shared" si="136"/>
        <v>74266</v>
      </c>
      <c r="D1005" s="9">
        <f t="shared" si="139"/>
        <v>74296</v>
      </c>
      <c r="E1005" s="3">
        <f t="shared" si="140"/>
        <v>31</v>
      </c>
      <c r="F1005" s="10">
        <f t="shared" si="141"/>
        <v>31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74266</v>
      </c>
      <c r="K1005" s="25">
        <f t="shared" si="143"/>
        <v>0</v>
      </c>
    </row>
    <row r="1006" spans="1:11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74297</v>
      </c>
      <c r="B1006" s="24">
        <f t="shared" si="138"/>
        <v>2103</v>
      </c>
      <c r="C1006" s="9">
        <f t="shared" si="136"/>
        <v>74297</v>
      </c>
      <c r="D1006" s="9">
        <f t="shared" si="139"/>
        <v>74326</v>
      </c>
      <c r="E1006" s="3">
        <f t="shared" si="140"/>
        <v>30</v>
      </c>
      <c r="F1006" s="10">
        <f t="shared" si="141"/>
        <v>30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74297</v>
      </c>
      <c r="K1006" s="25">
        <f t="shared" si="143"/>
        <v>0</v>
      </c>
    </row>
    <row r="1007" spans="1:11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74327</v>
      </c>
      <c r="B1007" s="24">
        <f t="shared" si="138"/>
        <v>2103</v>
      </c>
      <c r="C1007" s="9">
        <f t="shared" si="136"/>
        <v>74327</v>
      </c>
      <c r="D1007" s="9">
        <f t="shared" si="139"/>
        <v>74357</v>
      </c>
      <c r="E1007" s="3">
        <f t="shared" si="140"/>
        <v>31</v>
      </c>
      <c r="F1007" s="10">
        <f t="shared" si="141"/>
        <v>31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74327</v>
      </c>
      <c r="K1007" s="25">
        <f t="shared" si="143"/>
        <v>0</v>
      </c>
    </row>
    <row r="1008" spans="1:11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74358</v>
      </c>
      <c r="B1008" s="24">
        <f t="shared" si="138"/>
        <v>2103</v>
      </c>
      <c r="C1008" s="9">
        <f t="shared" si="136"/>
        <v>74358</v>
      </c>
      <c r="D1008" s="9">
        <f t="shared" si="139"/>
        <v>74388</v>
      </c>
      <c r="E1008" s="3">
        <f t="shared" si="140"/>
        <v>31</v>
      </c>
      <c r="F1008" s="10">
        <f t="shared" si="141"/>
        <v>31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74358</v>
      </c>
      <c r="K1008" s="25">
        <f t="shared" si="143"/>
        <v>0</v>
      </c>
    </row>
    <row r="1009" spans="1:11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74389</v>
      </c>
      <c r="B1009" s="24">
        <f t="shared" si="138"/>
        <v>2103</v>
      </c>
      <c r="C1009" s="9">
        <f t="shared" si="136"/>
        <v>74389</v>
      </c>
      <c r="D1009" s="9">
        <f t="shared" si="139"/>
        <v>74418</v>
      </c>
      <c r="E1009" s="3">
        <f t="shared" si="140"/>
        <v>30</v>
      </c>
      <c r="F1009" s="10">
        <f t="shared" si="141"/>
        <v>30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74389</v>
      </c>
      <c r="K1009" s="25">
        <f t="shared" si="143"/>
        <v>0</v>
      </c>
    </row>
    <row r="1010" spans="1:11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74419</v>
      </c>
      <c r="B1010" s="24">
        <f t="shared" si="138"/>
        <v>2103</v>
      </c>
      <c r="C1010" s="9">
        <f t="shared" si="136"/>
        <v>74419</v>
      </c>
      <c r="D1010" s="9">
        <f t="shared" si="139"/>
        <v>74449</v>
      </c>
      <c r="E1010" s="3">
        <f t="shared" si="140"/>
        <v>31</v>
      </c>
      <c r="F1010" s="10">
        <f t="shared" si="141"/>
        <v>31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74419</v>
      </c>
      <c r="K1010" s="25">
        <f t="shared" si="143"/>
        <v>0</v>
      </c>
    </row>
    <row r="1011" spans="1:11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74450</v>
      </c>
      <c r="B1011" s="24">
        <f t="shared" si="138"/>
        <v>2103</v>
      </c>
      <c r="C1011" s="9">
        <f t="shared" si="136"/>
        <v>74450</v>
      </c>
      <c r="D1011" s="9">
        <f t="shared" si="139"/>
        <v>74479</v>
      </c>
      <c r="E1011" s="3">
        <f t="shared" si="140"/>
        <v>30</v>
      </c>
      <c r="F1011" s="10">
        <f t="shared" si="141"/>
        <v>30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74450</v>
      </c>
      <c r="K1011" s="25">
        <f t="shared" si="143"/>
        <v>0</v>
      </c>
    </row>
    <row r="1012" spans="1:11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74480</v>
      </c>
      <c r="B1012" s="24">
        <f t="shared" si="138"/>
        <v>2103</v>
      </c>
      <c r="C1012" s="9">
        <f t="shared" si="136"/>
        <v>74480</v>
      </c>
      <c r="D1012" s="9">
        <f t="shared" si="139"/>
        <v>74510</v>
      </c>
      <c r="E1012" s="3">
        <f t="shared" si="140"/>
        <v>31</v>
      </c>
      <c r="F1012" s="10">
        <f t="shared" si="141"/>
        <v>31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74480</v>
      </c>
      <c r="K1012" s="25">
        <f t="shared" si="143"/>
        <v>0</v>
      </c>
    </row>
    <row r="1013" spans="1:11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74511</v>
      </c>
      <c r="B1013" s="24">
        <f t="shared" si="138"/>
        <v>2104</v>
      </c>
      <c r="C1013" s="9">
        <f t="shared" si="136"/>
        <v>74511</v>
      </c>
      <c r="D1013" s="9">
        <f t="shared" si="139"/>
        <v>74541</v>
      </c>
      <c r="E1013" s="3">
        <f t="shared" si="140"/>
        <v>31</v>
      </c>
      <c r="F1013" s="10">
        <f t="shared" si="141"/>
        <v>31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74511</v>
      </c>
      <c r="K1013" s="25">
        <f t="shared" si="143"/>
        <v>0</v>
      </c>
    </row>
    <row r="1014" spans="1:11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74542</v>
      </c>
      <c r="B1014" s="24">
        <f t="shared" si="138"/>
        <v>2104</v>
      </c>
      <c r="C1014" s="9">
        <f t="shared" si="136"/>
        <v>74542</v>
      </c>
      <c r="D1014" s="9">
        <f t="shared" si="139"/>
        <v>74570</v>
      </c>
      <c r="E1014" s="3">
        <f t="shared" si="140"/>
        <v>29</v>
      </c>
      <c r="F1014" s="10">
        <f t="shared" si="141"/>
        <v>29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74542</v>
      </c>
      <c r="K1014" s="25">
        <f t="shared" si="143"/>
        <v>0</v>
      </c>
    </row>
    <row r="1015" spans="1:11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74571</v>
      </c>
      <c r="B1015" s="24">
        <f t="shared" si="138"/>
        <v>2104</v>
      </c>
      <c r="C1015" s="9">
        <f t="shared" si="136"/>
        <v>74571</v>
      </c>
      <c r="D1015" s="9">
        <f t="shared" si="139"/>
        <v>74601</v>
      </c>
      <c r="E1015" s="3">
        <f t="shared" si="140"/>
        <v>31</v>
      </c>
      <c r="F1015" s="10">
        <f t="shared" si="141"/>
        <v>31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74571</v>
      </c>
      <c r="K1015" s="25">
        <f t="shared" si="143"/>
        <v>0</v>
      </c>
    </row>
    <row r="1016" spans="1:11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74602</v>
      </c>
      <c r="B1016" s="24">
        <f t="shared" si="138"/>
        <v>2104</v>
      </c>
      <c r="C1016" s="9">
        <f t="shared" si="136"/>
        <v>74602</v>
      </c>
      <c r="D1016" s="9">
        <f t="shared" si="139"/>
        <v>74631</v>
      </c>
      <c r="E1016" s="3">
        <f t="shared" si="140"/>
        <v>30</v>
      </c>
      <c r="F1016" s="10">
        <f t="shared" si="141"/>
        <v>30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74602</v>
      </c>
      <c r="K1016" s="25">
        <f t="shared" si="143"/>
        <v>0</v>
      </c>
    </row>
    <row r="1017" spans="1:11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74632</v>
      </c>
      <c r="B1017" s="24">
        <f t="shared" si="138"/>
        <v>2104</v>
      </c>
      <c r="C1017" s="9">
        <f t="shared" si="136"/>
        <v>74632</v>
      </c>
      <c r="D1017" s="9">
        <f t="shared" si="139"/>
        <v>74662</v>
      </c>
      <c r="E1017" s="3">
        <f t="shared" si="140"/>
        <v>31</v>
      </c>
      <c r="F1017" s="10">
        <f t="shared" si="141"/>
        <v>31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74632</v>
      </c>
      <c r="K1017" s="25">
        <f t="shared" si="143"/>
        <v>0</v>
      </c>
    </row>
    <row r="1018" spans="1:11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74663</v>
      </c>
      <c r="B1018" s="24">
        <f t="shared" si="138"/>
        <v>2104</v>
      </c>
      <c r="C1018" s="9">
        <f t="shared" si="136"/>
        <v>74663</v>
      </c>
      <c r="D1018" s="9">
        <f t="shared" si="139"/>
        <v>74692</v>
      </c>
      <c r="E1018" s="3">
        <f t="shared" si="140"/>
        <v>30</v>
      </c>
      <c r="F1018" s="10">
        <f t="shared" si="141"/>
        <v>30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74663</v>
      </c>
      <c r="K1018" s="25">
        <f t="shared" si="143"/>
        <v>0</v>
      </c>
    </row>
    <row r="1019" spans="1:11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74693</v>
      </c>
      <c r="B1019" s="24">
        <f t="shared" si="138"/>
        <v>2104</v>
      </c>
      <c r="C1019" s="9">
        <f t="shared" si="136"/>
        <v>74693</v>
      </c>
      <c r="D1019" s="9">
        <f t="shared" si="139"/>
        <v>74723</v>
      </c>
      <c r="E1019" s="3">
        <f t="shared" si="140"/>
        <v>31</v>
      </c>
      <c r="F1019" s="10">
        <f t="shared" si="141"/>
        <v>31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74693</v>
      </c>
      <c r="K1019" s="25">
        <f t="shared" si="143"/>
        <v>0</v>
      </c>
    </row>
    <row r="1020" spans="1:11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74724</v>
      </c>
      <c r="B1020" s="24">
        <f t="shared" si="138"/>
        <v>2104</v>
      </c>
      <c r="C1020" s="9">
        <f t="shared" si="136"/>
        <v>74724</v>
      </c>
      <c r="D1020" s="9">
        <f t="shared" si="139"/>
        <v>74754</v>
      </c>
      <c r="E1020" s="3">
        <f t="shared" si="140"/>
        <v>31</v>
      </c>
      <c r="F1020" s="10">
        <f t="shared" si="141"/>
        <v>31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74724</v>
      </c>
      <c r="K1020" s="25">
        <f t="shared" si="143"/>
        <v>0</v>
      </c>
    </row>
    <row r="1021" spans="1:11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74755</v>
      </c>
      <c r="B1021" s="24">
        <f t="shared" si="138"/>
        <v>2104</v>
      </c>
      <c r="C1021" s="9">
        <f t="shared" si="136"/>
        <v>74755</v>
      </c>
      <c r="D1021" s="9">
        <f t="shared" si="139"/>
        <v>74784</v>
      </c>
      <c r="E1021" s="3">
        <f t="shared" si="140"/>
        <v>30</v>
      </c>
      <c r="F1021" s="10">
        <f t="shared" si="141"/>
        <v>30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74755</v>
      </c>
      <c r="K1021" s="25">
        <f t="shared" si="143"/>
        <v>0</v>
      </c>
    </row>
    <row r="1022" spans="1:11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74785</v>
      </c>
      <c r="B1022" s="24">
        <f t="shared" si="138"/>
        <v>2104</v>
      </c>
      <c r="C1022" s="9">
        <f t="shared" si="136"/>
        <v>74785</v>
      </c>
      <c r="D1022" s="9">
        <f t="shared" si="139"/>
        <v>74815</v>
      </c>
      <c r="E1022" s="3">
        <f t="shared" si="140"/>
        <v>31</v>
      </c>
      <c r="F1022" s="10">
        <f t="shared" si="141"/>
        <v>31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74785</v>
      </c>
      <c r="K1022" s="25">
        <f t="shared" si="143"/>
        <v>0</v>
      </c>
    </row>
    <row r="1023" spans="1:11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74816</v>
      </c>
      <c r="B1023" s="24">
        <f t="shared" si="138"/>
        <v>2104</v>
      </c>
      <c r="C1023" s="9">
        <f t="shared" si="136"/>
        <v>74816</v>
      </c>
      <c r="D1023" s="9">
        <f t="shared" si="139"/>
        <v>74845</v>
      </c>
      <c r="E1023" s="3">
        <f t="shared" si="140"/>
        <v>30</v>
      </c>
      <c r="F1023" s="10">
        <f t="shared" si="141"/>
        <v>30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74816</v>
      </c>
      <c r="K1023" s="25">
        <f t="shared" si="143"/>
        <v>0</v>
      </c>
    </row>
    <row r="1024" spans="1:11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74846</v>
      </c>
      <c r="B1024" s="24">
        <f t="shared" si="138"/>
        <v>2104</v>
      </c>
      <c r="C1024" s="9">
        <f t="shared" si="136"/>
        <v>74846</v>
      </c>
      <c r="D1024" s="9">
        <f t="shared" si="139"/>
        <v>74876</v>
      </c>
      <c r="E1024" s="3">
        <f t="shared" si="140"/>
        <v>31</v>
      </c>
      <c r="F1024" s="10">
        <f t="shared" si="141"/>
        <v>31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74846</v>
      </c>
      <c r="K1024" s="25">
        <f t="shared" si="143"/>
        <v>0</v>
      </c>
    </row>
    <row r="1025" spans="1:11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74877</v>
      </c>
      <c r="B1025" s="24">
        <f t="shared" si="138"/>
        <v>2105</v>
      </c>
      <c r="C1025" s="9">
        <f t="shared" si="136"/>
        <v>74877</v>
      </c>
      <c r="D1025" s="9">
        <f t="shared" si="139"/>
        <v>74907</v>
      </c>
      <c r="E1025" s="3">
        <f t="shared" si="140"/>
        <v>31</v>
      </c>
      <c r="F1025" s="10">
        <f t="shared" si="141"/>
        <v>31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74877</v>
      </c>
      <c r="K1025" s="25">
        <f t="shared" si="143"/>
        <v>0</v>
      </c>
    </row>
    <row r="1026" spans="1:11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74908</v>
      </c>
      <c r="B1026" s="24">
        <f t="shared" si="138"/>
        <v>2105</v>
      </c>
      <c r="C1026" s="9">
        <f t="shared" si="136"/>
        <v>74908</v>
      </c>
      <c r="D1026" s="9">
        <f t="shared" si="139"/>
        <v>74935</v>
      </c>
      <c r="E1026" s="3">
        <f t="shared" si="140"/>
        <v>28</v>
      </c>
      <c r="F1026" s="10">
        <f t="shared" si="141"/>
        <v>28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74908</v>
      </c>
      <c r="K1026" s="25">
        <f t="shared" si="143"/>
        <v>0</v>
      </c>
    </row>
    <row r="1027" spans="1:11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74936</v>
      </c>
      <c r="B1027" s="24">
        <f t="shared" si="138"/>
        <v>2105</v>
      </c>
      <c r="C1027" s="9">
        <f t="shared" si="136"/>
        <v>74936</v>
      </c>
      <c r="D1027" s="9">
        <f t="shared" si="139"/>
        <v>74966</v>
      </c>
      <c r="E1027" s="3">
        <f t="shared" si="140"/>
        <v>31</v>
      </c>
      <c r="F1027" s="10">
        <f t="shared" si="141"/>
        <v>31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74936</v>
      </c>
      <c r="K1027" s="25">
        <f t="shared" si="143"/>
        <v>0</v>
      </c>
    </row>
    <row r="1028" spans="1:11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74967</v>
      </c>
      <c r="B1028" s="24">
        <f t="shared" si="138"/>
        <v>2105</v>
      </c>
      <c r="C1028" s="9">
        <f t="shared" si="136"/>
        <v>74967</v>
      </c>
      <c r="D1028" s="9">
        <f t="shared" si="139"/>
        <v>74996</v>
      </c>
      <c r="E1028" s="3">
        <f t="shared" si="140"/>
        <v>30</v>
      </c>
      <c r="F1028" s="10">
        <f t="shared" si="141"/>
        <v>30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74967</v>
      </c>
      <c r="K1028" s="25">
        <f t="shared" si="143"/>
        <v>0</v>
      </c>
    </row>
    <row r="1029" spans="1:11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74997</v>
      </c>
      <c r="B1029" s="24">
        <f t="shared" si="138"/>
        <v>2105</v>
      </c>
      <c r="C1029" s="9">
        <f t="shared" ref="C1029:C1092" si="145">EOMONTH(A1029,-1)+1</f>
        <v>74997</v>
      </c>
      <c r="D1029" s="9">
        <f t="shared" si="139"/>
        <v>75027</v>
      </c>
      <c r="E1029" s="3">
        <f t="shared" si="140"/>
        <v>31</v>
      </c>
      <c r="F1029" s="10">
        <f t="shared" si="141"/>
        <v>31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74997</v>
      </c>
      <c r="K1029" s="25">
        <f t="shared" si="143"/>
        <v>0</v>
      </c>
    </row>
    <row r="1030" spans="1:11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75028</v>
      </c>
      <c r="B1030" s="24">
        <f t="shared" ref="B1030:B1093" si="147">YEAR(A1030)</f>
        <v>2105</v>
      </c>
      <c r="C1030" s="9">
        <f t="shared" si="145"/>
        <v>75028</v>
      </c>
      <c r="D1030" s="9">
        <f t="shared" ref="D1030:D1093" si="148">EOMONTH(A1030,0)</f>
        <v>75057</v>
      </c>
      <c r="E1030" s="3">
        <f t="shared" ref="E1030:E1093" si="149">D1030-C1030+1</f>
        <v>30</v>
      </c>
      <c r="F1030" s="10">
        <f t="shared" ref="F1030:F1093" si="150">D1030-A1030+1</f>
        <v>30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75028</v>
      </c>
      <c r="K1030" s="25">
        <f t="shared" si="143"/>
        <v>0</v>
      </c>
    </row>
    <row r="1031" spans="1:11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75058</v>
      </c>
      <c r="B1031" s="24">
        <f t="shared" si="147"/>
        <v>2105</v>
      </c>
      <c r="C1031" s="9">
        <f t="shared" si="145"/>
        <v>75058</v>
      </c>
      <c r="D1031" s="9">
        <f t="shared" si="148"/>
        <v>75088</v>
      </c>
      <c r="E1031" s="3">
        <f t="shared" si="149"/>
        <v>31</v>
      </c>
      <c r="F1031" s="10">
        <f t="shared" si="150"/>
        <v>31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75058</v>
      </c>
      <c r="K1031" s="25">
        <f t="shared" ref="K1031:K1094" si="152">H1031+I1031</f>
        <v>0</v>
      </c>
    </row>
    <row r="1032" spans="1:11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75089</v>
      </c>
      <c r="B1032" s="24">
        <f t="shared" si="147"/>
        <v>2105</v>
      </c>
      <c r="C1032" s="9">
        <f t="shared" si="145"/>
        <v>75089</v>
      </c>
      <c r="D1032" s="9">
        <f t="shared" si="148"/>
        <v>75119</v>
      </c>
      <c r="E1032" s="3">
        <f t="shared" si="149"/>
        <v>31</v>
      </c>
      <c r="F1032" s="10">
        <f t="shared" si="150"/>
        <v>31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75089</v>
      </c>
      <c r="K1032" s="25">
        <f t="shared" si="152"/>
        <v>0</v>
      </c>
    </row>
    <row r="1033" spans="1:11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75120</v>
      </c>
      <c r="B1033" s="24">
        <f t="shared" si="147"/>
        <v>2105</v>
      </c>
      <c r="C1033" s="9">
        <f t="shared" si="145"/>
        <v>75120</v>
      </c>
      <c r="D1033" s="9">
        <f t="shared" si="148"/>
        <v>75149</v>
      </c>
      <c r="E1033" s="3">
        <f t="shared" si="149"/>
        <v>30</v>
      </c>
      <c r="F1033" s="10">
        <f t="shared" si="150"/>
        <v>30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75120</v>
      </c>
      <c r="K1033" s="25">
        <f t="shared" si="152"/>
        <v>0</v>
      </c>
    </row>
    <row r="1034" spans="1:11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75150</v>
      </c>
      <c r="B1034" s="24">
        <f t="shared" si="147"/>
        <v>2105</v>
      </c>
      <c r="C1034" s="9">
        <f t="shared" si="145"/>
        <v>75150</v>
      </c>
      <c r="D1034" s="9">
        <f t="shared" si="148"/>
        <v>75180</v>
      </c>
      <c r="E1034" s="3">
        <f t="shared" si="149"/>
        <v>31</v>
      </c>
      <c r="F1034" s="10">
        <f t="shared" si="150"/>
        <v>31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75150</v>
      </c>
      <c r="K1034" s="25">
        <f t="shared" si="152"/>
        <v>0</v>
      </c>
    </row>
    <row r="1035" spans="1:11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75181</v>
      </c>
      <c r="B1035" s="24">
        <f t="shared" si="147"/>
        <v>2105</v>
      </c>
      <c r="C1035" s="9">
        <f t="shared" si="145"/>
        <v>75181</v>
      </c>
      <c r="D1035" s="9">
        <f t="shared" si="148"/>
        <v>75210</v>
      </c>
      <c r="E1035" s="3">
        <f t="shared" si="149"/>
        <v>30</v>
      </c>
      <c r="F1035" s="10">
        <f t="shared" si="150"/>
        <v>30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75181</v>
      </c>
      <c r="K1035" s="25">
        <f t="shared" si="152"/>
        <v>0</v>
      </c>
    </row>
    <row r="1036" spans="1:11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75211</v>
      </c>
      <c r="B1036" s="24">
        <f t="shared" si="147"/>
        <v>2105</v>
      </c>
      <c r="C1036" s="9">
        <f t="shared" si="145"/>
        <v>75211</v>
      </c>
      <c r="D1036" s="9">
        <f t="shared" si="148"/>
        <v>75241</v>
      </c>
      <c r="E1036" s="3">
        <f t="shared" si="149"/>
        <v>31</v>
      </c>
      <c r="F1036" s="10">
        <f t="shared" si="150"/>
        <v>31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75211</v>
      </c>
      <c r="K1036" s="25">
        <f t="shared" si="152"/>
        <v>0</v>
      </c>
    </row>
    <row r="1037" spans="1:11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75242</v>
      </c>
      <c r="B1037" s="24">
        <f t="shared" si="147"/>
        <v>2106</v>
      </c>
      <c r="C1037" s="9">
        <f t="shared" si="145"/>
        <v>75242</v>
      </c>
      <c r="D1037" s="9">
        <f t="shared" si="148"/>
        <v>75272</v>
      </c>
      <c r="E1037" s="3">
        <f t="shared" si="149"/>
        <v>31</v>
      </c>
      <c r="F1037" s="10">
        <f t="shared" si="150"/>
        <v>31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75242</v>
      </c>
      <c r="K1037" s="25">
        <f t="shared" si="152"/>
        <v>0</v>
      </c>
    </row>
    <row r="1038" spans="1:11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75273</v>
      </c>
      <c r="B1038" s="24">
        <f t="shared" si="147"/>
        <v>2106</v>
      </c>
      <c r="C1038" s="9">
        <f t="shared" si="145"/>
        <v>75273</v>
      </c>
      <c r="D1038" s="9">
        <f t="shared" si="148"/>
        <v>75300</v>
      </c>
      <c r="E1038" s="3">
        <f t="shared" si="149"/>
        <v>28</v>
      </c>
      <c r="F1038" s="10">
        <f t="shared" si="150"/>
        <v>28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75273</v>
      </c>
      <c r="K1038" s="25">
        <f t="shared" si="152"/>
        <v>0</v>
      </c>
    </row>
    <row r="1039" spans="1:11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75301</v>
      </c>
      <c r="B1039" s="24">
        <f t="shared" si="147"/>
        <v>2106</v>
      </c>
      <c r="C1039" s="9">
        <f t="shared" si="145"/>
        <v>75301</v>
      </c>
      <c r="D1039" s="9">
        <f t="shared" si="148"/>
        <v>75331</v>
      </c>
      <c r="E1039" s="3">
        <f t="shared" si="149"/>
        <v>31</v>
      </c>
      <c r="F1039" s="10">
        <f t="shared" si="150"/>
        <v>31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75301</v>
      </c>
      <c r="K1039" s="25">
        <f t="shared" si="152"/>
        <v>0</v>
      </c>
    </row>
    <row r="1040" spans="1:11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75332</v>
      </c>
      <c r="B1040" s="24">
        <f t="shared" si="147"/>
        <v>2106</v>
      </c>
      <c r="C1040" s="9">
        <f t="shared" si="145"/>
        <v>75332</v>
      </c>
      <c r="D1040" s="9">
        <f t="shared" si="148"/>
        <v>75361</v>
      </c>
      <c r="E1040" s="3">
        <f t="shared" si="149"/>
        <v>30</v>
      </c>
      <c r="F1040" s="10">
        <f t="shared" si="150"/>
        <v>30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75332</v>
      </c>
      <c r="K1040" s="25">
        <f t="shared" si="152"/>
        <v>0</v>
      </c>
    </row>
    <row r="1041" spans="1:11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75362</v>
      </c>
      <c r="B1041" s="24">
        <f t="shared" si="147"/>
        <v>2106</v>
      </c>
      <c r="C1041" s="9">
        <f t="shared" si="145"/>
        <v>75362</v>
      </c>
      <c r="D1041" s="9">
        <f t="shared" si="148"/>
        <v>75392</v>
      </c>
      <c r="E1041" s="3">
        <f t="shared" si="149"/>
        <v>31</v>
      </c>
      <c r="F1041" s="10">
        <f t="shared" si="150"/>
        <v>31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75362</v>
      </c>
      <c r="K1041" s="25">
        <f t="shared" si="152"/>
        <v>0</v>
      </c>
    </row>
    <row r="1042" spans="1:11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75393</v>
      </c>
      <c r="B1042" s="24">
        <f t="shared" si="147"/>
        <v>2106</v>
      </c>
      <c r="C1042" s="9">
        <f t="shared" si="145"/>
        <v>75393</v>
      </c>
      <c r="D1042" s="9">
        <f t="shared" si="148"/>
        <v>75422</v>
      </c>
      <c r="E1042" s="3">
        <f t="shared" si="149"/>
        <v>30</v>
      </c>
      <c r="F1042" s="10">
        <f t="shared" si="150"/>
        <v>30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75393</v>
      </c>
      <c r="K1042" s="25">
        <f t="shared" si="152"/>
        <v>0</v>
      </c>
    </row>
    <row r="1043" spans="1:11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75423</v>
      </c>
      <c r="B1043" s="24">
        <f t="shared" si="147"/>
        <v>2106</v>
      </c>
      <c r="C1043" s="9">
        <f t="shared" si="145"/>
        <v>75423</v>
      </c>
      <c r="D1043" s="9">
        <f t="shared" si="148"/>
        <v>75453</v>
      </c>
      <c r="E1043" s="3">
        <f t="shared" si="149"/>
        <v>31</v>
      </c>
      <c r="F1043" s="10">
        <f t="shared" si="150"/>
        <v>31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75423</v>
      </c>
      <c r="K1043" s="25">
        <f t="shared" si="152"/>
        <v>0</v>
      </c>
    </row>
    <row r="1044" spans="1:11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75454</v>
      </c>
      <c r="B1044" s="24">
        <f t="shared" si="147"/>
        <v>2106</v>
      </c>
      <c r="C1044" s="9">
        <f t="shared" si="145"/>
        <v>75454</v>
      </c>
      <c r="D1044" s="9">
        <f t="shared" si="148"/>
        <v>75484</v>
      </c>
      <c r="E1044" s="3">
        <f t="shared" si="149"/>
        <v>31</v>
      </c>
      <c r="F1044" s="10">
        <f t="shared" si="150"/>
        <v>31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75454</v>
      </c>
      <c r="K1044" s="25">
        <f t="shared" si="152"/>
        <v>0</v>
      </c>
    </row>
    <row r="1045" spans="1:11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75485</v>
      </c>
      <c r="B1045" s="24">
        <f t="shared" si="147"/>
        <v>2106</v>
      </c>
      <c r="C1045" s="9">
        <f t="shared" si="145"/>
        <v>75485</v>
      </c>
      <c r="D1045" s="9">
        <f t="shared" si="148"/>
        <v>75514</v>
      </c>
      <c r="E1045" s="3">
        <f t="shared" si="149"/>
        <v>30</v>
      </c>
      <c r="F1045" s="10">
        <f t="shared" si="150"/>
        <v>30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75485</v>
      </c>
      <c r="K1045" s="25">
        <f t="shared" si="152"/>
        <v>0</v>
      </c>
    </row>
    <row r="1046" spans="1:11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75515</v>
      </c>
      <c r="B1046" s="24">
        <f t="shared" si="147"/>
        <v>2106</v>
      </c>
      <c r="C1046" s="9">
        <f t="shared" si="145"/>
        <v>75515</v>
      </c>
      <c r="D1046" s="9">
        <f t="shared" si="148"/>
        <v>75545</v>
      </c>
      <c r="E1046" s="3">
        <f t="shared" si="149"/>
        <v>31</v>
      </c>
      <c r="F1046" s="10">
        <f t="shared" si="150"/>
        <v>31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75515</v>
      </c>
      <c r="K1046" s="25">
        <f t="shared" si="152"/>
        <v>0</v>
      </c>
    </row>
    <row r="1047" spans="1:11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75546</v>
      </c>
      <c r="B1047" s="24">
        <f t="shared" si="147"/>
        <v>2106</v>
      </c>
      <c r="C1047" s="9">
        <f t="shared" si="145"/>
        <v>75546</v>
      </c>
      <c r="D1047" s="9">
        <f t="shared" si="148"/>
        <v>75575</v>
      </c>
      <c r="E1047" s="3">
        <f t="shared" si="149"/>
        <v>30</v>
      </c>
      <c r="F1047" s="10">
        <f t="shared" si="150"/>
        <v>30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75546</v>
      </c>
      <c r="K1047" s="25">
        <f t="shared" si="152"/>
        <v>0</v>
      </c>
    </row>
    <row r="1048" spans="1:11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75576</v>
      </c>
      <c r="B1048" s="24">
        <f t="shared" si="147"/>
        <v>2106</v>
      </c>
      <c r="C1048" s="9">
        <f t="shared" si="145"/>
        <v>75576</v>
      </c>
      <c r="D1048" s="9">
        <f t="shared" si="148"/>
        <v>75606</v>
      </c>
      <c r="E1048" s="3">
        <f t="shared" si="149"/>
        <v>31</v>
      </c>
      <c r="F1048" s="10">
        <f t="shared" si="150"/>
        <v>31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75576</v>
      </c>
      <c r="K1048" s="25">
        <f t="shared" si="152"/>
        <v>0</v>
      </c>
    </row>
    <row r="1049" spans="1:11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75607</v>
      </c>
      <c r="B1049" s="24">
        <f t="shared" si="147"/>
        <v>2107</v>
      </c>
      <c r="C1049" s="9">
        <f t="shared" si="145"/>
        <v>75607</v>
      </c>
      <c r="D1049" s="9">
        <f t="shared" si="148"/>
        <v>75637</v>
      </c>
      <c r="E1049" s="3">
        <f t="shared" si="149"/>
        <v>31</v>
      </c>
      <c r="F1049" s="10">
        <f t="shared" si="150"/>
        <v>31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75607</v>
      </c>
      <c r="K1049" s="25">
        <f t="shared" si="152"/>
        <v>0</v>
      </c>
    </row>
    <row r="1050" spans="1:11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75638</v>
      </c>
      <c r="B1050" s="24">
        <f t="shared" si="147"/>
        <v>2107</v>
      </c>
      <c r="C1050" s="9">
        <f t="shared" si="145"/>
        <v>75638</v>
      </c>
      <c r="D1050" s="9">
        <f t="shared" si="148"/>
        <v>75665</v>
      </c>
      <c r="E1050" s="3">
        <f t="shared" si="149"/>
        <v>28</v>
      </c>
      <c r="F1050" s="10">
        <f t="shared" si="150"/>
        <v>28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75638</v>
      </c>
      <c r="K1050" s="25">
        <f t="shared" si="152"/>
        <v>0</v>
      </c>
    </row>
    <row r="1051" spans="1:11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75666</v>
      </c>
      <c r="B1051" s="24">
        <f t="shared" si="147"/>
        <v>2107</v>
      </c>
      <c r="C1051" s="9">
        <f t="shared" si="145"/>
        <v>75666</v>
      </c>
      <c r="D1051" s="9">
        <f t="shared" si="148"/>
        <v>75696</v>
      </c>
      <c r="E1051" s="3">
        <f t="shared" si="149"/>
        <v>31</v>
      </c>
      <c r="F1051" s="10">
        <f t="shared" si="150"/>
        <v>31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75666</v>
      </c>
      <c r="K1051" s="25">
        <f t="shared" si="152"/>
        <v>0</v>
      </c>
    </row>
    <row r="1052" spans="1:11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75697</v>
      </c>
      <c r="B1052" s="24">
        <f t="shared" si="147"/>
        <v>2107</v>
      </c>
      <c r="C1052" s="9">
        <f t="shared" si="145"/>
        <v>75697</v>
      </c>
      <c r="D1052" s="9">
        <f t="shared" si="148"/>
        <v>75726</v>
      </c>
      <c r="E1052" s="3">
        <f t="shared" si="149"/>
        <v>30</v>
      </c>
      <c r="F1052" s="10">
        <f t="shared" si="150"/>
        <v>30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75697</v>
      </c>
      <c r="K1052" s="25">
        <f t="shared" si="152"/>
        <v>0</v>
      </c>
    </row>
    <row r="1053" spans="1:11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75727</v>
      </c>
      <c r="B1053" s="24">
        <f t="shared" si="147"/>
        <v>2107</v>
      </c>
      <c r="C1053" s="9">
        <f t="shared" si="145"/>
        <v>75727</v>
      </c>
      <c r="D1053" s="9">
        <f t="shared" si="148"/>
        <v>75757</v>
      </c>
      <c r="E1053" s="3">
        <f t="shared" si="149"/>
        <v>31</v>
      </c>
      <c r="F1053" s="10">
        <f t="shared" si="150"/>
        <v>31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75727</v>
      </c>
      <c r="K1053" s="25">
        <f t="shared" si="152"/>
        <v>0</v>
      </c>
    </row>
    <row r="1054" spans="1:11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75758</v>
      </c>
      <c r="B1054" s="24">
        <f t="shared" si="147"/>
        <v>2107</v>
      </c>
      <c r="C1054" s="9">
        <f t="shared" si="145"/>
        <v>75758</v>
      </c>
      <c r="D1054" s="9">
        <f t="shared" si="148"/>
        <v>75787</v>
      </c>
      <c r="E1054" s="3">
        <f t="shared" si="149"/>
        <v>30</v>
      </c>
      <c r="F1054" s="10">
        <f t="shared" si="150"/>
        <v>30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75758</v>
      </c>
      <c r="K1054" s="25">
        <f t="shared" si="152"/>
        <v>0</v>
      </c>
    </row>
    <row r="1055" spans="1:11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75788</v>
      </c>
      <c r="B1055" s="24">
        <f t="shared" si="147"/>
        <v>2107</v>
      </c>
      <c r="C1055" s="9">
        <f t="shared" si="145"/>
        <v>75788</v>
      </c>
      <c r="D1055" s="9">
        <f t="shared" si="148"/>
        <v>75818</v>
      </c>
      <c r="E1055" s="3">
        <f t="shared" si="149"/>
        <v>31</v>
      </c>
      <c r="F1055" s="10">
        <f t="shared" si="150"/>
        <v>31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75788</v>
      </c>
      <c r="K1055" s="25">
        <f t="shared" si="152"/>
        <v>0</v>
      </c>
    </row>
    <row r="1056" spans="1:11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75819</v>
      </c>
      <c r="B1056" s="24">
        <f t="shared" si="147"/>
        <v>2107</v>
      </c>
      <c r="C1056" s="9">
        <f t="shared" si="145"/>
        <v>75819</v>
      </c>
      <c r="D1056" s="9">
        <f t="shared" si="148"/>
        <v>75849</v>
      </c>
      <c r="E1056" s="3">
        <f t="shared" si="149"/>
        <v>31</v>
      </c>
      <c r="F1056" s="10">
        <f t="shared" si="150"/>
        <v>31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75819</v>
      </c>
      <c r="K1056" s="25">
        <f t="shared" si="152"/>
        <v>0</v>
      </c>
    </row>
    <row r="1057" spans="1:11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75850</v>
      </c>
      <c r="B1057" s="24">
        <f t="shared" si="147"/>
        <v>2107</v>
      </c>
      <c r="C1057" s="9">
        <f t="shared" si="145"/>
        <v>75850</v>
      </c>
      <c r="D1057" s="9">
        <f t="shared" si="148"/>
        <v>75879</v>
      </c>
      <c r="E1057" s="3">
        <f t="shared" si="149"/>
        <v>30</v>
      </c>
      <c r="F1057" s="10">
        <f t="shared" si="150"/>
        <v>30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75850</v>
      </c>
      <c r="K1057" s="25">
        <f t="shared" si="152"/>
        <v>0</v>
      </c>
    </row>
    <row r="1058" spans="1:11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75880</v>
      </c>
      <c r="B1058" s="24">
        <f t="shared" si="147"/>
        <v>2107</v>
      </c>
      <c r="C1058" s="9">
        <f t="shared" si="145"/>
        <v>75880</v>
      </c>
      <c r="D1058" s="9">
        <f t="shared" si="148"/>
        <v>75910</v>
      </c>
      <c r="E1058" s="3">
        <f t="shared" si="149"/>
        <v>31</v>
      </c>
      <c r="F1058" s="10">
        <f t="shared" si="150"/>
        <v>31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75880</v>
      </c>
      <c r="K1058" s="25">
        <f t="shared" si="152"/>
        <v>0</v>
      </c>
    </row>
    <row r="1059" spans="1:11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75911</v>
      </c>
      <c r="B1059" s="24">
        <f t="shared" si="147"/>
        <v>2107</v>
      </c>
      <c r="C1059" s="9">
        <f t="shared" si="145"/>
        <v>75911</v>
      </c>
      <c r="D1059" s="9">
        <f t="shared" si="148"/>
        <v>75940</v>
      </c>
      <c r="E1059" s="3">
        <f t="shared" si="149"/>
        <v>30</v>
      </c>
      <c r="F1059" s="10">
        <f t="shared" si="150"/>
        <v>30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75911</v>
      </c>
      <c r="K1059" s="25">
        <f t="shared" si="152"/>
        <v>0</v>
      </c>
    </row>
    <row r="1060" spans="1:11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75941</v>
      </c>
      <c r="B1060" s="24">
        <f t="shared" si="147"/>
        <v>2107</v>
      </c>
      <c r="C1060" s="9">
        <f t="shared" si="145"/>
        <v>75941</v>
      </c>
      <c r="D1060" s="9">
        <f t="shared" si="148"/>
        <v>75971</v>
      </c>
      <c r="E1060" s="3">
        <f t="shared" si="149"/>
        <v>31</v>
      </c>
      <c r="F1060" s="10">
        <f t="shared" si="150"/>
        <v>31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75941</v>
      </c>
      <c r="K1060" s="25">
        <f t="shared" si="152"/>
        <v>0</v>
      </c>
    </row>
    <row r="1061" spans="1:11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75972</v>
      </c>
      <c r="B1061" s="24">
        <f t="shared" si="147"/>
        <v>2108</v>
      </c>
      <c r="C1061" s="9">
        <f t="shared" si="145"/>
        <v>75972</v>
      </c>
      <c r="D1061" s="9">
        <f t="shared" si="148"/>
        <v>76002</v>
      </c>
      <c r="E1061" s="3">
        <f t="shared" si="149"/>
        <v>31</v>
      </c>
      <c r="F1061" s="10">
        <f t="shared" si="150"/>
        <v>31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75972</v>
      </c>
      <c r="K1061" s="25">
        <f t="shared" si="152"/>
        <v>0</v>
      </c>
    </row>
    <row r="1062" spans="1:11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76003</v>
      </c>
      <c r="B1062" s="24">
        <f t="shared" si="147"/>
        <v>2108</v>
      </c>
      <c r="C1062" s="9">
        <f t="shared" si="145"/>
        <v>76003</v>
      </c>
      <c r="D1062" s="9">
        <f t="shared" si="148"/>
        <v>76031</v>
      </c>
      <c r="E1062" s="3">
        <f t="shared" si="149"/>
        <v>29</v>
      </c>
      <c r="F1062" s="10">
        <f t="shared" si="150"/>
        <v>29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76003</v>
      </c>
      <c r="K1062" s="25">
        <f t="shared" si="152"/>
        <v>0</v>
      </c>
    </row>
    <row r="1063" spans="1:11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76032</v>
      </c>
      <c r="B1063" s="24">
        <f t="shared" si="147"/>
        <v>2108</v>
      </c>
      <c r="C1063" s="9">
        <f t="shared" si="145"/>
        <v>76032</v>
      </c>
      <c r="D1063" s="9">
        <f t="shared" si="148"/>
        <v>76062</v>
      </c>
      <c r="E1063" s="3">
        <f t="shared" si="149"/>
        <v>31</v>
      </c>
      <c r="F1063" s="10">
        <f t="shared" si="150"/>
        <v>31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76032</v>
      </c>
      <c r="K1063" s="25">
        <f t="shared" si="152"/>
        <v>0</v>
      </c>
    </row>
    <row r="1064" spans="1:11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76063</v>
      </c>
      <c r="B1064" s="24">
        <f t="shared" si="147"/>
        <v>2108</v>
      </c>
      <c r="C1064" s="9">
        <f t="shared" si="145"/>
        <v>76063</v>
      </c>
      <c r="D1064" s="9">
        <f t="shared" si="148"/>
        <v>76092</v>
      </c>
      <c r="E1064" s="3">
        <f t="shared" si="149"/>
        <v>30</v>
      </c>
      <c r="F1064" s="10">
        <f t="shared" si="150"/>
        <v>30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76063</v>
      </c>
      <c r="K1064" s="25">
        <f t="shared" si="152"/>
        <v>0</v>
      </c>
    </row>
    <row r="1065" spans="1:11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76093</v>
      </c>
      <c r="B1065" s="24">
        <f t="shared" si="147"/>
        <v>2108</v>
      </c>
      <c r="C1065" s="9">
        <f t="shared" si="145"/>
        <v>76093</v>
      </c>
      <c r="D1065" s="9">
        <f t="shared" si="148"/>
        <v>76123</v>
      </c>
      <c r="E1065" s="3">
        <f t="shared" si="149"/>
        <v>31</v>
      </c>
      <c r="F1065" s="10">
        <f t="shared" si="150"/>
        <v>31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76093</v>
      </c>
      <c r="K1065" s="25">
        <f t="shared" si="152"/>
        <v>0</v>
      </c>
    </row>
    <row r="1066" spans="1:11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76124</v>
      </c>
      <c r="B1066" s="24">
        <f t="shared" si="147"/>
        <v>2108</v>
      </c>
      <c r="C1066" s="9">
        <f t="shared" si="145"/>
        <v>76124</v>
      </c>
      <c r="D1066" s="9">
        <f t="shared" si="148"/>
        <v>76153</v>
      </c>
      <c r="E1066" s="3">
        <f t="shared" si="149"/>
        <v>30</v>
      </c>
      <c r="F1066" s="10">
        <f t="shared" si="150"/>
        <v>30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76124</v>
      </c>
      <c r="K1066" s="25">
        <f t="shared" si="152"/>
        <v>0</v>
      </c>
    </row>
    <row r="1067" spans="1:11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76154</v>
      </c>
      <c r="B1067" s="24">
        <f t="shared" si="147"/>
        <v>2108</v>
      </c>
      <c r="C1067" s="9">
        <f t="shared" si="145"/>
        <v>76154</v>
      </c>
      <c r="D1067" s="9">
        <f t="shared" si="148"/>
        <v>76184</v>
      </c>
      <c r="E1067" s="3">
        <f t="shared" si="149"/>
        <v>31</v>
      </c>
      <c r="F1067" s="10">
        <f t="shared" si="150"/>
        <v>31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76154</v>
      </c>
      <c r="K1067" s="25">
        <f t="shared" si="152"/>
        <v>0</v>
      </c>
    </row>
    <row r="1068" spans="1:11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76185</v>
      </c>
      <c r="B1068" s="24">
        <f t="shared" si="147"/>
        <v>2108</v>
      </c>
      <c r="C1068" s="9">
        <f t="shared" si="145"/>
        <v>76185</v>
      </c>
      <c r="D1068" s="9">
        <f t="shared" si="148"/>
        <v>76215</v>
      </c>
      <c r="E1068" s="3">
        <f t="shared" si="149"/>
        <v>31</v>
      </c>
      <c r="F1068" s="10">
        <f t="shared" si="150"/>
        <v>31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76185</v>
      </c>
      <c r="K1068" s="25">
        <f t="shared" si="152"/>
        <v>0</v>
      </c>
    </row>
    <row r="1069" spans="1:11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76216</v>
      </c>
      <c r="B1069" s="24">
        <f t="shared" si="147"/>
        <v>2108</v>
      </c>
      <c r="C1069" s="9">
        <f t="shared" si="145"/>
        <v>76216</v>
      </c>
      <c r="D1069" s="9">
        <f t="shared" si="148"/>
        <v>76245</v>
      </c>
      <c r="E1069" s="3">
        <f t="shared" si="149"/>
        <v>30</v>
      </c>
      <c r="F1069" s="10">
        <f t="shared" si="150"/>
        <v>30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76216</v>
      </c>
      <c r="K1069" s="25">
        <f t="shared" si="152"/>
        <v>0</v>
      </c>
    </row>
    <row r="1070" spans="1:11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76246</v>
      </c>
      <c r="B1070" s="24">
        <f t="shared" si="147"/>
        <v>2108</v>
      </c>
      <c r="C1070" s="9">
        <f t="shared" si="145"/>
        <v>76246</v>
      </c>
      <c r="D1070" s="9">
        <f t="shared" si="148"/>
        <v>76276</v>
      </c>
      <c r="E1070" s="3">
        <f t="shared" si="149"/>
        <v>31</v>
      </c>
      <c r="F1070" s="10">
        <f t="shared" si="150"/>
        <v>31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76246</v>
      </c>
      <c r="K1070" s="25">
        <f t="shared" si="152"/>
        <v>0</v>
      </c>
    </row>
    <row r="1071" spans="1:11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76277</v>
      </c>
      <c r="B1071" s="24">
        <f t="shared" si="147"/>
        <v>2108</v>
      </c>
      <c r="C1071" s="9">
        <f t="shared" si="145"/>
        <v>76277</v>
      </c>
      <c r="D1071" s="9">
        <f t="shared" si="148"/>
        <v>76306</v>
      </c>
      <c r="E1071" s="3">
        <f t="shared" si="149"/>
        <v>30</v>
      </c>
      <c r="F1071" s="10">
        <f t="shared" si="150"/>
        <v>30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76277</v>
      </c>
      <c r="K1071" s="25">
        <f t="shared" si="152"/>
        <v>0</v>
      </c>
    </row>
    <row r="1072" spans="1:11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76307</v>
      </c>
      <c r="B1072" s="24">
        <f t="shared" si="147"/>
        <v>2108</v>
      </c>
      <c r="C1072" s="9">
        <f t="shared" si="145"/>
        <v>76307</v>
      </c>
      <c r="D1072" s="9">
        <f t="shared" si="148"/>
        <v>76337</v>
      </c>
      <c r="E1072" s="3">
        <f t="shared" si="149"/>
        <v>31</v>
      </c>
      <c r="F1072" s="10">
        <f t="shared" si="150"/>
        <v>31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76307</v>
      </c>
      <c r="K1072" s="25">
        <f t="shared" si="152"/>
        <v>0</v>
      </c>
    </row>
    <row r="1073" spans="1:11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76338</v>
      </c>
      <c r="B1073" s="24">
        <f t="shared" si="147"/>
        <v>2109</v>
      </c>
      <c r="C1073" s="9">
        <f t="shared" si="145"/>
        <v>76338</v>
      </c>
      <c r="D1073" s="9">
        <f t="shared" si="148"/>
        <v>76368</v>
      </c>
      <c r="E1073" s="3">
        <f t="shared" si="149"/>
        <v>31</v>
      </c>
      <c r="F1073" s="10">
        <f t="shared" si="150"/>
        <v>31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76338</v>
      </c>
      <c r="K1073" s="25">
        <f t="shared" si="152"/>
        <v>0</v>
      </c>
    </row>
    <row r="1074" spans="1:11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76369</v>
      </c>
      <c r="B1074" s="24">
        <f t="shared" si="147"/>
        <v>2109</v>
      </c>
      <c r="C1074" s="9">
        <f t="shared" si="145"/>
        <v>76369</v>
      </c>
      <c r="D1074" s="9">
        <f t="shared" si="148"/>
        <v>76396</v>
      </c>
      <c r="E1074" s="3">
        <f t="shared" si="149"/>
        <v>28</v>
      </c>
      <c r="F1074" s="10">
        <f t="shared" si="150"/>
        <v>28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76369</v>
      </c>
      <c r="K1074" s="25">
        <f t="shared" si="152"/>
        <v>0</v>
      </c>
    </row>
    <row r="1075" spans="1:11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76397</v>
      </c>
      <c r="B1075" s="24">
        <f t="shared" si="147"/>
        <v>2109</v>
      </c>
      <c r="C1075" s="9">
        <f t="shared" si="145"/>
        <v>76397</v>
      </c>
      <c r="D1075" s="9">
        <f t="shared" si="148"/>
        <v>76427</v>
      </c>
      <c r="E1075" s="3">
        <f t="shared" si="149"/>
        <v>31</v>
      </c>
      <c r="F1075" s="10">
        <f t="shared" si="150"/>
        <v>31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76397</v>
      </c>
      <c r="K1075" s="25">
        <f t="shared" si="152"/>
        <v>0</v>
      </c>
    </row>
    <row r="1076" spans="1:11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76428</v>
      </c>
      <c r="B1076" s="24">
        <f t="shared" si="147"/>
        <v>2109</v>
      </c>
      <c r="C1076" s="9">
        <f t="shared" si="145"/>
        <v>76428</v>
      </c>
      <c r="D1076" s="9">
        <f t="shared" si="148"/>
        <v>76457</v>
      </c>
      <c r="E1076" s="3">
        <f t="shared" si="149"/>
        <v>30</v>
      </c>
      <c r="F1076" s="10">
        <f t="shared" si="150"/>
        <v>30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76428</v>
      </c>
      <c r="K1076" s="25">
        <f t="shared" si="152"/>
        <v>0</v>
      </c>
    </row>
    <row r="1077" spans="1:11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76458</v>
      </c>
      <c r="B1077" s="24">
        <f t="shared" si="147"/>
        <v>2109</v>
      </c>
      <c r="C1077" s="9">
        <f t="shared" si="145"/>
        <v>76458</v>
      </c>
      <c r="D1077" s="9">
        <f t="shared" si="148"/>
        <v>76488</v>
      </c>
      <c r="E1077" s="3">
        <f t="shared" si="149"/>
        <v>31</v>
      </c>
      <c r="F1077" s="10">
        <f t="shared" si="150"/>
        <v>31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76458</v>
      </c>
      <c r="K1077" s="25">
        <f t="shared" si="152"/>
        <v>0</v>
      </c>
    </row>
    <row r="1078" spans="1:11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76489</v>
      </c>
      <c r="B1078" s="24">
        <f t="shared" si="147"/>
        <v>2109</v>
      </c>
      <c r="C1078" s="9">
        <f t="shared" si="145"/>
        <v>76489</v>
      </c>
      <c r="D1078" s="9">
        <f t="shared" si="148"/>
        <v>76518</v>
      </c>
      <c r="E1078" s="3">
        <f t="shared" si="149"/>
        <v>30</v>
      </c>
      <c r="F1078" s="10">
        <f t="shared" si="150"/>
        <v>30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76489</v>
      </c>
      <c r="K1078" s="25">
        <f t="shared" si="152"/>
        <v>0</v>
      </c>
    </row>
    <row r="1079" spans="1:11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76519</v>
      </c>
      <c r="B1079" s="24">
        <f t="shared" si="147"/>
        <v>2109</v>
      </c>
      <c r="C1079" s="9">
        <f t="shared" si="145"/>
        <v>76519</v>
      </c>
      <c r="D1079" s="9">
        <f t="shared" si="148"/>
        <v>76549</v>
      </c>
      <c r="E1079" s="3">
        <f t="shared" si="149"/>
        <v>31</v>
      </c>
      <c r="F1079" s="10">
        <f t="shared" si="150"/>
        <v>31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76519</v>
      </c>
      <c r="K1079" s="25">
        <f t="shared" si="152"/>
        <v>0</v>
      </c>
    </row>
    <row r="1080" spans="1:11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76550</v>
      </c>
      <c r="B1080" s="24">
        <f t="shared" si="147"/>
        <v>2109</v>
      </c>
      <c r="C1080" s="9">
        <f t="shared" si="145"/>
        <v>76550</v>
      </c>
      <c r="D1080" s="9">
        <f t="shared" si="148"/>
        <v>76580</v>
      </c>
      <c r="E1080" s="3">
        <f t="shared" si="149"/>
        <v>31</v>
      </c>
      <c r="F1080" s="10">
        <f t="shared" si="150"/>
        <v>31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76550</v>
      </c>
      <c r="K1080" s="25">
        <f t="shared" si="152"/>
        <v>0</v>
      </c>
    </row>
    <row r="1081" spans="1:11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76581</v>
      </c>
      <c r="B1081" s="24">
        <f t="shared" si="147"/>
        <v>2109</v>
      </c>
      <c r="C1081" s="9">
        <f t="shared" si="145"/>
        <v>76581</v>
      </c>
      <c r="D1081" s="9">
        <f t="shared" si="148"/>
        <v>76610</v>
      </c>
      <c r="E1081" s="3">
        <f t="shared" si="149"/>
        <v>30</v>
      </c>
      <c r="F1081" s="10">
        <f t="shared" si="150"/>
        <v>30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76581</v>
      </c>
      <c r="K1081" s="25">
        <f t="shared" si="152"/>
        <v>0</v>
      </c>
    </row>
    <row r="1082" spans="1:11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76611</v>
      </c>
      <c r="B1082" s="24">
        <f t="shared" si="147"/>
        <v>2109</v>
      </c>
      <c r="C1082" s="9">
        <f t="shared" si="145"/>
        <v>76611</v>
      </c>
      <c r="D1082" s="9">
        <f t="shared" si="148"/>
        <v>76641</v>
      </c>
      <c r="E1082" s="3">
        <f t="shared" si="149"/>
        <v>31</v>
      </c>
      <c r="F1082" s="10">
        <f t="shared" si="150"/>
        <v>31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76611</v>
      </c>
      <c r="K1082" s="25">
        <f t="shared" si="152"/>
        <v>0</v>
      </c>
    </row>
    <row r="1083" spans="1:11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76642</v>
      </c>
      <c r="B1083" s="24">
        <f t="shared" si="147"/>
        <v>2109</v>
      </c>
      <c r="C1083" s="9">
        <f t="shared" si="145"/>
        <v>76642</v>
      </c>
      <c r="D1083" s="9">
        <f t="shared" si="148"/>
        <v>76671</v>
      </c>
      <c r="E1083" s="3">
        <f t="shared" si="149"/>
        <v>30</v>
      </c>
      <c r="F1083" s="10">
        <f t="shared" si="150"/>
        <v>30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76642</v>
      </c>
      <c r="K1083" s="25">
        <f t="shared" si="152"/>
        <v>0</v>
      </c>
    </row>
    <row r="1084" spans="1:11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76672</v>
      </c>
      <c r="B1084" s="24">
        <f t="shared" si="147"/>
        <v>2109</v>
      </c>
      <c r="C1084" s="9">
        <f t="shared" si="145"/>
        <v>76672</v>
      </c>
      <c r="D1084" s="9">
        <f t="shared" si="148"/>
        <v>76702</v>
      </c>
      <c r="E1084" s="3">
        <f t="shared" si="149"/>
        <v>31</v>
      </c>
      <c r="F1084" s="10">
        <f t="shared" si="150"/>
        <v>31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76672</v>
      </c>
      <c r="K1084" s="25">
        <f t="shared" si="152"/>
        <v>0</v>
      </c>
    </row>
    <row r="1085" spans="1:11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76703</v>
      </c>
      <c r="B1085" s="24">
        <f t="shared" si="147"/>
        <v>2110</v>
      </c>
      <c r="C1085" s="9">
        <f t="shared" si="145"/>
        <v>76703</v>
      </c>
      <c r="D1085" s="9">
        <f t="shared" si="148"/>
        <v>76733</v>
      </c>
      <c r="E1085" s="3">
        <f t="shared" si="149"/>
        <v>31</v>
      </c>
      <c r="F1085" s="10">
        <f t="shared" si="150"/>
        <v>31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76703</v>
      </c>
      <c r="K1085" s="25">
        <f t="shared" si="152"/>
        <v>0</v>
      </c>
    </row>
    <row r="1086" spans="1:11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76734</v>
      </c>
      <c r="B1086" s="24">
        <f t="shared" si="147"/>
        <v>2110</v>
      </c>
      <c r="C1086" s="9">
        <f t="shared" si="145"/>
        <v>76734</v>
      </c>
      <c r="D1086" s="9">
        <f t="shared" si="148"/>
        <v>76761</v>
      </c>
      <c r="E1086" s="3">
        <f t="shared" si="149"/>
        <v>28</v>
      </c>
      <c r="F1086" s="10">
        <f t="shared" si="150"/>
        <v>28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76734</v>
      </c>
      <c r="K1086" s="25">
        <f t="shared" si="152"/>
        <v>0</v>
      </c>
    </row>
    <row r="1087" spans="1:11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76762</v>
      </c>
      <c r="B1087" s="24">
        <f t="shared" si="147"/>
        <v>2110</v>
      </c>
      <c r="C1087" s="9">
        <f t="shared" si="145"/>
        <v>76762</v>
      </c>
      <c r="D1087" s="9">
        <f t="shared" si="148"/>
        <v>76792</v>
      </c>
      <c r="E1087" s="3">
        <f t="shared" si="149"/>
        <v>31</v>
      </c>
      <c r="F1087" s="10">
        <f t="shared" si="150"/>
        <v>31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76762</v>
      </c>
      <c r="K1087" s="25">
        <f t="shared" si="152"/>
        <v>0</v>
      </c>
    </row>
    <row r="1088" spans="1:11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76793</v>
      </c>
      <c r="B1088" s="24">
        <f t="shared" si="147"/>
        <v>2110</v>
      </c>
      <c r="C1088" s="9">
        <f t="shared" si="145"/>
        <v>76793</v>
      </c>
      <c r="D1088" s="9">
        <f t="shared" si="148"/>
        <v>76822</v>
      </c>
      <c r="E1088" s="3">
        <f t="shared" si="149"/>
        <v>30</v>
      </c>
      <c r="F1088" s="10">
        <f t="shared" si="150"/>
        <v>30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76793</v>
      </c>
      <c r="K1088" s="25">
        <f t="shared" si="152"/>
        <v>0</v>
      </c>
    </row>
    <row r="1089" spans="1:11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76823</v>
      </c>
      <c r="B1089" s="24">
        <f t="shared" si="147"/>
        <v>2110</v>
      </c>
      <c r="C1089" s="9">
        <f t="shared" si="145"/>
        <v>76823</v>
      </c>
      <c r="D1089" s="9">
        <f t="shared" si="148"/>
        <v>76853</v>
      </c>
      <c r="E1089" s="3">
        <f t="shared" si="149"/>
        <v>31</v>
      </c>
      <c r="F1089" s="10">
        <f t="shared" si="150"/>
        <v>31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76823</v>
      </c>
      <c r="K1089" s="25">
        <f t="shared" si="152"/>
        <v>0</v>
      </c>
    </row>
    <row r="1090" spans="1:11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76854</v>
      </c>
      <c r="B1090" s="24">
        <f t="shared" si="147"/>
        <v>2110</v>
      </c>
      <c r="C1090" s="9">
        <f t="shared" si="145"/>
        <v>76854</v>
      </c>
      <c r="D1090" s="9">
        <f t="shared" si="148"/>
        <v>76883</v>
      </c>
      <c r="E1090" s="3">
        <f t="shared" si="149"/>
        <v>30</v>
      </c>
      <c r="F1090" s="10">
        <f t="shared" si="150"/>
        <v>30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76854</v>
      </c>
      <c r="K1090" s="25">
        <f t="shared" si="152"/>
        <v>0</v>
      </c>
    </row>
    <row r="1091" spans="1:11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76884</v>
      </c>
      <c r="B1091" s="24">
        <f t="shared" si="147"/>
        <v>2110</v>
      </c>
      <c r="C1091" s="9">
        <f t="shared" si="145"/>
        <v>76884</v>
      </c>
      <c r="D1091" s="9">
        <f t="shared" si="148"/>
        <v>76914</v>
      </c>
      <c r="E1091" s="3">
        <f t="shared" si="149"/>
        <v>31</v>
      </c>
      <c r="F1091" s="10">
        <f t="shared" si="150"/>
        <v>31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76884</v>
      </c>
      <c r="K1091" s="25">
        <f t="shared" si="152"/>
        <v>0</v>
      </c>
    </row>
    <row r="1092" spans="1:11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76915</v>
      </c>
      <c r="B1092" s="24">
        <f t="shared" si="147"/>
        <v>2110</v>
      </c>
      <c r="C1092" s="9">
        <f t="shared" si="145"/>
        <v>76915</v>
      </c>
      <c r="D1092" s="9">
        <f t="shared" si="148"/>
        <v>76945</v>
      </c>
      <c r="E1092" s="3">
        <f t="shared" si="149"/>
        <v>31</v>
      </c>
      <c r="F1092" s="10">
        <f t="shared" si="150"/>
        <v>31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76915</v>
      </c>
      <c r="K1092" s="25">
        <f t="shared" si="152"/>
        <v>0</v>
      </c>
    </row>
    <row r="1093" spans="1:11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76946</v>
      </c>
      <c r="B1093" s="24">
        <f t="shared" si="147"/>
        <v>2110</v>
      </c>
      <c r="C1093" s="9">
        <f t="shared" ref="C1093:C1156" si="154">EOMONTH(A1093,-1)+1</f>
        <v>76946</v>
      </c>
      <c r="D1093" s="9">
        <f t="shared" si="148"/>
        <v>76975</v>
      </c>
      <c r="E1093" s="3">
        <f t="shared" si="149"/>
        <v>30</v>
      </c>
      <c r="F1093" s="10">
        <f t="shared" si="150"/>
        <v>30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76946</v>
      </c>
      <c r="K1093" s="25">
        <f t="shared" si="152"/>
        <v>0</v>
      </c>
    </row>
    <row r="1094" spans="1:11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76976</v>
      </c>
      <c r="B1094" s="24">
        <f t="shared" ref="B1094:B1157" si="156">YEAR(A1094)</f>
        <v>2110</v>
      </c>
      <c r="C1094" s="9">
        <f t="shared" si="154"/>
        <v>76976</v>
      </c>
      <c r="D1094" s="9">
        <f t="shared" ref="D1094:D1157" si="157">EOMONTH(A1094,0)</f>
        <v>77006</v>
      </c>
      <c r="E1094" s="3">
        <f t="shared" ref="E1094:E1157" si="158">D1094-C1094+1</f>
        <v>31</v>
      </c>
      <c r="F1094" s="10">
        <f t="shared" ref="F1094:F1157" si="159">D1094-A1094+1</f>
        <v>31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76976</v>
      </c>
      <c r="K1094" s="25">
        <f t="shared" si="152"/>
        <v>0</v>
      </c>
    </row>
    <row r="1095" spans="1:11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77007</v>
      </c>
      <c r="B1095" s="24">
        <f t="shared" si="156"/>
        <v>2110</v>
      </c>
      <c r="C1095" s="9">
        <f t="shared" si="154"/>
        <v>77007</v>
      </c>
      <c r="D1095" s="9">
        <f t="shared" si="157"/>
        <v>77036</v>
      </c>
      <c r="E1095" s="3">
        <f t="shared" si="158"/>
        <v>30</v>
      </c>
      <c r="F1095" s="10">
        <f t="shared" si="159"/>
        <v>30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77007</v>
      </c>
      <c r="K1095" s="25">
        <f t="shared" ref="K1095:K1158" si="161">H1095+I1095</f>
        <v>0</v>
      </c>
    </row>
    <row r="1096" spans="1:11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77037</v>
      </c>
      <c r="B1096" s="24">
        <f t="shared" si="156"/>
        <v>2110</v>
      </c>
      <c r="C1096" s="9">
        <f t="shared" si="154"/>
        <v>77037</v>
      </c>
      <c r="D1096" s="9">
        <f t="shared" si="157"/>
        <v>77067</v>
      </c>
      <c r="E1096" s="3">
        <f t="shared" si="158"/>
        <v>31</v>
      </c>
      <c r="F1096" s="10">
        <f t="shared" si="159"/>
        <v>31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77037</v>
      </c>
      <c r="K1096" s="25">
        <f t="shared" si="161"/>
        <v>0</v>
      </c>
    </row>
    <row r="1097" spans="1:11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77068</v>
      </c>
      <c r="B1097" s="24">
        <f t="shared" si="156"/>
        <v>2111</v>
      </c>
      <c r="C1097" s="9">
        <f t="shared" si="154"/>
        <v>77068</v>
      </c>
      <c r="D1097" s="9">
        <f t="shared" si="157"/>
        <v>77098</v>
      </c>
      <c r="E1097" s="3">
        <f t="shared" si="158"/>
        <v>31</v>
      </c>
      <c r="F1097" s="10">
        <f t="shared" si="159"/>
        <v>31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77068</v>
      </c>
      <c r="K1097" s="25">
        <f t="shared" si="161"/>
        <v>0</v>
      </c>
    </row>
    <row r="1098" spans="1:11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77099</v>
      </c>
      <c r="B1098" s="24">
        <f t="shared" si="156"/>
        <v>2111</v>
      </c>
      <c r="C1098" s="9">
        <f t="shared" si="154"/>
        <v>77099</v>
      </c>
      <c r="D1098" s="9">
        <f t="shared" si="157"/>
        <v>77126</v>
      </c>
      <c r="E1098" s="3">
        <f t="shared" si="158"/>
        <v>28</v>
      </c>
      <c r="F1098" s="10">
        <f t="shared" si="159"/>
        <v>28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77099</v>
      </c>
      <c r="K1098" s="25">
        <f t="shared" si="161"/>
        <v>0</v>
      </c>
    </row>
    <row r="1099" spans="1:11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77127</v>
      </c>
      <c r="B1099" s="24">
        <f t="shared" si="156"/>
        <v>2111</v>
      </c>
      <c r="C1099" s="9">
        <f t="shared" si="154"/>
        <v>77127</v>
      </c>
      <c r="D1099" s="9">
        <f t="shared" si="157"/>
        <v>77157</v>
      </c>
      <c r="E1099" s="3">
        <f t="shared" si="158"/>
        <v>31</v>
      </c>
      <c r="F1099" s="10">
        <f t="shared" si="159"/>
        <v>31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77127</v>
      </c>
      <c r="K1099" s="25">
        <f t="shared" si="161"/>
        <v>0</v>
      </c>
    </row>
    <row r="1100" spans="1:11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77158</v>
      </c>
      <c r="B1100" s="24">
        <f t="shared" si="156"/>
        <v>2111</v>
      </c>
      <c r="C1100" s="9">
        <f t="shared" si="154"/>
        <v>77158</v>
      </c>
      <c r="D1100" s="9">
        <f t="shared" si="157"/>
        <v>77187</v>
      </c>
      <c r="E1100" s="3">
        <f t="shared" si="158"/>
        <v>30</v>
      </c>
      <c r="F1100" s="10">
        <f t="shared" si="159"/>
        <v>30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77158</v>
      </c>
      <c r="K1100" s="25">
        <f t="shared" si="161"/>
        <v>0</v>
      </c>
    </row>
    <row r="1101" spans="1:11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77188</v>
      </c>
      <c r="B1101" s="24">
        <f t="shared" si="156"/>
        <v>2111</v>
      </c>
      <c r="C1101" s="9">
        <f t="shared" si="154"/>
        <v>77188</v>
      </c>
      <c r="D1101" s="9">
        <f t="shared" si="157"/>
        <v>77218</v>
      </c>
      <c r="E1101" s="3">
        <f t="shared" si="158"/>
        <v>31</v>
      </c>
      <c r="F1101" s="10">
        <f t="shared" si="159"/>
        <v>31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77188</v>
      </c>
      <c r="K1101" s="25">
        <f t="shared" si="161"/>
        <v>0</v>
      </c>
    </row>
    <row r="1102" spans="1:11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77219</v>
      </c>
      <c r="B1102" s="24">
        <f t="shared" si="156"/>
        <v>2111</v>
      </c>
      <c r="C1102" s="9">
        <f t="shared" si="154"/>
        <v>77219</v>
      </c>
      <c r="D1102" s="9">
        <f t="shared" si="157"/>
        <v>77248</v>
      </c>
      <c r="E1102" s="3">
        <f t="shared" si="158"/>
        <v>30</v>
      </c>
      <c r="F1102" s="10">
        <f t="shared" si="159"/>
        <v>30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77219</v>
      </c>
      <c r="K1102" s="25">
        <f t="shared" si="161"/>
        <v>0</v>
      </c>
    </row>
    <row r="1103" spans="1:11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77249</v>
      </c>
      <c r="B1103" s="24">
        <f t="shared" si="156"/>
        <v>2111</v>
      </c>
      <c r="C1103" s="9">
        <f t="shared" si="154"/>
        <v>77249</v>
      </c>
      <c r="D1103" s="9">
        <f t="shared" si="157"/>
        <v>77279</v>
      </c>
      <c r="E1103" s="3">
        <f t="shared" si="158"/>
        <v>31</v>
      </c>
      <c r="F1103" s="10">
        <f t="shared" si="159"/>
        <v>31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77249</v>
      </c>
      <c r="K1103" s="25">
        <f t="shared" si="161"/>
        <v>0</v>
      </c>
    </row>
    <row r="1104" spans="1:11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77280</v>
      </c>
      <c r="B1104" s="24">
        <f t="shared" si="156"/>
        <v>2111</v>
      </c>
      <c r="C1104" s="9">
        <f t="shared" si="154"/>
        <v>77280</v>
      </c>
      <c r="D1104" s="9">
        <f t="shared" si="157"/>
        <v>77310</v>
      </c>
      <c r="E1104" s="3">
        <f t="shared" si="158"/>
        <v>31</v>
      </c>
      <c r="F1104" s="10">
        <f t="shared" si="159"/>
        <v>31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77280</v>
      </c>
      <c r="K1104" s="25">
        <f t="shared" si="161"/>
        <v>0</v>
      </c>
    </row>
    <row r="1105" spans="1:11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77311</v>
      </c>
      <c r="B1105" s="24">
        <f t="shared" si="156"/>
        <v>2111</v>
      </c>
      <c r="C1105" s="9">
        <f t="shared" si="154"/>
        <v>77311</v>
      </c>
      <c r="D1105" s="9">
        <f t="shared" si="157"/>
        <v>77340</v>
      </c>
      <c r="E1105" s="3">
        <f t="shared" si="158"/>
        <v>30</v>
      </c>
      <c r="F1105" s="10">
        <f t="shared" si="159"/>
        <v>30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77311</v>
      </c>
      <c r="K1105" s="25">
        <f t="shared" si="161"/>
        <v>0</v>
      </c>
    </row>
    <row r="1106" spans="1:11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77341</v>
      </c>
      <c r="B1106" s="24">
        <f t="shared" si="156"/>
        <v>2111</v>
      </c>
      <c r="C1106" s="9">
        <f t="shared" si="154"/>
        <v>77341</v>
      </c>
      <c r="D1106" s="9">
        <f t="shared" si="157"/>
        <v>77371</v>
      </c>
      <c r="E1106" s="3">
        <f t="shared" si="158"/>
        <v>31</v>
      </c>
      <c r="F1106" s="10">
        <f t="shared" si="159"/>
        <v>31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77341</v>
      </c>
      <c r="K1106" s="25">
        <f t="shared" si="161"/>
        <v>0</v>
      </c>
    </row>
    <row r="1107" spans="1:11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77372</v>
      </c>
      <c r="B1107" s="24">
        <f t="shared" si="156"/>
        <v>2111</v>
      </c>
      <c r="C1107" s="9">
        <f t="shared" si="154"/>
        <v>77372</v>
      </c>
      <c r="D1107" s="9">
        <f t="shared" si="157"/>
        <v>77401</v>
      </c>
      <c r="E1107" s="3">
        <f t="shared" si="158"/>
        <v>30</v>
      </c>
      <c r="F1107" s="10">
        <f t="shared" si="159"/>
        <v>30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77372</v>
      </c>
      <c r="K1107" s="25">
        <f t="shared" si="161"/>
        <v>0</v>
      </c>
    </row>
    <row r="1108" spans="1:11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77402</v>
      </c>
      <c r="B1108" s="24">
        <f t="shared" si="156"/>
        <v>2111</v>
      </c>
      <c r="C1108" s="9">
        <f t="shared" si="154"/>
        <v>77402</v>
      </c>
      <c r="D1108" s="9">
        <f t="shared" si="157"/>
        <v>77432</v>
      </c>
      <c r="E1108" s="3">
        <f t="shared" si="158"/>
        <v>31</v>
      </c>
      <c r="F1108" s="10">
        <f t="shared" si="159"/>
        <v>31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77402</v>
      </c>
      <c r="K1108" s="25">
        <f t="shared" si="161"/>
        <v>0</v>
      </c>
    </row>
    <row r="1109" spans="1:11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77433</v>
      </c>
      <c r="B1109" s="24">
        <f t="shared" si="156"/>
        <v>2112</v>
      </c>
      <c r="C1109" s="9">
        <f t="shared" si="154"/>
        <v>77433</v>
      </c>
      <c r="D1109" s="9">
        <f t="shared" si="157"/>
        <v>77463</v>
      </c>
      <c r="E1109" s="3">
        <f t="shared" si="158"/>
        <v>31</v>
      </c>
      <c r="F1109" s="10">
        <f t="shared" si="159"/>
        <v>31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77433</v>
      </c>
      <c r="K1109" s="25">
        <f t="shared" si="161"/>
        <v>0</v>
      </c>
    </row>
    <row r="1110" spans="1:11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77464</v>
      </c>
      <c r="B1110" s="24">
        <f t="shared" si="156"/>
        <v>2112</v>
      </c>
      <c r="C1110" s="9">
        <f t="shared" si="154"/>
        <v>77464</v>
      </c>
      <c r="D1110" s="9">
        <f t="shared" si="157"/>
        <v>77492</v>
      </c>
      <c r="E1110" s="3">
        <f t="shared" si="158"/>
        <v>29</v>
      </c>
      <c r="F1110" s="10">
        <f t="shared" si="159"/>
        <v>29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77464</v>
      </c>
      <c r="K1110" s="25">
        <f t="shared" si="161"/>
        <v>0</v>
      </c>
    </row>
    <row r="1111" spans="1:11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77493</v>
      </c>
      <c r="B1111" s="24">
        <f t="shared" si="156"/>
        <v>2112</v>
      </c>
      <c r="C1111" s="9">
        <f t="shared" si="154"/>
        <v>77493</v>
      </c>
      <c r="D1111" s="9">
        <f t="shared" si="157"/>
        <v>77523</v>
      </c>
      <c r="E1111" s="3">
        <f t="shared" si="158"/>
        <v>31</v>
      </c>
      <c r="F1111" s="10">
        <f t="shared" si="159"/>
        <v>31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77493</v>
      </c>
      <c r="K1111" s="25">
        <f t="shared" si="161"/>
        <v>0</v>
      </c>
    </row>
    <row r="1112" spans="1:11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77524</v>
      </c>
      <c r="B1112" s="24">
        <f t="shared" si="156"/>
        <v>2112</v>
      </c>
      <c r="C1112" s="9">
        <f t="shared" si="154"/>
        <v>77524</v>
      </c>
      <c r="D1112" s="9">
        <f t="shared" si="157"/>
        <v>77553</v>
      </c>
      <c r="E1112" s="3">
        <f t="shared" si="158"/>
        <v>30</v>
      </c>
      <c r="F1112" s="10">
        <f t="shared" si="159"/>
        <v>30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77524</v>
      </c>
      <c r="K1112" s="25">
        <f t="shared" si="161"/>
        <v>0</v>
      </c>
    </row>
    <row r="1113" spans="1:11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77554</v>
      </c>
      <c r="B1113" s="24">
        <f t="shared" si="156"/>
        <v>2112</v>
      </c>
      <c r="C1113" s="9">
        <f t="shared" si="154"/>
        <v>77554</v>
      </c>
      <c r="D1113" s="9">
        <f t="shared" si="157"/>
        <v>77584</v>
      </c>
      <c r="E1113" s="3">
        <f t="shared" si="158"/>
        <v>31</v>
      </c>
      <c r="F1113" s="10">
        <f t="shared" si="159"/>
        <v>31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77554</v>
      </c>
      <c r="K1113" s="25">
        <f t="shared" si="161"/>
        <v>0</v>
      </c>
    </row>
    <row r="1114" spans="1:11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77585</v>
      </c>
      <c r="B1114" s="24">
        <f t="shared" si="156"/>
        <v>2112</v>
      </c>
      <c r="C1114" s="9">
        <f t="shared" si="154"/>
        <v>77585</v>
      </c>
      <c r="D1114" s="9">
        <f t="shared" si="157"/>
        <v>77614</v>
      </c>
      <c r="E1114" s="3">
        <f t="shared" si="158"/>
        <v>30</v>
      </c>
      <c r="F1114" s="10">
        <f t="shared" si="159"/>
        <v>30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77585</v>
      </c>
      <c r="K1114" s="25">
        <f t="shared" si="161"/>
        <v>0</v>
      </c>
    </row>
    <row r="1115" spans="1:11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77615</v>
      </c>
      <c r="B1115" s="24">
        <f t="shared" si="156"/>
        <v>2112</v>
      </c>
      <c r="C1115" s="9">
        <f t="shared" si="154"/>
        <v>77615</v>
      </c>
      <c r="D1115" s="9">
        <f t="shared" si="157"/>
        <v>77645</v>
      </c>
      <c r="E1115" s="3">
        <f t="shared" si="158"/>
        <v>31</v>
      </c>
      <c r="F1115" s="10">
        <f t="shared" si="159"/>
        <v>31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77615</v>
      </c>
      <c r="K1115" s="25">
        <f t="shared" si="161"/>
        <v>0</v>
      </c>
    </row>
    <row r="1116" spans="1:11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77646</v>
      </c>
      <c r="B1116" s="24">
        <f t="shared" si="156"/>
        <v>2112</v>
      </c>
      <c r="C1116" s="9">
        <f t="shared" si="154"/>
        <v>77646</v>
      </c>
      <c r="D1116" s="9">
        <f t="shared" si="157"/>
        <v>77676</v>
      </c>
      <c r="E1116" s="3">
        <f t="shared" si="158"/>
        <v>31</v>
      </c>
      <c r="F1116" s="10">
        <f t="shared" si="159"/>
        <v>31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77646</v>
      </c>
      <c r="K1116" s="25">
        <f t="shared" si="161"/>
        <v>0</v>
      </c>
    </row>
    <row r="1117" spans="1:11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77677</v>
      </c>
      <c r="B1117" s="24">
        <f t="shared" si="156"/>
        <v>2112</v>
      </c>
      <c r="C1117" s="9">
        <f t="shared" si="154"/>
        <v>77677</v>
      </c>
      <c r="D1117" s="9">
        <f t="shared" si="157"/>
        <v>77706</v>
      </c>
      <c r="E1117" s="3">
        <f t="shared" si="158"/>
        <v>30</v>
      </c>
      <c r="F1117" s="10">
        <f t="shared" si="159"/>
        <v>30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77677</v>
      </c>
      <c r="K1117" s="25">
        <f t="shared" si="161"/>
        <v>0</v>
      </c>
    </row>
    <row r="1118" spans="1:11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77707</v>
      </c>
      <c r="B1118" s="24">
        <f t="shared" si="156"/>
        <v>2112</v>
      </c>
      <c r="C1118" s="9">
        <f t="shared" si="154"/>
        <v>77707</v>
      </c>
      <c r="D1118" s="9">
        <f t="shared" si="157"/>
        <v>77737</v>
      </c>
      <c r="E1118" s="3">
        <f t="shared" si="158"/>
        <v>31</v>
      </c>
      <c r="F1118" s="10">
        <f t="shared" si="159"/>
        <v>31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77707</v>
      </c>
      <c r="K1118" s="25">
        <f t="shared" si="161"/>
        <v>0</v>
      </c>
    </row>
    <row r="1119" spans="1:11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77738</v>
      </c>
      <c r="B1119" s="24">
        <f t="shared" si="156"/>
        <v>2112</v>
      </c>
      <c r="C1119" s="9">
        <f t="shared" si="154"/>
        <v>77738</v>
      </c>
      <c r="D1119" s="9">
        <f t="shared" si="157"/>
        <v>77767</v>
      </c>
      <c r="E1119" s="3">
        <f t="shared" si="158"/>
        <v>30</v>
      </c>
      <c r="F1119" s="10">
        <f t="shared" si="159"/>
        <v>30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77738</v>
      </c>
      <c r="K1119" s="25">
        <f t="shared" si="161"/>
        <v>0</v>
      </c>
    </row>
    <row r="1120" spans="1:11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77768</v>
      </c>
      <c r="B1120" s="24">
        <f t="shared" si="156"/>
        <v>2112</v>
      </c>
      <c r="C1120" s="9">
        <f t="shared" si="154"/>
        <v>77768</v>
      </c>
      <c r="D1120" s="9">
        <f t="shared" si="157"/>
        <v>77798</v>
      </c>
      <c r="E1120" s="3">
        <f t="shared" si="158"/>
        <v>31</v>
      </c>
      <c r="F1120" s="10">
        <f t="shared" si="159"/>
        <v>31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77768</v>
      </c>
      <c r="K1120" s="25">
        <f t="shared" si="161"/>
        <v>0</v>
      </c>
    </row>
    <row r="1121" spans="1:11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77799</v>
      </c>
      <c r="B1121" s="24">
        <f t="shared" si="156"/>
        <v>2113</v>
      </c>
      <c r="C1121" s="9">
        <f t="shared" si="154"/>
        <v>77799</v>
      </c>
      <c r="D1121" s="9">
        <f t="shared" si="157"/>
        <v>77829</v>
      </c>
      <c r="E1121" s="3">
        <f t="shared" si="158"/>
        <v>31</v>
      </c>
      <c r="F1121" s="10">
        <f t="shared" si="159"/>
        <v>31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77799</v>
      </c>
      <c r="K1121" s="25">
        <f t="shared" si="161"/>
        <v>0</v>
      </c>
    </row>
    <row r="1122" spans="1:11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77830</v>
      </c>
      <c r="B1122" s="24">
        <f t="shared" si="156"/>
        <v>2113</v>
      </c>
      <c r="C1122" s="9">
        <f t="shared" si="154"/>
        <v>77830</v>
      </c>
      <c r="D1122" s="9">
        <f t="shared" si="157"/>
        <v>77857</v>
      </c>
      <c r="E1122" s="3">
        <f t="shared" si="158"/>
        <v>28</v>
      </c>
      <c r="F1122" s="10">
        <f t="shared" si="159"/>
        <v>28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77830</v>
      </c>
      <c r="K1122" s="25">
        <f t="shared" si="161"/>
        <v>0</v>
      </c>
    </row>
    <row r="1123" spans="1:11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77858</v>
      </c>
      <c r="B1123" s="24">
        <f t="shared" si="156"/>
        <v>2113</v>
      </c>
      <c r="C1123" s="9">
        <f t="shared" si="154"/>
        <v>77858</v>
      </c>
      <c r="D1123" s="9">
        <f t="shared" si="157"/>
        <v>77888</v>
      </c>
      <c r="E1123" s="3">
        <f t="shared" si="158"/>
        <v>31</v>
      </c>
      <c r="F1123" s="10">
        <f t="shared" si="159"/>
        <v>31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77858</v>
      </c>
      <c r="K1123" s="25">
        <f t="shared" si="161"/>
        <v>0</v>
      </c>
    </row>
    <row r="1124" spans="1:11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77889</v>
      </c>
      <c r="B1124" s="24">
        <f t="shared" si="156"/>
        <v>2113</v>
      </c>
      <c r="C1124" s="9">
        <f t="shared" si="154"/>
        <v>77889</v>
      </c>
      <c r="D1124" s="9">
        <f t="shared" si="157"/>
        <v>77918</v>
      </c>
      <c r="E1124" s="3">
        <f t="shared" si="158"/>
        <v>30</v>
      </c>
      <c r="F1124" s="10">
        <f t="shared" si="159"/>
        <v>30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77889</v>
      </c>
      <c r="K1124" s="25">
        <f t="shared" si="161"/>
        <v>0</v>
      </c>
    </row>
    <row r="1125" spans="1:11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77919</v>
      </c>
      <c r="B1125" s="24">
        <f t="shared" si="156"/>
        <v>2113</v>
      </c>
      <c r="C1125" s="9">
        <f t="shared" si="154"/>
        <v>77919</v>
      </c>
      <c r="D1125" s="9">
        <f t="shared" si="157"/>
        <v>77949</v>
      </c>
      <c r="E1125" s="3">
        <f t="shared" si="158"/>
        <v>31</v>
      </c>
      <c r="F1125" s="10">
        <f t="shared" si="159"/>
        <v>31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77919</v>
      </c>
      <c r="K1125" s="25">
        <f t="shared" si="161"/>
        <v>0</v>
      </c>
    </row>
    <row r="1126" spans="1:11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77950</v>
      </c>
      <c r="B1126" s="24">
        <f t="shared" si="156"/>
        <v>2113</v>
      </c>
      <c r="C1126" s="9">
        <f t="shared" si="154"/>
        <v>77950</v>
      </c>
      <c r="D1126" s="9">
        <f t="shared" si="157"/>
        <v>77979</v>
      </c>
      <c r="E1126" s="3">
        <f t="shared" si="158"/>
        <v>30</v>
      </c>
      <c r="F1126" s="10">
        <f t="shared" si="159"/>
        <v>30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77950</v>
      </c>
      <c r="K1126" s="25">
        <f t="shared" si="161"/>
        <v>0</v>
      </c>
    </row>
    <row r="1127" spans="1:11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77980</v>
      </c>
      <c r="B1127" s="24">
        <f t="shared" si="156"/>
        <v>2113</v>
      </c>
      <c r="C1127" s="9">
        <f t="shared" si="154"/>
        <v>77980</v>
      </c>
      <c r="D1127" s="9">
        <f t="shared" si="157"/>
        <v>78010</v>
      </c>
      <c r="E1127" s="3">
        <f t="shared" si="158"/>
        <v>31</v>
      </c>
      <c r="F1127" s="10">
        <f t="shared" si="159"/>
        <v>31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77980</v>
      </c>
      <c r="K1127" s="25">
        <f t="shared" si="161"/>
        <v>0</v>
      </c>
    </row>
    <row r="1128" spans="1:11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78011</v>
      </c>
      <c r="B1128" s="24">
        <f t="shared" si="156"/>
        <v>2113</v>
      </c>
      <c r="C1128" s="9">
        <f t="shared" si="154"/>
        <v>78011</v>
      </c>
      <c r="D1128" s="9">
        <f t="shared" si="157"/>
        <v>78041</v>
      </c>
      <c r="E1128" s="3">
        <f t="shared" si="158"/>
        <v>31</v>
      </c>
      <c r="F1128" s="10">
        <f t="shared" si="159"/>
        <v>31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78011</v>
      </c>
      <c r="K1128" s="25">
        <f t="shared" si="161"/>
        <v>0</v>
      </c>
    </row>
    <row r="1129" spans="1:11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78042</v>
      </c>
      <c r="B1129" s="24">
        <f t="shared" si="156"/>
        <v>2113</v>
      </c>
      <c r="C1129" s="9">
        <f t="shared" si="154"/>
        <v>78042</v>
      </c>
      <c r="D1129" s="9">
        <f t="shared" si="157"/>
        <v>78071</v>
      </c>
      <c r="E1129" s="3">
        <f t="shared" si="158"/>
        <v>30</v>
      </c>
      <c r="F1129" s="10">
        <f t="shared" si="159"/>
        <v>30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78042</v>
      </c>
      <c r="K1129" s="25">
        <f t="shared" si="161"/>
        <v>0</v>
      </c>
    </row>
    <row r="1130" spans="1:11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78072</v>
      </c>
      <c r="B1130" s="24">
        <f t="shared" si="156"/>
        <v>2113</v>
      </c>
      <c r="C1130" s="9">
        <f t="shared" si="154"/>
        <v>78072</v>
      </c>
      <c r="D1130" s="9">
        <f t="shared" si="157"/>
        <v>78102</v>
      </c>
      <c r="E1130" s="3">
        <f t="shared" si="158"/>
        <v>31</v>
      </c>
      <c r="F1130" s="10">
        <f t="shared" si="159"/>
        <v>31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78072</v>
      </c>
      <c r="K1130" s="25">
        <f t="shared" si="161"/>
        <v>0</v>
      </c>
    </row>
    <row r="1131" spans="1:11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78103</v>
      </c>
      <c r="B1131" s="24">
        <f t="shared" si="156"/>
        <v>2113</v>
      </c>
      <c r="C1131" s="9">
        <f t="shared" si="154"/>
        <v>78103</v>
      </c>
      <c r="D1131" s="9">
        <f t="shared" si="157"/>
        <v>78132</v>
      </c>
      <c r="E1131" s="3">
        <f t="shared" si="158"/>
        <v>30</v>
      </c>
      <c r="F1131" s="10">
        <f t="shared" si="159"/>
        <v>30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78103</v>
      </c>
      <c r="K1131" s="25">
        <f t="shared" si="161"/>
        <v>0</v>
      </c>
    </row>
    <row r="1132" spans="1:11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78133</v>
      </c>
      <c r="B1132" s="24">
        <f t="shared" si="156"/>
        <v>2113</v>
      </c>
      <c r="C1132" s="9">
        <f t="shared" si="154"/>
        <v>78133</v>
      </c>
      <c r="D1132" s="9">
        <f t="shared" si="157"/>
        <v>78163</v>
      </c>
      <c r="E1132" s="3">
        <f t="shared" si="158"/>
        <v>31</v>
      </c>
      <c r="F1132" s="10">
        <f t="shared" si="159"/>
        <v>31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78133</v>
      </c>
      <c r="K1132" s="25">
        <f t="shared" si="161"/>
        <v>0</v>
      </c>
    </row>
    <row r="1133" spans="1:11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78164</v>
      </c>
      <c r="B1133" s="24">
        <f t="shared" si="156"/>
        <v>2114</v>
      </c>
      <c r="C1133" s="9">
        <f t="shared" si="154"/>
        <v>78164</v>
      </c>
      <c r="D1133" s="9">
        <f t="shared" si="157"/>
        <v>78194</v>
      </c>
      <c r="E1133" s="3">
        <f t="shared" si="158"/>
        <v>31</v>
      </c>
      <c r="F1133" s="10">
        <f t="shared" si="159"/>
        <v>31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78164</v>
      </c>
      <c r="K1133" s="25">
        <f t="shared" si="161"/>
        <v>0</v>
      </c>
    </row>
    <row r="1134" spans="1:11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78195</v>
      </c>
      <c r="B1134" s="24">
        <f t="shared" si="156"/>
        <v>2114</v>
      </c>
      <c r="C1134" s="9">
        <f t="shared" si="154"/>
        <v>78195</v>
      </c>
      <c r="D1134" s="9">
        <f t="shared" si="157"/>
        <v>78222</v>
      </c>
      <c r="E1134" s="3">
        <f t="shared" si="158"/>
        <v>28</v>
      </c>
      <c r="F1134" s="10">
        <f t="shared" si="159"/>
        <v>28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78195</v>
      </c>
      <c r="K1134" s="25">
        <f t="shared" si="161"/>
        <v>0</v>
      </c>
    </row>
    <row r="1135" spans="1:11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78223</v>
      </c>
      <c r="B1135" s="24">
        <f t="shared" si="156"/>
        <v>2114</v>
      </c>
      <c r="C1135" s="9">
        <f t="shared" si="154"/>
        <v>78223</v>
      </c>
      <c r="D1135" s="9">
        <f t="shared" si="157"/>
        <v>78253</v>
      </c>
      <c r="E1135" s="3">
        <f t="shared" si="158"/>
        <v>31</v>
      </c>
      <c r="F1135" s="10">
        <f t="shared" si="159"/>
        <v>31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78223</v>
      </c>
      <c r="K1135" s="25">
        <f t="shared" si="161"/>
        <v>0</v>
      </c>
    </row>
    <row r="1136" spans="1:11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78254</v>
      </c>
      <c r="B1136" s="24">
        <f t="shared" si="156"/>
        <v>2114</v>
      </c>
      <c r="C1136" s="9">
        <f t="shared" si="154"/>
        <v>78254</v>
      </c>
      <c r="D1136" s="9">
        <f t="shared" si="157"/>
        <v>78283</v>
      </c>
      <c r="E1136" s="3">
        <f t="shared" si="158"/>
        <v>30</v>
      </c>
      <c r="F1136" s="10">
        <f t="shared" si="159"/>
        <v>30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78254</v>
      </c>
      <c r="K1136" s="25">
        <f t="shared" si="161"/>
        <v>0</v>
      </c>
    </row>
    <row r="1137" spans="1:11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78284</v>
      </c>
      <c r="B1137" s="24">
        <f t="shared" si="156"/>
        <v>2114</v>
      </c>
      <c r="C1137" s="9">
        <f t="shared" si="154"/>
        <v>78284</v>
      </c>
      <c r="D1137" s="9">
        <f t="shared" si="157"/>
        <v>78314</v>
      </c>
      <c r="E1137" s="3">
        <f t="shared" si="158"/>
        <v>31</v>
      </c>
      <c r="F1137" s="10">
        <f t="shared" si="159"/>
        <v>31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78284</v>
      </c>
      <c r="K1137" s="25">
        <f t="shared" si="161"/>
        <v>0</v>
      </c>
    </row>
    <row r="1138" spans="1:11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78315</v>
      </c>
      <c r="B1138" s="24">
        <f t="shared" si="156"/>
        <v>2114</v>
      </c>
      <c r="C1138" s="9">
        <f t="shared" si="154"/>
        <v>78315</v>
      </c>
      <c r="D1138" s="9">
        <f t="shared" si="157"/>
        <v>78344</v>
      </c>
      <c r="E1138" s="3">
        <f t="shared" si="158"/>
        <v>30</v>
      </c>
      <c r="F1138" s="10">
        <f t="shared" si="159"/>
        <v>30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78315</v>
      </c>
      <c r="K1138" s="25">
        <f t="shared" si="161"/>
        <v>0</v>
      </c>
    </row>
    <row r="1139" spans="1:11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78345</v>
      </c>
      <c r="B1139" s="24">
        <f t="shared" si="156"/>
        <v>2114</v>
      </c>
      <c r="C1139" s="9">
        <f t="shared" si="154"/>
        <v>78345</v>
      </c>
      <c r="D1139" s="9">
        <f t="shared" si="157"/>
        <v>78375</v>
      </c>
      <c r="E1139" s="3">
        <f t="shared" si="158"/>
        <v>31</v>
      </c>
      <c r="F1139" s="10">
        <f t="shared" si="159"/>
        <v>31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78345</v>
      </c>
      <c r="K1139" s="25">
        <f t="shared" si="161"/>
        <v>0</v>
      </c>
    </row>
    <row r="1140" spans="1:11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78376</v>
      </c>
      <c r="B1140" s="24">
        <f t="shared" si="156"/>
        <v>2114</v>
      </c>
      <c r="C1140" s="9">
        <f t="shared" si="154"/>
        <v>78376</v>
      </c>
      <c r="D1140" s="9">
        <f t="shared" si="157"/>
        <v>78406</v>
      </c>
      <c r="E1140" s="3">
        <f t="shared" si="158"/>
        <v>31</v>
      </c>
      <c r="F1140" s="10">
        <f t="shared" si="159"/>
        <v>31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78376</v>
      </c>
      <c r="K1140" s="25">
        <f t="shared" si="161"/>
        <v>0</v>
      </c>
    </row>
    <row r="1141" spans="1:11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78407</v>
      </c>
      <c r="B1141" s="24">
        <f t="shared" si="156"/>
        <v>2114</v>
      </c>
      <c r="C1141" s="9">
        <f t="shared" si="154"/>
        <v>78407</v>
      </c>
      <c r="D1141" s="9">
        <f t="shared" si="157"/>
        <v>78436</v>
      </c>
      <c r="E1141" s="3">
        <f t="shared" si="158"/>
        <v>30</v>
      </c>
      <c r="F1141" s="10">
        <f t="shared" si="159"/>
        <v>30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78407</v>
      </c>
      <c r="K1141" s="25">
        <f t="shared" si="161"/>
        <v>0</v>
      </c>
    </row>
    <row r="1142" spans="1:11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78437</v>
      </c>
      <c r="B1142" s="24">
        <f t="shared" si="156"/>
        <v>2114</v>
      </c>
      <c r="C1142" s="9">
        <f t="shared" si="154"/>
        <v>78437</v>
      </c>
      <c r="D1142" s="9">
        <f t="shared" si="157"/>
        <v>78467</v>
      </c>
      <c r="E1142" s="3">
        <f t="shared" si="158"/>
        <v>31</v>
      </c>
      <c r="F1142" s="10">
        <f t="shared" si="159"/>
        <v>31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78437</v>
      </c>
      <c r="K1142" s="25">
        <f t="shared" si="161"/>
        <v>0</v>
      </c>
    </row>
    <row r="1143" spans="1:11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78468</v>
      </c>
      <c r="B1143" s="24">
        <f t="shared" si="156"/>
        <v>2114</v>
      </c>
      <c r="C1143" s="9">
        <f t="shared" si="154"/>
        <v>78468</v>
      </c>
      <c r="D1143" s="9">
        <f t="shared" si="157"/>
        <v>78497</v>
      </c>
      <c r="E1143" s="3">
        <f t="shared" si="158"/>
        <v>30</v>
      </c>
      <c r="F1143" s="10">
        <f t="shared" si="159"/>
        <v>30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78468</v>
      </c>
      <c r="K1143" s="25">
        <f t="shared" si="161"/>
        <v>0</v>
      </c>
    </row>
    <row r="1144" spans="1:11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78498</v>
      </c>
      <c r="B1144" s="24">
        <f t="shared" si="156"/>
        <v>2114</v>
      </c>
      <c r="C1144" s="9">
        <f t="shared" si="154"/>
        <v>78498</v>
      </c>
      <c r="D1144" s="9">
        <f t="shared" si="157"/>
        <v>78528</v>
      </c>
      <c r="E1144" s="3">
        <f t="shared" si="158"/>
        <v>31</v>
      </c>
      <c r="F1144" s="10">
        <f t="shared" si="159"/>
        <v>31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78498</v>
      </c>
      <c r="K1144" s="25">
        <f t="shared" si="161"/>
        <v>0</v>
      </c>
    </row>
    <row r="1145" spans="1:11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78529</v>
      </c>
      <c r="B1145" s="24">
        <f t="shared" si="156"/>
        <v>2115</v>
      </c>
      <c r="C1145" s="9">
        <f t="shared" si="154"/>
        <v>78529</v>
      </c>
      <c r="D1145" s="9">
        <f t="shared" si="157"/>
        <v>78559</v>
      </c>
      <c r="E1145" s="3">
        <f t="shared" si="158"/>
        <v>31</v>
      </c>
      <c r="F1145" s="10">
        <f t="shared" si="159"/>
        <v>31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78529</v>
      </c>
      <c r="K1145" s="25">
        <f t="shared" si="161"/>
        <v>0</v>
      </c>
    </row>
    <row r="1146" spans="1:11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78560</v>
      </c>
      <c r="B1146" s="24">
        <f t="shared" si="156"/>
        <v>2115</v>
      </c>
      <c r="C1146" s="9">
        <f t="shared" si="154"/>
        <v>78560</v>
      </c>
      <c r="D1146" s="9">
        <f t="shared" si="157"/>
        <v>78587</v>
      </c>
      <c r="E1146" s="3">
        <f t="shared" si="158"/>
        <v>28</v>
      </c>
      <c r="F1146" s="10">
        <f t="shared" si="159"/>
        <v>28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78560</v>
      </c>
      <c r="K1146" s="25">
        <f t="shared" si="161"/>
        <v>0</v>
      </c>
    </row>
    <row r="1147" spans="1:11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78588</v>
      </c>
      <c r="B1147" s="24">
        <f t="shared" si="156"/>
        <v>2115</v>
      </c>
      <c r="C1147" s="9">
        <f t="shared" si="154"/>
        <v>78588</v>
      </c>
      <c r="D1147" s="9">
        <f t="shared" si="157"/>
        <v>78618</v>
      </c>
      <c r="E1147" s="3">
        <f t="shared" si="158"/>
        <v>31</v>
      </c>
      <c r="F1147" s="10">
        <f t="shared" si="159"/>
        <v>31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78588</v>
      </c>
      <c r="K1147" s="25">
        <f t="shared" si="161"/>
        <v>0</v>
      </c>
    </row>
    <row r="1148" spans="1:11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78619</v>
      </c>
      <c r="B1148" s="24">
        <f t="shared" si="156"/>
        <v>2115</v>
      </c>
      <c r="C1148" s="9">
        <f t="shared" si="154"/>
        <v>78619</v>
      </c>
      <c r="D1148" s="9">
        <f t="shared" si="157"/>
        <v>78648</v>
      </c>
      <c r="E1148" s="3">
        <f t="shared" si="158"/>
        <v>30</v>
      </c>
      <c r="F1148" s="10">
        <f t="shared" si="159"/>
        <v>30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78619</v>
      </c>
      <c r="K1148" s="25">
        <f t="shared" si="161"/>
        <v>0</v>
      </c>
    </row>
    <row r="1149" spans="1:11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78649</v>
      </c>
      <c r="B1149" s="24">
        <f t="shared" si="156"/>
        <v>2115</v>
      </c>
      <c r="C1149" s="9">
        <f t="shared" si="154"/>
        <v>78649</v>
      </c>
      <c r="D1149" s="9">
        <f t="shared" si="157"/>
        <v>78679</v>
      </c>
      <c r="E1149" s="3">
        <f t="shared" si="158"/>
        <v>31</v>
      </c>
      <c r="F1149" s="10">
        <f t="shared" si="159"/>
        <v>31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78649</v>
      </c>
      <c r="K1149" s="25">
        <f t="shared" si="161"/>
        <v>0</v>
      </c>
    </row>
    <row r="1150" spans="1:11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78680</v>
      </c>
      <c r="B1150" s="24">
        <f t="shared" si="156"/>
        <v>2115</v>
      </c>
      <c r="C1150" s="9">
        <f t="shared" si="154"/>
        <v>78680</v>
      </c>
      <c r="D1150" s="9">
        <f t="shared" si="157"/>
        <v>78709</v>
      </c>
      <c r="E1150" s="3">
        <f t="shared" si="158"/>
        <v>30</v>
      </c>
      <c r="F1150" s="10">
        <f t="shared" si="159"/>
        <v>30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78680</v>
      </c>
      <c r="K1150" s="25">
        <f t="shared" si="161"/>
        <v>0</v>
      </c>
    </row>
    <row r="1151" spans="1:11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78710</v>
      </c>
      <c r="B1151" s="24">
        <f t="shared" si="156"/>
        <v>2115</v>
      </c>
      <c r="C1151" s="9">
        <f t="shared" si="154"/>
        <v>78710</v>
      </c>
      <c r="D1151" s="9">
        <f t="shared" si="157"/>
        <v>78740</v>
      </c>
      <c r="E1151" s="3">
        <f t="shared" si="158"/>
        <v>31</v>
      </c>
      <c r="F1151" s="10">
        <f t="shared" si="159"/>
        <v>31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78710</v>
      </c>
      <c r="K1151" s="25">
        <f t="shared" si="161"/>
        <v>0</v>
      </c>
    </row>
    <row r="1152" spans="1:11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78741</v>
      </c>
      <c r="B1152" s="24">
        <f t="shared" si="156"/>
        <v>2115</v>
      </c>
      <c r="C1152" s="9">
        <f t="shared" si="154"/>
        <v>78741</v>
      </c>
      <c r="D1152" s="9">
        <f t="shared" si="157"/>
        <v>78771</v>
      </c>
      <c r="E1152" s="3">
        <f t="shared" si="158"/>
        <v>31</v>
      </c>
      <c r="F1152" s="10">
        <f t="shared" si="159"/>
        <v>31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78741</v>
      </c>
      <c r="K1152" s="25">
        <f t="shared" si="161"/>
        <v>0</v>
      </c>
    </row>
    <row r="1153" spans="1:11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78772</v>
      </c>
      <c r="B1153" s="24">
        <f t="shared" si="156"/>
        <v>2115</v>
      </c>
      <c r="C1153" s="9">
        <f t="shared" si="154"/>
        <v>78772</v>
      </c>
      <c r="D1153" s="9">
        <f t="shared" si="157"/>
        <v>78801</v>
      </c>
      <c r="E1153" s="3">
        <f t="shared" si="158"/>
        <v>30</v>
      </c>
      <c r="F1153" s="10">
        <f t="shared" si="159"/>
        <v>30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78772</v>
      </c>
      <c r="K1153" s="25">
        <f t="shared" si="161"/>
        <v>0</v>
      </c>
    </row>
    <row r="1154" spans="1:11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78802</v>
      </c>
      <c r="B1154" s="24">
        <f t="shared" si="156"/>
        <v>2115</v>
      </c>
      <c r="C1154" s="9">
        <f t="shared" si="154"/>
        <v>78802</v>
      </c>
      <c r="D1154" s="9">
        <f t="shared" si="157"/>
        <v>78832</v>
      </c>
      <c r="E1154" s="3">
        <f t="shared" si="158"/>
        <v>31</v>
      </c>
      <c r="F1154" s="10">
        <f t="shared" si="159"/>
        <v>31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78802</v>
      </c>
      <c r="K1154" s="25">
        <f t="shared" si="161"/>
        <v>0</v>
      </c>
    </row>
    <row r="1155" spans="1:11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78833</v>
      </c>
      <c r="B1155" s="24">
        <f t="shared" si="156"/>
        <v>2115</v>
      </c>
      <c r="C1155" s="9">
        <f t="shared" si="154"/>
        <v>78833</v>
      </c>
      <c r="D1155" s="9">
        <f t="shared" si="157"/>
        <v>78862</v>
      </c>
      <c r="E1155" s="3">
        <f t="shared" si="158"/>
        <v>30</v>
      </c>
      <c r="F1155" s="10">
        <f t="shared" si="159"/>
        <v>30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78833</v>
      </c>
      <c r="K1155" s="25">
        <f t="shared" si="161"/>
        <v>0</v>
      </c>
    </row>
    <row r="1156" spans="1:11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78863</v>
      </c>
      <c r="B1156" s="24">
        <f t="shared" si="156"/>
        <v>2115</v>
      </c>
      <c r="C1156" s="9">
        <f t="shared" si="154"/>
        <v>78863</v>
      </c>
      <c r="D1156" s="9">
        <f t="shared" si="157"/>
        <v>78893</v>
      </c>
      <c r="E1156" s="3">
        <f t="shared" si="158"/>
        <v>31</v>
      </c>
      <c r="F1156" s="10">
        <f t="shared" si="159"/>
        <v>31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78863</v>
      </c>
      <c r="K1156" s="25">
        <f t="shared" si="161"/>
        <v>0</v>
      </c>
    </row>
    <row r="1157" spans="1:11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78894</v>
      </c>
      <c r="B1157" s="24">
        <f t="shared" si="156"/>
        <v>2116</v>
      </c>
      <c r="C1157" s="9">
        <f t="shared" ref="C1157:C1205" si="163">EOMONTH(A1157,-1)+1</f>
        <v>78894</v>
      </c>
      <c r="D1157" s="9">
        <f t="shared" si="157"/>
        <v>78924</v>
      </c>
      <c r="E1157" s="3">
        <f t="shared" si="158"/>
        <v>31</v>
      </c>
      <c r="F1157" s="10">
        <f t="shared" si="159"/>
        <v>31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78894</v>
      </c>
      <c r="K1157" s="25">
        <f t="shared" si="161"/>
        <v>0</v>
      </c>
    </row>
    <row r="1158" spans="1:11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78925</v>
      </c>
      <c r="B1158" s="24">
        <f t="shared" ref="B1158:B1205" si="165">YEAR(A1158)</f>
        <v>2116</v>
      </c>
      <c r="C1158" s="9">
        <f t="shared" si="163"/>
        <v>78925</v>
      </c>
      <c r="D1158" s="9">
        <f t="shared" ref="D1158:D1205" si="166">EOMONTH(A1158,0)</f>
        <v>78953</v>
      </c>
      <c r="E1158" s="3">
        <f t="shared" ref="E1158:E1205" si="167">D1158-C1158+1</f>
        <v>29</v>
      </c>
      <c r="F1158" s="10">
        <f t="shared" ref="F1158:F1205" si="168">D1158-A1158+1</f>
        <v>29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78925</v>
      </c>
      <c r="K1158" s="25">
        <f t="shared" si="161"/>
        <v>0</v>
      </c>
    </row>
    <row r="1159" spans="1:11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78954</v>
      </c>
      <c r="B1159" s="24">
        <f t="shared" si="165"/>
        <v>2116</v>
      </c>
      <c r="C1159" s="9">
        <f t="shared" si="163"/>
        <v>78954</v>
      </c>
      <c r="D1159" s="9">
        <f t="shared" si="166"/>
        <v>78984</v>
      </c>
      <c r="E1159" s="3">
        <f t="shared" si="167"/>
        <v>31</v>
      </c>
      <c r="F1159" s="10">
        <f t="shared" si="168"/>
        <v>31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78954</v>
      </c>
      <c r="K1159" s="25">
        <f t="shared" ref="K1159:K1205" si="170">H1159+I1159</f>
        <v>0</v>
      </c>
    </row>
    <row r="1160" spans="1:11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78985</v>
      </c>
      <c r="B1160" s="24">
        <f t="shared" si="165"/>
        <v>2116</v>
      </c>
      <c r="C1160" s="9">
        <f t="shared" si="163"/>
        <v>78985</v>
      </c>
      <c r="D1160" s="9">
        <f t="shared" si="166"/>
        <v>79014</v>
      </c>
      <c r="E1160" s="3">
        <f t="shared" si="167"/>
        <v>30</v>
      </c>
      <c r="F1160" s="10">
        <f t="shared" si="168"/>
        <v>30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78985</v>
      </c>
      <c r="K1160" s="25">
        <f t="shared" si="170"/>
        <v>0</v>
      </c>
    </row>
    <row r="1161" spans="1:11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79015</v>
      </c>
      <c r="B1161" s="24">
        <f t="shared" si="165"/>
        <v>2116</v>
      </c>
      <c r="C1161" s="9">
        <f t="shared" si="163"/>
        <v>79015</v>
      </c>
      <c r="D1161" s="9">
        <f t="shared" si="166"/>
        <v>79045</v>
      </c>
      <c r="E1161" s="3">
        <f t="shared" si="167"/>
        <v>31</v>
      </c>
      <c r="F1161" s="10">
        <f t="shared" si="168"/>
        <v>31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79015</v>
      </c>
      <c r="K1161" s="25">
        <f t="shared" si="170"/>
        <v>0</v>
      </c>
    </row>
    <row r="1162" spans="1:11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79046</v>
      </c>
      <c r="B1162" s="24">
        <f t="shared" si="165"/>
        <v>2116</v>
      </c>
      <c r="C1162" s="9">
        <f t="shared" si="163"/>
        <v>79046</v>
      </c>
      <c r="D1162" s="9">
        <f t="shared" si="166"/>
        <v>79075</v>
      </c>
      <c r="E1162" s="3">
        <f t="shared" si="167"/>
        <v>30</v>
      </c>
      <c r="F1162" s="10">
        <f t="shared" si="168"/>
        <v>30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79046</v>
      </c>
      <c r="K1162" s="25">
        <f t="shared" si="170"/>
        <v>0</v>
      </c>
    </row>
    <row r="1163" spans="1:11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79076</v>
      </c>
      <c r="B1163" s="24">
        <f t="shared" si="165"/>
        <v>2116</v>
      </c>
      <c r="C1163" s="9">
        <f t="shared" si="163"/>
        <v>79076</v>
      </c>
      <c r="D1163" s="9">
        <f t="shared" si="166"/>
        <v>79106</v>
      </c>
      <c r="E1163" s="3">
        <f t="shared" si="167"/>
        <v>31</v>
      </c>
      <c r="F1163" s="10">
        <f t="shared" si="168"/>
        <v>31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79076</v>
      </c>
      <c r="K1163" s="25">
        <f t="shared" si="170"/>
        <v>0</v>
      </c>
    </row>
    <row r="1164" spans="1:11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79107</v>
      </c>
      <c r="B1164" s="24">
        <f t="shared" si="165"/>
        <v>2116</v>
      </c>
      <c r="C1164" s="9">
        <f t="shared" si="163"/>
        <v>79107</v>
      </c>
      <c r="D1164" s="9">
        <f t="shared" si="166"/>
        <v>79137</v>
      </c>
      <c r="E1164" s="3">
        <f t="shared" si="167"/>
        <v>31</v>
      </c>
      <c r="F1164" s="10">
        <f t="shared" si="168"/>
        <v>31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79107</v>
      </c>
      <c r="K1164" s="25">
        <f t="shared" si="170"/>
        <v>0</v>
      </c>
    </row>
    <row r="1165" spans="1:11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79138</v>
      </c>
      <c r="B1165" s="24">
        <f t="shared" si="165"/>
        <v>2116</v>
      </c>
      <c r="C1165" s="9">
        <f t="shared" si="163"/>
        <v>79138</v>
      </c>
      <c r="D1165" s="9">
        <f t="shared" si="166"/>
        <v>79167</v>
      </c>
      <c r="E1165" s="3">
        <f t="shared" si="167"/>
        <v>30</v>
      </c>
      <c r="F1165" s="10">
        <f t="shared" si="168"/>
        <v>30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79138</v>
      </c>
      <c r="K1165" s="25">
        <f t="shared" si="170"/>
        <v>0</v>
      </c>
    </row>
    <row r="1166" spans="1:11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79168</v>
      </c>
      <c r="B1166" s="24">
        <f t="shared" si="165"/>
        <v>2116</v>
      </c>
      <c r="C1166" s="9">
        <f t="shared" si="163"/>
        <v>79168</v>
      </c>
      <c r="D1166" s="9">
        <f t="shared" si="166"/>
        <v>79198</v>
      </c>
      <c r="E1166" s="3">
        <f t="shared" si="167"/>
        <v>31</v>
      </c>
      <c r="F1166" s="10">
        <f t="shared" si="168"/>
        <v>31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79168</v>
      </c>
      <c r="K1166" s="25">
        <f t="shared" si="170"/>
        <v>0</v>
      </c>
    </row>
    <row r="1167" spans="1:11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79199</v>
      </c>
      <c r="B1167" s="24">
        <f t="shared" si="165"/>
        <v>2116</v>
      </c>
      <c r="C1167" s="9">
        <f t="shared" si="163"/>
        <v>79199</v>
      </c>
      <c r="D1167" s="9">
        <f t="shared" si="166"/>
        <v>79228</v>
      </c>
      <c r="E1167" s="3">
        <f t="shared" si="167"/>
        <v>30</v>
      </c>
      <c r="F1167" s="10">
        <f t="shared" si="168"/>
        <v>30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79199</v>
      </c>
      <c r="K1167" s="25">
        <f t="shared" si="170"/>
        <v>0</v>
      </c>
    </row>
    <row r="1168" spans="1:11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79229</v>
      </c>
      <c r="B1168" s="24">
        <f t="shared" si="165"/>
        <v>2116</v>
      </c>
      <c r="C1168" s="9">
        <f t="shared" si="163"/>
        <v>79229</v>
      </c>
      <c r="D1168" s="9">
        <f t="shared" si="166"/>
        <v>79259</v>
      </c>
      <c r="E1168" s="3">
        <f t="shared" si="167"/>
        <v>31</v>
      </c>
      <c r="F1168" s="10">
        <f t="shared" si="168"/>
        <v>31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79229</v>
      </c>
      <c r="K1168" s="25">
        <f t="shared" si="170"/>
        <v>0</v>
      </c>
    </row>
    <row r="1169" spans="1:11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79260</v>
      </c>
      <c r="B1169" s="24">
        <f t="shared" si="165"/>
        <v>2117</v>
      </c>
      <c r="C1169" s="9">
        <f t="shared" si="163"/>
        <v>79260</v>
      </c>
      <c r="D1169" s="9">
        <f t="shared" si="166"/>
        <v>79290</v>
      </c>
      <c r="E1169" s="3">
        <f t="shared" si="167"/>
        <v>31</v>
      </c>
      <c r="F1169" s="10">
        <f t="shared" si="168"/>
        <v>31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79260</v>
      </c>
      <c r="K1169" s="25">
        <f t="shared" si="170"/>
        <v>0</v>
      </c>
    </row>
    <row r="1170" spans="1:11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79291</v>
      </c>
      <c r="B1170" s="24">
        <f t="shared" si="165"/>
        <v>2117</v>
      </c>
      <c r="C1170" s="9">
        <f t="shared" si="163"/>
        <v>79291</v>
      </c>
      <c r="D1170" s="9">
        <f t="shared" si="166"/>
        <v>79318</v>
      </c>
      <c r="E1170" s="3">
        <f t="shared" si="167"/>
        <v>28</v>
      </c>
      <c r="F1170" s="10">
        <f t="shared" si="168"/>
        <v>28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79291</v>
      </c>
      <c r="K1170" s="25">
        <f t="shared" si="170"/>
        <v>0</v>
      </c>
    </row>
    <row r="1171" spans="1:11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79319</v>
      </c>
      <c r="B1171" s="24">
        <f t="shared" si="165"/>
        <v>2117</v>
      </c>
      <c r="C1171" s="9">
        <f t="shared" si="163"/>
        <v>79319</v>
      </c>
      <c r="D1171" s="9">
        <f t="shared" si="166"/>
        <v>79349</v>
      </c>
      <c r="E1171" s="3">
        <f t="shared" si="167"/>
        <v>31</v>
      </c>
      <c r="F1171" s="10">
        <f t="shared" si="168"/>
        <v>31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79319</v>
      </c>
      <c r="K1171" s="25">
        <f t="shared" si="170"/>
        <v>0</v>
      </c>
    </row>
    <row r="1172" spans="1:11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79350</v>
      </c>
      <c r="B1172" s="24">
        <f t="shared" si="165"/>
        <v>2117</v>
      </c>
      <c r="C1172" s="9">
        <f t="shared" si="163"/>
        <v>79350</v>
      </c>
      <c r="D1172" s="9">
        <f t="shared" si="166"/>
        <v>79379</v>
      </c>
      <c r="E1172" s="3">
        <f t="shared" si="167"/>
        <v>30</v>
      </c>
      <c r="F1172" s="10">
        <f t="shared" si="168"/>
        <v>30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79350</v>
      </c>
      <c r="K1172" s="25">
        <f t="shared" si="170"/>
        <v>0</v>
      </c>
    </row>
    <row r="1173" spans="1:11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79380</v>
      </c>
      <c r="B1173" s="24">
        <f t="shared" si="165"/>
        <v>2117</v>
      </c>
      <c r="C1173" s="9">
        <f t="shared" si="163"/>
        <v>79380</v>
      </c>
      <c r="D1173" s="9">
        <f t="shared" si="166"/>
        <v>79410</v>
      </c>
      <c r="E1173" s="3">
        <f t="shared" si="167"/>
        <v>31</v>
      </c>
      <c r="F1173" s="10">
        <f t="shared" si="168"/>
        <v>31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79380</v>
      </c>
      <c r="K1173" s="25">
        <f t="shared" si="170"/>
        <v>0</v>
      </c>
    </row>
    <row r="1174" spans="1:11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79411</v>
      </c>
      <c r="B1174" s="24">
        <f t="shared" si="165"/>
        <v>2117</v>
      </c>
      <c r="C1174" s="9">
        <f t="shared" si="163"/>
        <v>79411</v>
      </c>
      <c r="D1174" s="9">
        <f t="shared" si="166"/>
        <v>79440</v>
      </c>
      <c r="E1174" s="3">
        <f t="shared" si="167"/>
        <v>30</v>
      </c>
      <c r="F1174" s="10">
        <f t="shared" si="168"/>
        <v>30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79411</v>
      </c>
      <c r="K1174" s="25">
        <f t="shared" si="170"/>
        <v>0</v>
      </c>
    </row>
    <row r="1175" spans="1:11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79441</v>
      </c>
      <c r="B1175" s="24">
        <f t="shared" si="165"/>
        <v>2117</v>
      </c>
      <c r="C1175" s="9">
        <f t="shared" si="163"/>
        <v>79441</v>
      </c>
      <c r="D1175" s="9">
        <f t="shared" si="166"/>
        <v>79471</v>
      </c>
      <c r="E1175" s="3">
        <f t="shared" si="167"/>
        <v>31</v>
      </c>
      <c r="F1175" s="10">
        <f t="shared" si="168"/>
        <v>31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79441</v>
      </c>
      <c r="K1175" s="25">
        <f t="shared" si="170"/>
        <v>0</v>
      </c>
    </row>
    <row r="1176" spans="1:11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79472</v>
      </c>
      <c r="B1176" s="24">
        <f t="shared" si="165"/>
        <v>2117</v>
      </c>
      <c r="C1176" s="9">
        <f t="shared" si="163"/>
        <v>79472</v>
      </c>
      <c r="D1176" s="9">
        <f t="shared" si="166"/>
        <v>79502</v>
      </c>
      <c r="E1176" s="3">
        <f t="shared" si="167"/>
        <v>31</v>
      </c>
      <c r="F1176" s="10">
        <f t="shared" si="168"/>
        <v>31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79472</v>
      </c>
      <c r="K1176" s="25">
        <f t="shared" si="170"/>
        <v>0</v>
      </c>
    </row>
    <row r="1177" spans="1:11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79503</v>
      </c>
      <c r="B1177" s="24">
        <f t="shared" si="165"/>
        <v>2117</v>
      </c>
      <c r="C1177" s="9">
        <f t="shared" si="163"/>
        <v>79503</v>
      </c>
      <c r="D1177" s="9">
        <f t="shared" si="166"/>
        <v>79532</v>
      </c>
      <c r="E1177" s="3">
        <f t="shared" si="167"/>
        <v>30</v>
      </c>
      <c r="F1177" s="10">
        <f t="shared" si="168"/>
        <v>30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79503</v>
      </c>
      <c r="K1177" s="25">
        <f t="shared" si="170"/>
        <v>0</v>
      </c>
    </row>
    <row r="1178" spans="1:11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79533</v>
      </c>
      <c r="B1178" s="24">
        <f t="shared" si="165"/>
        <v>2117</v>
      </c>
      <c r="C1178" s="9">
        <f t="shared" si="163"/>
        <v>79533</v>
      </c>
      <c r="D1178" s="9">
        <f t="shared" si="166"/>
        <v>79563</v>
      </c>
      <c r="E1178" s="3">
        <f t="shared" si="167"/>
        <v>31</v>
      </c>
      <c r="F1178" s="10">
        <f t="shared" si="168"/>
        <v>31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79533</v>
      </c>
      <c r="K1178" s="25">
        <f t="shared" si="170"/>
        <v>0</v>
      </c>
    </row>
    <row r="1179" spans="1:11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79564</v>
      </c>
      <c r="B1179" s="24">
        <f t="shared" si="165"/>
        <v>2117</v>
      </c>
      <c r="C1179" s="9">
        <f t="shared" si="163"/>
        <v>79564</v>
      </c>
      <c r="D1179" s="9">
        <f t="shared" si="166"/>
        <v>79593</v>
      </c>
      <c r="E1179" s="3">
        <f t="shared" si="167"/>
        <v>30</v>
      </c>
      <c r="F1179" s="10">
        <f t="shared" si="168"/>
        <v>30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79564</v>
      </c>
      <c r="K1179" s="25">
        <f t="shared" si="170"/>
        <v>0</v>
      </c>
    </row>
    <row r="1180" spans="1:11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79594</v>
      </c>
      <c r="B1180" s="24">
        <f t="shared" si="165"/>
        <v>2117</v>
      </c>
      <c r="C1180" s="9">
        <f t="shared" si="163"/>
        <v>79594</v>
      </c>
      <c r="D1180" s="9">
        <f t="shared" si="166"/>
        <v>79624</v>
      </c>
      <c r="E1180" s="3">
        <f t="shared" si="167"/>
        <v>31</v>
      </c>
      <c r="F1180" s="10">
        <f t="shared" si="168"/>
        <v>31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79594</v>
      </c>
      <c r="K1180" s="25">
        <f t="shared" si="170"/>
        <v>0</v>
      </c>
    </row>
    <row r="1181" spans="1:11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79625</v>
      </c>
      <c r="B1181" s="24">
        <f t="shared" si="165"/>
        <v>2118</v>
      </c>
      <c r="C1181" s="9">
        <f t="shared" si="163"/>
        <v>79625</v>
      </c>
      <c r="D1181" s="9">
        <f t="shared" si="166"/>
        <v>79655</v>
      </c>
      <c r="E1181" s="3">
        <f t="shared" si="167"/>
        <v>31</v>
      </c>
      <c r="F1181" s="10">
        <f t="shared" si="168"/>
        <v>31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79625</v>
      </c>
      <c r="K1181" s="25">
        <f t="shared" si="170"/>
        <v>0</v>
      </c>
    </row>
    <row r="1182" spans="1:11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79656</v>
      </c>
      <c r="B1182" s="24">
        <f t="shared" si="165"/>
        <v>2118</v>
      </c>
      <c r="C1182" s="9">
        <f t="shared" si="163"/>
        <v>79656</v>
      </c>
      <c r="D1182" s="9">
        <f t="shared" si="166"/>
        <v>79683</v>
      </c>
      <c r="E1182" s="3">
        <f t="shared" si="167"/>
        <v>28</v>
      </c>
      <c r="F1182" s="10">
        <f t="shared" si="168"/>
        <v>28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79656</v>
      </c>
      <c r="K1182" s="25">
        <f t="shared" si="170"/>
        <v>0</v>
      </c>
    </row>
    <row r="1183" spans="1:11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79684</v>
      </c>
      <c r="B1183" s="24">
        <f t="shared" si="165"/>
        <v>2118</v>
      </c>
      <c r="C1183" s="9">
        <f t="shared" si="163"/>
        <v>79684</v>
      </c>
      <c r="D1183" s="9">
        <f t="shared" si="166"/>
        <v>79714</v>
      </c>
      <c r="E1183" s="3">
        <f t="shared" si="167"/>
        <v>31</v>
      </c>
      <c r="F1183" s="10">
        <f t="shared" si="168"/>
        <v>31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79684</v>
      </c>
      <c r="K1183" s="25">
        <f t="shared" si="170"/>
        <v>0</v>
      </c>
    </row>
    <row r="1184" spans="1:11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79715</v>
      </c>
      <c r="B1184" s="24">
        <f t="shared" si="165"/>
        <v>2118</v>
      </c>
      <c r="C1184" s="9">
        <f t="shared" si="163"/>
        <v>79715</v>
      </c>
      <c r="D1184" s="9">
        <f t="shared" si="166"/>
        <v>79744</v>
      </c>
      <c r="E1184" s="3">
        <f t="shared" si="167"/>
        <v>30</v>
      </c>
      <c r="F1184" s="10">
        <f t="shared" si="168"/>
        <v>30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79715</v>
      </c>
      <c r="K1184" s="25">
        <f t="shared" si="170"/>
        <v>0</v>
      </c>
    </row>
    <row r="1185" spans="1:11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79745</v>
      </c>
      <c r="B1185" s="24">
        <f t="shared" si="165"/>
        <v>2118</v>
      </c>
      <c r="C1185" s="9">
        <f t="shared" si="163"/>
        <v>79745</v>
      </c>
      <c r="D1185" s="9">
        <f t="shared" si="166"/>
        <v>79775</v>
      </c>
      <c r="E1185" s="3">
        <f t="shared" si="167"/>
        <v>31</v>
      </c>
      <c r="F1185" s="10">
        <f t="shared" si="168"/>
        <v>31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79745</v>
      </c>
      <c r="K1185" s="25">
        <f t="shared" si="170"/>
        <v>0</v>
      </c>
    </row>
    <row r="1186" spans="1:11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79776</v>
      </c>
      <c r="B1186" s="24">
        <f t="shared" si="165"/>
        <v>2118</v>
      </c>
      <c r="C1186" s="9">
        <f t="shared" si="163"/>
        <v>79776</v>
      </c>
      <c r="D1186" s="9">
        <f t="shared" si="166"/>
        <v>79805</v>
      </c>
      <c r="E1186" s="3">
        <f t="shared" si="167"/>
        <v>30</v>
      </c>
      <c r="F1186" s="10">
        <f t="shared" si="168"/>
        <v>30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79776</v>
      </c>
      <c r="K1186" s="25">
        <f t="shared" si="170"/>
        <v>0</v>
      </c>
    </row>
    <row r="1187" spans="1:11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79806</v>
      </c>
      <c r="B1187" s="24">
        <f t="shared" si="165"/>
        <v>2118</v>
      </c>
      <c r="C1187" s="9">
        <f t="shared" si="163"/>
        <v>79806</v>
      </c>
      <c r="D1187" s="9">
        <f t="shared" si="166"/>
        <v>79836</v>
      </c>
      <c r="E1187" s="3">
        <f t="shared" si="167"/>
        <v>31</v>
      </c>
      <c r="F1187" s="10">
        <f t="shared" si="168"/>
        <v>31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79806</v>
      </c>
      <c r="K1187" s="25">
        <f t="shared" si="170"/>
        <v>0</v>
      </c>
    </row>
    <row r="1188" spans="1:11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79837</v>
      </c>
      <c r="B1188" s="24">
        <f t="shared" si="165"/>
        <v>2118</v>
      </c>
      <c r="C1188" s="9">
        <f t="shared" si="163"/>
        <v>79837</v>
      </c>
      <c r="D1188" s="9">
        <f t="shared" si="166"/>
        <v>79867</v>
      </c>
      <c r="E1188" s="3">
        <f t="shared" si="167"/>
        <v>31</v>
      </c>
      <c r="F1188" s="10">
        <f t="shared" si="168"/>
        <v>31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79837</v>
      </c>
      <c r="K1188" s="25">
        <f t="shared" si="170"/>
        <v>0</v>
      </c>
    </row>
    <row r="1189" spans="1:11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79868</v>
      </c>
      <c r="B1189" s="24">
        <f t="shared" si="165"/>
        <v>2118</v>
      </c>
      <c r="C1189" s="9">
        <f t="shared" si="163"/>
        <v>79868</v>
      </c>
      <c r="D1189" s="9">
        <f t="shared" si="166"/>
        <v>79897</v>
      </c>
      <c r="E1189" s="3">
        <f t="shared" si="167"/>
        <v>30</v>
      </c>
      <c r="F1189" s="10">
        <f t="shared" si="168"/>
        <v>30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79868</v>
      </c>
      <c r="K1189" s="25">
        <f t="shared" si="170"/>
        <v>0</v>
      </c>
    </row>
    <row r="1190" spans="1:11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79898</v>
      </c>
      <c r="B1190" s="24">
        <f t="shared" si="165"/>
        <v>2118</v>
      </c>
      <c r="C1190" s="9">
        <f t="shared" si="163"/>
        <v>79898</v>
      </c>
      <c r="D1190" s="9">
        <f t="shared" si="166"/>
        <v>79928</v>
      </c>
      <c r="E1190" s="3">
        <f t="shared" si="167"/>
        <v>31</v>
      </c>
      <c r="F1190" s="10">
        <f t="shared" si="168"/>
        <v>31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79898</v>
      </c>
      <c r="K1190" s="25">
        <f t="shared" si="170"/>
        <v>0</v>
      </c>
    </row>
    <row r="1191" spans="1:11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79929</v>
      </c>
      <c r="B1191" s="24">
        <f t="shared" si="165"/>
        <v>2118</v>
      </c>
      <c r="C1191" s="9">
        <f t="shared" si="163"/>
        <v>79929</v>
      </c>
      <c r="D1191" s="9">
        <f t="shared" si="166"/>
        <v>79958</v>
      </c>
      <c r="E1191" s="3">
        <f t="shared" si="167"/>
        <v>30</v>
      </c>
      <c r="F1191" s="10">
        <f t="shared" si="168"/>
        <v>30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79929</v>
      </c>
      <c r="K1191" s="25">
        <f t="shared" si="170"/>
        <v>0</v>
      </c>
    </row>
    <row r="1192" spans="1:11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79959</v>
      </c>
      <c r="B1192" s="24">
        <f t="shared" si="165"/>
        <v>2118</v>
      </c>
      <c r="C1192" s="9">
        <f t="shared" si="163"/>
        <v>79959</v>
      </c>
      <c r="D1192" s="9">
        <f t="shared" si="166"/>
        <v>79989</v>
      </c>
      <c r="E1192" s="3">
        <f t="shared" si="167"/>
        <v>31</v>
      </c>
      <c r="F1192" s="10">
        <f t="shared" si="168"/>
        <v>31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79959</v>
      </c>
      <c r="K1192" s="25">
        <f t="shared" si="170"/>
        <v>0</v>
      </c>
    </row>
    <row r="1193" spans="1:11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79990</v>
      </c>
      <c r="B1193" s="24">
        <f t="shared" si="165"/>
        <v>2119</v>
      </c>
      <c r="C1193" s="9">
        <f t="shared" si="163"/>
        <v>79990</v>
      </c>
      <c r="D1193" s="9">
        <f t="shared" si="166"/>
        <v>80020</v>
      </c>
      <c r="E1193" s="3">
        <f t="shared" si="167"/>
        <v>31</v>
      </c>
      <c r="F1193" s="10">
        <f t="shared" si="168"/>
        <v>31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79990</v>
      </c>
      <c r="K1193" s="25">
        <f t="shared" si="170"/>
        <v>0</v>
      </c>
    </row>
    <row r="1194" spans="1:11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80021</v>
      </c>
      <c r="B1194" s="24">
        <f t="shared" si="165"/>
        <v>2119</v>
      </c>
      <c r="C1194" s="9">
        <f t="shared" si="163"/>
        <v>80021</v>
      </c>
      <c r="D1194" s="9">
        <f t="shared" si="166"/>
        <v>80048</v>
      </c>
      <c r="E1194" s="3">
        <f t="shared" si="167"/>
        <v>28</v>
      </c>
      <c r="F1194" s="10">
        <f t="shared" si="168"/>
        <v>28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80021</v>
      </c>
      <c r="K1194" s="25">
        <f t="shared" si="170"/>
        <v>0</v>
      </c>
    </row>
    <row r="1195" spans="1:11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80049</v>
      </c>
      <c r="B1195" s="24">
        <f t="shared" si="165"/>
        <v>2119</v>
      </c>
      <c r="C1195" s="9">
        <f t="shared" si="163"/>
        <v>80049</v>
      </c>
      <c r="D1195" s="9">
        <f t="shared" si="166"/>
        <v>80079</v>
      </c>
      <c r="E1195" s="3">
        <f t="shared" si="167"/>
        <v>31</v>
      </c>
      <c r="F1195" s="10">
        <f t="shared" si="168"/>
        <v>31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80049</v>
      </c>
      <c r="K1195" s="25">
        <f t="shared" si="170"/>
        <v>0</v>
      </c>
    </row>
    <row r="1196" spans="1:11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80080</v>
      </c>
      <c r="B1196" s="24">
        <f t="shared" si="165"/>
        <v>2119</v>
      </c>
      <c r="C1196" s="9">
        <f t="shared" si="163"/>
        <v>80080</v>
      </c>
      <c r="D1196" s="9">
        <f t="shared" si="166"/>
        <v>80109</v>
      </c>
      <c r="E1196" s="3">
        <f t="shared" si="167"/>
        <v>30</v>
      </c>
      <c r="F1196" s="10">
        <f t="shared" si="168"/>
        <v>30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80080</v>
      </c>
      <c r="K1196" s="25">
        <f t="shared" si="170"/>
        <v>0</v>
      </c>
    </row>
    <row r="1197" spans="1:11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80110</v>
      </c>
      <c r="B1197" s="24">
        <f t="shared" si="165"/>
        <v>2119</v>
      </c>
      <c r="C1197" s="9">
        <f t="shared" si="163"/>
        <v>80110</v>
      </c>
      <c r="D1197" s="9">
        <f t="shared" si="166"/>
        <v>80140</v>
      </c>
      <c r="E1197" s="3">
        <f t="shared" si="167"/>
        <v>31</v>
      </c>
      <c r="F1197" s="10">
        <f t="shared" si="168"/>
        <v>31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80110</v>
      </c>
      <c r="K1197" s="25">
        <f t="shared" si="170"/>
        <v>0</v>
      </c>
    </row>
    <row r="1198" spans="1:11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80141</v>
      </c>
      <c r="B1198" s="24">
        <f t="shared" si="165"/>
        <v>2119</v>
      </c>
      <c r="C1198" s="9">
        <f t="shared" si="163"/>
        <v>80141</v>
      </c>
      <c r="D1198" s="9">
        <f t="shared" si="166"/>
        <v>80170</v>
      </c>
      <c r="E1198" s="3">
        <f t="shared" si="167"/>
        <v>30</v>
      </c>
      <c r="F1198" s="10">
        <f t="shared" si="168"/>
        <v>30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80141</v>
      </c>
      <c r="K1198" s="25">
        <f t="shared" si="170"/>
        <v>0</v>
      </c>
    </row>
    <row r="1199" spans="1:11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80171</v>
      </c>
      <c r="B1199" s="24">
        <f t="shared" si="165"/>
        <v>2119</v>
      </c>
      <c r="C1199" s="9">
        <f t="shared" si="163"/>
        <v>80171</v>
      </c>
      <c r="D1199" s="9">
        <f t="shared" si="166"/>
        <v>80201</v>
      </c>
      <c r="E1199" s="3">
        <f t="shared" si="167"/>
        <v>31</v>
      </c>
      <c r="F1199" s="10">
        <f t="shared" si="168"/>
        <v>31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80171</v>
      </c>
      <c r="K1199" s="25">
        <f t="shared" si="170"/>
        <v>0</v>
      </c>
    </row>
    <row r="1200" spans="1:11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80202</v>
      </c>
      <c r="B1200" s="24">
        <f t="shared" si="165"/>
        <v>2119</v>
      </c>
      <c r="C1200" s="9">
        <f t="shared" si="163"/>
        <v>80202</v>
      </c>
      <c r="D1200" s="9">
        <f t="shared" si="166"/>
        <v>80232</v>
      </c>
      <c r="E1200" s="3">
        <f t="shared" si="167"/>
        <v>31</v>
      </c>
      <c r="F1200" s="10">
        <f t="shared" si="168"/>
        <v>31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80202</v>
      </c>
      <c r="K1200" s="25">
        <f t="shared" si="170"/>
        <v>0</v>
      </c>
    </row>
    <row r="1201" spans="1:11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80233</v>
      </c>
      <c r="B1201" s="24">
        <f t="shared" si="165"/>
        <v>2119</v>
      </c>
      <c r="C1201" s="9">
        <f t="shared" si="163"/>
        <v>80233</v>
      </c>
      <c r="D1201" s="9">
        <f t="shared" si="166"/>
        <v>80262</v>
      </c>
      <c r="E1201" s="3">
        <f t="shared" si="167"/>
        <v>30</v>
      </c>
      <c r="F1201" s="10">
        <f t="shared" si="168"/>
        <v>30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80233</v>
      </c>
      <c r="K1201" s="25">
        <f t="shared" si="170"/>
        <v>0</v>
      </c>
    </row>
    <row r="1202" spans="1:11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80263</v>
      </c>
      <c r="B1202" s="24">
        <f t="shared" si="165"/>
        <v>2119</v>
      </c>
      <c r="C1202" s="9">
        <f t="shared" si="163"/>
        <v>80263</v>
      </c>
      <c r="D1202" s="9">
        <f t="shared" si="166"/>
        <v>80293</v>
      </c>
      <c r="E1202" s="3">
        <f t="shared" si="167"/>
        <v>31</v>
      </c>
      <c r="F1202" s="10">
        <f t="shared" si="168"/>
        <v>31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80263</v>
      </c>
      <c r="K1202" s="25">
        <f t="shared" si="170"/>
        <v>0</v>
      </c>
    </row>
    <row r="1203" spans="1:11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80294</v>
      </c>
      <c r="B1203" s="24">
        <f t="shared" si="165"/>
        <v>2119</v>
      </c>
      <c r="C1203" s="9">
        <f t="shared" si="163"/>
        <v>80294</v>
      </c>
      <c r="D1203" s="9">
        <f t="shared" si="166"/>
        <v>80323</v>
      </c>
      <c r="E1203" s="3">
        <f t="shared" si="167"/>
        <v>30</v>
      </c>
      <c r="F1203" s="10">
        <f t="shared" si="168"/>
        <v>30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80294</v>
      </c>
      <c r="K1203" s="25">
        <f t="shared" si="170"/>
        <v>0</v>
      </c>
    </row>
    <row r="1204" spans="1:11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80324</v>
      </c>
      <c r="B1204" s="24">
        <f t="shared" si="165"/>
        <v>2119</v>
      </c>
      <c r="C1204" s="9">
        <f t="shared" si="163"/>
        <v>80324</v>
      </c>
      <c r="D1204" s="9">
        <f t="shared" si="166"/>
        <v>80354</v>
      </c>
      <c r="E1204" s="3">
        <f t="shared" si="167"/>
        <v>31</v>
      </c>
      <c r="F1204" s="10">
        <f t="shared" si="168"/>
        <v>31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80324</v>
      </c>
      <c r="K1204" s="25">
        <f t="shared" si="170"/>
        <v>0</v>
      </c>
    </row>
    <row r="1205" spans="1:11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80355</v>
      </c>
      <c r="B1205" s="24">
        <f t="shared" si="165"/>
        <v>2120</v>
      </c>
      <c r="C1205" s="9">
        <f t="shared" si="163"/>
        <v>80355</v>
      </c>
      <c r="D1205" s="9">
        <f t="shared" si="166"/>
        <v>80385</v>
      </c>
      <c r="E1205" s="3">
        <f t="shared" si="167"/>
        <v>31</v>
      </c>
      <c r="F1205" s="10">
        <f t="shared" si="168"/>
        <v>31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80355</v>
      </c>
      <c r="K1205" s="25">
        <f t="shared" si="170"/>
        <v>0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16"/>
  <sheetViews>
    <sheetView workbookViewId="0"/>
  </sheetViews>
  <sheetFormatPr baseColWidth="10" defaultColWidth="8.83203125" defaultRowHeight="14" x14ac:dyDescent="0"/>
  <cols>
    <col min="1" max="1" width="17.6640625" bestFit="1" customWidth="1"/>
    <col min="2" max="2" width="20.5" bestFit="1" customWidth="1"/>
    <col min="3" max="3" width="15.1640625" bestFit="1" customWidth="1"/>
    <col min="4" max="4" width="19.5" style="42" bestFit="1" customWidth="1"/>
    <col min="5" max="5" width="19.5" bestFit="1" customWidth="1"/>
    <col min="6" max="6" width="18.5" customWidth="1"/>
    <col min="7" max="7" width="17.33203125" bestFit="1" customWidth="1"/>
    <col min="8" max="8" width="16.83203125" customWidth="1"/>
    <col min="9" max="9" width="20" bestFit="1" customWidth="1"/>
    <col min="10" max="10" width="16" bestFit="1" customWidth="1"/>
    <col min="11" max="11" width="19.33203125" bestFit="1" customWidth="1"/>
    <col min="12" max="13" width="20.5" customWidth="1"/>
    <col min="14" max="14" width="20.33203125" bestFit="1" customWidth="1"/>
    <col min="15" max="15" width="9.6640625" bestFit="1" customWidth="1"/>
    <col min="16" max="16" width="19" bestFit="1" customWidth="1"/>
    <col min="17" max="17" width="12.33203125" bestFit="1" customWidth="1"/>
    <col min="18" max="19" width="19.33203125" bestFit="1" customWidth="1"/>
    <col min="20" max="20" width="15.6640625" customWidth="1"/>
    <col min="21" max="21" width="13.33203125" bestFit="1" customWidth="1"/>
    <col min="22" max="22" width="9.6640625" bestFit="1" customWidth="1"/>
    <col min="23" max="23" width="10.5" bestFit="1" customWidth="1"/>
    <col min="31" max="31" width="13.33203125" style="6" bestFit="1" customWidth="1"/>
    <col min="32" max="32" width="10.1640625" bestFit="1" customWidth="1"/>
    <col min="33" max="33" width="14" bestFit="1" customWidth="1"/>
    <col min="34" max="34" width="11.6640625" bestFit="1" customWidth="1"/>
    <col min="35" max="36" width="11.5" bestFit="1" customWidth="1"/>
  </cols>
  <sheetData>
    <row r="1" spans="1:38">
      <c r="A1" s="41" t="s">
        <v>67</v>
      </c>
    </row>
    <row r="2" spans="1:38">
      <c r="B2" s="43"/>
      <c r="C2" s="44"/>
      <c r="D2"/>
      <c r="F2" s="45"/>
      <c r="AE2"/>
      <c r="AF2" s="6"/>
    </row>
    <row r="3" spans="1:38" ht="28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>
      <c r="A4" s="38" t="s">
        <v>28</v>
      </c>
      <c r="B4" s="9">
        <v>43847</v>
      </c>
      <c r="C4" s="17" t="s">
        <v>20</v>
      </c>
      <c r="D4" s="46">
        <v>0.1</v>
      </c>
      <c r="E4" s="38">
        <v>47</v>
      </c>
      <c r="F4" s="38">
        <v>50</v>
      </c>
      <c r="G4" s="25">
        <v>3500000</v>
      </c>
      <c r="H4" s="26" t="s">
        <v>18</v>
      </c>
      <c r="I4" s="47">
        <v>0</v>
      </c>
      <c r="J4" s="47">
        <v>300000</v>
      </c>
      <c r="K4" s="47">
        <f>'Lease Quarterly'!J17+I4</f>
        <v>120086234.45965379</v>
      </c>
      <c r="L4" s="47">
        <v>10</v>
      </c>
      <c r="M4" s="48">
        <v>0.05</v>
      </c>
      <c r="N4" s="47">
        <v>1</v>
      </c>
      <c r="AE4"/>
      <c r="AG4" s="6"/>
    </row>
    <row r="5" spans="1:38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>
      <c r="B12" s="43"/>
      <c r="C12" s="44"/>
      <c r="D12"/>
      <c r="F12" s="45"/>
    </row>
    <row r="13" spans="1:38">
      <c r="B13" s="27"/>
      <c r="C13" s="44"/>
      <c r="D13" s="6"/>
      <c r="F13" s="45"/>
      <c r="R13" s="6"/>
      <c r="AL13" t="e">
        <f>VLOOKUP(AL10,C17:M1216,10,)</f>
        <v>#N/A</v>
      </c>
    </row>
    <row r="14" spans="1:38">
      <c r="B14" s="43"/>
      <c r="C14" s="44"/>
      <c r="D14"/>
      <c r="F14" s="6"/>
    </row>
    <row r="15" spans="1:38">
      <c r="H15" s="51" t="s">
        <v>17</v>
      </c>
      <c r="K15" s="42"/>
      <c r="O15" s="2" t="s">
        <v>0</v>
      </c>
      <c r="T15" s="7"/>
    </row>
    <row r="16" spans="1:38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43938</v>
      </c>
      <c r="D17" s="54">
        <f>IF(A17&gt;'Lease Quarterly'!$E$4,0,'Lease Quarterly'!$G$4)+IF(A17=$E$4,$J$4,0)</f>
        <v>3500000</v>
      </c>
      <c r="E17" s="49">
        <f>IF('Lease Quarterly'!$C$4="beginning",1,1/(1+IF('Lease Quarterly'!$H$4="Yearly",'Lease Quarterly'!$D$4,IF('Lease Quarterly'!$H$4="Quarterly",'Lease Quarterly'!$D$4/4,'Lease Quarterly'!$D$4/12))^A17))</f>
        <v>0.97560975609756106</v>
      </c>
      <c r="F17" s="55">
        <f t="shared" ref="F17:F80" si="1">D17*E17</f>
        <v>3414634.1463414636</v>
      </c>
      <c r="G17" s="56"/>
      <c r="H17" s="38">
        <v>1</v>
      </c>
      <c r="I17" s="9">
        <f t="shared" ref="I17:I80" si="2">C17</f>
        <v>43938</v>
      </c>
      <c r="J17" s="47">
        <f>SUMIF(A17:A253,"&lt;="&amp;'Lease Quarterly'!E4,F17:F253)</f>
        <v>120086234.45965379</v>
      </c>
      <c r="K17" s="47">
        <f>IF('Lease Quarterly'!C4="Beginning",0,IF('Lease Quarterly'!$H$4="Yearly",J17*'Lease Quarterly'!$D$4,IF('Lease Quarterly'!$H$4="Quarterly",J17*('Lease Quarterly'!$D$4/4),J17*'Lease Quarterly'!$D$4/12)))</f>
        <v>3002155.8614913449</v>
      </c>
      <c r="L17" s="47">
        <f>D17</f>
        <v>3500000</v>
      </c>
      <c r="M17" s="47">
        <f>J17+K17-L17</f>
        <v>119588390.32114515</v>
      </c>
      <c r="N17" s="57"/>
      <c r="O17" s="38">
        <v>1</v>
      </c>
      <c r="P17" s="58">
        <f>B4</f>
        <v>43847</v>
      </c>
      <c r="Q17" s="8">
        <f>'Lease Quarterly'!K4</f>
        <v>120086234.45965379</v>
      </c>
      <c r="R17" s="47">
        <f>IF(S16&lt;1,0,-'Lease Quarterly'!$K$4/'Lease Quarterly'!$L$4)</f>
        <v>-12008623.445965379</v>
      </c>
      <c r="S17" s="47">
        <f>IF(S16&lt;1,0,SUM(Q17:R17))</f>
        <v>108077611.01368842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44029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3500000</v>
      </c>
      <c r="E18" s="49">
        <f>IF(D18=0,0,1/((1+IF('Lease Quarterly'!$H$4="Yearly",'Lease Quarterly'!$D$4,IF('Lease Quarterly'!$H$4="Quarterly",'Lease Quarterly'!$D$4/4,'Lease Quarterly'!$D$4/12)))^IF($E$17=1,A17,A18)))</f>
        <v>0.95181439619274244</v>
      </c>
      <c r="F18" s="55">
        <f t="shared" si="1"/>
        <v>3331350.3866745983</v>
      </c>
      <c r="G18" s="56"/>
      <c r="H18" s="38">
        <f>H17+1</f>
        <v>2</v>
      </c>
      <c r="I18" s="9">
        <f t="shared" si="2"/>
        <v>44029</v>
      </c>
      <c r="J18" s="47">
        <f>IF(H18&gt;'Lease Quarterly'!$E$4,0,M17)</f>
        <v>119588390.32114515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2989709.7580286288</v>
      </c>
      <c r="L18" s="47">
        <f t="shared" ref="L18:L81" si="3">D18</f>
        <v>3500000</v>
      </c>
      <c r="M18" s="47">
        <f t="shared" ref="M18:M81" si="4">J18+K18-L18</f>
        <v>119078100.07917377</v>
      </c>
      <c r="N18" s="57"/>
      <c r="O18" s="38">
        <v>2</v>
      </c>
      <c r="P18" s="58">
        <f>DATE(YEAR(P17)+1,MONTH(P17),DAY(P17))</f>
        <v>44213</v>
      </c>
      <c r="Q18" s="47">
        <f>S17</f>
        <v>108077611.01368842</v>
      </c>
      <c r="R18" s="47">
        <f>IF(S17&lt;1,0,-'Lease Quarterly'!$K$4/'Lease Quarterly'!$L$4)</f>
        <v>-12008623.445965379</v>
      </c>
      <c r="S18" s="47">
        <f t="shared" ref="S18:S81" si="5">IF(S17&lt;1,0,SUM(Q18:R18))</f>
        <v>96068987.567723036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44121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3500000</v>
      </c>
      <c r="E19" s="49">
        <f>IF(D19=0,0,1/((1+IF('Lease Quarterly'!$H$4="Yearly",'Lease Quarterly'!$D$4,IF('Lease Quarterly'!$H$4="Quarterly",'Lease Quarterly'!$D$4/4,'Lease Quarterly'!$D$4/12)))^IF($E$17=1,A18,A19)))</f>
        <v>0.92859941091974885</v>
      </c>
      <c r="F19" s="55">
        <f t="shared" si="1"/>
        <v>3250097.9382191212</v>
      </c>
      <c r="G19" s="56"/>
      <c r="H19" s="38">
        <f t="shared" ref="H19:H82" si="8">H18+1</f>
        <v>3</v>
      </c>
      <c r="I19" s="9">
        <f t="shared" si="2"/>
        <v>44121</v>
      </c>
      <c r="J19" s="47">
        <f>IF(H19&gt;'Lease Quarterly'!$E$4,0,M18)</f>
        <v>119078100.07917377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2976952.5019793445</v>
      </c>
      <c r="L19" s="47">
        <f t="shared" si="3"/>
        <v>3500000</v>
      </c>
      <c r="M19" s="47">
        <f t="shared" si="4"/>
        <v>118555052.58115312</v>
      </c>
      <c r="N19" s="57"/>
      <c r="O19" s="38">
        <v>3</v>
      </c>
      <c r="P19" s="58">
        <f t="shared" ref="P19:P82" si="9">DATE(YEAR(P18)+1,MONTH(P18),DAY(P18))</f>
        <v>44578</v>
      </c>
      <c r="Q19" s="47">
        <f t="shared" ref="Q19:Q82" si="10">S18</f>
        <v>96068987.567723036</v>
      </c>
      <c r="R19" s="47">
        <f>IF(S18&lt;1,0,-'Lease Quarterly'!$K$4/'Lease Quarterly'!$L$4)</f>
        <v>-12008623.445965379</v>
      </c>
      <c r="S19" s="47">
        <f t="shared" si="5"/>
        <v>84060364.121757656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44213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3500000</v>
      </c>
      <c r="E20" s="49">
        <f>IF(D20=0,0,1/((1+IF('Lease Quarterly'!$H$4="Yearly",'Lease Quarterly'!$D$4,IF('Lease Quarterly'!$H$4="Quarterly",'Lease Quarterly'!$D$4/4,'Lease Quarterly'!$D$4/12)))^IF($E$17=1,A19,A20)))</f>
        <v>0.90595064479975507</v>
      </c>
      <c r="F20" s="55">
        <f t="shared" si="1"/>
        <v>3170827.2567991428</v>
      </c>
      <c r="G20" s="56"/>
      <c r="H20" s="38">
        <f t="shared" si="8"/>
        <v>4</v>
      </c>
      <c r="I20" s="9">
        <f t="shared" si="2"/>
        <v>44213</v>
      </c>
      <c r="J20" s="47">
        <f>IF(H20&gt;'Lease Quarterly'!$E$4,0,M19)</f>
        <v>118555052.58115312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2963876.3145288285</v>
      </c>
      <c r="L20" s="47">
        <f t="shared" si="3"/>
        <v>3500000</v>
      </c>
      <c r="M20" s="47">
        <f t="shared" si="4"/>
        <v>118018928.89568195</v>
      </c>
      <c r="N20" s="57"/>
      <c r="O20" s="38">
        <v>4</v>
      </c>
      <c r="P20" s="58">
        <f t="shared" si="9"/>
        <v>44943</v>
      </c>
      <c r="Q20" s="47">
        <f t="shared" si="10"/>
        <v>84060364.121757656</v>
      </c>
      <c r="R20" s="47">
        <f>IF(S19&lt;1,0,-'Lease Quarterly'!$K$4/'Lease Quarterly'!$L$4)</f>
        <v>-12008623.445965379</v>
      </c>
      <c r="S20" s="47">
        <f t="shared" si="5"/>
        <v>72051740.675792277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44303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3675000</v>
      </c>
      <c r="E21" s="49">
        <f>IF(D21=0,0,1/((1+IF('Lease Quarterly'!$H$4="Yearly",'Lease Quarterly'!$D$4,IF('Lease Quarterly'!$H$4="Quarterly",'Lease Quarterly'!$D$4/4,'Lease Quarterly'!$D$4/12)))^IF($E$17=1,A20,A21)))</f>
        <v>0.88385428760951712</v>
      </c>
      <c r="F21" s="55">
        <f t="shared" si="1"/>
        <v>3248164.5069649755</v>
      </c>
      <c r="G21" s="56"/>
      <c r="H21" s="38">
        <f t="shared" si="8"/>
        <v>5</v>
      </c>
      <c r="I21" s="9">
        <f t="shared" si="2"/>
        <v>44303</v>
      </c>
      <c r="J21" s="47">
        <f>IF(H21&gt;'Lease Quarterly'!$E$4,0,M20)</f>
        <v>118018928.89568195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2950473.2223920487</v>
      </c>
      <c r="L21" s="47">
        <f t="shared" si="3"/>
        <v>3675000</v>
      </c>
      <c r="M21" s="47">
        <f t="shared" si="4"/>
        <v>117294402.118074</v>
      </c>
      <c r="N21" s="57"/>
      <c r="O21" s="38">
        <v>5</v>
      </c>
      <c r="P21" s="58">
        <f t="shared" si="9"/>
        <v>45308</v>
      </c>
      <c r="Q21" s="47">
        <f t="shared" si="10"/>
        <v>72051740.675792277</v>
      </c>
      <c r="R21" s="47">
        <f>IF(S20&lt;1,0,-'Lease Quarterly'!$K$4/'Lease Quarterly'!$L$4)</f>
        <v>-12008623.445965379</v>
      </c>
      <c r="S21" s="47">
        <f t="shared" si="5"/>
        <v>60043117.229826897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44394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3675000</v>
      </c>
      <c r="E22" s="49">
        <f>IF(D22=0,0,1/((1+IF('Lease Quarterly'!$H$4="Yearly",'Lease Quarterly'!$D$4,IF('Lease Quarterly'!$H$4="Quarterly",'Lease Quarterly'!$D$4/4,'Lease Quarterly'!$D$4/12)))^IF($E$17=1,A21,A22)))</f>
        <v>0.86229686596050459</v>
      </c>
      <c r="F22" s="55">
        <f t="shared" si="1"/>
        <v>3168940.9824048541</v>
      </c>
      <c r="G22" s="56"/>
      <c r="H22" s="38">
        <f t="shared" si="8"/>
        <v>6</v>
      </c>
      <c r="I22" s="9">
        <f t="shared" si="2"/>
        <v>44394</v>
      </c>
      <c r="J22" s="47">
        <f>IF(H22&gt;'Lease Quarterly'!$E$4,0,M21)</f>
        <v>117294402.118074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2932360.05295185</v>
      </c>
      <c r="L22" s="47">
        <f t="shared" si="3"/>
        <v>3675000</v>
      </c>
      <c r="M22" s="47">
        <f t="shared" si="4"/>
        <v>116551762.17102584</v>
      </c>
      <c r="N22" s="57"/>
      <c r="O22" s="38">
        <v>6</v>
      </c>
      <c r="P22" s="58">
        <f t="shared" si="9"/>
        <v>45674</v>
      </c>
      <c r="Q22" s="47">
        <f>S21</f>
        <v>60043117.229826897</v>
      </c>
      <c r="R22" s="47">
        <f>IF(S21&lt;1,0,-'Lease Quarterly'!$K$4/'Lease Quarterly'!$L$4)</f>
        <v>-12008623.445965379</v>
      </c>
      <c r="S22" s="47">
        <f>IF(S21&lt;1,0,SUM(Q22:R22))</f>
        <v>48034493.783861518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44486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3675000</v>
      </c>
      <c r="E23" s="49">
        <f>IF(D23=0,0,1/((1+IF('Lease Quarterly'!$H$4="Yearly",'Lease Quarterly'!$D$4,IF('Lease Quarterly'!$H$4="Quarterly",'Lease Quarterly'!$D$4/4,'Lease Quarterly'!$D$4/12)))^IF($E$17=1,A22,A23)))</f>
        <v>0.84126523508341911</v>
      </c>
      <c r="F23" s="55">
        <f t="shared" si="1"/>
        <v>3091649.7389315651</v>
      </c>
      <c r="G23" s="56"/>
      <c r="H23" s="38">
        <f t="shared" si="8"/>
        <v>7</v>
      </c>
      <c r="I23" s="9">
        <f t="shared" si="2"/>
        <v>44486</v>
      </c>
      <c r="J23" s="47">
        <f>IF(H23&gt;'Lease Quarterly'!$E$4,0,M22)</f>
        <v>116551762.17102584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2913794.0542756463</v>
      </c>
      <c r="L23" s="47">
        <f t="shared" si="3"/>
        <v>3675000</v>
      </c>
      <c r="M23" s="47">
        <f t="shared" si="4"/>
        <v>115790556.22530149</v>
      </c>
      <c r="N23" s="57"/>
      <c r="O23" s="38">
        <v>7</v>
      </c>
      <c r="P23" s="58">
        <f t="shared" si="9"/>
        <v>46039</v>
      </c>
      <c r="Q23" s="47">
        <f t="shared" si="10"/>
        <v>48034493.783861518</v>
      </c>
      <c r="R23" s="47">
        <f>IF(S22&lt;1,0,-'Lease Quarterly'!$K$4/'Lease Quarterly'!$L$4)</f>
        <v>-12008623.445965379</v>
      </c>
      <c r="S23" s="47">
        <f t="shared" si="5"/>
        <v>36025870.337896138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44578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3675000</v>
      </c>
      <c r="E24" s="49">
        <f>IF(D24=0,0,1/((1+IF('Lease Quarterly'!$H$4="Yearly",'Lease Quarterly'!$D$4,IF('Lease Quarterly'!$H$4="Quarterly",'Lease Quarterly'!$D$4/4,'Lease Quarterly'!$D$4/12)))^IF($E$17=1,A23,A24)))</f>
        <v>0.82074657081309188</v>
      </c>
      <c r="F24" s="55">
        <f t="shared" si="1"/>
        <v>3016243.6477381126</v>
      </c>
      <c r="G24" s="56"/>
      <c r="H24" s="38">
        <f t="shared" si="8"/>
        <v>8</v>
      </c>
      <c r="I24" s="9">
        <f t="shared" si="2"/>
        <v>44578</v>
      </c>
      <c r="J24" s="47">
        <f>IF(H24&gt;'Lease Quarterly'!$E$4,0,M23)</f>
        <v>115790556.22530149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2894763.9056325373</v>
      </c>
      <c r="L24" s="47">
        <f t="shared" si="3"/>
        <v>3675000</v>
      </c>
      <c r="M24" s="47">
        <f t="shared" si="4"/>
        <v>115010320.13093403</v>
      </c>
      <c r="N24" s="57"/>
      <c r="O24" s="38">
        <v>8</v>
      </c>
      <c r="P24" s="58">
        <f t="shared" si="9"/>
        <v>46404</v>
      </c>
      <c r="Q24" s="47">
        <f t="shared" si="10"/>
        <v>36025870.337896138</v>
      </c>
      <c r="R24" s="47">
        <f>IF(S23&lt;1,0,-'Lease Quarterly'!$K$4/'Lease Quarterly'!$L$4)</f>
        <v>-12008623.445965379</v>
      </c>
      <c r="S24" s="47">
        <f t="shared" si="5"/>
        <v>24017246.891930759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44668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3858750</v>
      </c>
      <c r="E25" s="49">
        <f>IF(D25=0,0,1/((1+IF('Lease Quarterly'!$H$4="Yearly",'Lease Quarterly'!$D$4,IF('Lease Quarterly'!$H$4="Quarterly",'Lease Quarterly'!$D$4/4,'Lease Quarterly'!$D$4/12)))^IF($E$17=1,A24,A25)))</f>
        <v>0.8007283617688703</v>
      </c>
      <c r="F25" s="55">
        <f t="shared" si="1"/>
        <v>3089810.5659756283</v>
      </c>
      <c r="G25" s="56"/>
      <c r="H25" s="38">
        <f t="shared" si="8"/>
        <v>9</v>
      </c>
      <c r="I25" s="9">
        <f t="shared" si="2"/>
        <v>44668</v>
      </c>
      <c r="J25" s="47">
        <f>IF(H25&gt;'Lease Quarterly'!$E$4,0,M24)</f>
        <v>115010320.13093403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2875258.0032733511</v>
      </c>
      <c r="L25" s="47">
        <f t="shared" si="3"/>
        <v>3858750</v>
      </c>
      <c r="M25" s="47">
        <f t="shared" si="4"/>
        <v>114026828.13420738</v>
      </c>
      <c r="N25" s="57"/>
      <c r="O25" s="38">
        <v>9</v>
      </c>
      <c r="P25" s="58">
        <f t="shared" si="9"/>
        <v>46769</v>
      </c>
      <c r="Q25" s="47">
        <f t="shared" si="10"/>
        <v>24017246.891930759</v>
      </c>
      <c r="R25" s="47">
        <f>IF(S24&lt;1,0,-'Lease Quarterly'!$K$4/'Lease Quarterly'!$L$4)</f>
        <v>-12008623.445965379</v>
      </c>
      <c r="S25" s="47">
        <f t="shared" si="5"/>
        <v>12008623.445965379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44759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3858750</v>
      </c>
      <c r="E26" s="49">
        <f>IF(D26=0,0,1/((1+IF('Lease Quarterly'!$H$4="Yearly",'Lease Quarterly'!$D$4,IF('Lease Quarterly'!$H$4="Quarterly",'Lease Quarterly'!$D$4/4,'Lease Quarterly'!$D$4/12)))^IF($E$17=1,A25,A26)))</f>
        <v>0.78119840172572708</v>
      </c>
      <c r="F26" s="55">
        <f t="shared" si="1"/>
        <v>3014449.3326591495</v>
      </c>
      <c r="G26" s="56"/>
      <c r="H26" s="38">
        <f t="shared" si="8"/>
        <v>10</v>
      </c>
      <c r="I26" s="9">
        <f t="shared" si="2"/>
        <v>44759</v>
      </c>
      <c r="J26" s="47">
        <f>IF(H26&gt;'Lease Quarterly'!$E$4,0,M25)</f>
        <v>114026828.13420738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2850670.7033551848</v>
      </c>
      <c r="L26" s="47">
        <f t="shared" si="3"/>
        <v>3858750</v>
      </c>
      <c r="M26" s="47">
        <f t="shared" si="4"/>
        <v>113018748.83756256</v>
      </c>
      <c r="N26" s="57"/>
      <c r="O26" s="38">
        <v>10</v>
      </c>
      <c r="P26" s="58">
        <f t="shared" si="9"/>
        <v>47135</v>
      </c>
      <c r="Q26" s="47">
        <f t="shared" si="10"/>
        <v>12008623.445965379</v>
      </c>
      <c r="R26" s="47">
        <f>IF(S25&lt;1,0,-'Lease Quarterly'!$K$4/'Lease Quarterly'!$L$4)</f>
        <v>-12008623.445965379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>
      <c r="A27" s="53">
        <f t="shared" si="7"/>
        <v>11</v>
      </c>
      <c r="B27" s="29">
        <f t="shared" si="0"/>
        <v>2022</v>
      </c>
      <c r="C27" s="9">
        <f>IF(D27=0,"-",IF('Lease Quarterly'!$H$4="Yearly",EDATE(C26,12),IF('Lease Quarterly'!$H$4="Quarterly",EDATE(C26,3),EDATE(C26,1))))</f>
        <v>44851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3858750</v>
      </c>
      <c r="E27" s="49">
        <f>IF(D27=0,0,1/((1+IF('Lease Quarterly'!$H$4="Yearly",'Lease Quarterly'!$D$4,IF('Lease Quarterly'!$H$4="Quarterly",'Lease Quarterly'!$D$4/4,'Lease Quarterly'!$D$4/12)))^IF($E$17=1,A26,A27)))</f>
        <v>0.7621447821714411</v>
      </c>
      <c r="F27" s="55">
        <f t="shared" si="1"/>
        <v>2940926.1782040484</v>
      </c>
      <c r="G27" s="56"/>
      <c r="H27" s="38">
        <f t="shared" si="8"/>
        <v>11</v>
      </c>
      <c r="I27" s="9">
        <f t="shared" si="2"/>
        <v>44851</v>
      </c>
      <c r="J27" s="47">
        <f>IF(H27&gt;'Lease Quarterly'!$E$4,0,M26)</f>
        <v>113018748.83756256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2825468.7209390644</v>
      </c>
      <c r="L27" s="47">
        <f t="shared" si="3"/>
        <v>3858750</v>
      </c>
      <c r="M27" s="47">
        <f t="shared" si="4"/>
        <v>111985467.55850163</v>
      </c>
      <c r="N27" s="57"/>
      <c r="O27" s="38">
        <v>11</v>
      </c>
      <c r="P27" s="58">
        <f t="shared" si="9"/>
        <v>47500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>
      <c r="A28" s="53">
        <f t="shared" si="7"/>
        <v>12</v>
      </c>
      <c r="B28" s="29">
        <f t="shared" si="0"/>
        <v>2023</v>
      </c>
      <c r="C28" s="9">
        <f>IF(D28=0,"-",IF('Lease Quarterly'!$H$4="Yearly",EDATE(C27,12),IF('Lease Quarterly'!$H$4="Quarterly",EDATE(C27,3),EDATE(C27,1))))</f>
        <v>44943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3858750</v>
      </c>
      <c r="E28" s="49">
        <f>IF(D28=0,0,1/((1+IF('Lease Quarterly'!$H$4="Yearly",'Lease Quarterly'!$D$4,IF('Lease Quarterly'!$H$4="Quarterly",'Lease Quarterly'!$D$4/4,'Lease Quarterly'!$D$4/12)))^IF($E$17=1,A27,A28)))</f>
        <v>0.74355588504530845</v>
      </c>
      <c r="F28" s="55">
        <f t="shared" si="1"/>
        <v>2869196.271418584</v>
      </c>
      <c r="G28" s="56"/>
      <c r="H28" s="38">
        <f t="shared" si="8"/>
        <v>12</v>
      </c>
      <c r="I28" s="9">
        <f t="shared" si="2"/>
        <v>44943</v>
      </c>
      <c r="J28" s="47">
        <f>IF(H28&gt;'Lease Quarterly'!$E$4,0,M27)</f>
        <v>111985467.55850163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2799636.6889625411</v>
      </c>
      <c r="L28" s="47">
        <f t="shared" si="3"/>
        <v>3858750</v>
      </c>
      <c r="M28" s="47">
        <f t="shared" si="4"/>
        <v>110926354.24746417</v>
      </c>
      <c r="N28" s="57"/>
      <c r="O28" s="38">
        <v>12</v>
      </c>
      <c r="P28" s="58">
        <f t="shared" si="9"/>
        <v>47865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>
      <c r="A29" s="53">
        <f t="shared" si="7"/>
        <v>13</v>
      </c>
      <c r="B29" s="29">
        <f t="shared" si="0"/>
        <v>2023</v>
      </c>
      <c r="C29" s="9">
        <f>IF(D29=0,"-",IF('Lease Quarterly'!$H$4="Yearly",EDATE(C28,12),IF('Lease Quarterly'!$H$4="Quarterly",EDATE(C28,3),EDATE(C28,1))))</f>
        <v>45033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4051687.5000000005</v>
      </c>
      <c r="E29" s="49">
        <f>IF(D29=0,0,1/((1+IF('Lease Quarterly'!$H$4="Yearly",'Lease Quarterly'!$D$4,IF('Lease Quarterly'!$H$4="Quarterly",'Lease Quarterly'!$D$4/4,'Lease Quarterly'!$D$4/12)))^IF($E$17=1,A28,A29)))</f>
        <v>0.72542037565395945</v>
      </c>
      <c r="F29" s="55">
        <f t="shared" si="1"/>
        <v>2939176.668282452</v>
      </c>
      <c r="G29" s="56"/>
      <c r="H29" s="38">
        <f t="shared" si="8"/>
        <v>13</v>
      </c>
      <c r="I29" s="9">
        <f t="shared" si="2"/>
        <v>45033</v>
      </c>
      <c r="J29" s="47">
        <f>IF(H29&gt;'Lease Quarterly'!$E$4,0,M28)</f>
        <v>110926354.24746417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2773158.8561866041</v>
      </c>
      <c r="L29" s="47">
        <f t="shared" si="3"/>
        <v>4051687.5000000005</v>
      </c>
      <c r="M29" s="47">
        <f t="shared" si="4"/>
        <v>109647825.60365076</v>
      </c>
      <c r="N29" s="57"/>
      <c r="O29" s="38">
        <v>13</v>
      </c>
      <c r="P29" s="58">
        <f t="shared" si="9"/>
        <v>48230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>
      <c r="A30" s="53">
        <f t="shared" si="7"/>
        <v>14</v>
      </c>
      <c r="B30" s="29">
        <f t="shared" si="0"/>
        <v>2023</v>
      </c>
      <c r="C30" s="9">
        <f>IF(D30=0,"-",IF('Lease Quarterly'!$H$4="Yearly",EDATE(C29,12),IF('Lease Quarterly'!$H$4="Quarterly",EDATE(C29,3),EDATE(C29,1))))</f>
        <v>45124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4051687.5000000005</v>
      </c>
      <c r="E30" s="49">
        <f>IF(D30=0,0,1/((1+IF('Lease Quarterly'!$H$4="Yearly",'Lease Quarterly'!$D$4,IF('Lease Quarterly'!$H$4="Quarterly",'Lease Quarterly'!$D$4/4,'Lease Quarterly'!$D$4/12)))^IF($E$17=1,A29,A30)))</f>
        <v>0.70772719575996057</v>
      </c>
      <c r="F30" s="55">
        <f t="shared" si="1"/>
        <v>2867489.4324706858</v>
      </c>
      <c r="G30" s="56"/>
      <c r="H30" s="38">
        <f t="shared" si="8"/>
        <v>14</v>
      </c>
      <c r="I30" s="9">
        <f t="shared" si="2"/>
        <v>45124</v>
      </c>
      <c r="J30" s="47">
        <f>IF(H30&gt;'Lease Quarterly'!$E$4,0,M29)</f>
        <v>109647825.60365076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2741195.6400912693</v>
      </c>
      <c r="L30" s="47">
        <f t="shared" si="3"/>
        <v>4051687.5000000005</v>
      </c>
      <c r="M30" s="47">
        <f t="shared" si="4"/>
        <v>108337333.74374203</v>
      </c>
      <c r="N30" s="57"/>
      <c r="O30" s="38">
        <v>14</v>
      </c>
      <c r="P30" s="58">
        <f t="shared" si="9"/>
        <v>48596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>
      <c r="A31" s="53">
        <f t="shared" si="7"/>
        <v>15</v>
      </c>
      <c r="B31" s="29">
        <f t="shared" si="0"/>
        <v>2023</v>
      </c>
      <c r="C31" s="9">
        <f>IF(D31=0,"-",IF('Lease Quarterly'!$H$4="Yearly",EDATE(C30,12),IF('Lease Quarterly'!$H$4="Quarterly",EDATE(C30,3),EDATE(C30,1))))</f>
        <v>45216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4051687.5000000005</v>
      </c>
      <c r="E31" s="49">
        <f>IF(D31=0,0,1/((1+IF('Lease Quarterly'!$H$4="Yearly",'Lease Quarterly'!$D$4,IF('Lease Quarterly'!$H$4="Quarterly",'Lease Quarterly'!$D$4/4,'Lease Quarterly'!$D$4/12)))^IF($E$17=1,A30,A31)))</f>
        <v>0.69046555683898581</v>
      </c>
      <c r="F31" s="55">
        <f t="shared" si="1"/>
        <v>2797550.6658250587</v>
      </c>
      <c r="G31" s="56"/>
      <c r="H31" s="38">
        <f t="shared" si="8"/>
        <v>15</v>
      </c>
      <c r="I31" s="9">
        <f t="shared" si="2"/>
        <v>45216</v>
      </c>
      <c r="J31" s="47">
        <f>IF(H31&gt;'Lease Quarterly'!$E$4,0,M30)</f>
        <v>108337333.74374203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2708433.3435935508</v>
      </c>
      <c r="L31" s="47">
        <f t="shared" si="3"/>
        <v>4051687.5000000005</v>
      </c>
      <c r="M31" s="47">
        <f t="shared" si="4"/>
        <v>106994079.58733559</v>
      </c>
      <c r="N31" s="57"/>
      <c r="O31" s="38">
        <v>15</v>
      </c>
      <c r="P31" s="58">
        <f t="shared" si="9"/>
        <v>48961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>
      <c r="A32" s="53">
        <f t="shared" si="7"/>
        <v>16</v>
      </c>
      <c r="B32" s="29">
        <f t="shared" si="0"/>
        <v>2024</v>
      </c>
      <c r="C32" s="9">
        <f>IF(D32=0,"-",IF('Lease Quarterly'!$H$4="Yearly",EDATE(C31,12),IF('Lease Quarterly'!$H$4="Quarterly",EDATE(C31,3),EDATE(C31,1))))</f>
        <v>45308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4051687.5000000005</v>
      </c>
      <c r="E32" s="49">
        <f>IF(D32=0,0,1/((1+IF('Lease Quarterly'!$H$4="Yearly",'Lease Quarterly'!$D$4,IF('Lease Quarterly'!$H$4="Quarterly",'Lease Quarterly'!$D$4/4,'Lease Quarterly'!$D$4/12)))^IF($E$17=1,A31,A32)))</f>
        <v>0.67362493350144959</v>
      </c>
      <c r="F32" s="55">
        <f t="shared" si="1"/>
        <v>2729317.7227561548</v>
      </c>
      <c r="G32" s="56"/>
      <c r="H32" s="38">
        <f t="shared" si="8"/>
        <v>16</v>
      </c>
      <c r="I32" s="9">
        <f t="shared" si="2"/>
        <v>45308</v>
      </c>
      <c r="J32" s="47">
        <f>IF(H32&gt;'Lease Quarterly'!$E$4,0,M31)</f>
        <v>106994079.58733559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2674851.9896833897</v>
      </c>
      <c r="L32" s="47">
        <f t="shared" si="3"/>
        <v>4051687.5000000005</v>
      </c>
      <c r="M32" s="47">
        <f t="shared" si="4"/>
        <v>105617244.07701898</v>
      </c>
      <c r="N32" s="57"/>
      <c r="O32" s="38">
        <v>16</v>
      </c>
      <c r="P32" s="58">
        <f t="shared" si="9"/>
        <v>49326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>
      <c r="A33" s="53">
        <f t="shared" si="7"/>
        <v>17</v>
      </c>
      <c r="B33" s="29">
        <f t="shared" si="0"/>
        <v>2024</v>
      </c>
      <c r="C33" s="9">
        <f>IF(D33=0,"-",IF('Lease Quarterly'!$H$4="Yearly",EDATE(C32,12),IF('Lease Quarterly'!$H$4="Quarterly",EDATE(C32,3),EDATE(C32,1))))</f>
        <v>45399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4254271.875</v>
      </c>
      <c r="E33" s="49">
        <f>IF(D33=0,0,1/((1+IF('Lease Quarterly'!$H$4="Yearly",'Lease Quarterly'!$D$4,IF('Lease Quarterly'!$H$4="Quarterly",'Lease Quarterly'!$D$4/4,'Lease Quarterly'!$D$4/12)))^IF($E$17=1,A32,A33)))</f>
        <v>0.65719505707458503</v>
      </c>
      <c r="F33" s="55">
        <f t="shared" si="1"/>
        <v>2795886.4477014267</v>
      </c>
      <c r="G33" s="56"/>
      <c r="H33" s="38">
        <f t="shared" si="8"/>
        <v>17</v>
      </c>
      <c r="I33" s="9">
        <f t="shared" si="2"/>
        <v>45399</v>
      </c>
      <c r="J33" s="47">
        <f>IF(H33&gt;'Lease Quarterly'!$E$4,0,M32)</f>
        <v>105617244.07701898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2640431.1019254746</v>
      </c>
      <c r="L33" s="47">
        <f t="shared" si="3"/>
        <v>4254271.875</v>
      </c>
      <c r="M33" s="47">
        <f t="shared" si="4"/>
        <v>104003403.30394445</v>
      </c>
      <c r="N33" s="57"/>
      <c r="O33" s="38">
        <v>17</v>
      </c>
      <c r="P33" s="58">
        <f t="shared" si="9"/>
        <v>49691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>
      <c r="A34" s="53">
        <f t="shared" si="7"/>
        <v>18</v>
      </c>
      <c r="B34" s="29">
        <f t="shared" si="0"/>
        <v>2024</v>
      </c>
      <c r="C34" s="9">
        <f>IF(D34=0,"-",IF('Lease Quarterly'!$H$4="Yearly",EDATE(C33,12),IF('Lease Quarterly'!$H$4="Quarterly",EDATE(C33,3),EDATE(C33,1))))</f>
        <v>45490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4254271.875</v>
      </c>
      <c r="E34" s="49">
        <f>IF(D34=0,0,1/((1+IF('Lease Quarterly'!$H$4="Yearly",'Lease Quarterly'!$D$4,IF('Lease Quarterly'!$H$4="Quarterly",'Lease Quarterly'!$D$4/4,'Lease Quarterly'!$D$4/12)))^IF($E$17=1,A33,A34)))</f>
        <v>0.64116590934105855</v>
      </c>
      <c r="F34" s="55">
        <f t="shared" si="1"/>
        <v>2727694.095318465</v>
      </c>
      <c r="G34" s="56"/>
      <c r="H34" s="38">
        <f t="shared" si="8"/>
        <v>18</v>
      </c>
      <c r="I34" s="9">
        <f t="shared" si="2"/>
        <v>45490</v>
      </c>
      <c r="J34" s="47">
        <f>IF(H34&gt;'Lease Quarterly'!$E$4,0,M33)</f>
        <v>104003403.30394445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2600085.0825986117</v>
      </c>
      <c r="L34" s="47">
        <f t="shared" si="3"/>
        <v>4254271.875</v>
      </c>
      <c r="M34" s="47">
        <f t="shared" si="4"/>
        <v>102349216.51154307</v>
      </c>
      <c r="N34" s="57"/>
      <c r="O34" s="38">
        <v>18</v>
      </c>
      <c r="P34" s="58">
        <f t="shared" si="9"/>
        <v>50057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>
      <c r="A35" s="53">
        <f t="shared" si="7"/>
        <v>19</v>
      </c>
      <c r="B35" s="29">
        <f t="shared" si="0"/>
        <v>2024</v>
      </c>
      <c r="C35" s="9">
        <f>IF(D35=0,"-",IF('Lease Quarterly'!$H$4="Yearly",EDATE(C34,12),IF('Lease Quarterly'!$H$4="Quarterly",EDATE(C34,3),EDATE(C34,1))))</f>
        <v>45582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4254271.875</v>
      </c>
      <c r="E35" s="49">
        <f>IF(D35=0,0,1/((1+IF('Lease Quarterly'!$H$4="Yearly",'Lease Quarterly'!$D$4,IF('Lease Quarterly'!$H$4="Quarterly",'Lease Quarterly'!$D$4/4,'Lease Quarterly'!$D$4/12)))^IF($E$17=1,A34,A35)))</f>
        <v>0.62552771643030103</v>
      </c>
      <c r="F35" s="55">
        <f t="shared" si="1"/>
        <v>2661164.9710424049</v>
      </c>
      <c r="G35" s="56"/>
      <c r="H35" s="38">
        <f t="shared" si="8"/>
        <v>19</v>
      </c>
      <c r="I35" s="9">
        <f t="shared" si="2"/>
        <v>45582</v>
      </c>
      <c r="J35" s="47">
        <f>IF(H35&gt;'Lease Quarterly'!$E$4,0,M34)</f>
        <v>102349216.51154307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2558730.4127885769</v>
      </c>
      <c r="L35" s="47">
        <f t="shared" si="3"/>
        <v>4254271.875</v>
      </c>
      <c r="M35" s="47">
        <f t="shared" si="4"/>
        <v>100653675.04933164</v>
      </c>
      <c r="N35" s="57"/>
      <c r="O35" s="38">
        <v>19</v>
      </c>
      <c r="P35" s="58">
        <f t="shared" si="9"/>
        <v>50422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>
      <c r="A36" s="53">
        <f t="shared" si="7"/>
        <v>20</v>
      </c>
      <c r="B36" s="29">
        <f t="shared" si="0"/>
        <v>2025</v>
      </c>
      <c r="C36" s="9">
        <f>IF(D36=0,"-",IF('Lease Quarterly'!$H$4="Yearly",EDATE(C35,12),IF('Lease Quarterly'!$H$4="Quarterly",EDATE(C35,3),EDATE(C35,1))))</f>
        <v>45674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4254271.875</v>
      </c>
      <c r="E36" s="49">
        <f>IF(D36=0,0,1/((1+IF('Lease Quarterly'!$H$4="Yearly",'Lease Quarterly'!$D$4,IF('Lease Quarterly'!$H$4="Quarterly",'Lease Quarterly'!$D$4/4,'Lease Quarterly'!$D$4/12)))^IF($E$17=1,A35,A36)))</f>
        <v>0.61027094285883032</v>
      </c>
      <c r="F36" s="55">
        <f t="shared" si="1"/>
        <v>2596258.5083340541</v>
      </c>
      <c r="G36" s="56"/>
      <c r="H36" s="38">
        <f t="shared" si="8"/>
        <v>20</v>
      </c>
      <c r="I36" s="9">
        <f t="shared" si="2"/>
        <v>45674</v>
      </c>
      <c r="J36" s="47">
        <f>IF(H36&gt;'Lease Quarterly'!$E$4,0,M35)</f>
        <v>100653675.04933164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2516341.8762332909</v>
      </c>
      <c r="L36" s="47">
        <f t="shared" si="3"/>
        <v>4254271.875</v>
      </c>
      <c r="M36" s="47">
        <f t="shared" si="4"/>
        <v>98915745.05056493</v>
      </c>
      <c r="N36" s="57"/>
      <c r="O36" s="38">
        <v>20</v>
      </c>
      <c r="P36" s="58">
        <f t="shared" si="9"/>
        <v>50787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>
      <c r="A37" s="53">
        <f t="shared" si="7"/>
        <v>21</v>
      </c>
      <c r="B37" s="29">
        <f t="shared" si="0"/>
        <v>2025</v>
      </c>
      <c r="C37" s="9">
        <f>IF(D37=0,"-",IF('Lease Quarterly'!$H$4="Yearly",EDATE(C36,12),IF('Lease Quarterly'!$H$4="Quarterly",EDATE(C36,3),EDATE(C36,1))))</f>
        <v>45764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4466985.46875</v>
      </c>
      <c r="E37" s="49">
        <f>IF(D37=0,0,1/((1+IF('Lease Quarterly'!$H$4="Yearly",'Lease Quarterly'!$D$4,IF('Lease Quarterly'!$H$4="Quarterly",'Lease Quarterly'!$D$4/4,'Lease Quarterly'!$D$4/12)))^IF($E$17=1,A36,A37)))</f>
        <v>0.59538628571593211</v>
      </c>
      <c r="F37" s="55">
        <f t="shared" si="1"/>
        <v>2659581.8865861045</v>
      </c>
      <c r="G37" s="56"/>
      <c r="H37" s="38">
        <f t="shared" si="8"/>
        <v>21</v>
      </c>
      <c r="I37" s="9">
        <f t="shared" si="2"/>
        <v>45764</v>
      </c>
      <c r="J37" s="47">
        <f>IF(H37&gt;'Lease Quarterly'!$E$4,0,M36)</f>
        <v>98915745.05056493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2472893.6262641232</v>
      </c>
      <c r="L37" s="47">
        <f t="shared" si="3"/>
        <v>4466985.46875</v>
      </c>
      <c r="M37" s="47">
        <f t="shared" si="4"/>
        <v>96921653.208079055</v>
      </c>
      <c r="N37" s="57"/>
      <c r="O37" s="38">
        <v>21</v>
      </c>
      <c r="P37" s="58">
        <f t="shared" si="9"/>
        <v>51152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>
      <c r="A38" s="53">
        <f t="shared" si="7"/>
        <v>22</v>
      </c>
      <c r="B38" s="29">
        <f t="shared" si="0"/>
        <v>2025</v>
      </c>
      <c r="C38" s="9">
        <f>IF(D38=0,"-",IF('Lease Quarterly'!$H$4="Yearly",EDATE(C37,12),IF('Lease Quarterly'!$H$4="Quarterly",EDATE(C37,3),EDATE(C37,1))))</f>
        <v>45855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4466985.46875</v>
      </c>
      <c r="E38" s="49">
        <f>IF(D38=0,0,1/((1+IF('Lease Quarterly'!$H$4="Yearly",'Lease Quarterly'!$D$4,IF('Lease Quarterly'!$H$4="Quarterly",'Lease Quarterly'!$D$4/4,'Lease Quarterly'!$D$4/12)))^IF($E$17=1,A37,A38)))</f>
        <v>0.5808646689911533</v>
      </c>
      <c r="F38" s="55">
        <f t="shared" si="1"/>
        <v>2594714.0356937605</v>
      </c>
      <c r="G38" s="56"/>
      <c r="H38" s="38">
        <f t="shared" si="8"/>
        <v>22</v>
      </c>
      <c r="I38" s="9">
        <f t="shared" si="2"/>
        <v>45855</v>
      </c>
      <c r="J38" s="47">
        <f>IF(H38&gt;'Lease Quarterly'!$E$4,0,M37)</f>
        <v>96921653.208079055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2423041.3302019765</v>
      </c>
      <c r="L38" s="47">
        <f t="shared" si="3"/>
        <v>4466985.46875</v>
      </c>
      <c r="M38" s="47">
        <f t="shared" si="4"/>
        <v>94877709.069531038</v>
      </c>
      <c r="N38" s="57"/>
      <c r="O38" s="38">
        <v>22</v>
      </c>
      <c r="P38" s="58">
        <f t="shared" si="9"/>
        <v>51518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>
      <c r="A39" s="53">
        <f t="shared" si="7"/>
        <v>23</v>
      </c>
      <c r="B39" s="29">
        <f t="shared" si="0"/>
        <v>2025</v>
      </c>
      <c r="C39" s="9">
        <f>IF(D39=0,"-",IF('Lease Quarterly'!$H$4="Yearly",EDATE(C38,12),IF('Lease Quarterly'!$H$4="Quarterly",EDATE(C38,3),EDATE(C38,1))))</f>
        <v>45947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4466985.46875</v>
      </c>
      <c r="E39" s="49">
        <f>IF(D39=0,0,1/((1+IF('Lease Quarterly'!$H$4="Yearly",'Lease Quarterly'!$D$4,IF('Lease Quarterly'!$H$4="Quarterly",'Lease Quarterly'!$D$4/4,'Lease Quarterly'!$D$4/12)))^IF($E$17=1,A38,A39)))</f>
        <v>0.5666972380401496</v>
      </c>
      <c r="F39" s="55">
        <f t="shared" si="1"/>
        <v>2531428.3275061082</v>
      </c>
      <c r="G39" s="56"/>
      <c r="H39" s="38">
        <f t="shared" si="8"/>
        <v>23</v>
      </c>
      <c r="I39" s="9">
        <f t="shared" si="2"/>
        <v>45947</v>
      </c>
      <c r="J39" s="47">
        <f>IF(H39&gt;'Lease Quarterly'!$E$4,0,M38)</f>
        <v>94877709.069531038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2371942.726738276</v>
      </c>
      <c r="L39" s="47">
        <f t="shared" si="3"/>
        <v>4466985.46875</v>
      </c>
      <c r="M39" s="47">
        <f t="shared" si="4"/>
        <v>92782666.327519313</v>
      </c>
      <c r="N39" s="57"/>
      <c r="O39" s="38">
        <v>23</v>
      </c>
      <c r="P39" s="58">
        <f t="shared" si="9"/>
        <v>51883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>
      <c r="A40" s="53">
        <f t="shared" si="7"/>
        <v>24</v>
      </c>
      <c r="B40" s="29">
        <f t="shared" si="0"/>
        <v>2026</v>
      </c>
      <c r="C40" s="9">
        <f>IF(D40=0,"-",IF('Lease Quarterly'!$H$4="Yearly",EDATE(C39,12),IF('Lease Quarterly'!$H$4="Quarterly",EDATE(C39,3),EDATE(C39,1))))</f>
        <v>46039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4466985.46875</v>
      </c>
      <c r="E40" s="49">
        <f>IF(D40=0,0,1/((1+IF('Lease Quarterly'!$H$4="Yearly",'Lease Quarterly'!$D$4,IF('Lease Quarterly'!$H$4="Quarterly",'Lease Quarterly'!$D$4/4,'Lease Quarterly'!$D$4/12)))^IF($E$17=1,A39,A40)))</f>
        <v>0.55287535418551181</v>
      </c>
      <c r="F40" s="55">
        <f t="shared" si="1"/>
        <v>2469686.1731766909</v>
      </c>
      <c r="G40" s="56"/>
      <c r="H40" s="38">
        <f t="shared" si="8"/>
        <v>24</v>
      </c>
      <c r="I40" s="9">
        <f t="shared" si="2"/>
        <v>46039</v>
      </c>
      <c r="J40" s="47">
        <f>IF(H40&gt;'Lease Quarterly'!$E$4,0,M39)</f>
        <v>92782666.327519313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2319566.6581879831</v>
      </c>
      <c r="L40" s="47">
        <f t="shared" si="3"/>
        <v>4466985.46875</v>
      </c>
      <c r="M40" s="47">
        <f t="shared" si="4"/>
        <v>90635247.516957298</v>
      </c>
      <c r="N40" s="57"/>
      <c r="O40" s="38">
        <v>24</v>
      </c>
      <c r="P40" s="58">
        <f t="shared" si="9"/>
        <v>52248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>
      <c r="A41" s="53">
        <f t="shared" si="7"/>
        <v>25</v>
      </c>
      <c r="B41" s="29">
        <f t="shared" si="0"/>
        <v>2026</v>
      </c>
      <c r="C41" s="9">
        <f>IF(D41=0,"-",IF('Lease Quarterly'!$H$4="Yearly",EDATE(C40,12),IF('Lease Quarterly'!$H$4="Quarterly",EDATE(C40,3),EDATE(C40,1))))</f>
        <v>46129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4690334.7421875</v>
      </c>
      <c r="E41" s="49">
        <f>IF(D41=0,0,1/((1+IF('Lease Quarterly'!$H$4="Yearly",'Lease Quarterly'!$D$4,IF('Lease Quarterly'!$H$4="Quarterly",'Lease Quarterly'!$D$4/4,'Lease Quarterly'!$D$4/12)))^IF($E$17=1,A40,A41)))</f>
        <v>0.53939058944927987</v>
      </c>
      <c r="F41" s="55">
        <f t="shared" si="1"/>
        <v>2529922.4213029519</v>
      </c>
      <c r="G41" s="56"/>
      <c r="H41" s="38">
        <f t="shared" si="8"/>
        <v>25</v>
      </c>
      <c r="I41" s="9">
        <f t="shared" si="2"/>
        <v>46129</v>
      </c>
      <c r="J41" s="47">
        <f>IF(H41&gt;'Lease Quarterly'!$E$4,0,M40)</f>
        <v>90635247.516957298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2265881.1879239324</v>
      </c>
      <c r="L41" s="47">
        <f t="shared" si="3"/>
        <v>4690334.7421875</v>
      </c>
      <c r="M41" s="47">
        <f t="shared" si="4"/>
        <v>88210793.962693736</v>
      </c>
      <c r="N41" s="57"/>
      <c r="O41" s="38">
        <v>25</v>
      </c>
      <c r="P41" s="58">
        <f t="shared" si="9"/>
        <v>52613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>
      <c r="A42" s="53">
        <f t="shared" si="7"/>
        <v>26</v>
      </c>
      <c r="B42" s="29">
        <f t="shared" si="0"/>
        <v>2026</v>
      </c>
      <c r="C42" s="9">
        <f>IF(D42=0,"-",IF('Lease Quarterly'!$H$4="Yearly",EDATE(C41,12),IF('Lease Quarterly'!$H$4="Quarterly",EDATE(C41,3),EDATE(C41,1))))</f>
        <v>46220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4690334.7421875</v>
      </c>
      <c r="E42" s="49">
        <f>IF(D42=0,0,1/((1+IF('Lease Quarterly'!$H$4="Yearly",'Lease Quarterly'!$D$4,IF('Lease Quarterly'!$H$4="Quarterly",'Lease Quarterly'!$D$4/4,'Lease Quarterly'!$D$4/12)))^IF($E$17=1,A41,A42)))</f>
        <v>0.52623472141393168</v>
      </c>
      <c r="F42" s="55">
        <f t="shared" si="1"/>
        <v>2468216.9963931241</v>
      </c>
      <c r="G42" s="56"/>
      <c r="H42" s="38">
        <f t="shared" si="8"/>
        <v>26</v>
      </c>
      <c r="I42" s="9">
        <f t="shared" si="2"/>
        <v>46220</v>
      </c>
      <c r="J42" s="47">
        <f>IF(H42&gt;'Lease Quarterly'!$E$4,0,M41)</f>
        <v>88210793.962693736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2205269.8490673434</v>
      </c>
      <c r="L42" s="47">
        <f t="shared" si="3"/>
        <v>4690334.7421875</v>
      </c>
      <c r="M42" s="47">
        <f t="shared" si="4"/>
        <v>85725729.069573581</v>
      </c>
      <c r="N42" s="57"/>
      <c r="O42" s="38">
        <v>26</v>
      </c>
      <c r="P42" s="58">
        <f t="shared" si="9"/>
        <v>52979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>
      <c r="A43" s="53">
        <f t="shared" si="7"/>
        <v>27</v>
      </c>
      <c r="B43" s="29">
        <f t="shared" si="0"/>
        <v>2026</v>
      </c>
      <c r="C43" s="9">
        <f>IF(D43=0,"-",IF('Lease Quarterly'!$H$4="Yearly",EDATE(C42,12),IF('Lease Quarterly'!$H$4="Quarterly",EDATE(C42,3),EDATE(C42,1))))</f>
        <v>46312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4690334.7421875</v>
      </c>
      <c r="E43" s="49">
        <f>IF(D43=0,0,1/((1+IF('Lease Quarterly'!$H$4="Yearly",'Lease Quarterly'!$D$4,IF('Lease Quarterly'!$H$4="Quarterly",'Lease Quarterly'!$D$4/4,'Lease Quarterly'!$D$4/12)))^IF($E$17=1,A42,A43)))</f>
        <v>0.51339972820871382</v>
      </c>
      <c r="F43" s="55">
        <f t="shared" si="1"/>
        <v>2408016.5818469501</v>
      </c>
      <c r="G43" s="56"/>
      <c r="H43" s="38">
        <f t="shared" si="8"/>
        <v>27</v>
      </c>
      <c r="I43" s="9">
        <f t="shared" si="2"/>
        <v>46312</v>
      </c>
      <c r="J43" s="47">
        <f>IF(H43&gt;'Lease Quarterly'!$E$4,0,M42)</f>
        <v>85725729.069573581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2143143.2267393395</v>
      </c>
      <c r="L43" s="47">
        <f t="shared" si="3"/>
        <v>4690334.7421875</v>
      </c>
      <c r="M43" s="47">
        <f t="shared" si="4"/>
        <v>83178537.554125428</v>
      </c>
      <c r="N43" s="57"/>
      <c r="O43" s="38">
        <v>27</v>
      </c>
      <c r="P43" s="58">
        <f t="shared" si="9"/>
        <v>53344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>
      <c r="A44" s="53">
        <f t="shared" si="7"/>
        <v>28</v>
      </c>
      <c r="B44" s="29">
        <f t="shared" si="0"/>
        <v>2027</v>
      </c>
      <c r="C44" s="9">
        <f>IF(D44=0,"-",IF('Lease Quarterly'!$H$4="Yearly",EDATE(C43,12),IF('Lease Quarterly'!$H$4="Quarterly",EDATE(C43,3),EDATE(C43,1))))</f>
        <v>46404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4690334.7421875</v>
      </c>
      <c r="E44" s="49">
        <f>IF(D44=0,0,1/((1+IF('Lease Quarterly'!$H$4="Yearly",'Lease Quarterly'!$D$4,IF('Lease Quarterly'!$H$4="Quarterly",'Lease Quarterly'!$D$4/4,'Lease Quarterly'!$D$4/12)))^IF($E$17=1,A43,A44)))</f>
        <v>0.50087778361825741</v>
      </c>
      <c r="F44" s="55">
        <f t="shared" si="1"/>
        <v>2349284.4700945858</v>
      </c>
      <c r="G44" s="56"/>
      <c r="H44" s="38">
        <f t="shared" si="8"/>
        <v>28</v>
      </c>
      <c r="I44" s="9">
        <f t="shared" si="2"/>
        <v>46404</v>
      </c>
      <c r="J44" s="47">
        <f>IF(H44&gt;'Lease Quarterly'!$E$4,0,M43)</f>
        <v>83178537.554125428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2079463.4388531358</v>
      </c>
      <c r="L44" s="47">
        <f t="shared" si="3"/>
        <v>4690334.7421875</v>
      </c>
      <c r="M44" s="47">
        <f t="shared" si="4"/>
        <v>80567666.250791058</v>
      </c>
      <c r="N44" s="57"/>
      <c r="O44" s="38">
        <v>28</v>
      </c>
      <c r="P44" s="58">
        <f t="shared" si="9"/>
        <v>53709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>
      <c r="A45" s="53">
        <f t="shared" si="7"/>
        <v>29</v>
      </c>
      <c r="B45" s="29">
        <f t="shared" si="0"/>
        <v>2027</v>
      </c>
      <c r="C45" s="9">
        <f>IF(D45=0,"-",IF('Lease Quarterly'!$H$4="Yearly",EDATE(C44,12),IF('Lease Quarterly'!$H$4="Quarterly",EDATE(C44,3),EDATE(C44,1))))</f>
        <v>46494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4924851.4792968761</v>
      </c>
      <c r="E45" s="49">
        <f>IF(D45=0,0,1/((1+IF('Lease Quarterly'!$H$4="Yearly",'Lease Quarterly'!$D$4,IF('Lease Quarterly'!$H$4="Quarterly",'Lease Quarterly'!$D$4/4,'Lease Quarterly'!$D$4/12)))^IF($E$17=1,A44,A45)))</f>
        <v>0.48866125231049495</v>
      </c>
      <c r="F45" s="55">
        <f t="shared" si="1"/>
        <v>2406584.0913164052</v>
      </c>
      <c r="G45" s="56"/>
      <c r="H45" s="38">
        <f t="shared" si="8"/>
        <v>29</v>
      </c>
      <c r="I45" s="9">
        <f t="shared" si="2"/>
        <v>46494</v>
      </c>
      <c r="J45" s="47">
        <f>IF(H45&gt;'Lease Quarterly'!$E$4,0,M44)</f>
        <v>80567666.250791058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2014191.6562697766</v>
      </c>
      <c r="L45" s="47">
        <f t="shared" si="3"/>
        <v>4924851.4792968761</v>
      </c>
      <c r="M45" s="47">
        <f t="shared" si="4"/>
        <v>77657006.427763954</v>
      </c>
      <c r="N45" s="57"/>
      <c r="O45" s="38">
        <v>29</v>
      </c>
      <c r="P45" s="58">
        <f t="shared" si="9"/>
        <v>54074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>
      <c r="A46" s="53">
        <f t="shared" si="7"/>
        <v>30</v>
      </c>
      <c r="B46" s="29">
        <f t="shared" si="0"/>
        <v>2027</v>
      </c>
      <c r="C46" s="9">
        <f>IF(D46=0,"-",IF('Lease Quarterly'!$H$4="Yearly",EDATE(C45,12),IF('Lease Quarterly'!$H$4="Quarterly",EDATE(C45,3),EDATE(C45,1))))</f>
        <v>46585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4924851.4792968761</v>
      </c>
      <c r="E46" s="49">
        <f>IF(D46=0,0,1/((1+IF('Lease Quarterly'!$H$4="Yearly",'Lease Quarterly'!$D$4,IF('Lease Quarterly'!$H$4="Quarterly",'Lease Quarterly'!$D$4/4,'Lease Quarterly'!$D$4/12)))^IF($E$17=1,A45,A46)))</f>
        <v>0.47674268518097085</v>
      </c>
      <c r="F46" s="55">
        <f t="shared" si="1"/>
        <v>2347886.9183574691</v>
      </c>
      <c r="G46" s="56"/>
      <c r="H46" s="38">
        <f t="shared" si="8"/>
        <v>30</v>
      </c>
      <c r="I46" s="9">
        <f t="shared" si="2"/>
        <v>46585</v>
      </c>
      <c r="J46" s="47">
        <f>IF(H46&gt;'Lease Quarterly'!$E$4,0,M45)</f>
        <v>77657006.427763954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1941425.160694099</v>
      </c>
      <c r="L46" s="47">
        <f t="shared" si="3"/>
        <v>4924851.4792968761</v>
      </c>
      <c r="M46" s="47">
        <f t="shared" si="4"/>
        <v>74673580.109161168</v>
      </c>
      <c r="N46" s="57"/>
      <c r="O46" s="38">
        <v>30</v>
      </c>
      <c r="P46" s="58">
        <f t="shared" si="9"/>
        <v>54440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>
      <c r="A47" s="53">
        <f t="shared" si="7"/>
        <v>31</v>
      </c>
      <c r="B47" s="29">
        <f t="shared" si="0"/>
        <v>2027</v>
      </c>
      <c r="C47" s="9">
        <f>IF(D47=0,"-",IF('Lease Quarterly'!$H$4="Yearly",EDATE(C46,12),IF('Lease Quarterly'!$H$4="Quarterly",EDATE(C46,3),EDATE(C46,1))))</f>
        <v>46677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4924851.4792968761</v>
      </c>
      <c r="E47" s="49">
        <f>IF(D47=0,0,1/((1+IF('Lease Quarterly'!$H$4="Yearly",'Lease Quarterly'!$D$4,IF('Lease Quarterly'!$H$4="Quarterly",'Lease Quarterly'!$D$4/4,'Lease Quarterly'!$D$4/12)))^IF($E$17=1,A46,A47)))</f>
        <v>0.4651148148107031</v>
      </c>
      <c r="F47" s="55">
        <f t="shared" si="1"/>
        <v>2290621.3837633836</v>
      </c>
      <c r="G47" s="56"/>
      <c r="H47" s="38">
        <f t="shared" si="8"/>
        <v>31</v>
      </c>
      <c r="I47" s="9">
        <f t="shared" si="2"/>
        <v>46677</v>
      </c>
      <c r="J47" s="47">
        <f>IF(H47&gt;'Lease Quarterly'!$E$4,0,M46)</f>
        <v>74673580.109161168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1866839.5027290294</v>
      </c>
      <c r="L47" s="47">
        <f t="shared" si="3"/>
        <v>4924851.4792968761</v>
      </c>
      <c r="M47" s="47">
        <f t="shared" si="4"/>
        <v>71615568.132593319</v>
      </c>
      <c r="N47" s="57"/>
      <c r="O47" s="38">
        <v>31</v>
      </c>
      <c r="P47" s="58">
        <f t="shared" si="9"/>
        <v>54805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>
      <c r="A48" s="53">
        <f t="shared" si="7"/>
        <v>32</v>
      </c>
      <c r="B48" s="29">
        <f t="shared" si="0"/>
        <v>2028</v>
      </c>
      <c r="C48" s="9">
        <f>IF(D48=0,"-",IF('Lease Quarterly'!$H$4="Yearly",EDATE(C47,12),IF('Lease Quarterly'!$H$4="Quarterly",EDATE(C47,3),EDATE(C47,1))))</f>
        <v>46769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4924851.4792968761</v>
      </c>
      <c r="E48" s="49">
        <f>IF(D48=0,0,1/((1+IF('Lease Quarterly'!$H$4="Yearly",'Lease Quarterly'!$D$4,IF('Lease Quarterly'!$H$4="Quarterly",'Lease Quarterly'!$D$4/4,'Lease Quarterly'!$D$4/12)))^IF($E$17=1,A47,A48)))</f>
        <v>0.45377055103483238</v>
      </c>
      <c r="F48" s="55">
        <f t="shared" si="1"/>
        <v>2234752.569525253</v>
      </c>
      <c r="G48" s="56"/>
      <c r="H48" s="38">
        <f t="shared" si="8"/>
        <v>32</v>
      </c>
      <c r="I48" s="9">
        <f t="shared" si="2"/>
        <v>46769</v>
      </c>
      <c r="J48" s="47">
        <f>IF(H48&gt;'Lease Quarterly'!$E$4,0,M47)</f>
        <v>71615568.132593319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1790389.2033148331</v>
      </c>
      <c r="L48" s="47">
        <f t="shared" si="3"/>
        <v>4924851.4792968761</v>
      </c>
      <c r="M48" s="47">
        <f t="shared" si="4"/>
        <v>68481105.856611267</v>
      </c>
      <c r="N48" s="57"/>
      <c r="O48" s="38">
        <v>32</v>
      </c>
      <c r="P48" s="58">
        <f t="shared" si="9"/>
        <v>55170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>
      <c r="A49" s="53">
        <f t="shared" si="7"/>
        <v>33</v>
      </c>
      <c r="B49" s="29">
        <f t="shared" si="0"/>
        <v>2028</v>
      </c>
      <c r="C49" s="9">
        <f>IF(D49=0,"-",IF('Lease Quarterly'!$H$4="Yearly",EDATE(C48,12),IF('Lease Quarterly'!$H$4="Quarterly",EDATE(C48,3),EDATE(C48,1))))</f>
        <v>46860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5171094.0532617187</v>
      </c>
      <c r="E49" s="49">
        <f>IF(D49=0,0,1/((1+IF('Lease Quarterly'!$H$4="Yearly",'Lease Quarterly'!$D$4,IF('Lease Quarterly'!$H$4="Quarterly",'Lease Quarterly'!$D$4/4,'Lease Quarterly'!$D$4/12)))^IF($E$17=1,A48,A49)))</f>
        <v>0.44270297661934871</v>
      </c>
      <c r="F49" s="55">
        <f t="shared" si="1"/>
        <v>2289258.7297575758</v>
      </c>
      <c r="G49" s="56"/>
      <c r="H49" s="38">
        <f t="shared" si="8"/>
        <v>33</v>
      </c>
      <c r="I49" s="9">
        <f t="shared" si="2"/>
        <v>46860</v>
      </c>
      <c r="J49" s="47">
        <f>IF(H49&gt;'Lease Quarterly'!$E$4,0,M48)</f>
        <v>68481105.856611267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1712027.6464152818</v>
      </c>
      <c r="L49" s="47">
        <f t="shared" si="3"/>
        <v>5171094.0532617187</v>
      </c>
      <c r="M49" s="47">
        <f t="shared" si="4"/>
        <v>65022039.449764825</v>
      </c>
      <c r="N49" s="57"/>
      <c r="O49" s="38">
        <v>33</v>
      </c>
      <c r="P49" s="58">
        <f t="shared" si="9"/>
        <v>55535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>
      <c r="A50" s="53">
        <f t="shared" si="7"/>
        <v>34</v>
      </c>
      <c r="B50" s="29">
        <f t="shared" si="0"/>
        <v>2028</v>
      </c>
      <c r="C50" s="9">
        <f>IF(D50=0,"-",IF('Lease Quarterly'!$H$4="Yearly",EDATE(C49,12),IF('Lease Quarterly'!$H$4="Quarterly",EDATE(C49,3),EDATE(C49,1))))</f>
        <v>46951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5171094.0532617187</v>
      </c>
      <c r="E50" s="49">
        <f>IF(D50=0,0,1/((1+IF('Lease Quarterly'!$H$4="Yearly",'Lease Quarterly'!$D$4,IF('Lease Quarterly'!$H$4="Quarterly",'Lease Quarterly'!$D$4/4,'Lease Quarterly'!$D$4/12)))^IF($E$17=1,A49,A50)))</f>
        <v>0.43190534304326705</v>
      </c>
      <c r="F50" s="55">
        <f t="shared" si="1"/>
        <v>2233423.1509830011</v>
      </c>
      <c r="G50" s="56"/>
      <c r="H50" s="38">
        <f t="shared" si="8"/>
        <v>34</v>
      </c>
      <c r="I50" s="9">
        <f t="shared" si="2"/>
        <v>46951</v>
      </c>
      <c r="J50" s="47">
        <f>IF(H50&gt;'Lease Quarterly'!$E$4,0,M49)</f>
        <v>65022039.449764825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1625550.9862441206</v>
      </c>
      <c r="L50" s="47">
        <f t="shared" si="3"/>
        <v>5171094.0532617187</v>
      </c>
      <c r="M50" s="47">
        <f t="shared" si="4"/>
        <v>61476496.382747225</v>
      </c>
      <c r="N50" s="57"/>
      <c r="O50" s="38">
        <v>34</v>
      </c>
      <c r="P50" s="58">
        <f t="shared" si="9"/>
        <v>55901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>
      <c r="A51" s="53">
        <f t="shared" si="7"/>
        <v>35</v>
      </c>
      <c r="B51" s="29">
        <f t="shared" si="0"/>
        <v>2028</v>
      </c>
      <c r="C51" s="9">
        <f>IF(D51=0,"-",IF('Lease Quarterly'!$H$4="Yearly",EDATE(C50,12),IF('Lease Quarterly'!$H$4="Quarterly",EDATE(C50,3),EDATE(C50,1))))</f>
        <v>47043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5171094.0532617187</v>
      </c>
      <c r="E51" s="49">
        <f>IF(D51=0,0,1/((1+IF('Lease Quarterly'!$H$4="Yearly",'Lease Quarterly'!$D$4,IF('Lease Quarterly'!$H$4="Quarterly",'Lease Quarterly'!$D$4/4,'Lease Quarterly'!$D$4/12)))^IF($E$17=1,A50,A51)))</f>
        <v>0.42137106638367522</v>
      </c>
      <c r="F51" s="55">
        <f t="shared" si="1"/>
        <v>2178949.415593172</v>
      </c>
      <c r="G51" s="56"/>
      <c r="H51" s="38">
        <f t="shared" si="8"/>
        <v>35</v>
      </c>
      <c r="I51" s="9">
        <f t="shared" si="2"/>
        <v>47043</v>
      </c>
      <c r="J51" s="47">
        <f>IF(H51&gt;'Lease Quarterly'!$E$4,0,M50)</f>
        <v>61476496.382747225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1536912.4095686807</v>
      </c>
      <c r="L51" s="47">
        <f t="shared" si="3"/>
        <v>5171094.0532617187</v>
      </c>
      <c r="M51" s="47">
        <f t="shared" si="4"/>
        <v>57842314.739054188</v>
      </c>
      <c r="N51" s="57"/>
      <c r="O51" s="38">
        <v>35</v>
      </c>
      <c r="P51" s="58">
        <f t="shared" si="9"/>
        <v>56266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>
      <c r="A52" s="53">
        <f t="shared" si="7"/>
        <v>36</v>
      </c>
      <c r="B52" s="29">
        <f t="shared" si="0"/>
        <v>2029</v>
      </c>
      <c r="C52" s="9">
        <f>IF(D52=0,"-",IF('Lease Quarterly'!$H$4="Yearly",EDATE(C51,12),IF('Lease Quarterly'!$H$4="Quarterly",EDATE(C51,3),EDATE(C51,1))))</f>
        <v>47135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5171094.0532617187</v>
      </c>
      <c r="E52" s="49">
        <f>IF(D52=0,0,1/((1+IF('Lease Quarterly'!$H$4="Yearly",'Lease Quarterly'!$D$4,IF('Lease Quarterly'!$H$4="Quarterly",'Lease Quarterly'!$D$4/4,'Lease Quarterly'!$D$4/12)))^IF($E$17=1,A51,A52)))</f>
        <v>0.41109372330114652</v>
      </c>
      <c r="F52" s="55">
        <f t="shared" si="1"/>
        <v>2125804.3078957773</v>
      </c>
      <c r="G52" s="56"/>
      <c r="H52" s="38">
        <f t="shared" si="8"/>
        <v>36</v>
      </c>
      <c r="I52" s="9">
        <f t="shared" si="2"/>
        <v>47135</v>
      </c>
      <c r="J52" s="47">
        <f>IF(H52&gt;'Lease Quarterly'!$E$4,0,M51)</f>
        <v>57842314.739054188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1446057.8684763547</v>
      </c>
      <c r="L52" s="47">
        <f t="shared" si="3"/>
        <v>5171094.0532617187</v>
      </c>
      <c r="M52" s="47">
        <f t="shared" si="4"/>
        <v>54117278.554268822</v>
      </c>
      <c r="N52" s="57"/>
      <c r="O52" s="38">
        <v>36</v>
      </c>
      <c r="P52" s="58">
        <f t="shared" si="9"/>
        <v>56631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>
      <c r="A53" s="53">
        <f t="shared" si="7"/>
        <v>37</v>
      </c>
      <c r="B53" s="29">
        <f t="shared" si="0"/>
        <v>2029</v>
      </c>
      <c r="C53" s="9">
        <f>IF(D53=0,"-",IF('Lease Quarterly'!$H$4="Yearly",EDATE(C52,12),IF('Lease Quarterly'!$H$4="Quarterly",EDATE(C52,3),EDATE(C52,1))))</f>
        <v>47225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5429648.7559248051</v>
      </c>
      <c r="E53" s="49">
        <f>IF(D53=0,0,1/((1+IF('Lease Quarterly'!$H$4="Yearly",'Lease Quarterly'!$D$4,IF('Lease Quarterly'!$H$4="Quarterly",'Lease Quarterly'!$D$4/4,'Lease Quarterly'!$D$4/12)))^IF($E$17=1,A52,A53)))</f>
        <v>0.40106704712306984</v>
      </c>
      <c r="F53" s="55">
        <f t="shared" si="1"/>
        <v>2177653.1934542111</v>
      </c>
      <c r="G53" s="56"/>
      <c r="H53" s="38">
        <f t="shared" si="8"/>
        <v>37</v>
      </c>
      <c r="I53" s="9">
        <f t="shared" si="2"/>
        <v>47225</v>
      </c>
      <c r="J53" s="47">
        <f>IF(H53&gt;'Lease Quarterly'!$E$4,0,M52)</f>
        <v>54117278.554268822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1352931.9638567206</v>
      </c>
      <c r="L53" s="47">
        <f t="shared" si="3"/>
        <v>5429648.7559248051</v>
      </c>
      <c r="M53" s="47">
        <f t="shared" si="4"/>
        <v>50040561.762200736</v>
      </c>
      <c r="N53" s="57"/>
      <c r="O53" s="38">
        <v>37</v>
      </c>
      <c r="P53" s="58">
        <f t="shared" si="9"/>
        <v>56996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>
      <c r="A54" s="53">
        <f t="shared" si="7"/>
        <v>38</v>
      </c>
      <c r="B54" s="29">
        <f t="shared" si="0"/>
        <v>2029</v>
      </c>
      <c r="C54" s="9">
        <f>IF(D54=0,"-",IF('Lease Quarterly'!$H$4="Yearly",EDATE(C53,12),IF('Lease Quarterly'!$H$4="Quarterly",EDATE(C53,3),EDATE(C53,1))))</f>
        <v>47316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5429648.7559248051</v>
      </c>
      <c r="E54" s="49">
        <f>IF(D54=0,0,1/((1+IF('Lease Quarterly'!$H$4="Yearly",'Lease Quarterly'!$D$4,IF('Lease Quarterly'!$H$4="Quarterly",'Lease Quarterly'!$D$4/4,'Lease Quarterly'!$D$4/12)))^IF($E$17=1,A53,A54)))</f>
        <v>0.39128492402250725</v>
      </c>
      <c r="F54" s="55">
        <f t="shared" si="1"/>
        <v>2124539.7009309386</v>
      </c>
      <c r="G54" s="56"/>
      <c r="H54" s="38">
        <f t="shared" si="8"/>
        <v>38</v>
      </c>
      <c r="I54" s="9">
        <f t="shared" si="2"/>
        <v>47316</v>
      </c>
      <c r="J54" s="47">
        <f>IF(H54&gt;'Lease Quarterly'!$E$4,0,M53)</f>
        <v>50040561.762200736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1251014.0440550183</v>
      </c>
      <c r="L54" s="47">
        <f t="shared" si="3"/>
        <v>5429648.7559248051</v>
      </c>
      <c r="M54" s="47">
        <f t="shared" si="4"/>
        <v>45861927.050330944</v>
      </c>
      <c r="N54" s="57"/>
      <c r="O54" s="38">
        <v>38</v>
      </c>
      <c r="P54" s="58">
        <f t="shared" si="9"/>
        <v>57362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>
      <c r="A55" s="53">
        <f t="shared" si="7"/>
        <v>39</v>
      </c>
      <c r="B55" s="29">
        <f t="shared" si="0"/>
        <v>2029</v>
      </c>
      <c r="C55" s="9">
        <f>IF(D55=0,"-",IF('Lease Quarterly'!$H$4="Yearly",EDATE(C54,12),IF('Lease Quarterly'!$H$4="Quarterly",EDATE(C54,3),EDATE(C54,1))))</f>
        <v>47408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5429648.7559248051</v>
      </c>
      <c r="E55" s="49">
        <f>IF(D55=0,0,1/((1+IF('Lease Quarterly'!$H$4="Yearly",'Lease Quarterly'!$D$4,IF('Lease Quarterly'!$H$4="Quarterly",'Lease Quarterly'!$D$4/4,'Lease Quarterly'!$D$4/12)))^IF($E$17=1,A54,A55)))</f>
        <v>0.38174138929025092</v>
      </c>
      <c r="F55" s="55">
        <f t="shared" si="1"/>
        <v>2072721.6594448176</v>
      </c>
      <c r="G55" s="56"/>
      <c r="H55" s="38">
        <f t="shared" si="8"/>
        <v>39</v>
      </c>
      <c r="I55" s="9">
        <f t="shared" si="2"/>
        <v>47408</v>
      </c>
      <c r="J55" s="47">
        <f>IF(H55&gt;'Lease Quarterly'!$E$4,0,M54)</f>
        <v>45861927.050330944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1146548.1762582737</v>
      </c>
      <c r="L55" s="47">
        <f t="shared" si="3"/>
        <v>5429648.7559248051</v>
      </c>
      <c r="M55" s="47">
        <f t="shared" si="4"/>
        <v>41578826.470664412</v>
      </c>
      <c r="N55" s="57"/>
      <c r="O55" s="38">
        <v>39</v>
      </c>
      <c r="P55" s="58">
        <f t="shared" si="9"/>
        <v>57727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>
      <c r="A56" s="53">
        <f t="shared" si="7"/>
        <v>40</v>
      </c>
      <c r="B56" s="29">
        <f t="shared" si="0"/>
        <v>2030</v>
      </c>
      <c r="C56" s="9">
        <f>IF(D56=0,"-",IF('Lease Quarterly'!$H$4="Yearly",EDATE(C55,12),IF('Lease Quarterly'!$H$4="Quarterly",EDATE(C55,3),EDATE(C55,1))))</f>
        <v>47500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5429648.7559248051</v>
      </c>
      <c r="E56" s="49">
        <f>IF(D56=0,0,1/((1+IF('Lease Quarterly'!$H$4="Yearly",'Lease Quarterly'!$D$4,IF('Lease Quarterly'!$H$4="Quarterly",'Lease Quarterly'!$D$4/4,'Lease Quarterly'!$D$4/12)))^IF($E$17=1,A55,A56)))</f>
        <v>0.37243062369780583</v>
      </c>
      <c r="F56" s="55">
        <f t="shared" si="1"/>
        <v>2022167.4726290905</v>
      </c>
      <c r="G56" s="56"/>
      <c r="H56" s="38">
        <f t="shared" si="8"/>
        <v>40</v>
      </c>
      <c r="I56" s="9">
        <f t="shared" si="2"/>
        <v>47500</v>
      </c>
      <c r="J56" s="47">
        <f>IF(H56&gt;'Lease Quarterly'!$E$4,0,M55)</f>
        <v>41578826.470664412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1039470.6617666103</v>
      </c>
      <c r="L56" s="47">
        <f t="shared" si="3"/>
        <v>5429648.7559248051</v>
      </c>
      <c r="M56" s="47">
        <f t="shared" si="4"/>
        <v>37188648.376506217</v>
      </c>
      <c r="N56" s="57"/>
      <c r="O56" s="38">
        <v>40</v>
      </c>
      <c r="P56" s="58">
        <f t="shared" si="9"/>
        <v>58092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>
      <c r="A57" s="53">
        <f t="shared" si="7"/>
        <v>41</v>
      </c>
      <c r="B57" s="29">
        <f t="shared" si="0"/>
        <v>2030</v>
      </c>
      <c r="C57" s="9">
        <f>IF(D57=0,"-",IF('Lease Quarterly'!$H$4="Yearly",EDATE(C56,12),IF('Lease Quarterly'!$H$4="Quarterly",EDATE(C56,3),EDATE(C56,1))))</f>
        <v>47590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5701131.1937210457</v>
      </c>
      <c r="E57" s="49">
        <f>IF(D57=0,0,1/((1+IF('Lease Quarterly'!$H$4="Yearly",'Lease Quarterly'!$D$4,IF('Lease Quarterly'!$H$4="Quarterly",'Lease Quarterly'!$D$4/4,'Lease Quarterly'!$D$4/12)))^IF($E$17=1,A56,A57)))</f>
        <v>0.36334694994907885</v>
      </c>
      <c r="F57" s="55">
        <f t="shared" si="1"/>
        <v>2071488.6304980929</v>
      </c>
      <c r="G57" s="56"/>
      <c r="H57" s="38">
        <f t="shared" si="8"/>
        <v>41</v>
      </c>
      <c r="I57" s="9">
        <f t="shared" si="2"/>
        <v>47590</v>
      </c>
      <c r="J57" s="47">
        <f>IF(H57&gt;'Lease Quarterly'!$E$4,0,M56)</f>
        <v>37188648.376506217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929716.20941265544</v>
      </c>
      <c r="L57" s="47">
        <f t="shared" si="3"/>
        <v>5701131.1937210457</v>
      </c>
      <c r="M57" s="47">
        <f t="shared" si="4"/>
        <v>32417233.392197829</v>
      </c>
      <c r="N57" s="57"/>
      <c r="O57" s="38">
        <v>41</v>
      </c>
      <c r="P57" s="58">
        <f t="shared" si="9"/>
        <v>58457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>
      <c r="A58" s="53">
        <f t="shared" si="7"/>
        <v>42</v>
      </c>
      <c r="B58" s="29">
        <f t="shared" si="0"/>
        <v>2030</v>
      </c>
      <c r="C58" s="9">
        <f>IF(D58=0,"-",IF('Lease Quarterly'!$H$4="Yearly",EDATE(C57,12),IF('Lease Quarterly'!$H$4="Quarterly",EDATE(C57,3),EDATE(C57,1))))</f>
        <v>47681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5701131.1937210457</v>
      </c>
      <c r="E58" s="49">
        <f>IF(D58=0,0,1/((1+IF('Lease Quarterly'!$H$4="Yearly",'Lease Quarterly'!$D$4,IF('Lease Quarterly'!$H$4="Quarterly",'Lease Quarterly'!$D$4/4,'Lease Quarterly'!$D$4/12)))^IF($E$17=1,A57,A58)))</f>
        <v>0.35448482921861352</v>
      </c>
      <c r="F58" s="55">
        <f t="shared" si="1"/>
        <v>2020964.5175591151</v>
      </c>
      <c r="G58" s="56"/>
      <c r="H58" s="38">
        <f t="shared" si="8"/>
        <v>42</v>
      </c>
      <c r="I58" s="9">
        <f t="shared" si="2"/>
        <v>47681</v>
      </c>
      <c r="J58" s="47">
        <f>IF(H58&gt;'Lease Quarterly'!$E$4,0,M57)</f>
        <v>32417233.392197829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810430.83480494574</v>
      </c>
      <c r="L58" s="47">
        <f t="shared" si="3"/>
        <v>5701131.1937210457</v>
      </c>
      <c r="M58" s="47">
        <f t="shared" si="4"/>
        <v>27526533.033281729</v>
      </c>
      <c r="N58" s="57"/>
      <c r="O58" s="38">
        <v>42</v>
      </c>
      <c r="P58" s="58">
        <f t="shared" si="9"/>
        <v>58823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>
      <c r="A59" s="53">
        <f t="shared" si="7"/>
        <v>43</v>
      </c>
      <c r="B59" s="29">
        <f t="shared" si="0"/>
        <v>2030</v>
      </c>
      <c r="C59" s="9">
        <f>IF(D59=0,"-",IF('Lease Quarterly'!$H$4="Yearly",EDATE(C58,12),IF('Lease Quarterly'!$H$4="Quarterly",EDATE(C58,3),EDATE(C58,1))))</f>
        <v>47773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5701131.1937210457</v>
      </c>
      <c r="E59" s="49">
        <f>IF(D59=0,0,1/((1+IF('Lease Quarterly'!$H$4="Yearly",'Lease Quarterly'!$D$4,IF('Lease Quarterly'!$H$4="Quarterly",'Lease Quarterly'!$D$4/4,'Lease Quarterly'!$D$4/12)))^IF($E$17=1,A58,A59)))</f>
        <v>0.3458388577742571</v>
      </c>
      <c r="F59" s="55">
        <f t="shared" si="1"/>
        <v>1971672.7000576733</v>
      </c>
      <c r="G59" s="56"/>
      <c r="H59" s="38">
        <f t="shared" si="8"/>
        <v>43</v>
      </c>
      <c r="I59" s="9">
        <f t="shared" si="2"/>
        <v>47773</v>
      </c>
      <c r="J59" s="47">
        <f>IF(H59&gt;'Lease Quarterly'!$E$4,0,M58)</f>
        <v>27526533.033281729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688163.32583204331</v>
      </c>
      <c r="L59" s="47">
        <f t="shared" si="3"/>
        <v>5701131.1937210457</v>
      </c>
      <c r="M59" s="47">
        <f t="shared" si="4"/>
        <v>22513565.165392727</v>
      </c>
      <c r="N59" s="57"/>
      <c r="O59" s="38">
        <v>43</v>
      </c>
      <c r="P59" s="58">
        <f t="shared" si="9"/>
        <v>59188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>
      <c r="A60" s="53">
        <f t="shared" si="7"/>
        <v>44</v>
      </c>
      <c r="B60" s="29">
        <f t="shared" si="0"/>
        <v>2031</v>
      </c>
      <c r="C60" s="9">
        <f>IF(D60=0,"-",IF('Lease Quarterly'!$H$4="Yearly",EDATE(C59,12),IF('Lease Quarterly'!$H$4="Quarterly",EDATE(C59,3),EDATE(C59,1))))</f>
        <v>47865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5701131.1937210457</v>
      </c>
      <c r="E60" s="49">
        <f>IF(D60=0,0,1/((1+IF('Lease Quarterly'!$H$4="Yearly",'Lease Quarterly'!$D$4,IF('Lease Quarterly'!$H$4="Quarterly",'Lease Quarterly'!$D$4/4,'Lease Quarterly'!$D$4/12)))^IF($E$17=1,A59,A60)))</f>
        <v>0.33740376368220215</v>
      </c>
      <c r="F60" s="55">
        <f t="shared" si="1"/>
        <v>1923583.1220074869</v>
      </c>
      <c r="G60" s="56"/>
      <c r="H60" s="38">
        <f t="shared" si="8"/>
        <v>44</v>
      </c>
      <c r="I60" s="9">
        <f t="shared" si="2"/>
        <v>47865</v>
      </c>
      <c r="J60" s="47">
        <f>IF(H60&gt;'Lease Quarterly'!$E$4,0,M59)</f>
        <v>22513565.165392727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562839.12913481821</v>
      </c>
      <c r="L60" s="47">
        <f t="shared" si="3"/>
        <v>5701131.1937210457</v>
      </c>
      <c r="M60" s="47">
        <f t="shared" si="4"/>
        <v>17375273.100806501</v>
      </c>
      <c r="N60" s="57"/>
      <c r="O60" s="38">
        <v>44</v>
      </c>
      <c r="P60" s="58">
        <f t="shared" si="9"/>
        <v>59553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>
      <c r="A61" s="53">
        <f t="shared" si="7"/>
        <v>45</v>
      </c>
      <c r="B61" s="29">
        <f t="shared" si="0"/>
        <v>2031</v>
      </c>
      <c r="C61" s="9">
        <f>IF(D61=0,"-",IF('Lease Quarterly'!$H$4="Yearly",EDATE(C60,12),IF('Lease Quarterly'!$H$4="Quarterly",EDATE(C60,3),EDATE(C60,1))))</f>
        <v>47955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5986187.7534070984</v>
      </c>
      <c r="E61" s="49">
        <f>IF(D61=0,0,1/((1+IF('Lease Quarterly'!$H$4="Yearly",'Lease Quarterly'!$D$4,IF('Lease Quarterly'!$H$4="Quarterly",'Lease Quarterly'!$D$4/4,'Lease Quarterly'!$D$4/12)))^IF($E$17=1,A60,A61)))</f>
        <v>0.32917440359239231</v>
      </c>
      <c r="F61" s="55">
        <f t="shared" si="1"/>
        <v>1970499.7835198643</v>
      </c>
      <c r="G61" s="56"/>
      <c r="H61" s="38">
        <f t="shared" si="8"/>
        <v>45</v>
      </c>
      <c r="I61" s="9">
        <f t="shared" si="2"/>
        <v>47955</v>
      </c>
      <c r="J61" s="47">
        <f>IF(H61&gt;'Lease Quarterly'!$E$4,0,M60)</f>
        <v>17375273.100806501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434381.82752016257</v>
      </c>
      <c r="L61" s="47">
        <f t="shared" si="3"/>
        <v>5986187.7534070984</v>
      </c>
      <c r="M61" s="47">
        <f t="shared" si="4"/>
        <v>11823467.174919564</v>
      </c>
      <c r="N61" s="57"/>
      <c r="O61" s="38">
        <v>45</v>
      </c>
      <c r="P61" s="58">
        <f t="shared" si="9"/>
        <v>59918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>
      <c r="A62" s="53">
        <f t="shared" si="7"/>
        <v>46</v>
      </c>
      <c r="B62" s="29">
        <f t="shared" si="0"/>
        <v>2031</v>
      </c>
      <c r="C62" s="9">
        <f>IF(D62=0,"-",IF('Lease Quarterly'!$H$4="Yearly",EDATE(C61,12),IF('Lease Quarterly'!$H$4="Quarterly",EDATE(C61,3),EDATE(C61,1))))</f>
        <v>48046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5986187.7534070984</v>
      </c>
      <c r="E62" s="49">
        <f>IF(D62=0,0,1/((1+IF('Lease Quarterly'!$H$4="Yearly",'Lease Quarterly'!$D$4,IF('Lease Quarterly'!$H$4="Quarterly",'Lease Quarterly'!$D$4/4,'Lease Quarterly'!$D$4/12)))^IF($E$17=1,A61,A62)))</f>
        <v>0.32114575960233399</v>
      </c>
      <c r="F62" s="55">
        <f t="shared" si="1"/>
        <v>1922438.8131901119</v>
      </c>
      <c r="G62" s="56"/>
      <c r="H62" s="38">
        <f t="shared" si="8"/>
        <v>46</v>
      </c>
      <c r="I62" s="9">
        <f t="shared" si="2"/>
        <v>48046</v>
      </c>
      <c r="J62" s="47">
        <f>IF(H62&gt;'Lease Quarterly'!$E$4,0,M61)</f>
        <v>11823467.174919564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295586.67937298911</v>
      </c>
      <c r="L62" s="47">
        <f t="shared" si="3"/>
        <v>5986187.7534070984</v>
      </c>
      <c r="M62" s="47">
        <f t="shared" si="4"/>
        <v>6132866.1008854546</v>
      </c>
      <c r="N62" s="57"/>
      <c r="O62" s="38">
        <v>46</v>
      </c>
      <c r="P62" s="58">
        <f t="shared" si="9"/>
        <v>60284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>
      <c r="A63" s="53">
        <f t="shared" si="7"/>
        <v>47</v>
      </c>
      <c r="B63" s="29">
        <f t="shared" si="0"/>
        <v>2031</v>
      </c>
      <c r="C63" s="9">
        <f>IF(D63=0,"-",IF('Lease Quarterly'!$H$4="Yearly",EDATE(C62,12),IF('Lease Quarterly'!$H$4="Quarterly",EDATE(C62,3),EDATE(C62,1))))</f>
        <v>48138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6286187.7534070984</v>
      </c>
      <c r="E63" s="49">
        <f>IF(D63=0,0,1/((1+IF('Lease Quarterly'!$H$4="Yearly",'Lease Quarterly'!$D$4,IF('Lease Quarterly'!$H$4="Quarterly",'Lease Quarterly'!$D$4/4,'Lease Quarterly'!$D$4/12)))^IF($E$17=1,A62,A63)))</f>
        <v>0.31331293619739897</v>
      </c>
      <c r="F63" s="55">
        <f t="shared" si="1"/>
        <v>1969543.9425081089</v>
      </c>
      <c r="G63" s="56"/>
      <c r="H63" s="38">
        <f t="shared" si="8"/>
        <v>47</v>
      </c>
      <c r="I63" s="9">
        <f t="shared" si="2"/>
        <v>48138</v>
      </c>
      <c r="J63" s="47">
        <f>IF(H63&gt;'Lease Quarterly'!$E$4,0,M62)</f>
        <v>6132866.1008854546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153321.65252213637</v>
      </c>
      <c r="L63" s="47">
        <f t="shared" si="3"/>
        <v>6286187.7534070984</v>
      </c>
      <c r="M63" s="47">
        <f t="shared" si="4"/>
        <v>4.9266964197158813E-7</v>
      </c>
      <c r="N63" s="57"/>
      <c r="O63" s="38">
        <v>47</v>
      </c>
      <c r="P63" s="58">
        <f t="shared" si="9"/>
        <v>60649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61014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61379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61745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62110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62475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62840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63206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63571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63936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64301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64667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65032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65397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65762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66128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66493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66858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67223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67589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67954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68319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68684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69050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69415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69780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70145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70511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70876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71241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71606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71972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72337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72702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73067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73432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73797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74162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74527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74893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75258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75623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75988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76354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76719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77084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77449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77815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78180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78545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78910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79276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79641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80006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80371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80737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81102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81467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81832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82198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82563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82928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83293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83659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84024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84389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84754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85120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85485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85850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86215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86581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86946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87311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87676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88042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88407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88772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89137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89503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89868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90233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90598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90964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91329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91694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92059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92425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92790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93155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93520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93886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94251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94616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94981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95347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95712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96077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96442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96808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97173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97538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97903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98269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98634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98999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99364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99730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100095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100460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100825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101191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101556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101921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102286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102652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103017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103382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103747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104113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104478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104843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105208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105574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105939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106304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106669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107035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107400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107765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108130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108496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108861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109226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109591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109956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110321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110686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111051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111417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111782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112147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112512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112878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113243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113608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113973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114339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114704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115069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115434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115800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116165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116530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116895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117261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117626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117991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118356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118722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119087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119452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119817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120183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120548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120913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121278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121644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122009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122374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122739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123105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123470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123835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124200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124566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124931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125296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125661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126027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126392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126757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127122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127488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127853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128218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128583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128949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129314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129679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130044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130410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130775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131140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131505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131871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132236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132601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132966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133332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133697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134062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134427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134793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135158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135523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135888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136254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136619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136984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137349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137715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138080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138445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138810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139176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139541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139906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140271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140637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141002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141367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141732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142098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142463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142828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143193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143559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143924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144289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144654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145020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145385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145750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146115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146480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146845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147210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147575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147941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148306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148671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149036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149402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149767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150132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150497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150863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151228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151593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151958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152324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152689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153054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153419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153785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154150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154515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154880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155246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155611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155976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156341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156707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157072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157437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157802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158168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158533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158898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159263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159629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159994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160359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160724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161090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161455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161820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162185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162551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162916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163281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163646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164012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164377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164742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165107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165473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165838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166203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166568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166934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167299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167664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168029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168395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168760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169125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169490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169856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170221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170586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170951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171317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171682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172047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172412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172778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173143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173508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173873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174239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174604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174969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175334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175700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176065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176430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176795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177161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177526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177891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178256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178622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178987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179352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179717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180083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180448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180813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181178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181544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181909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182274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182639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183005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183370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183735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184100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184466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184831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185196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185561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185927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186292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186657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187022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187388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187753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188118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188483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188849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189214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189579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189944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190310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190675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191040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191405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191771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192136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192501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192866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193232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193597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193962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194327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194693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195058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195423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195788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196154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196519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196884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197249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197615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197980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198345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198710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199076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199441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199806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200171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200537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200902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201267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201632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201998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202363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202728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203093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203459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203824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204189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204554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204920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205285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205650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206015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206381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206746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207111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207476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207842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208207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208572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208937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209303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209668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210033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210398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210764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211129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211494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211859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212225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212590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212955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213320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213686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214051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214416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214781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215147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215512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215877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216242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216608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216973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217338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217703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218069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218434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218799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219164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219529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219894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220259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220624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220990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221355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221720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222085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222451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222816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223181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223546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223912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224277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224642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225007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225373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225738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226103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226468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226834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227199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227564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227929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228295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228660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229025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229390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229756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230121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230486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230851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231217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231582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231947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232312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232678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233043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233408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233773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234139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234504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234869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235234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235600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235965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236330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236695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237061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237426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237791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238156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238522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238887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239252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239617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239983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240348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240713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241078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241444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241809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242174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242539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242905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243270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243635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244000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244366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244731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245096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245461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245827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246192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246557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246922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247288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247653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248018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248383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248749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249114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249479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249844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250210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250575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250940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251305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251671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252036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252401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252766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253132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253497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253862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254227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254593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254958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255323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255688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256053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256418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256783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257148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257514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257879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258244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258609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258975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259340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259705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260070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260436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260801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261166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261531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261897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262262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262627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262992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263358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263723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264088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264453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264819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265184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265549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265914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266280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266645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267010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267375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267741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268106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268471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268836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269202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269567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269932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270297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270663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271028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271393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271758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272124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272489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272854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273219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273585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273950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274315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274680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275046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275411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275776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276141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276507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276872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277237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277602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277968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278333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278698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279063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279429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279794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280159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280524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280890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281255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281620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281985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282351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282716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283081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283446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283812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284177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284542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284907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285273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285638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286003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286368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286734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287099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287464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287829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288195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288560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288925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289290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289656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290021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290386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290751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291117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291482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291847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292212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292577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292942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293307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293672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294038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294403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294768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295133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295499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295864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296229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296594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296960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297325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297690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298055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298421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298786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299151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299516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299882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300247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300612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300977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301343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301708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302073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302438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302804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303169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303534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303899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304265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304630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304995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305360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305726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306091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306456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306821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307187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307552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307917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308282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308648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309013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309378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309743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310109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310474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310839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311204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311570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311935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312300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312665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313031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313396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313761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314126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314492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314857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315222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315587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315953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316318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316683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317048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317414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317779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318144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318509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318875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319240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319605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319970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320336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320701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321066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321431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321797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322162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322527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322892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323258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323623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323988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324353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324719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325084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325449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325814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326180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326545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326910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327275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327641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328006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328371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328736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329102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329467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329832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330197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330563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330928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331293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331658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332024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332389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332754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333119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333485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333850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334215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334580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334946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335311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335676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336041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336407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336772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337137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337502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337868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338233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338598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338963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339329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339694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340059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340424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340790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341155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341520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341885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342251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342616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342981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343346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343712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344077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344442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344807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345173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345538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345903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346268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346634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346999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347364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347729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348095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348460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348825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349190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349556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349921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350286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350651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351017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351382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351747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352112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352478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352843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353208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353573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353939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354304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354669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355034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355400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355765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356130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356495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356861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357226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357591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357956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358322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358687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359052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359417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359783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360148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360513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360878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361244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361609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361974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362339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362705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363070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363435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363800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364166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364531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364896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365261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365626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365991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366356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366721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367087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367452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367817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368182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368548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368913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369278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369643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370009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370374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370739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371104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371470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371835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372200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372565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372931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373296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373661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374026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374392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374757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375122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375487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375853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376218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376583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376948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377314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377679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378044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378409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378775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379140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379505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379870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380236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380601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380966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381331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381697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382062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382427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382792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383158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383523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383888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384253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384619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384984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385349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385714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386080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386445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386810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387175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387541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387906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388271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388636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389002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389367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389732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390097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390463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390828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391193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391558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391924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392289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392654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393019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393385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393750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394115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394480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394846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395211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395576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395941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396307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396672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397037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397402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397768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398133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398498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398863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399229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399594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399959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400324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400690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401055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401420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401785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402150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402515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402880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403245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403611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403976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404341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404706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405072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405437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405802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406167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406533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406898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407263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407628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407994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408359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408724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409089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409455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409820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410185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410550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410916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411281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411646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412011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412377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412742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413107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413472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413838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414203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414568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414933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415299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415664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416029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416394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416760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417125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417490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417855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418221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418586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418951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419316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419682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420047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420412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420777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421143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421508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421873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422238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422604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422969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423334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423699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424065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424430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424795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425160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425526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425891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426256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426621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426987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427352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427717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428082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428448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428813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429178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429543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429909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430274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430639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431004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431370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431735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432100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432465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432831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433196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433561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433926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434292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434657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435022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435387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435753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436118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436483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436848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437214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437579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437944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438309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438674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439039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439404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439769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440135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440500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440865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441230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441596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441961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442326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442691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443057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443422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443787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444152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444518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444883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445248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445613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445979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446344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446709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447074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447440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447805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448170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448535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448901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449266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449631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449996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450362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450727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451092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451457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451823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452188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452553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452918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453284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453649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454014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454379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454745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455110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455475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455840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456206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456571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456936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457301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457667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458032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458397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458762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459128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459493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459858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460223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460589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460954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461319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461684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462050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462415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462780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463145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463511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463876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464241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464606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464972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465337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465702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466067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466433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466798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467163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467528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467894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468259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468624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468989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469355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469720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470085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470450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470816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471181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471546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471911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472277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472642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473007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473372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473738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474103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474468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474833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475199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475564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475929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476294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476660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477025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477390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477755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478121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478486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478851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479216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479582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479947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480312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480677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481043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481408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481773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>
      <formula1>$AH$5:$AH$6</formula1>
    </dataValidation>
    <dataValidation type="list" allowBlank="1" showInputMessage="1" showErrorMessage="1" sqref="H4">
      <formula1>$AJ$5:$AJ$7</formula1>
    </dataValidation>
  </dataValidation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06"/>
  <sheetViews>
    <sheetView showGridLines="0" workbookViewId="0"/>
  </sheetViews>
  <sheetFormatPr baseColWidth="10" defaultColWidth="8.83203125" defaultRowHeight="14" x14ac:dyDescent="0"/>
  <cols>
    <col min="1" max="1" width="15.6640625" customWidth="1"/>
    <col min="2" max="2" width="18.83203125" bestFit="1" customWidth="1"/>
    <col min="3" max="5" width="15.6640625" customWidth="1"/>
    <col min="6" max="6" width="13.33203125" bestFit="1" customWidth="1"/>
    <col min="7" max="7" width="31.5" bestFit="1" customWidth="1"/>
    <col min="8" max="8" width="13.83203125" bestFit="1" customWidth="1"/>
    <col min="9" max="9" width="21.5" bestFit="1" customWidth="1"/>
    <col min="10" max="10" width="21.5" customWidth="1"/>
    <col min="11" max="11" width="12.33203125" bestFit="1" customWidth="1"/>
    <col min="12" max="12" width="11.5" hidden="1" customWidth="1"/>
    <col min="14" max="14" width="9.6640625" bestFit="1" customWidth="1"/>
    <col min="15" max="15" width="3" bestFit="1" customWidth="1"/>
    <col min="16" max="16" width="13.33203125" bestFit="1" customWidth="1"/>
    <col min="17" max="17" width="9" bestFit="1" customWidth="1"/>
    <col min="18" max="18" width="10.5" bestFit="1" customWidth="1"/>
    <col min="19" max="20" width="15.33203125" bestFit="1" customWidth="1"/>
    <col min="21" max="21" width="13.33203125" bestFit="1" customWidth="1"/>
    <col min="22" max="22" width="13.5" bestFit="1" customWidth="1"/>
    <col min="24" max="24" width="12.5" bestFit="1" customWidth="1"/>
    <col min="25" max="25" width="11.5" bestFit="1" customWidth="1"/>
    <col min="27" max="27" width="7" bestFit="1" customWidth="1"/>
    <col min="28" max="28" width="3" bestFit="1" customWidth="1"/>
    <col min="29" max="31" width="13.33203125" bestFit="1" customWidth="1"/>
    <col min="33" max="33" width="7" bestFit="1" customWidth="1"/>
    <col min="34" max="34" width="3" bestFit="1" customWidth="1"/>
    <col min="35" max="35" width="15.5" bestFit="1" customWidth="1"/>
    <col min="36" max="36" width="13.6640625" bestFit="1" customWidth="1"/>
    <col min="37" max="37" width="14" bestFit="1" customWidth="1"/>
    <col min="39" max="39" width="7" bestFit="1" customWidth="1"/>
    <col min="40" max="40" width="3" bestFit="1" customWidth="1"/>
    <col min="41" max="41" width="13.33203125" bestFit="1" customWidth="1"/>
    <col min="43" max="44" width="11.5" bestFit="1" customWidth="1"/>
    <col min="46" max="46" width="7.5" bestFit="1" customWidth="1"/>
    <col min="47" max="47" width="3" bestFit="1" customWidth="1"/>
    <col min="48" max="48" width="13.33203125" bestFit="1" customWidth="1"/>
    <col min="50" max="51" width="13.33203125" bestFit="1" customWidth="1"/>
    <col min="53" max="53" width="7" bestFit="1" customWidth="1"/>
    <col min="54" max="54" width="7" customWidth="1"/>
    <col min="55" max="55" width="13.33203125" bestFit="1" customWidth="1"/>
    <col min="57" max="58" width="11.5" bestFit="1" customWidth="1"/>
    <col min="59" max="59" width="7" bestFit="1" customWidth="1"/>
    <col min="61" max="61" width="3" bestFit="1" customWidth="1"/>
    <col min="62" max="62" width="8.1640625" bestFit="1" customWidth="1"/>
    <col min="63" max="63" width="14" bestFit="1" customWidth="1"/>
    <col min="64" max="65" width="13.33203125" bestFit="1" customWidth="1"/>
    <col min="69" max="69" width="13.33203125" bestFit="1" customWidth="1"/>
    <col min="72" max="73" width="11.5" bestFit="1" customWidth="1"/>
  </cols>
  <sheetData>
    <row r="1" spans="1:22">
      <c r="A1" s="2" t="str">
        <f>'Lease Quarterly'!H4</f>
        <v>Quarterly</v>
      </c>
      <c r="F1" s="12"/>
      <c r="G1" s="15"/>
      <c r="K1" s="1"/>
    </row>
    <row r="2" spans="1:22">
      <c r="G2" s="12"/>
      <c r="K2" s="1"/>
      <c r="N2" s="2" t="s">
        <v>76</v>
      </c>
    </row>
    <row r="3" spans="1:22">
      <c r="E3" s="12"/>
      <c r="F3" s="12"/>
      <c r="G3" s="12"/>
      <c r="K3" s="1"/>
      <c r="N3" s="2"/>
    </row>
    <row r="4" spans="1:22">
      <c r="G4" s="12"/>
      <c r="K4" s="1"/>
      <c r="N4" s="2"/>
    </row>
    <row r="5" spans="1:22" ht="70">
      <c r="A5" s="18" t="s">
        <v>50</v>
      </c>
      <c r="B5" s="19" t="s">
        <v>59</v>
      </c>
      <c r="C5" s="19" t="s">
        <v>60</v>
      </c>
      <c r="D5" s="19" t="s">
        <v>62</v>
      </c>
      <c r="E5" s="19" t="s">
        <v>63</v>
      </c>
      <c r="F5" s="20" t="s">
        <v>61</v>
      </c>
      <c r="G5" s="21" t="str">
        <f>"Finance charge for "&amp;MONTH(A6)&amp;" and "&amp;MONTH(A7)&amp;" month etc"</f>
        <v>Finance charge for 1 and 4 month etc</v>
      </c>
      <c r="H5" s="21" t="str">
        <f>"Finance charge for "&amp;MONTH(A6)+1&amp;" and "&amp;MONTH(A7)+1&amp;" month etc"</f>
        <v>Finance charge for 2 and 5 month etc</v>
      </c>
      <c r="I5" s="21" t="str">
        <f>"Finance charge for "&amp;MONTH(A6)+2&amp;" and "&amp;MONTH(A7)+2&amp;" month etc"</f>
        <v>Finance charge for 3 and 6 month etc</v>
      </c>
      <c r="J5" s="21" t="s">
        <v>64</v>
      </c>
      <c r="K5" s="18" t="s">
        <v>49</v>
      </c>
      <c r="L5" s="19" t="s">
        <v>89</v>
      </c>
      <c r="N5" s="2"/>
    </row>
    <row r="6" spans="1:22">
      <c r="A6" s="9">
        <f>'Lease Quarterly'!B4</f>
        <v>43847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15</v>
      </c>
      <c r="F6" s="4"/>
      <c r="G6" s="3">
        <f>F7/(A7-A6+1)*E6</f>
        <v>489481.93393880624</v>
      </c>
      <c r="H6" s="11">
        <f t="shared" ref="H6:H69" si="3">(F7)/(A7-A6+1)*((((EOMONTH(DATE(YEAR(A6),MONTH(A6)+1,DAY(A6)),0)))-DATE(YEAR(A6),MONTH(EOMONTH(A6,-1)+1)+1,1))+1)</f>
        <v>946331.73894835869</v>
      </c>
      <c r="I6" s="11">
        <f t="shared" ref="I6:I69" si="4">(F7)/(A7-A6+1)*(((((EOMONTH(DATE(YEAR(A6),MONTH(A6)+2,DAY(A6)),0)))-DATE(YEAR(A6),MONTH(EOMONTH(A6,-1)+2)+2,1)))+1)</f>
        <v>1011595.9968068661</v>
      </c>
      <c r="J6" s="4">
        <f t="shared" ref="J6:J69" si="5">F7/(A7-A6+1)*(A7-DATE(YEAR(A7),MONTH(EOMONTH(A7,-1)+1),DAY(1))+1)</f>
        <v>554746.19179731375</v>
      </c>
      <c r="K6" s="3">
        <f>G6+J6+I6+H6</f>
        <v>3002155.8614913449</v>
      </c>
      <c r="L6" s="11">
        <f>J6</f>
        <v>554746.19179731375</v>
      </c>
      <c r="N6" s="2" t="s">
        <v>77</v>
      </c>
    </row>
    <row r="7" spans="1:22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43938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14</v>
      </c>
      <c r="F7" s="4">
        <f>'Lease Quarterly'!K17</f>
        <v>3002155.8614913449</v>
      </c>
      <c r="G7" s="3">
        <f t="shared" ref="G7:G70" si="7">(F8/(A8-A7+1)*E7)+J6</f>
        <v>1009702.0245408007</v>
      </c>
      <c r="H7" s="11">
        <f t="shared" si="3"/>
        <v>1007402.201074864</v>
      </c>
      <c r="I7" s="11">
        <f t="shared" si="4"/>
        <v>974905.35587890074</v>
      </c>
      <c r="J7" s="4">
        <f t="shared" si="5"/>
        <v>552446.36833137705</v>
      </c>
      <c r="K7" s="3">
        <f>G7+J7+I7+H7-J6</f>
        <v>2989709.7580286288</v>
      </c>
      <c r="L7" s="11">
        <f>J7-J6</f>
        <v>-2299.8234659367008</v>
      </c>
      <c r="N7" s="2"/>
    </row>
    <row r="8" spans="1:22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44029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15</v>
      </c>
      <c r="F8" s="4">
        <f>'Lease Quarterly'!K18</f>
        <v>2989709.7580286288</v>
      </c>
      <c r="G8" s="3">
        <f t="shared" si="7"/>
        <v>1032599.9976828842</v>
      </c>
      <c r="H8" s="11">
        <f t="shared" si="3"/>
        <v>992317.50065978151</v>
      </c>
      <c r="I8" s="11">
        <f t="shared" si="4"/>
        <v>960307.25870301435</v>
      </c>
      <c r="J8" s="4">
        <f t="shared" si="5"/>
        <v>544174.11326504149</v>
      </c>
      <c r="K8" s="3">
        <f t="shared" ref="K8:K71" si="8">G8+J8+I8+H8-J7</f>
        <v>2976952.5019793445</v>
      </c>
      <c r="L8" s="11">
        <f t="shared" ref="L8:L71" si="9">J8-J7</f>
        <v>-8272.2550663355505</v>
      </c>
      <c r="N8" s="2" t="s">
        <v>78</v>
      </c>
    </row>
    <row r="9" spans="1:22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44121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15</v>
      </c>
      <c r="F9" s="4">
        <f>'Lease Quarterly'!K19</f>
        <v>2976952.5019793445</v>
      </c>
      <c r="G9" s="3">
        <f t="shared" si="7"/>
        <v>1022218.68012453</v>
      </c>
      <c r="H9" s="11">
        <f t="shared" si="3"/>
        <v>956089.13371897698</v>
      </c>
      <c r="I9" s="11">
        <f t="shared" si="4"/>
        <v>987958.77150960953</v>
      </c>
      <c r="J9" s="4">
        <f t="shared" si="5"/>
        <v>541783.84244075359</v>
      </c>
      <c r="K9" s="3">
        <f t="shared" si="8"/>
        <v>2963876.3145288285</v>
      </c>
      <c r="L9" s="11">
        <f t="shared" si="9"/>
        <v>-2390.2708242879016</v>
      </c>
      <c r="N9" s="7">
        <f>'Lease Quarterly'!I17</f>
        <v>43938</v>
      </c>
      <c r="P9" s="2" t="s">
        <v>69</v>
      </c>
      <c r="Q9" s="2" t="s">
        <v>75</v>
      </c>
      <c r="U9" s="36">
        <f>'Lease Quarterly'!K4</f>
        <v>120086234.45965379</v>
      </c>
      <c r="V9" s="36"/>
    </row>
    <row r="10" spans="1:22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44213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15</v>
      </c>
      <c r="F10" s="4">
        <f>'Lease Quarterly'!K20</f>
        <v>2963876.3145288285</v>
      </c>
      <c r="G10" s="3">
        <f t="shared" si="7"/>
        <v>1028125.5823954869</v>
      </c>
      <c r="H10" s="11">
        <f t="shared" si="3"/>
        <v>907837.9145821688</v>
      </c>
      <c r="I10" s="11">
        <f t="shared" si="4"/>
        <v>1005106.2625731155</v>
      </c>
      <c r="J10" s="4">
        <f t="shared" si="5"/>
        <v>551187.30528203107</v>
      </c>
      <c r="K10" s="3">
        <f t="shared" si="8"/>
        <v>2950473.2223920482</v>
      </c>
      <c r="L10" s="11">
        <f t="shared" si="9"/>
        <v>9403.4628412774764</v>
      </c>
      <c r="P10" s="2" t="s">
        <v>70</v>
      </c>
      <c r="S10" s="2" t="s">
        <v>72</v>
      </c>
      <c r="U10" s="36"/>
      <c r="V10" s="36">
        <f>U9</f>
        <v>120086234.45965379</v>
      </c>
    </row>
    <row r="11" spans="1:22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44303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14</v>
      </c>
      <c r="F11" s="4">
        <f>'Lease Quarterly'!K21</f>
        <v>2950473.2223920487</v>
      </c>
      <c r="G11" s="3">
        <f t="shared" si="7"/>
        <v>997416.00899209525</v>
      </c>
      <c r="H11" s="11">
        <f t="shared" si="3"/>
        <v>988077.84392942768</v>
      </c>
      <c r="I11" s="11">
        <f t="shared" si="4"/>
        <v>956204.36509299453</v>
      </c>
      <c r="J11" s="4">
        <f t="shared" si="5"/>
        <v>541849.14021936362</v>
      </c>
      <c r="K11" s="3">
        <f t="shared" si="8"/>
        <v>2932360.05295185</v>
      </c>
      <c r="L11" s="11">
        <f t="shared" si="9"/>
        <v>-9338.1650626674527</v>
      </c>
      <c r="N11" s="2"/>
    </row>
    <row r="12" spans="1:22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44394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15</v>
      </c>
      <c r="F12" s="4">
        <f>'Lease Quarterly'!K22</f>
        <v>2932360.05295185</v>
      </c>
      <c r="G12" s="3">
        <f t="shared" si="7"/>
        <v>1011815.9231670485</v>
      </c>
      <c r="H12" s="11">
        <f t="shared" si="3"/>
        <v>971264.68475854874</v>
      </c>
      <c r="I12" s="11">
        <f t="shared" si="4"/>
        <v>939933.56589536974</v>
      </c>
      <c r="J12" s="4">
        <f t="shared" si="5"/>
        <v>532629.02067404287</v>
      </c>
      <c r="K12" s="3">
        <f t="shared" si="8"/>
        <v>2913794.0542756459</v>
      </c>
      <c r="L12" s="11">
        <f t="shared" si="9"/>
        <v>-9220.1195453207474</v>
      </c>
      <c r="N12" s="2"/>
    </row>
    <row r="13" spans="1:22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44486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15</v>
      </c>
      <c r="F13" s="4">
        <f>'Lease Quarterly'!K23</f>
        <v>2913794.0542756463</v>
      </c>
      <c r="G13" s="3">
        <f t="shared" si="7"/>
        <v>999526.42480832303</v>
      </c>
      <c r="H13" s="11">
        <f t="shared" si="3"/>
        <v>933794.80826856033</v>
      </c>
      <c r="I13" s="11">
        <f t="shared" si="4"/>
        <v>964921.30187751236</v>
      </c>
      <c r="J13" s="4">
        <f t="shared" si="5"/>
        <v>529150.39135218423</v>
      </c>
      <c r="K13" s="3">
        <f t="shared" si="8"/>
        <v>2894763.9056325373</v>
      </c>
      <c r="L13" s="11">
        <f t="shared" si="9"/>
        <v>-3478.6293218586361</v>
      </c>
      <c r="N13" s="76">
        <f>'Lease Quarterly'!I17</f>
        <v>43938</v>
      </c>
      <c r="P13" s="2" t="s">
        <v>69</v>
      </c>
      <c r="Q13" t="s">
        <v>71</v>
      </c>
      <c r="U13" s="36">
        <f>'Lease Quarterly'!K17</f>
        <v>3002155.8614913449</v>
      </c>
      <c r="V13" s="36"/>
    </row>
    <row r="14" spans="1:22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44578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15</v>
      </c>
      <c r="F14" s="4">
        <f>'Lease Quarterly'!K24</f>
        <v>2894763.9056325373</v>
      </c>
      <c r="G14" s="3">
        <f t="shared" si="7"/>
        <v>1003094.018265374</v>
      </c>
      <c r="H14" s="11">
        <f t="shared" si="3"/>
        <v>884694.7702379541</v>
      </c>
      <c r="I14" s="11">
        <f t="shared" si="4"/>
        <v>979483.49562059215</v>
      </c>
      <c r="J14" s="4">
        <f t="shared" si="5"/>
        <v>537136.11050161498</v>
      </c>
      <c r="K14" s="3">
        <f t="shared" si="8"/>
        <v>2875258.0032733511</v>
      </c>
      <c r="L14" s="11">
        <f t="shared" si="9"/>
        <v>7985.7191494307481</v>
      </c>
      <c r="N14" s="2"/>
      <c r="P14" s="2" t="s">
        <v>69</v>
      </c>
      <c r="Q14" t="s">
        <v>72</v>
      </c>
      <c r="U14" s="36">
        <f>V15-U13</f>
        <v>497844.13850865513</v>
      </c>
      <c r="V14" s="36"/>
    </row>
    <row r="15" spans="1:22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44668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14</v>
      </c>
      <c r="F15" s="4">
        <f>'Lease Quarterly'!K25</f>
        <v>2875258.0032733511</v>
      </c>
      <c r="G15" s="3">
        <f t="shared" si="7"/>
        <v>970933.82622957788</v>
      </c>
      <c r="H15" s="11">
        <f t="shared" si="3"/>
        <v>960552.08482620353</v>
      </c>
      <c r="I15" s="11">
        <f t="shared" si="4"/>
        <v>929566.53370277758</v>
      </c>
      <c r="J15" s="4">
        <f t="shared" si="5"/>
        <v>526754.36909824063</v>
      </c>
      <c r="K15" s="3">
        <f t="shared" si="8"/>
        <v>2850670.7033551848</v>
      </c>
      <c r="L15" s="11">
        <f t="shared" si="9"/>
        <v>-10381.741403374355</v>
      </c>
      <c r="N15" s="2"/>
      <c r="P15" s="2" t="s">
        <v>70</v>
      </c>
      <c r="S15" t="s">
        <v>79</v>
      </c>
      <c r="U15" s="36"/>
      <c r="V15" s="36">
        <f>'Lease Quarterly'!L17</f>
        <v>3500000</v>
      </c>
    </row>
    <row r="16" spans="1:22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44759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15</v>
      </c>
      <c r="F16" s="4">
        <f>'Lease Quarterly'!K26</f>
        <v>2850670.7033551848</v>
      </c>
      <c r="G16" s="3">
        <f t="shared" si="7"/>
        <v>982475.13054002519</v>
      </c>
      <c r="H16" s="11">
        <f t="shared" si="3"/>
        <v>941822.90697968809</v>
      </c>
      <c r="I16" s="11">
        <f t="shared" si="4"/>
        <v>911441.52288356912</v>
      </c>
      <c r="J16" s="4">
        <f t="shared" si="5"/>
        <v>516483.5296340225</v>
      </c>
      <c r="K16" s="3">
        <f t="shared" si="8"/>
        <v>2825468.7209390639</v>
      </c>
      <c r="L16" s="11">
        <f t="shared" si="9"/>
        <v>-10270.839464218123</v>
      </c>
      <c r="N16" s="2"/>
    </row>
    <row r="17" spans="1:73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44851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15</v>
      </c>
      <c r="F17" s="4">
        <f>'Lease Quarterly'!K27</f>
        <v>2825468.7209390644</v>
      </c>
      <c r="G17" s="3">
        <f t="shared" si="7"/>
        <v>968037.83430540003</v>
      </c>
      <c r="H17" s="11">
        <f t="shared" si="3"/>
        <v>903108.60934275517</v>
      </c>
      <c r="I17" s="11">
        <f t="shared" si="4"/>
        <v>933212.22965418035</v>
      </c>
      <c r="J17" s="4">
        <f t="shared" si="5"/>
        <v>511761.54529422795</v>
      </c>
      <c r="K17" s="3">
        <f t="shared" si="8"/>
        <v>2799636.6889625411</v>
      </c>
      <c r="L17" s="11">
        <f t="shared" si="9"/>
        <v>-4721.9843397945515</v>
      </c>
      <c r="N17" s="2"/>
    </row>
    <row r="18" spans="1:73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44943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15</v>
      </c>
      <c r="F18" s="4">
        <f>'Lease Quarterly'!K28</f>
        <v>2799636.6889625411</v>
      </c>
      <c r="G18" s="3">
        <f t="shared" si="7"/>
        <v>968875.64246784407</v>
      </c>
      <c r="H18" s="11">
        <f t="shared" si="3"/>
        <v>853279.64805741666</v>
      </c>
      <c r="I18" s="11">
        <f t="shared" si="4"/>
        <v>944702.46749213978</v>
      </c>
      <c r="J18" s="4">
        <f t="shared" si="5"/>
        <v>518062.64346343151</v>
      </c>
      <c r="K18" s="3">
        <f t="shared" si="8"/>
        <v>2773158.8561866041</v>
      </c>
      <c r="L18" s="11">
        <f t="shared" si="9"/>
        <v>6301.0981692035566</v>
      </c>
      <c r="N18" s="76">
        <f>'Lease Quarterly'!I18</f>
        <v>44029</v>
      </c>
      <c r="P18" s="2" t="s">
        <v>69</v>
      </c>
      <c r="Q18" t="s">
        <v>71</v>
      </c>
      <c r="U18" s="36">
        <f>'Lease Quarterly'!K17</f>
        <v>3002155.8614913449</v>
      </c>
      <c r="V18" s="36"/>
    </row>
    <row r="19" spans="1:73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45033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14</v>
      </c>
      <c r="F19" s="4">
        <f>'Lease Quarterly'!K29</f>
        <v>2773158.8561866041</v>
      </c>
      <c r="G19" s="3">
        <f t="shared" si="7"/>
        <v>935201.11043384206</v>
      </c>
      <c r="H19" s="11">
        <f t="shared" si="3"/>
        <v>923663.74829162331</v>
      </c>
      <c r="I19" s="11">
        <f t="shared" si="4"/>
        <v>893868.14350802253</v>
      </c>
      <c r="J19" s="4">
        <f t="shared" si="5"/>
        <v>506525.28132121282</v>
      </c>
      <c r="K19" s="3">
        <f t="shared" si="8"/>
        <v>2741195.6400912693</v>
      </c>
      <c r="L19" s="11">
        <f t="shared" si="9"/>
        <v>-11537.362142218684</v>
      </c>
      <c r="N19" s="2"/>
      <c r="P19" s="2" t="s">
        <v>69</v>
      </c>
      <c r="Q19" t="s">
        <v>72</v>
      </c>
      <c r="U19" s="36">
        <f>V20-U18</f>
        <v>497844.13850865513</v>
      </c>
      <c r="V19" s="36"/>
    </row>
    <row r="20" spans="1:73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45124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15</v>
      </c>
      <c r="F20" s="4">
        <f>'Lease Quarterly'!K30</f>
        <v>2741195.6400912693</v>
      </c>
      <c r="G20" s="3">
        <f t="shared" si="7"/>
        <v>943369.36899759201</v>
      </c>
      <c r="H20" s="11">
        <f t="shared" si="3"/>
        <v>902811.11453118362</v>
      </c>
      <c r="I20" s="11">
        <f t="shared" si="4"/>
        <v>873688.17535275826</v>
      </c>
      <c r="J20" s="4">
        <f t="shared" si="5"/>
        <v>495089.96603322972</v>
      </c>
      <c r="K20" s="3">
        <f t="shared" si="8"/>
        <v>2708433.3435935508</v>
      </c>
      <c r="L20" s="11">
        <f t="shared" si="9"/>
        <v>-11435.315287983103</v>
      </c>
      <c r="N20" s="2"/>
      <c r="P20" s="2" t="s">
        <v>70</v>
      </c>
      <c r="S20" t="s">
        <v>79</v>
      </c>
      <c r="U20" s="36"/>
      <c r="V20" s="36">
        <f>'Lease Quarterly'!L18</f>
        <v>3500000</v>
      </c>
    </row>
    <row r="21" spans="1:73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45216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15</v>
      </c>
      <c r="F21" s="4">
        <f>'Lease Quarterly'!K31</f>
        <v>2708433.3435935508</v>
      </c>
      <c r="G21" s="3">
        <f t="shared" si="7"/>
        <v>926517.70630474424</v>
      </c>
      <c r="H21" s="11">
        <f t="shared" si="3"/>
        <v>862855.48054302903</v>
      </c>
      <c r="I21" s="11">
        <f t="shared" si="4"/>
        <v>891617.3298944633</v>
      </c>
      <c r="J21" s="4">
        <f t="shared" si="5"/>
        <v>488951.43897438305</v>
      </c>
      <c r="K21" s="3">
        <f t="shared" si="8"/>
        <v>2674851.9896833901</v>
      </c>
      <c r="L21" s="11">
        <f t="shared" si="9"/>
        <v>-6138.5270588466665</v>
      </c>
      <c r="N21" s="2"/>
    </row>
    <row r="22" spans="1:73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45308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15</v>
      </c>
      <c r="F22" s="4">
        <f>'Lease Quarterly'!K32</f>
        <v>2674851.9896833897</v>
      </c>
      <c r="G22" s="3">
        <f t="shared" si="7"/>
        <v>919456.50994049304</v>
      </c>
      <c r="H22" s="11">
        <f t="shared" si="3"/>
        <v>832309.80386781262</v>
      </c>
      <c r="I22" s="11">
        <f t="shared" si="4"/>
        <v>889710.47999662731</v>
      </c>
      <c r="J22" s="4">
        <f t="shared" si="5"/>
        <v>487905.74709492468</v>
      </c>
      <c r="K22" s="3">
        <f t="shared" si="8"/>
        <v>2640431.1019254746</v>
      </c>
      <c r="L22" s="11">
        <f t="shared" si="9"/>
        <v>-1045.6918794583762</v>
      </c>
      <c r="N22" s="2"/>
    </row>
    <row r="23" spans="1:73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45399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14</v>
      </c>
      <c r="F23" s="4">
        <f>'Lease Quarterly'!K33</f>
        <v>2640431.1019254746</v>
      </c>
      <c r="G23" s="3">
        <f t="shared" si="7"/>
        <v>883570.86835993081</v>
      </c>
      <c r="H23" s="11">
        <f t="shared" si="3"/>
        <v>876115.62565822783</v>
      </c>
      <c r="I23" s="11">
        <f t="shared" si="4"/>
        <v>847853.83128215594</v>
      </c>
      <c r="J23" s="4">
        <f t="shared" si="5"/>
        <v>480450.50439322175</v>
      </c>
      <c r="K23" s="3">
        <f t="shared" si="8"/>
        <v>2600085.0825986117</v>
      </c>
      <c r="L23" s="11">
        <f t="shared" si="9"/>
        <v>-7455.2427017029258</v>
      </c>
      <c r="N23" s="2" t="s">
        <v>81</v>
      </c>
    </row>
    <row r="24" spans="1:73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45490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15</v>
      </c>
      <c r="F24" s="4">
        <f>'Lease Quarterly'!K34</f>
        <v>2600085.0825986117</v>
      </c>
      <c r="G24" s="3">
        <f t="shared" si="7"/>
        <v>893148.95806879876</v>
      </c>
      <c r="H24" s="11">
        <f t="shared" si="3"/>
        <v>852910.1375961923</v>
      </c>
      <c r="I24" s="11">
        <f t="shared" si="4"/>
        <v>825396.9073511539</v>
      </c>
      <c r="J24" s="4">
        <f t="shared" si="5"/>
        <v>467724.91416565387</v>
      </c>
      <c r="K24" s="3">
        <f t="shared" si="8"/>
        <v>2558730.4127885769</v>
      </c>
      <c r="L24" s="11">
        <f t="shared" si="9"/>
        <v>-12725.590227567882</v>
      </c>
      <c r="N24" s="2">
        <v>2020</v>
      </c>
    </row>
    <row r="25" spans="1:73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45582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15</v>
      </c>
      <c r="F25" s="4">
        <f>'Lease Quarterly'!K35</f>
        <v>2558730.4127885769</v>
      </c>
      <c r="G25" s="3">
        <f t="shared" si="7"/>
        <v>873586.5071065072</v>
      </c>
      <c r="H25" s="11">
        <f t="shared" si="3"/>
        <v>811723.18588170665</v>
      </c>
      <c r="I25" s="11">
        <f t="shared" si="4"/>
        <v>838780.62541109696</v>
      </c>
      <c r="J25" s="4">
        <f t="shared" si="5"/>
        <v>459976.47199963382</v>
      </c>
      <c r="K25" s="3">
        <f t="shared" si="8"/>
        <v>2516341.8762332913</v>
      </c>
      <c r="L25" s="11">
        <f t="shared" si="9"/>
        <v>-7748.442166020046</v>
      </c>
      <c r="N25" s="72">
        <v>43496</v>
      </c>
      <c r="T25" t="s">
        <v>93</v>
      </c>
      <c r="Z25" s="72">
        <v>43555</v>
      </c>
      <c r="AG25" s="72">
        <v>43572</v>
      </c>
      <c r="AM25" s="72">
        <v>43585</v>
      </c>
      <c r="AT25" s="72">
        <v>43615</v>
      </c>
      <c r="BA25" s="72">
        <v>43646</v>
      </c>
      <c r="BG25" s="72">
        <v>43663</v>
      </c>
      <c r="BO25" s="72">
        <v>43676</v>
      </c>
    </row>
    <row r="26" spans="1:73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45674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15</v>
      </c>
      <c r="F26" s="4">
        <f>'Lease Quarterly'!K36</f>
        <v>2516341.8762332909</v>
      </c>
      <c r="G26" s="3">
        <f t="shared" si="7"/>
        <v>867596.30050470913</v>
      </c>
      <c r="H26" s="11">
        <f t="shared" si="3"/>
        <v>760890.34654280718</v>
      </c>
      <c r="I26" s="11">
        <f t="shared" si="4"/>
        <v>842414.31224382226</v>
      </c>
      <c r="J26" s="4">
        <f t="shared" si="5"/>
        <v>461969.13897241862</v>
      </c>
      <c r="K26" s="3">
        <f t="shared" si="8"/>
        <v>2472893.6262641232</v>
      </c>
      <c r="L26" s="11">
        <f t="shared" si="9"/>
        <v>1992.6669727847911</v>
      </c>
      <c r="N26" s="2" t="s">
        <v>74</v>
      </c>
      <c r="T26" s="2" t="s">
        <v>74</v>
      </c>
      <c r="AA26" s="2" t="s">
        <v>74</v>
      </c>
      <c r="AG26" s="2" t="s">
        <v>74</v>
      </c>
      <c r="AM26" s="2" t="s">
        <v>74</v>
      </c>
      <c r="AT26" s="2" t="s">
        <v>74</v>
      </c>
      <c r="BA26" s="2" t="s">
        <v>74</v>
      </c>
      <c r="BB26" s="2"/>
      <c r="BG26" s="2" t="s">
        <v>74</v>
      </c>
      <c r="BO26" s="2" t="s">
        <v>74</v>
      </c>
      <c r="BP26" s="2"/>
    </row>
    <row r="27" spans="1:73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45764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14</v>
      </c>
      <c r="F27" s="4">
        <f>'Lease Quarterly'!K37</f>
        <v>2472893.6262641232</v>
      </c>
      <c r="G27" s="3">
        <f t="shared" si="7"/>
        <v>830692.81965532806</v>
      </c>
      <c r="H27" s="11">
        <f t="shared" si="3"/>
        <v>816459.57865501381</v>
      </c>
      <c r="I27" s="11">
        <f t="shared" si="4"/>
        <v>790122.17289194884</v>
      </c>
      <c r="J27" s="4">
        <f t="shared" si="5"/>
        <v>447735.89797210437</v>
      </c>
      <c r="K27" s="3">
        <f t="shared" si="8"/>
        <v>2423041.3302019769</v>
      </c>
      <c r="L27" s="11">
        <f t="shared" si="9"/>
        <v>-14233.241000314243</v>
      </c>
      <c r="N27" s="7" t="str">
        <f>MID(G5,19,3)</f>
        <v xml:space="preserve"> 1 </v>
      </c>
      <c r="O27" t="s">
        <v>69</v>
      </c>
      <c r="P27" t="s">
        <v>71</v>
      </c>
      <c r="Q27" s="37">
        <f>G6</f>
        <v>489481.93393880624</v>
      </c>
      <c r="T27" t="str">
        <f>MID(H5,19,3)</f>
        <v xml:space="preserve"> 2 </v>
      </c>
      <c r="U27" t="str">
        <f>O27</f>
        <v>Dr</v>
      </c>
      <c r="V27" t="str">
        <f>P27</f>
        <v>Finance cost</v>
      </c>
      <c r="X27" s="37">
        <f>H6</f>
        <v>946331.73894835869</v>
      </c>
      <c r="AA27" t="str">
        <f>MID(I5,19,3)</f>
        <v xml:space="preserve"> 3 </v>
      </c>
      <c r="AB27" t="str">
        <f>U27</f>
        <v>Dr</v>
      </c>
      <c r="AC27" t="str">
        <f>V27</f>
        <v>Finance cost</v>
      </c>
      <c r="AD27" s="37">
        <f>I6</f>
        <v>1011595.9968068661</v>
      </c>
      <c r="AG27" t="str">
        <f>MID(G5,25,3)</f>
        <v xml:space="preserve"> 4 </v>
      </c>
      <c r="AH27" t="str">
        <f>AB27</f>
        <v>Dr</v>
      </c>
      <c r="AI27" t="s">
        <v>71</v>
      </c>
      <c r="AJ27" s="37">
        <f>K6-AJ28</f>
        <v>554746.19179731375</v>
      </c>
      <c r="AM27" t="str">
        <f>AG27</f>
        <v xml:space="preserve"> 4 </v>
      </c>
      <c r="AN27" t="str">
        <f>AB27</f>
        <v>Dr</v>
      </c>
      <c r="AO27" t="str">
        <f>AC27</f>
        <v>Finance cost</v>
      </c>
      <c r="AQ27" s="37">
        <f>G7</f>
        <v>1009702.0245408007</v>
      </c>
      <c r="AT27" t="str">
        <f>MID(H5,25,3)</f>
        <v xml:space="preserve"> 5 </v>
      </c>
      <c r="AU27" t="str">
        <f>AN27</f>
        <v>Dr</v>
      </c>
      <c r="AV27" t="str">
        <f>AO27</f>
        <v>Finance cost</v>
      </c>
      <c r="AX27" s="37">
        <f>H7</f>
        <v>1007402.201074864</v>
      </c>
      <c r="BA27" t="str">
        <f>MID(I5,25,3)</f>
        <v xml:space="preserve"> 6 </v>
      </c>
      <c r="BB27" t="s">
        <v>69</v>
      </c>
      <c r="BC27" t="str">
        <f>AV27</f>
        <v>Finance cost</v>
      </c>
      <c r="BE27" s="37">
        <f>I7</f>
        <v>974905.35587890074</v>
      </c>
      <c r="BG27">
        <f>BA27+1</f>
        <v>7</v>
      </c>
      <c r="BI27" t="str">
        <f t="shared" ref="BI27:BJ30" si="10">AH27</f>
        <v>Dr</v>
      </c>
      <c r="BJ27" t="str">
        <f t="shared" si="10"/>
        <v>Finance cost</v>
      </c>
      <c r="BK27" s="37"/>
      <c r="BL27" s="37">
        <f>BL28-K7</f>
        <v>2299.8234659368172</v>
      </c>
      <c r="BO27">
        <v>7</v>
      </c>
      <c r="BQ27" t="str">
        <f>BB27</f>
        <v>Dr</v>
      </c>
      <c r="BR27" t="str">
        <f>BC27</f>
        <v>Finance cost</v>
      </c>
      <c r="BT27" s="12">
        <f>I8</f>
        <v>960307.25870301435</v>
      </c>
    </row>
    <row r="28" spans="1:73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45855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15</v>
      </c>
      <c r="F28" s="4">
        <f>'Lease Quarterly'!K38</f>
        <v>2423041.3302019765</v>
      </c>
      <c r="G28" s="3">
        <f t="shared" si="7"/>
        <v>830307.30551053607</v>
      </c>
      <c r="H28" s="11">
        <f t="shared" si="3"/>
        <v>790647.57557942532</v>
      </c>
      <c r="I28" s="11">
        <f t="shared" si="4"/>
        <v>765142.81507686328</v>
      </c>
      <c r="J28" s="4">
        <f t="shared" si="5"/>
        <v>433580.92854355584</v>
      </c>
      <c r="K28" s="3">
        <f t="shared" si="8"/>
        <v>2371942.726738276</v>
      </c>
      <c r="L28" s="11">
        <f t="shared" si="9"/>
        <v>-14154.969428548531</v>
      </c>
      <c r="O28" t="s">
        <v>70</v>
      </c>
      <c r="P28" t="s">
        <v>83</v>
      </c>
      <c r="R28" s="37">
        <f>Q27</f>
        <v>489481.93393880624</v>
      </c>
      <c r="U28" t="str">
        <f>O28</f>
        <v>Cr</v>
      </c>
      <c r="V28" t="str">
        <f>P28</f>
        <v>Accrued liability</v>
      </c>
      <c r="Y28" s="37">
        <f>X27</f>
        <v>946331.73894835869</v>
      </c>
      <c r="AB28" t="str">
        <f>U28</f>
        <v>Cr</v>
      </c>
      <c r="AC28" t="str">
        <f>V28</f>
        <v>Accrued liability</v>
      </c>
      <c r="AE28" s="37">
        <f>AD27</f>
        <v>1011595.9968068661</v>
      </c>
      <c r="AH28" t="s">
        <v>69</v>
      </c>
      <c r="AI28" t="str">
        <f>AC28</f>
        <v>Accrued liability</v>
      </c>
      <c r="AJ28" s="37">
        <f>AE28+Y28+R28</f>
        <v>2447409.6696940311</v>
      </c>
      <c r="AN28" t="str">
        <f>AB28</f>
        <v>Cr</v>
      </c>
      <c r="AO28" t="str">
        <f>AC28</f>
        <v>Accrued liability</v>
      </c>
      <c r="AR28" s="37">
        <f>AQ27</f>
        <v>1009702.0245408007</v>
      </c>
      <c r="AU28" t="str">
        <f>AN28</f>
        <v>Cr</v>
      </c>
      <c r="AV28" t="str">
        <f>AO28</f>
        <v>Accrued liability</v>
      </c>
      <c r="AY28" s="37">
        <f>AX27</f>
        <v>1007402.201074864</v>
      </c>
      <c r="BB28" t="s">
        <v>70</v>
      </c>
      <c r="BC28" t="str">
        <f>AV28</f>
        <v>Accrued liability</v>
      </c>
      <c r="BF28" s="37">
        <f>BE27</f>
        <v>974905.35587890074</v>
      </c>
      <c r="BI28" t="str">
        <f t="shared" si="10"/>
        <v>Dr</v>
      </c>
      <c r="BJ28" t="str">
        <f t="shared" si="10"/>
        <v>Accrued liability</v>
      </c>
      <c r="BL28" s="37">
        <f>AR28+AY28+BF28</f>
        <v>2992009.5814945656</v>
      </c>
      <c r="BQ28" t="str">
        <f>BB28</f>
        <v>Cr</v>
      </c>
      <c r="BR28" t="str">
        <f>BC28</f>
        <v>Accrued liability</v>
      </c>
      <c r="BU28" s="12">
        <f>BT27</f>
        <v>960307.25870301435</v>
      </c>
    </row>
    <row r="29" spans="1:73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45947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15</v>
      </c>
      <c r="F29" s="4">
        <f>'Lease Quarterly'!K39</f>
        <v>2371942.726738276</v>
      </c>
      <c r="G29" s="3">
        <f t="shared" si="7"/>
        <v>807704.58309000474</v>
      </c>
      <c r="H29" s="11">
        <f t="shared" si="3"/>
        <v>748247.30909289781</v>
      </c>
      <c r="I29" s="11">
        <f t="shared" si="4"/>
        <v>773188.88606266107</v>
      </c>
      <c r="J29" s="4">
        <f t="shared" si="5"/>
        <v>424006.80848597543</v>
      </c>
      <c r="K29" s="3">
        <f t="shared" si="8"/>
        <v>2319566.6581879831</v>
      </c>
      <c r="L29" s="11">
        <f t="shared" si="9"/>
        <v>-9574.1200575804105</v>
      </c>
      <c r="AH29" t="s">
        <v>69</v>
      </c>
      <c r="AI29" t="s">
        <v>91</v>
      </c>
      <c r="AJ29" s="37">
        <f>AK30-AJ28-AJ27</f>
        <v>497844.13850865513</v>
      </c>
      <c r="AK29" s="37"/>
      <c r="BI29" t="str">
        <f t="shared" si="10"/>
        <v>Dr</v>
      </c>
      <c r="BJ29" t="str">
        <f t="shared" si="10"/>
        <v>Lease Liability</v>
      </c>
      <c r="BL29" s="37">
        <f>BM30-BL27-BL28</f>
        <v>505690.5950394976</v>
      </c>
    </row>
    <row r="30" spans="1:73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46039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15</v>
      </c>
      <c r="F30" s="4">
        <f>'Lease Quarterly'!K40</f>
        <v>2319566.6581879831</v>
      </c>
      <c r="G30" s="3">
        <f t="shared" si="7"/>
        <v>797503.70759431599</v>
      </c>
      <c r="H30" s="11">
        <f t="shared" si="3"/>
        <v>697194.21166890231</v>
      </c>
      <c r="I30" s="11">
        <f t="shared" si="4"/>
        <v>771893.59149057046</v>
      </c>
      <c r="J30" s="4">
        <f t="shared" si="5"/>
        <v>423296.48565611924</v>
      </c>
      <c r="K30" s="3">
        <f t="shared" si="8"/>
        <v>2265881.1879239324</v>
      </c>
      <c r="L30" s="11">
        <f t="shared" si="9"/>
        <v>-710.32282985618804</v>
      </c>
      <c r="AH30" t="s">
        <v>70</v>
      </c>
      <c r="AI30" t="s">
        <v>92</v>
      </c>
      <c r="AK30" s="37">
        <f>'Lease Quarterly'!L17</f>
        <v>3500000</v>
      </c>
      <c r="BI30" t="str">
        <f t="shared" si="10"/>
        <v>Cr</v>
      </c>
      <c r="BJ30" t="str">
        <f t="shared" si="10"/>
        <v>Cash/bank</v>
      </c>
      <c r="BM30" s="36">
        <f>'Lease Quarterly'!L18</f>
        <v>3500000</v>
      </c>
    </row>
    <row r="31" spans="1:73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46129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14</v>
      </c>
      <c r="F31" s="4">
        <f>'Lease Quarterly'!K41</f>
        <v>2265881.1879239324</v>
      </c>
      <c r="G31" s="3">
        <f t="shared" si="7"/>
        <v>758881.02790549758</v>
      </c>
      <c r="H31" s="11">
        <f t="shared" si="3"/>
        <v>743080.05783790909</v>
      </c>
      <c r="I31" s="11">
        <f t="shared" si="4"/>
        <v>719109.73339152499</v>
      </c>
      <c r="J31" s="4">
        <f t="shared" si="5"/>
        <v>407495.5155885308</v>
      </c>
      <c r="K31" s="3">
        <f t="shared" si="8"/>
        <v>2205269.8490673429</v>
      </c>
      <c r="L31" s="11">
        <f t="shared" si="9"/>
        <v>-15800.970067588438</v>
      </c>
      <c r="N31" s="74" t="s">
        <v>87</v>
      </c>
      <c r="AK31" s="1"/>
    </row>
    <row r="32" spans="1:73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46220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15</v>
      </c>
      <c r="F32" s="4">
        <f>'Lease Quarterly'!K42</f>
        <v>2205269.8490673434</v>
      </c>
      <c r="G32" s="3">
        <f t="shared" si="7"/>
        <v>753163.77796584368</v>
      </c>
      <c r="H32" s="11">
        <f t="shared" si="3"/>
        <v>714381.0755797798</v>
      </c>
      <c r="I32" s="11">
        <f t="shared" si="4"/>
        <v>691336.52475462563</v>
      </c>
      <c r="J32" s="4">
        <f t="shared" si="5"/>
        <v>391757.36402762117</v>
      </c>
      <c r="K32" s="3">
        <f t="shared" si="8"/>
        <v>2143143.2267393395</v>
      </c>
      <c r="L32" s="11">
        <f t="shared" si="9"/>
        <v>-15738.151560909639</v>
      </c>
      <c r="AJ32" s="37"/>
      <c r="AQ32" s="12"/>
      <c r="BE32" s="12"/>
      <c r="BK32" s="37"/>
    </row>
    <row r="33" spans="1:69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46312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15</v>
      </c>
      <c r="F33" s="4">
        <f>'Lease Quarterly'!K43</f>
        <v>2143143.2267393395</v>
      </c>
      <c r="G33" s="3">
        <f t="shared" si="7"/>
        <v>727154.69287490111</v>
      </c>
      <c r="H33" s="11">
        <f t="shared" si="3"/>
        <v>670794.65769455989</v>
      </c>
      <c r="I33" s="11">
        <f t="shared" si="4"/>
        <v>693154.47961771197</v>
      </c>
      <c r="J33" s="4">
        <f t="shared" si="5"/>
        <v>380116.97269358399</v>
      </c>
      <c r="K33" s="3">
        <f t="shared" si="8"/>
        <v>2079463.4388531358</v>
      </c>
      <c r="L33" s="11">
        <f t="shared" si="9"/>
        <v>-11640.39133403718</v>
      </c>
      <c r="N33" s="2" t="s">
        <v>21</v>
      </c>
      <c r="R33" s="37"/>
      <c r="S33" s="37"/>
      <c r="T33" s="37"/>
      <c r="AJ33" s="37"/>
      <c r="AR33" s="12"/>
      <c r="BF33" s="12"/>
      <c r="BK33" s="12"/>
      <c r="BQ33" s="12"/>
    </row>
    <row r="34" spans="1:69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46404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15</v>
      </c>
      <c r="F34" s="4">
        <f>'Lease Quarterly'!K44</f>
        <v>2079463.4388531358</v>
      </c>
      <c r="G34" s="3">
        <f t="shared" si="7"/>
        <v>712126.5863644263</v>
      </c>
      <c r="H34" s="11">
        <f t="shared" si="3"/>
        <v>619751.27885223902</v>
      </c>
      <c r="I34" s="11">
        <f t="shared" si="4"/>
        <v>686153.20158640738</v>
      </c>
      <c r="J34" s="4">
        <f t="shared" si="5"/>
        <v>376277.56216028793</v>
      </c>
      <c r="K34" s="3">
        <f t="shared" si="8"/>
        <v>2014191.6562697766</v>
      </c>
      <c r="L34" s="11">
        <f t="shared" si="9"/>
        <v>-3839.4105332960607</v>
      </c>
      <c r="AK34" s="36"/>
      <c r="BL34" s="12"/>
    </row>
    <row r="35" spans="1:69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46494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14</v>
      </c>
      <c r="F35" s="4">
        <f>'Lease Quarterly'!K45</f>
        <v>2014191.6562697766</v>
      </c>
      <c r="G35" s="3">
        <f t="shared" si="7"/>
        <v>671711.82574417256</v>
      </c>
      <c r="H35" s="11">
        <f t="shared" si="3"/>
        <v>654175.86936431588</v>
      </c>
      <c r="I35" s="11">
        <f t="shared" si="4"/>
        <v>633073.42196546705</v>
      </c>
      <c r="J35" s="4">
        <f t="shared" si="5"/>
        <v>358741.6057804313</v>
      </c>
      <c r="K35" s="3">
        <f t="shared" si="8"/>
        <v>1941425.160694099</v>
      </c>
      <c r="L35" s="11">
        <f t="shared" si="9"/>
        <v>-17535.956379856623</v>
      </c>
      <c r="N35" s="7">
        <f>N13</f>
        <v>43938</v>
      </c>
      <c r="P35" t="s">
        <v>69</v>
      </c>
      <c r="Q35" t="s">
        <v>71</v>
      </c>
      <c r="U35" s="37">
        <f>U13</f>
        <v>3002155.8614913449</v>
      </c>
      <c r="AD35" s="12"/>
    </row>
    <row r="36" spans="1:69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46585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15</v>
      </c>
      <c r="F36" s="4">
        <f>'Lease Quarterly'!K46</f>
        <v>1941425.160694099</v>
      </c>
      <c r="G36" s="3">
        <f t="shared" si="7"/>
        <v>659844.75138188759</v>
      </c>
      <c r="H36" s="11">
        <f t="shared" si="3"/>
        <v>622279.8342430098</v>
      </c>
      <c r="I36" s="11">
        <f t="shared" si="4"/>
        <v>602206.29120291269</v>
      </c>
      <c r="J36" s="4">
        <f t="shared" si="5"/>
        <v>341250.23168165056</v>
      </c>
      <c r="K36" s="3">
        <f t="shared" si="8"/>
        <v>1866839.5027290292</v>
      </c>
      <c r="L36" s="11">
        <f t="shared" si="9"/>
        <v>-17491.37409878074</v>
      </c>
      <c r="P36" t="s">
        <v>69</v>
      </c>
      <c r="Q36" t="s">
        <v>72</v>
      </c>
      <c r="U36" s="37">
        <f>U14</f>
        <v>497844.13850865513</v>
      </c>
    </row>
    <row r="37" spans="1:69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46677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15</v>
      </c>
      <c r="F37" s="4">
        <f>'Lease Quarterly'!K47</f>
        <v>1866839.5027290294</v>
      </c>
      <c r="G37" s="3">
        <f t="shared" si="7"/>
        <v>630022.68382920418</v>
      </c>
      <c r="H37" s="11">
        <f t="shared" si="3"/>
        <v>577544.90429510735</v>
      </c>
      <c r="I37" s="11">
        <f t="shared" si="4"/>
        <v>596796.40110494429</v>
      </c>
      <c r="J37" s="4">
        <f t="shared" si="5"/>
        <v>327275.44576722756</v>
      </c>
      <c r="K37" s="3">
        <f t="shared" si="8"/>
        <v>1790389.2033148329</v>
      </c>
      <c r="L37" s="11">
        <f t="shared" si="9"/>
        <v>-13974.785914423002</v>
      </c>
      <c r="P37" t="s">
        <v>70</v>
      </c>
      <c r="S37" t="s">
        <v>79</v>
      </c>
      <c r="V37" s="37">
        <f>V15</f>
        <v>3500000</v>
      </c>
      <c r="AJ37" s="37"/>
    </row>
    <row r="38" spans="1:69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46769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15</v>
      </c>
      <c r="F38" s="4">
        <f>'Lease Quarterly'!K48</f>
        <v>1790389.2033148331</v>
      </c>
      <c r="G38" s="3">
        <f t="shared" si="7"/>
        <v>606410.38811754528</v>
      </c>
      <c r="H38" s="11">
        <f t="shared" si="3"/>
        <v>539660.88854394748</v>
      </c>
      <c r="I38" s="11">
        <f t="shared" si="4"/>
        <v>576878.88085732318</v>
      </c>
      <c r="J38" s="4">
        <f t="shared" si="5"/>
        <v>316352.93466369336</v>
      </c>
      <c r="K38" s="3">
        <f t="shared" si="8"/>
        <v>1712027.646415282</v>
      </c>
      <c r="L38" s="11">
        <f t="shared" si="9"/>
        <v>-10922.511103534198</v>
      </c>
    </row>
    <row r="39" spans="1:69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46860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14</v>
      </c>
      <c r="F39" s="4">
        <f>'Lease Quarterly'!K49</f>
        <v>1712027.6464152818</v>
      </c>
      <c r="G39" s="3">
        <f t="shared" si="7"/>
        <v>563719.38909214654</v>
      </c>
      <c r="H39" s="11">
        <f t="shared" si="3"/>
        <v>547740.00623443199</v>
      </c>
      <c r="I39" s="11">
        <f t="shared" si="4"/>
        <v>530070.97377525677</v>
      </c>
      <c r="J39" s="4">
        <f t="shared" si="5"/>
        <v>300373.55180597882</v>
      </c>
      <c r="K39" s="3">
        <f t="shared" si="8"/>
        <v>1625550.9862441206</v>
      </c>
      <c r="L39" s="11">
        <f t="shared" si="9"/>
        <v>-15979.382857714547</v>
      </c>
    </row>
    <row r="40" spans="1:69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46951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15</v>
      </c>
      <c r="F40" s="4">
        <f>'Lease Quarterly'!K50</f>
        <v>1625550.9862441206</v>
      </c>
      <c r="G40" s="3">
        <f t="shared" si="7"/>
        <v>548262.65012350795</v>
      </c>
      <c r="H40" s="11">
        <f t="shared" si="3"/>
        <v>512304.13652289356</v>
      </c>
      <c r="I40" s="11">
        <f t="shared" si="4"/>
        <v>495778.19663505832</v>
      </c>
      <c r="J40" s="4">
        <f t="shared" si="5"/>
        <v>280940.97809319972</v>
      </c>
      <c r="K40" s="3">
        <f t="shared" si="8"/>
        <v>1536912.4095686807</v>
      </c>
      <c r="L40" s="11">
        <f t="shared" si="9"/>
        <v>-19432.573712779093</v>
      </c>
      <c r="P40" t="s">
        <v>69</v>
      </c>
      <c r="Q40" t="s">
        <v>101</v>
      </c>
      <c r="U40" s="37">
        <f>U35</f>
        <v>3002155.8614913449</v>
      </c>
    </row>
    <row r="41" spans="1:69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47043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15</v>
      </c>
      <c r="F41" s="4">
        <f>'Lease Quarterly'!K51</f>
        <v>1536912.4095686807</v>
      </c>
      <c r="G41" s="3">
        <f t="shared" si="7"/>
        <v>514176.11817003111</v>
      </c>
      <c r="H41" s="11">
        <f t="shared" si="3"/>
        <v>466470.28015366284</v>
      </c>
      <c r="I41" s="11">
        <f t="shared" si="4"/>
        <v>482019.28949211823</v>
      </c>
      <c r="J41" s="4">
        <f t="shared" si="5"/>
        <v>264333.15875374229</v>
      </c>
      <c r="K41" s="3">
        <f t="shared" si="8"/>
        <v>1446057.8684763547</v>
      </c>
      <c r="L41" s="11">
        <f t="shared" si="9"/>
        <v>-16607.819339457434</v>
      </c>
      <c r="P41" t="s">
        <v>70</v>
      </c>
      <c r="S41" t="s">
        <v>71</v>
      </c>
      <c r="V41" s="37">
        <f>U40</f>
        <v>3002155.8614913449</v>
      </c>
    </row>
    <row r="42" spans="1:69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47135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15</v>
      </c>
      <c r="F42" s="4">
        <f>'Lease Quarterly'!K52</f>
        <v>1446057.8684763547</v>
      </c>
      <c r="G42" s="3">
        <f t="shared" si="7"/>
        <v>487343.92202682811</v>
      </c>
      <c r="H42" s="11">
        <f t="shared" si="3"/>
        <v>416286.75810976018</v>
      </c>
      <c r="I42" s="11">
        <f t="shared" si="4"/>
        <v>460888.91076437739</v>
      </c>
      <c r="J42" s="4">
        <f t="shared" si="5"/>
        <v>252745.53170949727</v>
      </c>
      <c r="K42" s="3">
        <f t="shared" si="8"/>
        <v>1352931.9638567208</v>
      </c>
      <c r="L42" s="11">
        <f t="shared" si="9"/>
        <v>-11587.627044245019</v>
      </c>
    </row>
    <row r="43" spans="1:69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47225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14</v>
      </c>
      <c r="F43" s="4">
        <f>'Lease Quarterly'!K53</f>
        <v>1352931.9638567206</v>
      </c>
      <c r="G43" s="3">
        <f t="shared" si="7"/>
        <v>443117.23406569572</v>
      </c>
      <c r="H43" s="11">
        <f t="shared" si="3"/>
        <v>421537.34093158226</v>
      </c>
      <c r="I43" s="11">
        <f t="shared" si="4"/>
        <v>407939.36219185381</v>
      </c>
      <c r="J43" s="4">
        <f t="shared" si="5"/>
        <v>231165.63857538381</v>
      </c>
      <c r="K43" s="3">
        <f t="shared" si="8"/>
        <v>1251014.0440550183</v>
      </c>
      <c r="L43" s="11">
        <f t="shared" si="9"/>
        <v>-21579.893134113459</v>
      </c>
      <c r="P43" t="s">
        <v>69</v>
      </c>
      <c r="Q43" t="s">
        <v>71</v>
      </c>
      <c r="U43" s="37">
        <f>G6</f>
        <v>489481.93393880624</v>
      </c>
    </row>
    <row r="44" spans="1:69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47316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15</v>
      </c>
      <c r="F44" s="4">
        <f>'Lease Quarterly'!K54</f>
        <v>1251014.0440550183</v>
      </c>
      <c r="G44" s="3">
        <f t="shared" si="7"/>
        <v>416092.76377833117</v>
      </c>
      <c r="H44" s="11">
        <f t="shared" si="3"/>
        <v>382182.72541942453</v>
      </c>
      <c r="I44" s="11">
        <f t="shared" si="4"/>
        <v>369854.25040589471</v>
      </c>
      <c r="J44" s="4">
        <f t="shared" si="5"/>
        <v>209584.075230007</v>
      </c>
      <c r="K44" s="3">
        <f t="shared" si="8"/>
        <v>1146548.1762582734</v>
      </c>
      <c r="L44" s="11">
        <f t="shared" si="9"/>
        <v>-21581.56334537681</v>
      </c>
      <c r="P44" t="s">
        <v>70</v>
      </c>
      <c r="S44" t="s">
        <v>101</v>
      </c>
      <c r="V44" s="37">
        <f>U43</f>
        <v>489481.93393880624</v>
      </c>
    </row>
    <row r="45" spans="1:69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47408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15</v>
      </c>
      <c r="F45" s="4">
        <f>'Lease Quarterly'!K55</f>
        <v>1146548.1762582737</v>
      </c>
      <c r="G45" s="3">
        <f t="shared" si="7"/>
        <v>377240.63357946026</v>
      </c>
      <c r="H45" s="11">
        <f t="shared" si="3"/>
        <v>335313.11669890652</v>
      </c>
      <c r="I45" s="11">
        <f t="shared" si="4"/>
        <v>346490.22058887011</v>
      </c>
      <c r="J45" s="4">
        <f t="shared" si="5"/>
        <v>190010.76612938038</v>
      </c>
      <c r="K45" s="3">
        <f t="shared" si="8"/>
        <v>1039470.6617666101</v>
      </c>
      <c r="L45" s="11">
        <f t="shared" si="9"/>
        <v>-19573.309100626619</v>
      </c>
    </row>
    <row r="46" spans="1:69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47500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15</v>
      </c>
      <c r="F46" s="4">
        <f>'Lease Quarterly'!K56</f>
        <v>1039470.6617666103</v>
      </c>
      <c r="G46" s="3">
        <f t="shared" si="7"/>
        <v>343260.69075784006</v>
      </c>
      <c r="H46" s="11">
        <f t="shared" si="3"/>
        <v>286066.52597312472</v>
      </c>
      <c r="I46" s="11">
        <f t="shared" si="4"/>
        <v>316716.51089881669</v>
      </c>
      <c r="J46" s="4">
        <f t="shared" si="5"/>
        <v>173683.2479122543</v>
      </c>
      <c r="K46" s="3">
        <f t="shared" si="8"/>
        <v>929716.20941265533</v>
      </c>
      <c r="L46" s="11">
        <f t="shared" si="9"/>
        <v>-16327.518217126082</v>
      </c>
    </row>
    <row r="47" spans="1:69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47590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14</v>
      </c>
      <c r="F47" s="4">
        <f>'Lease Quarterly'!K57</f>
        <v>929716.20941265544</v>
      </c>
      <c r="G47" s="3">
        <f t="shared" si="7"/>
        <v>297009.67929561564</v>
      </c>
      <c r="H47" s="11">
        <f t="shared" si="3"/>
        <v>273079.95520601433</v>
      </c>
      <c r="I47" s="11">
        <f t="shared" si="4"/>
        <v>264270.92439291714</v>
      </c>
      <c r="J47" s="4">
        <f t="shared" si="5"/>
        <v>149753.52382265302</v>
      </c>
      <c r="K47" s="3">
        <f t="shared" si="8"/>
        <v>810430.83480494586</v>
      </c>
      <c r="L47" s="11">
        <f t="shared" si="9"/>
        <v>-23929.724089601281</v>
      </c>
    </row>
    <row r="48" spans="1:69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47681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15</v>
      </c>
      <c r="F48" s="4">
        <f>'Lease Quarterly'!K58</f>
        <v>810430.83480494574</v>
      </c>
      <c r="G48" s="3">
        <f t="shared" si="7"/>
        <v>260747.60863427291</v>
      </c>
      <c r="H48" s="11">
        <f t="shared" si="3"/>
        <v>229387.77527734777</v>
      </c>
      <c r="I48" s="11">
        <f t="shared" si="4"/>
        <v>221988.16962323978</v>
      </c>
      <c r="J48" s="4">
        <f t="shared" si="5"/>
        <v>125793.29611983587</v>
      </c>
      <c r="K48" s="3">
        <f t="shared" si="8"/>
        <v>688163.32583204331</v>
      </c>
      <c r="L48" s="11">
        <f t="shared" si="9"/>
        <v>-23960.227702817152</v>
      </c>
    </row>
    <row r="49" spans="1:12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47773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15</v>
      </c>
      <c r="F49" s="4">
        <f>'Lease Quarterly'!K59</f>
        <v>688163.32583204331</v>
      </c>
      <c r="G49" s="3">
        <f t="shared" si="7"/>
        <v>216573.80081900011</v>
      </c>
      <c r="H49" s="11">
        <f t="shared" si="3"/>
        <v>181561.00939832846</v>
      </c>
      <c r="I49" s="11">
        <f t="shared" si="4"/>
        <v>187613.0430449394</v>
      </c>
      <c r="J49" s="4">
        <f t="shared" si="5"/>
        <v>102884.57199238612</v>
      </c>
      <c r="K49" s="3">
        <f t="shared" si="8"/>
        <v>562839.12913481821</v>
      </c>
      <c r="L49" s="11">
        <f t="shared" si="9"/>
        <v>-22908.72412744975</v>
      </c>
    </row>
    <row r="50" spans="1:12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47865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15</v>
      </c>
      <c r="F50" s="4">
        <f>'Lease Quarterly'!K60</f>
        <v>562839.12913481821</v>
      </c>
      <c r="G50" s="3">
        <f t="shared" si="7"/>
        <v>174485.97213307227</v>
      </c>
      <c r="H50" s="11">
        <f t="shared" si="3"/>
        <v>133655.94692928079</v>
      </c>
      <c r="I50" s="11">
        <f t="shared" si="4"/>
        <v>147976.226957418</v>
      </c>
      <c r="J50" s="4">
        <f t="shared" si="5"/>
        <v>81148.253492777614</v>
      </c>
      <c r="K50" s="3">
        <f t="shared" si="8"/>
        <v>434381.82752016257</v>
      </c>
      <c r="L50" s="11">
        <f t="shared" si="9"/>
        <v>-21736.318499608504</v>
      </c>
    </row>
    <row r="51" spans="1:12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47955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14</v>
      </c>
      <c r="F51" s="4">
        <f>'Lease Quarterly'!K61</f>
        <v>434381.82752016257</v>
      </c>
      <c r="G51" s="3">
        <f t="shared" si="7"/>
        <v>126128.83513649335</v>
      </c>
      <c r="H51" s="11">
        <f t="shared" si="3"/>
        <v>99599.859353941982</v>
      </c>
      <c r="I51" s="11">
        <f t="shared" si="4"/>
        <v>96386.960665105144</v>
      </c>
      <c r="J51" s="4">
        <f t="shared" si="5"/>
        <v>54619.277710226248</v>
      </c>
      <c r="K51" s="3">
        <f t="shared" si="8"/>
        <v>295586.67937298911</v>
      </c>
      <c r="L51" s="11">
        <f t="shared" si="9"/>
        <v>-26528.975782551366</v>
      </c>
    </row>
    <row r="52" spans="1:12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48046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15</v>
      </c>
      <c r="F52" s="4">
        <f>'Lease Quarterly'!K62</f>
        <v>295586.67937298911</v>
      </c>
      <c r="G52" s="3">
        <f t="shared" si="7"/>
        <v>79348.576504119206</v>
      </c>
      <c r="H52" s="11">
        <f t="shared" si="3"/>
        <v>51107.217507378788</v>
      </c>
      <c r="I52" s="11">
        <f t="shared" si="4"/>
        <v>49458.597587785924</v>
      </c>
      <c r="J52" s="4">
        <f t="shared" si="5"/>
        <v>28026.53863307869</v>
      </c>
      <c r="K52" s="3">
        <f t="shared" si="8"/>
        <v>153321.65252213634</v>
      </c>
      <c r="L52" s="11">
        <f t="shared" si="9"/>
        <v>-26592.739077147558</v>
      </c>
    </row>
    <row r="53" spans="1:12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48138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15</v>
      </c>
      <c r="F53" s="4">
        <f>'Lease Quarterly'!K63</f>
        <v>153321.65252213637</v>
      </c>
      <c r="G53" s="3">
        <f t="shared" si="7"/>
        <v>28026.53863307869</v>
      </c>
      <c r="H53" s="11">
        <f t="shared" si="3"/>
        <v>0</v>
      </c>
      <c r="I53" s="11">
        <f t="shared" si="4"/>
        <v>0</v>
      </c>
      <c r="J53" s="4">
        <f t="shared" si="5"/>
        <v>0</v>
      </c>
      <c r="K53" s="3">
        <f t="shared" si="8"/>
        <v>0</v>
      </c>
      <c r="L53" s="11">
        <f t="shared" si="9"/>
        <v>-28026.53863307869</v>
      </c>
    </row>
    <row r="54" spans="1:12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48230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15</v>
      </c>
      <c r="F54" s="4">
        <f>'Lease Quarterly'!K64</f>
        <v>0</v>
      </c>
      <c r="G54" s="3">
        <f t="shared" si="7"/>
        <v>0</v>
      </c>
      <c r="H54" s="11">
        <f t="shared" si="3"/>
        <v>0</v>
      </c>
      <c r="I54" s="11">
        <f t="shared" si="4"/>
        <v>0</v>
      </c>
      <c r="J54" s="4">
        <f t="shared" si="5"/>
        <v>0</v>
      </c>
      <c r="K54" s="3">
        <f t="shared" si="8"/>
        <v>0</v>
      </c>
      <c r="L54" s="11">
        <f t="shared" si="9"/>
        <v>0</v>
      </c>
    </row>
    <row r="55" spans="1:12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48321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14</v>
      </c>
      <c r="F55" s="4">
        <f>'Lease Quarterly'!K65</f>
        <v>0</v>
      </c>
      <c r="G55" s="3">
        <f t="shared" si="7"/>
        <v>0</v>
      </c>
      <c r="H55" s="11">
        <f t="shared" si="3"/>
        <v>0</v>
      </c>
      <c r="I55" s="11">
        <f t="shared" si="4"/>
        <v>0</v>
      </c>
      <c r="J55" s="4">
        <f t="shared" si="5"/>
        <v>0</v>
      </c>
      <c r="K55" s="3">
        <f t="shared" si="8"/>
        <v>0</v>
      </c>
      <c r="L55" s="11">
        <f t="shared" si="9"/>
        <v>0</v>
      </c>
    </row>
    <row r="56" spans="1:12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48412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15</v>
      </c>
      <c r="F56" s="4">
        <f>'Lease Quarterly'!K66</f>
        <v>0</v>
      </c>
      <c r="G56" s="3">
        <f t="shared" si="7"/>
        <v>0</v>
      </c>
      <c r="H56" s="11">
        <f t="shared" si="3"/>
        <v>0</v>
      </c>
      <c r="I56" s="11">
        <f t="shared" si="4"/>
        <v>0</v>
      </c>
      <c r="J56" s="4">
        <f t="shared" si="5"/>
        <v>0</v>
      </c>
      <c r="K56" s="3">
        <f t="shared" si="8"/>
        <v>0</v>
      </c>
      <c r="L56" s="11">
        <f t="shared" si="9"/>
        <v>0</v>
      </c>
    </row>
    <row r="57" spans="1:12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48504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15</v>
      </c>
      <c r="F57" s="4">
        <f>'Lease Quarterly'!K67</f>
        <v>0</v>
      </c>
      <c r="G57" s="3">
        <f t="shared" si="7"/>
        <v>0</v>
      </c>
      <c r="H57" s="11">
        <f t="shared" si="3"/>
        <v>0</v>
      </c>
      <c r="I57" s="11">
        <f t="shared" si="4"/>
        <v>0</v>
      </c>
      <c r="J57" s="4">
        <f t="shared" si="5"/>
        <v>0</v>
      </c>
      <c r="K57" s="3">
        <f t="shared" si="8"/>
        <v>0</v>
      </c>
      <c r="L57" s="11">
        <f t="shared" si="9"/>
        <v>0</v>
      </c>
    </row>
    <row r="58" spans="1:12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48596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15</v>
      </c>
      <c r="F58" s="4">
        <f>'Lease Quarterly'!K68</f>
        <v>0</v>
      </c>
      <c r="G58" s="3">
        <f t="shared" si="7"/>
        <v>0</v>
      </c>
      <c r="H58" s="11">
        <f t="shared" si="3"/>
        <v>0</v>
      </c>
      <c r="I58" s="11">
        <f t="shared" si="4"/>
        <v>0</v>
      </c>
      <c r="J58" s="4">
        <f t="shared" si="5"/>
        <v>0</v>
      </c>
      <c r="K58" s="3">
        <f t="shared" si="8"/>
        <v>0</v>
      </c>
      <c r="L58" s="11">
        <f t="shared" si="9"/>
        <v>0</v>
      </c>
    </row>
    <row r="59" spans="1:12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48686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14</v>
      </c>
      <c r="F59" s="4">
        <f>'Lease Quarterly'!K69</f>
        <v>0</v>
      </c>
      <c r="G59" s="3">
        <f t="shared" si="7"/>
        <v>0</v>
      </c>
      <c r="H59" s="11">
        <f t="shared" si="3"/>
        <v>0</v>
      </c>
      <c r="I59" s="11">
        <f t="shared" si="4"/>
        <v>0</v>
      </c>
      <c r="J59" s="4">
        <f t="shared" si="5"/>
        <v>0</v>
      </c>
      <c r="K59" s="3">
        <f t="shared" si="8"/>
        <v>0</v>
      </c>
      <c r="L59" s="11">
        <f t="shared" si="9"/>
        <v>0</v>
      </c>
    </row>
    <row r="60" spans="1:12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48777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15</v>
      </c>
      <c r="F60" s="4">
        <f>'Lease Quarterly'!K70</f>
        <v>0</v>
      </c>
      <c r="G60" s="3">
        <f t="shared" si="7"/>
        <v>0</v>
      </c>
      <c r="H60" s="11">
        <f t="shared" si="3"/>
        <v>0</v>
      </c>
      <c r="I60" s="11">
        <f t="shared" si="4"/>
        <v>0</v>
      </c>
      <c r="J60" s="4">
        <f t="shared" si="5"/>
        <v>0</v>
      </c>
      <c r="K60" s="3">
        <f t="shared" si="8"/>
        <v>0</v>
      </c>
      <c r="L60" s="11">
        <f t="shared" si="9"/>
        <v>0</v>
      </c>
    </row>
    <row r="61" spans="1:12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48869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15</v>
      </c>
      <c r="F61" s="4">
        <f>'Lease Quarterly'!K71</f>
        <v>0</v>
      </c>
      <c r="G61" s="3">
        <f t="shared" si="7"/>
        <v>0</v>
      </c>
      <c r="H61" s="11">
        <f t="shared" si="3"/>
        <v>0</v>
      </c>
      <c r="I61" s="11">
        <f t="shared" si="4"/>
        <v>0</v>
      </c>
      <c r="J61" s="4">
        <f t="shared" si="5"/>
        <v>0</v>
      </c>
      <c r="K61" s="3">
        <f t="shared" si="8"/>
        <v>0</v>
      </c>
      <c r="L61" s="11">
        <f t="shared" si="9"/>
        <v>0</v>
      </c>
    </row>
    <row r="62" spans="1:12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48961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15</v>
      </c>
      <c r="F62" s="4">
        <f>'Lease Quarterly'!K72</f>
        <v>0</v>
      </c>
      <c r="G62" s="3">
        <f t="shared" si="7"/>
        <v>0</v>
      </c>
      <c r="H62" s="11">
        <f t="shared" si="3"/>
        <v>0</v>
      </c>
      <c r="I62" s="11">
        <f t="shared" si="4"/>
        <v>0</v>
      </c>
      <c r="J62" s="4">
        <f t="shared" si="5"/>
        <v>0</v>
      </c>
      <c r="K62" s="3">
        <f t="shared" si="8"/>
        <v>0</v>
      </c>
      <c r="L62" s="11">
        <f t="shared" si="9"/>
        <v>0</v>
      </c>
    </row>
    <row r="63" spans="1:12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49051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14</v>
      </c>
      <c r="F63" s="4">
        <f>'Lease Quarterly'!K73</f>
        <v>0</v>
      </c>
      <c r="G63" s="3">
        <f t="shared" si="7"/>
        <v>0</v>
      </c>
      <c r="H63" s="11">
        <f t="shared" si="3"/>
        <v>0</v>
      </c>
      <c r="I63" s="11">
        <f t="shared" si="4"/>
        <v>0</v>
      </c>
      <c r="J63" s="4">
        <f t="shared" si="5"/>
        <v>0</v>
      </c>
      <c r="K63" s="3">
        <f t="shared" si="8"/>
        <v>0</v>
      </c>
      <c r="L63" s="11">
        <f t="shared" si="9"/>
        <v>0</v>
      </c>
    </row>
    <row r="64" spans="1:12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49142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15</v>
      </c>
      <c r="F64" s="4">
        <f>'Lease Quarterly'!K74</f>
        <v>0</v>
      </c>
      <c r="G64" s="3">
        <f t="shared" si="7"/>
        <v>0</v>
      </c>
      <c r="H64" s="11">
        <f t="shared" si="3"/>
        <v>0</v>
      </c>
      <c r="I64" s="11">
        <f t="shared" si="4"/>
        <v>0</v>
      </c>
      <c r="J64" s="4">
        <f t="shared" si="5"/>
        <v>0</v>
      </c>
      <c r="K64" s="3">
        <f t="shared" si="8"/>
        <v>0</v>
      </c>
      <c r="L64" s="11">
        <f t="shared" si="9"/>
        <v>0</v>
      </c>
    </row>
    <row r="65" spans="1:12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49234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15</v>
      </c>
      <c r="F65" s="4">
        <f>'Lease Quarterly'!K75</f>
        <v>0</v>
      </c>
      <c r="G65" s="3">
        <f t="shared" si="7"/>
        <v>0</v>
      </c>
      <c r="H65" s="11">
        <f t="shared" si="3"/>
        <v>0</v>
      </c>
      <c r="I65" s="11">
        <f t="shared" si="4"/>
        <v>0</v>
      </c>
      <c r="J65" s="4">
        <f t="shared" si="5"/>
        <v>0</v>
      </c>
      <c r="K65" s="3">
        <f t="shared" si="8"/>
        <v>0</v>
      </c>
      <c r="L65" s="11">
        <f t="shared" si="9"/>
        <v>0</v>
      </c>
    </row>
    <row r="66" spans="1:12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49326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15</v>
      </c>
      <c r="F66" s="4">
        <f>'Lease Quarterly'!K76</f>
        <v>0</v>
      </c>
      <c r="G66" s="3">
        <f t="shared" si="7"/>
        <v>0</v>
      </c>
      <c r="H66" s="11">
        <f t="shared" si="3"/>
        <v>0</v>
      </c>
      <c r="I66" s="11">
        <f t="shared" si="4"/>
        <v>0</v>
      </c>
      <c r="J66" s="4">
        <f t="shared" si="5"/>
        <v>0</v>
      </c>
      <c r="K66" s="3">
        <f t="shared" si="8"/>
        <v>0</v>
      </c>
      <c r="L66" s="11">
        <f t="shared" si="9"/>
        <v>0</v>
      </c>
    </row>
    <row r="67" spans="1:12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49416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14</v>
      </c>
      <c r="F67" s="4">
        <f>'Lease Quarterly'!K77</f>
        <v>0</v>
      </c>
      <c r="G67" s="3">
        <f t="shared" si="7"/>
        <v>0</v>
      </c>
      <c r="H67" s="11">
        <f t="shared" si="3"/>
        <v>0</v>
      </c>
      <c r="I67" s="11">
        <f t="shared" si="4"/>
        <v>0</v>
      </c>
      <c r="J67" s="4">
        <f t="shared" si="5"/>
        <v>0</v>
      </c>
      <c r="K67" s="3">
        <f t="shared" si="8"/>
        <v>0</v>
      </c>
      <c r="L67" s="11">
        <f t="shared" si="9"/>
        <v>0</v>
      </c>
    </row>
    <row r="68" spans="1:12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49507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15</v>
      </c>
      <c r="F68" s="4">
        <f>'Lease Quarterly'!K78</f>
        <v>0</v>
      </c>
      <c r="G68" s="3">
        <f t="shared" si="7"/>
        <v>0</v>
      </c>
      <c r="H68" s="11">
        <f t="shared" si="3"/>
        <v>0</v>
      </c>
      <c r="I68" s="11">
        <f t="shared" si="4"/>
        <v>0</v>
      </c>
      <c r="J68" s="4">
        <f t="shared" si="5"/>
        <v>0</v>
      </c>
      <c r="K68" s="3">
        <f t="shared" si="8"/>
        <v>0</v>
      </c>
      <c r="L68" s="11">
        <f t="shared" si="9"/>
        <v>0</v>
      </c>
    </row>
    <row r="69" spans="1:12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49599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15</v>
      </c>
      <c r="F69" s="4">
        <f>'Lease Quarterly'!K79</f>
        <v>0</v>
      </c>
      <c r="G69" s="3">
        <f t="shared" si="7"/>
        <v>0</v>
      </c>
      <c r="H69" s="11">
        <f t="shared" si="3"/>
        <v>0</v>
      </c>
      <c r="I69" s="11">
        <f t="shared" si="4"/>
        <v>0</v>
      </c>
      <c r="J69" s="4">
        <f t="shared" si="5"/>
        <v>0</v>
      </c>
      <c r="K69" s="3">
        <f t="shared" si="8"/>
        <v>0</v>
      </c>
      <c r="L69" s="11">
        <f t="shared" si="9"/>
        <v>0</v>
      </c>
    </row>
    <row r="70" spans="1:12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49691</v>
      </c>
      <c r="B70" s="9">
        <f t="shared" ref="B70:B133" si="11">EOMONTH(A70,-1)+1</f>
        <v>49675</v>
      </c>
      <c r="C70" s="9">
        <f t="shared" si="6"/>
        <v>49705</v>
      </c>
      <c r="D70" s="3">
        <f t="shared" ref="D70:D133" si="12">C70-B70+1</f>
        <v>31</v>
      </c>
      <c r="E70" s="10">
        <f t="shared" ref="E70:E133" si="13">C70-A70+1</f>
        <v>15</v>
      </c>
      <c r="F70" s="4">
        <f>'Lease Quarterly'!K80</f>
        <v>0</v>
      </c>
      <c r="G70" s="3">
        <f t="shared" si="7"/>
        <v>0</v>
      </c>
      <c r="H70" s="11">
        <f t="shared" ref="H70:H133" si="14">(F71)/(A71-A70+1)*((((EOMONTH(DATE(YEAR(A70),MONTH(A70)+1,DAY(A70)),0)))-DATE(YEAR(A70),MONTH(EOMONTH(A70,-1)+1)+1,1))+1)</f>
        <v>0</v>
      </c>
      <c r="I70" s="11">
        <f t="shared" ref="I70:I133" si="15">(F71)/(A71-A70+1)*(((((EOMONTH(DATE(YEAR(A70),MONTH(A70)+2,DAY(A70)),0)))-DATE(YEAR(A70),MONTH(EOMONTH(A70,-1)+2)+2,1)))+1)</f>
        <v>0</v>
      </c>
      <c r="J70" s="4">
        <f t="shared" ref="J70:J133" si="16">F71/(A71-A70+1)*(A71-DATE(YEAR(A71),MONTH(EOMONTH(A71,-1)+1),DAY(1))+1)</f>
        <v>0</v>
      </c>
      <c r="K70" s="3">
        <f t="shared" si="8"/>
        <v>0</v>
      </c>
      <c r="L70" s="11">
        <f t="shared" si="9"/>
        <v>0</v>
      </c>
    </row>
    <row r="71" spans="1:12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49782</v>
      </c>
      <c r="B71" s="9">
        <f t="shared" si="11"/>
        <v>49766</v>
      </c>
      <c r="C71" s="9">
        <f t="shared" ref="C71:C134" si="17">EOMONTH(A71,0)</f>
        <v>49795</v>
      </c>
      <c r="D71" s="3">
        <f t="shared" si="12"/>
        <v>30</v>
      </c>
      <c r="E71" s="10">
        <f t="shared" si="13"/>
        <v>14</v>
      </c>
      <c r="F71" s="4">
        <f>'Lease Quarterly'!K81</f>
        <v>0</v>
      </c>
      <c r="G71" s="3">
        <f t="shared" ref="G71:G134" si="18">(F72/(A72-A71+1)*E71)+J70</f>
        <v>0</v>
      </c>
      <c r="H71" s="11">
        <f t="shared" si="14"/>
        <v>0</v>
      </c>
      <c r="I71" s="11">
        <f t="shared" si="15"/>
        <v>0</v>
      </c>
      <c r="J71" s="4">
        <f t="shared" si="16"/>
        <v>0</v>
      </c>
      <c r="K71" s="3">
        <f t="shared" si="8"/>
        <v>0</v>
      </c>
      <c r="L71" s="11">
        <f t="shared" si="9"/>
        <v>0</v>
      </c>
    </row>
    <row r="72" spans="1:12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49873</v>
      </c>
      <c r="B72" s="9">
        <f t="shared" si="11"/>
        <v>49857</v>
      </c>
      <c r="C72" s="9">
        <f t="shared" si="17"/>
        <v>49887</v>
      </c>
      <c r="D72" s="3">
        <f t="shared" si="12"/>
        <v>31</v>
      </c>
      <c r="E72" s="10">
        <f t="shared" si="13"/>
        <v>15</v>
      </c>
      <c r="F72" s="4">
        <f>'Lease Quarterly'!K82</f>
        <v>0</v>
      </c>
      <c r="G72" s="3">
        <f t="shared" si="18"/>
        <v>0</v>
      </c>
      <c r="H72" s="11">
        <f t="shared" si="14"/>
        <v>0</v>
      </c>
      <c r="I72" s="11">
        <f t="shared" si="15"/>
        <v>0</v>
      </c>
      <c r="J72" s="4">
        <f t="shared" si="16"/>
        <v>0</v>
      </c>
      <c r="K72" s="3">
        <f t="shared" ref="K72:K135" si="19">G72+J72+I72+H72-J71</f>
        <v>0</v>
      </c>
      <c r="L72" s="11">
        <f t="shared" ref="L72:L135" si="20">J72-J71</f>
        <v>0</v>
      </c>
    </row>
    <row r="73" spans="1:12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49965</v>
      </c>
      <c r="B73" s="9">
        <f t="shared" si="11"/>
        <v>49949</v>
      </c>
      <c r="C73" s="9">
        <f t="shared" si="17"/>
        <v>49979</v>
      </c>
      <c r="D73" s="3">
        <f t="shared" si="12"/>
        <v>31</v>
      </c>
      <c r="E73" s="10">
        <f t="shared" si="13"/>
        <v>15</v>
      </c>
      <c r="F73" s="4">
        <f>'Lease Quarterly'!K83</f>
        <v>0</v>
      </c>
      <c r="G73" s="3">
        <f t="shared" si="18"/>
        <v>0</v>
      </c>
      <c r="H73" s="11">
        <f t="shared" si="14"/>
        <v>0</v>
      </c>
      <c r="I73" s="11">
        <f t="shared" si="15"/>
        <v>0</v>
      </c>
      <c r="J73" s="4">
        <f t="shared" si="16"/>
        <v>0</v>
      </c>
      <c r="K73" s="3">
        <f t="shared" si="19"/>
        <v>0</v>
      </c>
      <c r="L73" s="11">
        <f t="shared" si="20"/>
        <v>0</v>
      </c>
    </row>
    <row r="74" spans="1:12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50057</v>
      </c>
      <c r="B74" s="9">
        <f t="shared" si="11"/>
        <v>50041</v>
      </c>
      <c r="C74" s="9">
        <f t="shared" si="17"/>
        <v>50071</v>
      </c>
      <c r="D74" s="3">
        <f t="shared" si="12"/>
        <v>31</v>
      </c>
      <c r="E74" s="10">
        <f t="shared" si="13"/>
        <v>15</v>
      </c>
      <c r="F74" s="4">
        <f>'Lease Quarterly'!K84</f>
        <v>0</v>
      </c>
      <c r="G74" s="3">
        <f t="shared" si="18"/>
        <v>0</v>
      </c>
      <c r="H74" s="11">
        <f t="shared" si="14"/>
        <v>0</v>
      </c>
      <c r="I74" s="11">
        <f t="shared" si="15"/>
        <v>0</v>
      </c>
      <c r="J74" s="4">
        <f t="shared" si="16"/>
        <v>0</v>
      </c>
      <c r="K74" s="3">
        <f t="shared" si="19"/>
        <v>0</v>
      </c>
      <c r="L74" s="11">
        <f t="shared" si="20"/>
        <v>0</v>
      </c>
    </row>
    <row r="75" spans="1:12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50147</v>
      </c>
      <c r="B75" s="9">
        <f t="shared" si="11"/>
        <v>50131</v>
      </c>
      <c r="C75" s="9">
        <f t="shared" si="17"/>
        <v>50160</v>
      </c>
      <c r="D75" s="3">
        <f t="shared" si="12"/>
        <v>30</v>
      </c>
      <c r="E75" s="10">
        <f t="shared" si="13"/>
        <v>14</v>
      </c>
      <c r="F75" s="4">
        <f>'Lease Quarterly'!K85</f>
        <v>0</v>
      </c>
      <c r="G75" s="3">
        <f t="shared" si="18"/>
        <v>0</v>
      </c>
      <c r="H75" s="11">
        <f t="shared" si="14"/>
        <v>0</v>
      </c>
      <c r="I75" s="11">
        <f t="shared" si="15"/>
        <v>0</v>
      </c>
      <c r="J75" s="4">
        <f t="shared" si="16"/>
        <v>0</v>
      </c>
      <c r="K75" s="3">
        <f t="shared" si="19"/>
        <v>0</v>
      </c>
      <c r="L75" s="11">
        <f t="shared" si="20"/>
        <v>0</v>
      </c>
    </row>
    <row r="76" spans="1:12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50238</v>
      </c>
      <c r="B76" s="9">
        <f t="shared" si="11"/>
        <v>50222</v>
      </c>
      <c r="C76" s="9">
        <f t="shared" si="17"/>
        <v>50252</v>
      </c>
      <c r="D76" s="3">
        <f t="shared" si="12"/>
        <v>31</v>
      </c>
      <c r="E76" s="10">
        <f t="shared" si="13"/>
        <v>15</v>
      </c>
      <c r="F76" s="4">
        <f>'Lease Quarterly'!K86</f>
        <v>0</v>
      </c>
      <c r="G76" s="3">
        <f t="shared" si="18"/>
        <v>0</v>
      </c>
      <c r="H76" s="11">
        <f t="shared" si="14"/>
        <v>0</v>
      </c>
      <c r="I76" s="11">
        <f t="shared" si="15"/>
        <v>0</v>
      </c>
      <c r="J76" s="4">
        <f t="shared" si="16"/>
        <v>0</v>
      </c>
      <c r="K76" s="3">
        <f t="shared" si="19"/>
        <v>0</v>
      </c>
      <c r="L76" s="11">
        <f t="shared" si="20"/>
        <v>0</v>
      </c>
    </row>
    <row r="77" spans="1:12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50330</v>
      </c>
      <c r="B77" s="9">
        <f t="shared" si="11"/>
        <v>50314</v>
      </c>
      <c r="C77" s="9">
        <f t="shared" si="17"/>
        <v>50344</v>
      </c>
      <c r="D77" s="3">
        <f t="shared" si="12"/>
        <v>31</v>
      </c>
      <c r="E77" s="10">
        <f t="shared" si="13"/>
        <v>15</v>
      </c>
      <c r="F77" s="4">
        <f>'Lease Quarterly'!K87</f>
        <v>0</v>
      </c>
      <c r="G77" s="3">
        <f t="shared" si="18"/>
        <v>0</v>
      </c>
      <c r="H77" s="11">
        <f t="shared" si="14"/>
        <v>0</v>
      </c>
      <c r="I77" s="11">
        <f t="shared" si="15"/>
        <v>0</v>
      </c>
      <c r="J77" s="4">
        <f t="shared" si="16"/>
        <v>0</v>
      </c>
      <c r="K77" s="3">
        <f t="shared" si="19"/>
        <v>0</v>
      </c>
      <c r="L77" s="11">
        <f t="shared" si="20"/>
        <v>0</v>
      </c>
    </row>
    <row r="78" spans="1:12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50422</v>
      </c>
      <c r="B78" s="9">
        <f t="shared" si="11"/>
        <v>50406</v>
      </c>
      <c r="C78" s="9">
        <f t="shared" si="17"/>
        <v>50436</v>
      </c>
      <c r="D78" s="3">
        <f t="shared" si="12"/>
        <v>31</v>
      </c>
      <c r="E78" s="10">
        <f t="shared" si="13"/>
        <v>15</v>
      </c>
      <c r="F78" s="4">
        <f>'Lease Quarterly'!K88</f>
        <v>0</v>
      </c>
      <c r="G78" s="3">
        <f t="shared" si="18"/>
        <v>0</v>
      </c>
      <c r="H78" s="11">
        <f t="shared" si="14"/>
        <v>0</v>
      </c>
      <c r="I78" s="11">
        <f t="shared" si="15"/>
        <v>0</v>
      </c>
      <c r="J78" s="4">
        <f t="shared" si="16"/>
        <v>0</v>
      </c>
      <c r="K78" s="3">
        <f t="shared" si="19"/>
        <v>0</v>
      </c>
      <c r="L78" s="11">
        <f t="shared" si="20"/>
        <v>0</v>
      </c>
    </row>
    <row r="79" spans="1:12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50512</v>
      </c>
      <c r="B79" s="9">
        <f t="shared" si="11"/>
        <v>50496</v>
      </c>
      <c r="C79" s="9">
        <f t="shared" si="17"/>
        <v>50525</v>
      </c>
      <c r="D79" s="3">
        <f t="shared" si="12"/>
        <v>30</v>
      </c>
      <c r="E79" s="10">
        <f t="shared" si="13"/>
        <v>14</v>
      </c>
      <c r="F79" s="4">
        <f>'Lease Quarterly'!K89</f>
        <v>0</v>
      </c>
      <c r="G79" s="3">
        <f t="shared" si="18"/>
        <v>0</v>
      </c>
      <c r="H79" s="11">
        <f t="shared" si="14"/>
        <v>0</v>
      </c>
      <c r="I79" s="11">
        <f t="shared" si="15"/>
        <v>0</v>
      </c>
      <c r="J79" s="4">
        <f t="shared" si="16"/>
        <v>0</v>
      </c>
      <c r="K79" s="3">
        <f t="shared" si="19"/>
        <v>0</v>
      </c>
      <c r="L79" s="11">
        <f t="shared" si="20"/>
        <v>0</v>
      </c>
    </row>
    <row r="80" spans="1:12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50603</v>
      </c>
      <c r="B80" s="9">
        <f t="shared" si="11"/>
        <v>50587</v>
      </c>
      <c r="C80" s="9">
        <f t="shared" si="17"/>
        <v>50617</v>
      </c>
      <c r="D80" s="3">
        <f t="shared" si="12"/>
        <v>31</v>
      </c>
      <c r="E80" s="10">
        <f t="shared" si="13"/>
        <v>15</v>
      </c>
      <c r="F80" s="4">
        <f>'Lease Quarterly'!K90</f>
        <v>0</v>
      </c>
      <c r="G80" s="3">
        <f t="shared" si="18"/>
        <v>0</v>
      </c>
      <c r="H80" s="11">
        <f t="shared" si="14"/>
        <v>0</v>
      </c>
      <c r="I80" s="11">
        <f t="shared" si="15"/>
        <v>0</v>
      </c>
      <c r="J80" s="4">
        <f t="shared" si="16"/>
        <v>0</v>
      </c>
      <c r="K80" s="3">
        <f t="shared" si="19"/>
        <v>0</v>
      </c>
      <c r="L80" s="11">
        <f t="shared" si="20"/>
        <v>0</v>
      </c>
    </row>
    <row r="81" spans="1:12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50695</v>
      </c>
      <c r="B81" s="9">
        <f t="shared" si="11"/>
        <v>50679</v>
      </c>
      <c r="C81" s="9">
        <f t="shared" si="17"/>
        <v>50709</v>
      </c>
      <c r="D81" s="3">
        <f t="shared" si="12"/>
        <v>31</v>
      </c>
      <c r="E81" s="10">
        <f t="shared" si="13"/>
        <v>15</v>
      </c>
      <c r="F81" s="4">
        <f>'Lease Quarterly'!K91</f>
        <v>0</v>
      </c>
      <c r="G81" s="3">
        <f t="shared" si="18"/>
        <v>0</v>
      </c>
      <c r="H81" s="11">
        <f t="shared" si="14"/>
        <v>0</v>
      </c>
      <c r="I81" s="11">
        <f t="shared" si="15"/>
        <v>0</v>
      </c>
      <c r="J81" s="4">
        <f t="shared" si="16"/>
        <v>0</v>
      </c>
      <c r="K81" s="3">
        <f t="shared" si="19"/>
        <v>0</v>
      </c>
      <c r="L81" s="11">
        <f t="shared" si="20"/>
        <v>0</v>
      </c>
    </row>
    <row r="82" spans="1:12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50787</v>
      </c>
      <c r="B82" s="9">
        <f t="shared" si="11"/>
        <v>50771</v>
      </c>
      <c r="C82" s="9">
        <f t="shared" si="17"/>
        <v>50801</v>
      </c>
      <c r="D82" s="3">
        <f t="shared" si="12"/>
        <v>31</v>
      </c>
      <c r="E82" s="10">
        <f t="shared" si="13"/>
        <v>15</v>
      </c>
      <c r="F82" s="4">
        <f>'Lease Quarterly'!K92</f>
        <v>0</v>
      </c>
      <c r="G82" s="3">
        <f t="shared" si="18"/>
        <v>0</v>
      </c>
      <c r="H82" s="11">
        <f t="shared" si="14"/>
        <v>0</v>
      </c>
      <c r="I82" s="11">
        <f t="shared" si="15"/>
        <v>0</v>
      </c>
      <c r="J82" s="4">
        <f t="shared" si="16"/>
        <v>0</v>
      </c>
      <c r="K82" s="3">
        <f t="shared" si="19"/>
        <v>0</v>
      </c>
      <c r="L82" s="11">
        <f t="shared" si="20"/>
        <v>0</v>
      </c>
    </row>
    <row r="83" spans="1:12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50877</v>
      </c>
      <c r="B83" s="9">
        <f t="shared" si="11"/>
        <v>50861</v>
      </c>
      <c r="C83" s="9">
        <f t="shared" si="17"/>
        <v>50890</v>
      </c>
      <c r="D83" s="3">
        <f t="shared" si="12"/>
        <v>30</v>
      </c>
      <c r="E83" s="10">
        <f t="shared" si="13"/>
        <v>14</v>
      </c>
      <c r="F83" s="4">
        <f>'Lease Quarterly'!K93</f>
        <v>0</v>
      </c>
      <c r="G83" s="3">
        <f t="shared" si="18"/>
        <v>0</v>
      </c>
      <c r="H83" s="11">
        <f t="shared" si="14"/>
        <v>0</v>
      </c>
      <c r="I83" s="11">
        <f t="shared" si="15"/>
        <v>0</v>
      </c>
      <c r="J83" s="4">
        <f t="shared" si="16"/>
        <v>0</v>
      </c>
      <c r="K83" s="3">
        <f t="shared" si="19"/>
        <v>0</v>
      </c>
      <c r="L83" s="11">
        <f t="shared" si="20"/>
        <v>0</v>
      </c>
    </row>
    <row r="84" spans="1:12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50968</v>
      </c>
      <c r="B84" s="9">
        <f t="shared" si="11"/>
        <v>50952</v>
      </c>
      <c r="C84" s="9">
        <f t="shared" si="17"/>
        <v>50982</v>
      </c>
      <c r="D84" s="3">
        <f t="shared" si="12"/>
        <v>31</v>
      </c>
      <c r="E84" s="10">
        <f t="shared" si="13"/>
        <v>15</v>
      </c>
      <c r="F84" s="4">
        <f>'Lease Quarterly'!K94</f>
        <v>0</v>
      </c>
      <c r="G84" s="3">
        <f t="shared" si="18"/>
        <v>0</v>
      </c>
      <c r="H84" s="11">
        <f t="shared" si="14"/>
        <v>0</v>
      </c>
      <c r="I84" s="11">
        <f t="shared" si="15"/>
        <v>0</v>
      </c>
      <c r="J84" s="4">
        <f t="shared" si="16"/>
        <v>0</v>
      </c>
      <c r="K84" s="3">
        <f t="shared" si="19"/>
        <v>0</v>
      </c>
      <c r="L84" s="11">
        <f t="shared" si="20"/>
        <v>0</v>
      </c>
    </row>
    <row r="85" spans="1:12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51060</v>
      </c>
      <c r="B85" s="9">
        <f t="shared" si="11"/>
        <v>51044</v>
      </c>
      <c r="C85" s="9">
        <f t="shared" si="17"/>
        <v>51074</v>
      </c>
      <c r="D85" s="3">
        <f t="shared" si="12"/>
        <v>31</v>
      </c>
      <c r="E85" s="10">
        <f t="shared" si="13"/>
        <v>15</v>
      </c>
      <c r="F85" s="4">
        <f>'Lease Quarterly'!K95</f>
        <v>0</v>
      </c>
      <c r="G85" s="3">
        <f t="shared" si="18"/>
        <v>0</v>
      </c>
      <c r="H85" s="11">
        <f t="shared" si="14"/>
        <v>0</v>
      </c>
      <c r="I85" s="11">
        <f t="shared" si="15"/>
        <v>0</v>
      </c>
      <c r="J85" s="4">
        <f t="shared" si="16"/>
        <v>0</v>
      </c>
      <c r="K85" s="3">
        <f t="shared" si="19"/>
        <v>0</v>
      </c>
      <c r="L85" s="11">
        <f t="shared" si="20"/>
        <v>0</v>
      </c>
    </row>
    <row r="86" spans="1:12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51152</v>
      </c>
      <c r="B86" s="9">
        <f t="shared" si="11"/>
        <v>51136</v>
      </c>
      <c r="C86" s="9">
        <f t="shared" si="17"/>
        <v>51166</v>
      </c>
      <c r="D86" s="3">
        <f t="shared" si="12"/>
        <v>31</v>
      </c>
      <c r="E86" s="10">
        <f t="shared" si="13"/>
        <v>15</v>
      </c>
      <c r="F86" s="4">
        <f>'Lease Quarterly'!K96</f>
        <v>0</v>
      </c>
      <c r="G86" s="3">
        <f t="shared" si="18"/>
        <v>0</v>
      </c>
      <c r="H86" s="11">
        <f t="shared" si="14"/>
        <v>0</v>
      </c>
      <c r="I86" s="11">
        <f t="shared" si="15"/>
        <v>0</v>
      </c>
      <c r="J86" s="4">
        <f t="shared" si="16"/>
        <v>0</v>
      </c>
      <c r="K86" s="3">
        <f t="shared" si="19"/>
        <v>0</v>
      </c>
      <c r="L86" s="11">
        <f t="shared" si="20"/>
        <v>0</v>
      </c>
    </row>
    <row r="87" spans="1:12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51243</v>
      </c>
      <c r="B87" s="9">
        <f t="shared" si="11"/>
        <v>51227</v>
      </c>
      <c r="C87" s="9">
        <f t="shared" si="17"/>
        <v>51256</v>
      </c>
      <c r="D87" s="3">
        <f t="shared" si="12"/>
        <v>30</v>
      </c>
      <c r="E87" s="10">
        <f t="shared" si="13"/>
        <v>14</v>
      </c>
      <c r="F87" s="4">
        <f>'Lease Quarterly'!K97</f>
        <v>0</v>
      </c>
      <c r="G87" s="3">
        <f t="shared" si="18"/>
        <v>0</v>
      </c>
      <c r="H87" s="11">
        <f t="shared" si="14"/>
        <v>0</v>
      </c>
      <c r="I87" s="11">
        <f t="shared" si="15"/>
        <v>0</v>
      </c>
      <c r="J87" s="4">
        <f t="shared" si="16"/>
        <v>0</v>
      </c>
      <c r="K87" s="3">
        <f t="shared" si="19"/>
        <v>0</v>
      </c>
      <c r="L87" s="11">
        <f t="shared" si="20"/>
        <v>0</v>
      </c>
    </row>
    <row r="88" spans="1:12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51334</v>
      </c>
      <c r="B88" s="9">
        <f t="shared" si="11"/>
        <v>51318</v>
      </c>
      <c r="C88" s="9">
        <f t="shared" si="17"/>
        <v>51348</v>
      </c>
      <c r="D88" s="3">
        <f t="shared" si="12"/>
        <v>31</v>
      </c>
      <c r="E88" s="10">
        <f t="shared" si="13"/>
        <v>15</v>
      </c>
      <c r="F88" s="4">
        <f>'Lease Quarterly'!K98</f>
        <v>0</v>
      </c>
      <c r="G88" s="3">
        <f t="shared" si="18"/>
        <v>0</v>
      </c>
      <c r="H88" s="11">
        <f t="shared" si="14"/>
        <v>0</v>
      </c>
      <c r="I88" s="11">
        <f t="shared" si="15"/>
        <v>0</v>
      </c>
      <c r="J88" s="4">
        <f t="shared" si="16"/>
        <v>0</v>
      </c>
      <c r="K88" s="3">
        <f t="shared" si="19"/>
        <v>0</v>
      </c>
      <c r="L88" s="11">
        <f t="shared" si="20"/>
        <v>0</v>
      </c>
    </row>
    <row r="89" spans="1:12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51426</v>
      </c>
      <c r="B89" s="9">
        <f t="shared" si="11"/>
        <v>51410</v>
      </c>
      <c r="C89" s="9">
        <f t="shared" si="17"/>
        <v>51440</v>
      </c>
      <c r="D89" s="3">
        <f t="shared" si="12"/>
        <v>31</v>
      </c>
      <c r="E89" s="10">
        <f t="shared" si="13"/>
        <v>15</v>
      </c>
      <c r="F89" s="4">
        <f>'Lease Quarterly'!K99</f>
        <v>0</v>
      </c>
      <c r="G89" s="3">
        <f t="shared" si="18"/>
        <v>0</v>
      </c>
      <c r="H89" s="11">
        <f t="shared" si="14"/>
        <v>0</v>
      </c>
      <c r="I89" s="11">
        <f t="shared" si="15"/>
        <v>0</v>
      </c>
      <c r="J89" s="4">
        <f t="shared" si="16"/>
        <v>0</v>
      </c>
      <c r="K89" s="3">
        <f t="shared" si="19"/>
        <v>0</v>
      </c>
      <c r="L89" s="11">
        <f t="shared" si="20"/>
        <v>0</v>
      </c>
    </row>
    <row r="90" spans="1:12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51518</v>
      </c>
      <c r="B90" s="9">
        <f t="shared" si="11"/>
        <v>51502</v>
      </c>
      <c r="C90" s="9">
        <f t="shared" si="17"/>
        <v>51532</v>
      </c>
      <c r="D90" s="3">
        <f t="shared" si="12"/>
        <v>31</v>
      </c>
      <c r="E90" s="10">
        <f t="shared" si="13"/>
        <v>15</v>
      </c>
      <c r="F90" s="4">
        <f>'Lease Quarterly'!K100</f>
        <v>0</v>
      </c>
      <c r="G90" s="3">
        <f t="shared" si="18"/>
        <v>0</v>
      </c>
      <c r="H90" s="11">
        <f t="shared" si="14"/>
        <v>0</v>
      </c>
      <c r="I90" s="11">
        <f t="shared" si="15"/>
        <v>0</v>
      </c>
      <c r="J90" s="4">
        <f t="shared" si="16"/>
        <v>0</v>
      </c>
      <c r="K90" s="3">
        <f t="shared" si="19"/>
        <v>0</v>
      </c>
      <c r="L90" s="11">
        <f t="shared" si="20"/>
        <v>0</v>
      </c>
    </row>
    <row r="91" spans="1:12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51608</v>
      </c>
      <c r="B91" s="9">
        <f t="shared" si="11"/>
        <v>51592</v>
      </c>
      <c r="C91" s="9">
        <f t="shared" si="17"/>
        <v>51621</v>
      </c>
      <c r="D91" s="3">
        <f t="shared" si="12"/>
        <v>30</v>
      </c>
      <c r="E91" s="10">
        <f t="shared" si="13"/>
        <v>14</v>
      </c>
      <c r="F91" s="4">
        <f>'Lease Quarterly'!K101</f>
        <v>0</v>
      </c>
      <c r="G91" s="3">
        <f t="shared" si="18"/>
        <v>0</v>
      </c>
      <c r="H91" s="11">
        <f t="shared" si="14"/>
        <v>0</v>
      </c>
      <c r="I91" s="11">
        <f t="shared" si="15"/>
        <v>0</v>
      </c>
      <c r="J91" s="4">
        <f t="shared" si="16"/>
        <v>0</v>
      </c>
      <c r="K91" s="3">
        <f t="shared" si="19"/>
        <v>0</v>
      </c>
      <c r="L91" s="11">
        <f t="shared" si="20"/>
        <v>0</v>
      </c>
    </row>
    <row r="92" spans="1:12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51699</v>
      </c>
      <c r="B92" s="9">
        <f t="shared" si="11"/>
        <v>51683</v>
      </c>
      <c r="C92" s="9">
        <f t="shared" si="17"/>
        <v>51713</v>
      </c>
      <c r="D92" s="3">
        <f t="shared" si="12"/>
        <v>31</v>
      </c>
      <c r="E92" s="10">
        <f t="shared" si="13"/>
        <v>15</v>
      </c>
      <c r="F92" s="4">
        <f>'Lease Quarterly'!K102</f>
        <v>0</v>
      </c>
      <c r="G92" s="3">
        <f t="shared" si="18"/>
        <v>0</v>
      </c>
      <c r="H92" s="11">
        <f t="shared" si="14"/>
        <v>0</v>
      </c>
      <c r="I92" s="11">
        <f t="shared" si="15"/>
        <v>0</v>
      </c>
      <c r="J92" s="4">
        <f t="shared" si="16"/>
        <v>0</v>
      </c>
      <c r="K92" s="3">
        <f t="shared" si="19"/>
        <v>0</v>
      </c>
      <c r="L92" s="11">
        <f t="shared" si="20"/>
        <v>0</v>
      </c>
    </row>
    <row r="93" spans="1:12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51791</v>
      </c>
      <c r="B93" s="9">
        <f t="shared" si="11"/>
        <v>51775</v>
      </c>
      <c r="C93" s="9">
        <f t="shared" si="17"/>
        <v>51805</v>
      </c>
      <c r="D93" s="3">
        <f t="shared" si="12"/>
        <v>31</v>
      </c>
      <c r="E93" s="10">
        <f t="shared" si="13"/>
        <v>15</v>
      </c>
      <c r="F93" s="4">
        <f>'Lease Quarterly'!K103</f>
        <v>0</v>
      </c>
      <c r="G93" s="3">
        <f t="shared" si="18"/>
        <v>0</v>
      </c>
      <c r="H93" s="11">
        <f t="shared" si="14"/>
        <v>0</v>
      </c>
      <c r="I93" s="11">
        <f t="shared" si="15"/>
        <v>0</v>
      </c>
      <c r="J93" s="4">
        <f t="shared" si="16"/>
        <v>0</v>
      </c>
      <c r="K93" s="3">
        <f t="shared" si="19"/>
        <v>0</v>
      </c>
      <c r="L93" s="11">
        <f t="shared" si="20"/>
        <v>0</v>
      </c>
    </row>
    <row r="94" spans="1:12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51883</v>
      </c>
      <c r="B94" s="9">
        <f t="shared" si="11"/>
        <v>51867</v>
      </c>
      <c r="C94" s="9">
        <f t="shared" si="17"/>
        <v>51897</v>
      </c>
      <c r="D94" s="3">
        <f t="shared" si="12"/>
        <v>31</v>
      </c>
      <c r="E94" s="10">
        <f t="shared" si="13"/>
        <v>15</v>
      </c>
      <c r="F94" s="4">
        <f>'Lease Quarterly'!K104</f>
        <v>0</v>
      </c>
      <c r="G94" s="3">
        <f t="shared" si="18"/>
        <v>0</v>
      </c>
      <c r="H94" s="11">
        <f t="shared" si="14"/>
        <v>0</v>
      </c>
      <c r="I94" s="11">
        <f t="shared" si="15"/>
        <v>0</v>
      </c>
      <c r="J94" s="4">
        <f t="shared" si="16"/>
        <v>0</v>
      </c>
      <c r="K94" s="3">
        <f t="shared" si="19"/>
        <v>0</v>
      </c>
      <c r="L94" s="11">
        <f t="shared" si="20"/>
        <v>0</v>
      </c>
    </row>
    <row r="95" spans="1:12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51973</v>
      </c>
      <c r="B95" s="9">
        <f t="shared" si="11"/>
        <v>51957</v>
      </c>
      <c r="C95" s="9">
        <f t="shared" si="17"/>
        <v>51986</v>
      </c>
      <c r="D95" s="3">
        <f t="shared" si="12"/>
        <v>30</v>
      </c>
      <c r="E95" s="10">
        <f t="shared" si="13"/>
        <v>14</v>
      </c>
      <c r="F95" s="4">
        <f>'Lease Quarterly'!K105</f>
        <v>0</v>
      </c>
      <c r="G95" s="3">
        <f t="shared" si="18"/>
        <v>0</v>
      </c>
      <c r="H95" s="11">
        <f t="shared" si="14"/>
        <v>0</v>
      </c>
      <c r="I95" s="11">
        <f t="shared" si="15"/>
        <v>0</v>
      </c>
      <c r="J95" s="4">
        <f t="shared" si="16"/>
        <v>0</v>
      </c>
      <c r="K95" s="3">
        <f t="shared" si="19"/>
        <v>0</v>
      </c>
      <c r="L95" s="11">
        <f t="shared" si="20"/>
        <v>0</v>
      </c>
    </row>
    <row r="96" spans="1:12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52064</v>
      </c>
      <c r="B96" s="9">
        <f t="shared" si="11"/>
        <v>52048</v>
      </c>
      <c r="C96" s="9">
        <f t="shared" si="17"/>
        <v>52078</v>
      </c>
      <c r="D96" s="3">
        <f t="shared" si="12"/>
        <v>31</v>
      </c>
      <c r="E96" s="10">
        <f t="shared" si="13"/>
        <v>15</v>
      </c>
      <c r="F96" s="4">
        <f>'Lease Quarterly'!K106</f>
        <v>0</v>
      </c>
      <c r="G96" s="3">
        <f t="shared" si="18"/>
        <v>0</v>
      </c>
      <c r="H96" s="11">
        <f t="shared" si="14"/>
        <v>0</v>
      </c>
      <c r="I96" s="11">
        <f t="shared" si="15"/>
        <v>0</v>
      </c>
      <c r="J96" s="4">
        <f t="shared" si="16"/>
        <v>0</v>
      </c>
      <c r="K96" s="3">
        <f t="shared" si="19"/>
        <v>0</v>
      </c>
      <c r="L96" s="11">
        <f t="shared" si="20"/>
        <v>0</v>
      </c>
    </row>
    <row r="97" spans="1:12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52156</v>
      </c>
      <c r="B97" s="9">
        <f t="shared" si="11"/>
        <v>52140</v>
      </c>
      <c r="C97" s="9">
        <f t="shared" si="17"/>
        <v>52170</v>
      </c>
      <c r="D97" s="3">
        <f t="shared" si="12"/>
        <v>31</v>
      </c>
      <c r="E97" s="10">
        <f t="shared" si="13"/>
        <v>15</v>
      </c>
      <c r="F97" s="4">
        <f>'Lease Quarterly'!K107</f>
        <v>0</v>
      </c>
      <c r="G97" s="3">
        <f t="shared" si="18"/>
        <v>0</v>
      </c>
      <c r="H97" s="11">
        <f t="shared" si="14"/>
        <v>0</v>
      </c>
      <c r="I97" s="11">
        <f t="shared" si="15"/>
        <v>0</v>
      </c>
      <c r="J97" s="4">
        <f t="shared" si="16"/>
        <v>0</v>
      </c>
      <c r="K97" s="3">
        <f t="shared" si="19"/>
        <v>0</v>
      </c>
      <c r="L97" s="11">
        <f t="shared" si="20"/>
        <v>0</v>
      </c>
    </row>
    <row r="98" spans="1:12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52248</v>
      </c>
      <c r="B98" s="9">
        <f t="shared" si="11"/>
        <v>52232</v>
      </c>
      <c r="C98" s="9">
        <f t="shared" si="17"/>
        <v>52262</v>
      </c>
      <c r="D98" s="3">
        <f t="shared" si="12"/>
        <v>31</v>
      </c>
      <c r="E98" s="10">
        <f t="shared" si="13"/>
        <v>15</v>
      </c>
      <c r="F98" s="4">
        <f>'Lease Quarterly'!K108</f>
        <v>0</v>
      </c>
      <c r="G98" s="3">
        <f t="shared" si="18"/>
        <v>0</v>
      </c>
      <c r="H98" s="11">
        <f t="shared" si="14"/>
        <v>0</v>
      </c>
      <c r="I98" s="11">
        <f t="shared" si="15"/>
        <v>0</v>
      </c>
      <c r="J98" s="4">
        <f t="shared" si="16"/>
        <v>0</v>
      </c>
      <c r="K98" s="3">
        <f t="shared" si="19"/>
        <v>0</v>
      </c>
      <c r="L98" s="11">
        <f t="shared" si="20"/>
        <v>0</v>
      </c>
    </row>
    <row r="99" spans="1:12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52338</v>
      </c>
      <c r="B99" s="9">
        <f t="shared" si="11"/>
        <v>52322</v>
      </c>
      <c r="C99" s="9">
        <f t="shared" si="17"/>
        <v>52351</v>
      </c>
      <c r="D99" s="3">
        <f t="shared" si="12"/>
        <v>30</v>
      </c>
      <c r="E99" s="10">
        <f t="shared" si="13"/>
        <v>14</v>
      </c>
      <c r="F99" s="4">
        <f>'Lease Quarterly'!K109</f>
        <v>0</v>
      </c>
      <c r="G99" s="3">
        <f t="shared" si="18"/>
        <v>0</v>
      </c>
      <c r="H99" s="11">
        <f t="shared" si="14"/>
        <v>0</v>
      </c>
      <c r="I99" s="11">
        <f t="shared" si="15"/>
        <v>0</v>
      </c>
      <c r="J99" s="4">
        <f t="shared" si="16"/>
        <v>0</v>
      </c>
      <c r="K99" s="3">
        <f t="shared" si="19"/>
        <v>0</v>
      </c>
      <c r="L99" s="11">
        <f t="shared" si="20"/>
        <v>0</v>
      </c>
    </row>
    <row r="100" spans="1:12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52429</v>
      </c>
      <c r="B100" s="9">
        <f t="shared" si="11"/>
        <v>52413</v>
      </c>
      <c r="C100" s="9">
        <f t="shared" si="17"/>
        <v>52443</v>
      </c>
      <c r="D100" s="3">
        <f t="shared" si="12"/>
        <v>31</v>
      </c>
      <c r="E100" s="10">
        <f t="shared" si="13"/>
        <v>15</v>
      </c>
      <c r="F100" s="4">
        <f>'Lease Quarterly'!K110</f>
        <v>0</v>
      </c>
      <c r="G100" s="3">
        <f t="shared" si="18"/>
        <v>0</v>
      </c>
      <c r="H100" s="11">
        <f t="shared" si="14"/>
        <v>0</v>
      </c>
      <c r="I100" s="11">
        <f t="shared" si="15"/>
        <v>0</v>
      </c>
      <c r="J100" s="4">
        <f t="shared" si="16"/>
        <v>0</v>
      </c>
      <c r="K100" s="3">
        <f t="shared" si="19"/>
        <v>0</v>
      </c>
      <c r="L100" s="11">
        <f t="shared" si="20"/>
        <v>0</v>
      </c>
    </row>
    <row r="101" spans="1:12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52521</v>
      </c>
      <c r="B101" s="9">
        <f t="shared" si="11"/>
        <v>52505</v>
      </c>
      <c r="C101" s="9">
        <f t="shared" si="17"/>
        <v>52535</v>
      </c>
      <c r="D101" s="3">
        <f t="shared" si="12"/>
        <v>31</v>
      </c>
      <c r="E101" s="10">
        <f t="shared" si="13"/>
        <v>15</v>
      </c>
      <c r="F101" s="4">
        <f>'Lease Quarterly'!K111</f>
        <v>0</v>
      </c>
      <c r="G101" s="3">
        <f t="shared" si="18"/>
        <v>0</v>
      </c>
      <c r="H101" s="11">
        <f t="shared" si="14"/>
        <v>0</v>
      </c>
      <c r="I101" s="11">
        <f t="shared" si="15"/>
        <v>0</v>
      </c>
      <c r="J101" s="4">
        <f t="shared" si="16"/>
        <v>0</v>
      </c>
      <c r="K101" s="3">
        <f t="shared" si="19"/>
        <v>0</v>
      </c>
      <c r="L101" s="11">
        <f t="shared" si="20"/>
        <v>0</v>
      </c>
    </row>
    <row r="102" spans="1:12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52613</v>
      </c>
      <c r="B102" s="9">
        <f t="shared" si="11"/>
        <v>52597</v>
      </c>
      <c r="C102" s="9">
        <f t="shared" si="17"/>
        <v>52627</v>
      </c>
      <c r="D102" s="3">
        <f t="shared" si="12"/>
        <v>31</v>
      </c>
      <c r="E102" s="10">
        <f t="shared" si="13"/>
        <v>15</v>
      </c>
      <c r="F102" s="4">
        <f>'Lease Quarterly'!K112</f>
        <v>0</v>
      </c>
      <c r="G102" s="3">
        <f t="shared" si="18"/>
        <v>0</v>
      </c>
      <c r="H102" s="11">
        <f t="shared" si="14"/>
        <v>0</v>
      </c>
      <c r="I102" s="11">
        <f t="shared" si="15"/>
        <v>0</v>
      </c>
      <c r="J102" s="4">
        <f t="shared" si="16"/>
        <v>0</v>
      </c>
      <c r="K102" s="3">
        <f t="shared" si="19"/>
        <v>0</v>
      </c>
      <c r="L102" s="11">
        <f t="shared" si="20"/>
        <v>0</v>
      </c>
    </row>
    <row r="103" spans="1:12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52704</v>
      </c>
      <c r="B103" s="9">
        <f t="shared" si="11"/>
        <v>52688</v>
      </c>
      <c r="C103" s="9">
        <f t="shared" si="17"/>
        <v>52717</v>
      </c>
      <c r="D103" s="3">
        <f t="shared" si="12"/>
        <v>30</v>
      </c>
      <c r="E103" s="10">
        <f t="shared" si="13"/>
        <v>14</v>
      </c>
      <c r="F103" s="4">
        <f>'Lease Quarterly'!K113</f>
        <v>0</v>
      </c>
      <c r="G103" s="3">
        <f t="shared" si="18"/>
        <v>0</v>
      </c>
      <c r="H103" s="11">
        <f t="shared" si="14"/>
        <v>0</v>
      </c>
      <c r="I103" s="11">
        <f t="shared" si="15"/>
        <v>0</v>
      </c>
      <c r="J103" s="4">
        <f t="shared" si="16"/>
        <v>0</v>
      </c>
      <c r="K103" s="3">
        <f t="shared" si="19"/>
        <v>0</v>
      </c>
      <c r="L103" s="11">
        <f t="shared" si="20"/>
        <v>0</v>
      </c>
    </row>
    <row r="104" spans="1:12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52795</v>
      </c>
      <c r="B104" s="9">
        <f t="shared" si="11"/>
        <v>52779</v>
      </c>
      <c r="C104" s="9">
        <f t="shared" si="17"/>
        <v>52809</v>
      </c>
      <c r="D104" s="3">
        <f t="shared" si="12"/>
        <v>31</v>
      </c>
      <c r="E104" s="10">
        <f t="shared" si="13"/>
        <v>15</v>
      </c>
      <c r="F104" s="4">
        <f>'Lease Quarterly'!K114</f>
        <v>0</v>
      </c>
      <c r="G104" s="3">
        <f t="shared" si="18"/>
        <v>0</v>
      </c>
      <c r="H104" s="11">
        <f t="shared" si="14"/>
        <v>0</v>
      </c>
      <c r="I104" s="11">
        <f t="shared" si="15"/>
        <v>0</v>
      </c>
      <c r="J104" s="4">
        <f t="shared" si="16"/>
        <v>0</v>
      </c>
      <c r="K104" s="3">
        <f t="shared" si="19"/>
        <v>0</v>
      </c>
      <c r="L104" s="11">
        <f t="shared" si="20"/>
        <v>0</v>
      </c>
    </row>
    <row r="105" spans="1:12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52887</v>
      </c>
      <c r="B105" s="9">
        <f t="shared" si="11"/>
        <v>52871</v>
      </c>
      <c r="C105" s="9">
        <f t="shared" si="17"/>
        <v>52901</v>
      </c>
      <c r="D105" s="3">
        <f t="shared" si="12"/>
        <v>31</v>
      </c>
      <c r="E105" s="10">
        <f t="shared" si="13"/>
        <v>15</v>
      </c>
      <c r="F105" s="4">
        <f>'Lease Quarterly'!K115</f>
        <v>0</v>
      </c>
      <c r="G105" s="3">
        <f t="shared" si="18"/>
        <v>0</v>
      </c>
      <c r="H105" s="11">
        <f t="shared" si="14"/>
        <v>0</v>
      </c>
      <c r="I105" s="11">
        <f t="shared" si="15"/>
        <v>0</v>
      </c>
      <c r="J105" s="4">
        <f t="shared" si="16"/>
        <v>0</v>
      </c>
      <c r="K105" s="3">
        <f t="shared" si="19"/>
        <v>0</v>
      </c>
      <c r="L105" s="11">
        <f t="shared" si="20"/>
        <v>0</v>
      </c>
    </row>
    <row r="106" spans="1:12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52979</v>
      </c>
      <c r="B106" s="9">
        <f t="shared" si="11"/>
        <v>52963</v>
      </c>
      <c r="C106" s="9">
        <f t="shared" si="17"/>
        <v>52993</v>
      </c>
      <c r="D106" s="3">
        <f t="shared" si="12"/>
        <v>31</v>
      </c>
      <c r="E106" s="10">
        <f t="shared" si="13"/>
        <v>15</v>
      </c>
      <c r="F106" s="4">
        <f>'Lease Quarterly'!K116</f>
        <v>0</v>
      </c>
      <c r="G106" s="3">
        <f t="shared" si="18"/>
        <v>0</v>
      </c>
      <c r="H106" s="11">
        <f t="shared" si="14"/>
        <v>0</v>
      </c>
      <c r="I106" s="11">
        <f t="shared" si="15"/>
        <v>0</v>
      </c>
      <c r="J106" s="4">
        <f t="shared" si="16"/>
        <v>0</v>
      </c>
      <c r="K106" s="3">
        <f t="shared" si="19"/>
        <v>0</v>
      </c>
      <c r="L106" s="11">
        <f t="shared" si="20"/>
        <v>0</v>
      </c>
    </row>
    <row r="107" spans="1:12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53069</v>
      </c>
      <c r="B107" s="9">
        <f t="shared" si="11"/>
        <v>53053</v>
      </c>
      <c r="C107" s="9">
        <f t="shared" si="17"/>
        <v>53082</v>
      </c>
      <c r="D107" s="3">
        <f t="shared" si="12"/>
        <v>30</v>
      </c>
      <c r="E107" s="10">
        <f t="shared" si="13"/>
        <v>14</v>
      </c>
      <c r="F107" s="4">
        <f>'Lease Quarterly'!K117</f>
        <v>0</v>
      </c>
      <c r="G107" s="3">
        <f t="shared" si="18"/>
        <v>0</v>
      </c>
      <c r="H107" s="11">
        <f t="shared" si="14"/>
        <v>0</v>
      </c>
      <c r="I107" s="11">
        <f t="shared" si="15"/>
        <v>0</v>
      </c>
      <c r="J107" s="4">
        <f t="shared" si="16"/>
        <v>0</v>
      </c>
      <c r="K107" s="3">
        <f t="shared" si="19"/>
        <v>0</v>
      </c>
      <c r="L107" s="11">
        <f t="shared" si="20"/>
        <v>0</v>
      </c>
    </row>
    <row r="108" spans="1:12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53160</v>
      </c>
      <c r="B108" s="9">
        <f t="shared" si="11"/>
        <v>53144</v>
      </c>
      <c r="C108" s="9">
        <f t="shared" si="17"/>
        <v>53174</v>
      </c>
      <c r="D108" s="3">
        <f t="shared" si="12"/>
        <v>31</v>
      </c>
      <c r="E108" s="10">
        <f t="shared" si="13"/>
        <v>15</v>
      </c>
      <c r="F108" s="4">
        <f>'Lease Quarterly'!K118</f>
        <v>0</v>
      </c>
      <c r="G108" s="3">
        <f t="shared" si="18"/>
        <v>0</v>
      </c>
      <c r="H108" s="11">
        <f t="shared" si="14"/>
        <v>0</v>
      </c>
      <c r="I108" s="11">
        <f t="shared" si="15"/>
        <v>0</v>
      </c>
      <c r="J108" s="4">
        <f t="shared" si="16"/>
        <v>0</v>
      </c>
      <c r="K108" s="3">
        <f t="shared" si="19"/>
        <v>0</v>
      </c>
      <c r="L108" s="11">
        <f t="shared" si="20"/>
        <v>0</v>
      </c>
    </row>
    <row r="109" spans="1:12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53252</v>
      </c>
      <c r="B109" s="9">
        <f t="shared" si="11"/>
        <v>53236</v>
      </c>
      <c r="C109" s="9">
        <f t="shared" si="17"/>
        <v>53266</v>
      </c>
      <c r="D109" s="3">
        <f t="shared" si="12"/>
        <v>31</v>
      </c>
      <c r="E109" s="10">
        <f t="shared" si="13"/>
        <v>15</v>
      </c>
      <c r="F109" s="4">
        <f>'Lease Quarterly'!K119</f>
        <v>0</v>
      </c>
      <c r="G109" s="3">
        <f t="shared" si="18"/>
        <v>0</v>
      </c>
      <c r="H109" s="11">
        <f t="shared" si="14"/>
        <v>0</v>
      </c>
      <c r="I109" s="11">
        <f t="shared" si="15"/>
        <v>0</v>
      </c>
      <c r="J109" s="4">
        <f t="shared" si="16"/>
        <v>0</v>
      </c>
      <c r="K109" s="3">
        <f t="shared" si="19"/>
        <v>0</v>
      </c>
      <c r="L109" s="11">
        <f t="shared" si="20"/>
        <v>0</v>
      </c>
    </row>
    <row r="110" spans="1:12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53344</v>
      </c>
      <c r="B110" s="9">
        <f t="shared" si="11"/>
        <v>53328</v>
      </c>
      <c r="C110" s="9">
        <f t="shared" si="17"/>
        <v>53358</v>
      </c>
      <c r="D110" s="3">
        <f t="shared" si="12"/>
        <v>31</v>
      </c>
      <c r="E110" s="10">
        <f t="shared" si="13"/>
        <v>15</v>
      </c>
      <c r="F110" s="4">
        <f>'Lease Quarterly'!K120</f>
        <v>0</v>
      </c>
      <c r="G110" s="3">
        <f t="shared" si="18"/>
        <v>0</v>
      </c>
      <c r="H110" s="11">
        <f t="shared" si="14"/>
        <v>0</v>
      </c>
      <c r="I110" s="11">
        <f t="shared" si="15"/>
        <v>0</v>
      </c>
      <c r="J110" s="4">
        <f t="shared" si="16"/>
        <v>0</v>
      </c>
      <c r="K110" s="3">
        <f t="shared" si="19"/>
        <v>0</v>
      </c>
      <c r="L110" s="11">
        <f t="shared" si="20"/>
        <v>0</v>
      </c>
    </row>
    <row r="111" spans="1:12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53434</v>
      </c>
      <c r="B111" s="9">
        <f t="shared" si="11"/>
        <v>53418</v>
      </c>
      <c r="C111" s="9">
        <f t="shared" si="17"/>
        <v>53447</v>
      </c>
      <c r="D111" s="3">
        <f t="shared" si="12"/>
        <v>30</v>
      </c>
      <c r="E111" s="10">
        <f t="shared" si="13"/>
        <v>14</v>
      </c>
      <c r="F111" s="4">
        <f>'Lease Quarterly'!K121</f>
        <v>0</v>
      </c>
      <c r="G111" s="3">
        <f t="shared" si="18"/>
        <v>0</v>
      </c>
      <c r="H111" s="11">
        <f t="shared" si="14"/>
        <v>0</v>
      </c>
      <c r="I111" s="11">
        <f t="shared" si="15"/>
        <v>0</v>
      </c>
      <c r="J111" s="4">
        <f t="shared" si="16"/>
        <v>0</v>
      </c>
      <c r="K111" s="3">
        <f t="shared" si="19"/>
        <v>0</v>
      </c>
      <c r="L111" s="11">
        <f t="shared" si="20"/>
        <v>0</v>
      </c>
    </row>
    <row r="112" spans="1:12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53525</v>
      </c>
      <c r="B112" s="9">
        <f t="shared" si="11"/>
        <v>53509</v>
      </c>
      <c r="C112" s="9">
        <f t="shared" si="17"/>
        <v>53539</v>
      </c>
      <c r="D112" s="3">
        <f t="shared" si="12"/>
        <v>31</v>
      </c>
      <c r="E112" s="10">
        <f t="shared" si="13"/>
        <v>15</v>
      </c>
      <c r="F112" s="4">
        <f>'Lease Quarterly'!K122</f>
        <v>0</v>
      </c>
      <c r="G112" s="3">
        <f t="shared" si="18"/>
        <v>0</v>
      </c>
      <c r="H112" s="11">
        <f t="shared" si="14"/>
        <v>0</v>
      </c>
      <c r="I112" s="11">
        <f t="shared" si="15"/>
        <v>0</v>
      </c>
      <c r="J112" s="4">
        <f t="shared" si="16"/>
        <v>0</v>
      </c>
      <c r="K112" s="3">
        <f t="shared" si="19"/>
        <v>0</v>
      </c>
      <c r="L112" s="11">
        <f t="shared" si="20"/>
        <v>0</v>
      </c>
    </row>
    <row r="113" spans="1:12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53617</v>
      </c>
      <c r="B113" s="9">
        <f t="shared" si="11"/>
        <v>53601</v>
      </c>
      <c r="C113" s="9">
        <f t="shared" si="17"/>
        <v>53631</v>
      </c>
      <c r="D113" s="3">
        <f t="shared" si="12"/>
        <v>31</v>
      </c>
      <c r="E113" s="10">
        <f t="shared" si="13"/>
        <v>15</v>
      </c>
      <c r="F113" s="4">
        <f>'Lease Quarterly'!K123</f>
        <v>0</v>
      </c>
      <c r="G113" s="3">
        <f t="shared" si="18"/>
        <v>0</v>
      </c>
      <c r="H113" s="11">
        <f t="shared" si="14"/>
        <v>0</v>
      </c>
      <c r="I113" s="11">
        <f t="shared" si="15"/>
        <v>0</v>
      </c>
      <c r="J113" s="4">
        <f t="shared" si="16"/>
        <v>0</v>
      </c>
      <c r="K113" s="3">
        <f t="shared" si="19"/>
        <v>0</v>
      </c>
      <c r="L113" s="11">
        <f t="shared" si="20"/>
        <v>0</v>
      </c>
    </row>
    <row r="114" spans="1:12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53709</v>
      </c>
      <c r="B114" s="9">
        <f t="shared" si="11"/>
        <v>53693</v>
      </c>
      <c r="C114" s="9">
        <f t="shared" si="17"/>
        <v>53723</v>
      </c>
      <c r="D114" s="3">
        <f t="shared" si="12"/>
        <v>31</v>
      </c>
      <c r="E114" s="10">
        <f t="shared" si="13"/>
        <v>15</v>
      </c>
      <c r="F114" s="4">
        <f>'Lease Quarterly'!K124</f>
        <v>0</v>
      </c>
      <c r="G114" s="3">
        <f t="shared" si="18"/>
        <v>0</v>
      </c>
      <c r="H114" s="11">
        <f t="shared" si="14"/>
        <v>0</v>
      </c>
      <c r="I114" s="11">
        <f t="shared" si="15"/>
        <v>0</v>
      </c>
      <c r="J114" s="4">
        <f t="shared" si="16"/>
        <v>0</v>
      </c>
      <c r="K114" s="3">
        <f t="shared" si="19"/>
        <v>0</v>
      </c>
      <c r="L114" s="11">
        <f t="shared" si="20"/>
        <v>0</v>
      </c>
    </row>
    <row r="115" spans="1:12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53799</v>
      </c>
      <c r="B115" s="9">
        <f t="shared" si="11"/>
        <v>53783</v>
      </c>
      <c r="C115" s="9">
        <f t="shared" si="17"/>
        <v>53812</v>
      </c>
      <c r="D115" s="3">
        <f t="shared" si="12"/>
        <v>30</v>
      </c>
      <c r="E115" s="10">
        <f t="shared" si="13"/>
        <v>14</v>
      </c>
      <c r="F115" s="4">
        <f>'Lease Quarterly'!K125</f>
        <v>0</v>
      </c>
      <c r="G115" s="3">
        <f t="shared" si="18"/>
        <v>0</v>
      </c>
      <c r="H115" s="11">
        <f t="shared" si="14"/>
        <v>0</v>
      </c>
      <c r="I115" s="11">
        <f t="shared" si="15"/>
        <v>0</v>
      </c>
      <c r="J115" s="4">
        <f t="shared" si="16"/>
        <v>0</v>
      </c>
      <c r="K115" s="3">
        <f t="shared" si="19"/>
        <v>0</v>
      </c>
      <c r="L115" s="11">
        <f t="shared" si="20"/>
        <v>0</v>
      </c>
    </row>
    <row r="116" spans="1:12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53890</v>
      </c>
      <c r="B116" s="9">
        <f t="shared" si="11"/>
        <v>53874</v>
      </c>
      <c r="C116" s="9">
        <f t="shared" si="17"/>
        <v>53904</v>
      </c>
      <c r="D116" s="3">
        <f t="shared" si="12"/>
        <v>31</v>
      </c>
      <c r="E116" s="10">
        <f t="shared" si="13"/>
        <v>15</v>
      </c>
      <c r="F116" s="4">
        <f>'Lease Quarterly'!K126</f>
        <v>0</v>
      </c>
      <c r="G116" s="3">
        <f t="shared" si="18"/>
        <v>0</v>
      </c>
      <c r="H116" s="11">
        <f t="shared" si="14"/>
        <v>0</v>
      </c>
      <c r="I116" s="11">
        <f t="shared" si="15"/>
        <v>0</v>
      </c>
      <c r="J116" s="4">
        <f t="shared" si="16"/>
        <v>0</v>
      </c>
      <c r="K116" s="3">
        <f t="shared" si="19"/>
        <v>0</v>
      </c>
      <c r="L116" s="11">
        <f t="shared" si="20"/>
        <v>0</v>
      </c>
    </row>
    <row r="117" spans="1:12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53982</v>
      </c>
      <c r="B117" s="9">
        <f t="shared" si="11"/>
        <v>53966</v>
      </c>
      <c r="C117" s="9">
        <f t="shared" si="17"/>
        <v>53996</v>
      </c>
      <c r="D117" s="3">
        <f t="shared" si="12"/>
        <v>31</v>
      </c>
      <c r="E117" s="10">
        <f t="shared" si="13"/>
        <v>15</v>
      </c>
      <c r="F117" s="4">
        <f>'Lease Quarterly'!K127</f>
        <v>0</v>
      </c>
      <c r="G117" s="3">
        <f t="shared" si="18"/>
        <v>0</v>
      </c>
      <c r="H117" s="11">
        <f t="shared" si="14"/>
        <v>0</v>
      </c>
      <c r="I117" s="11">
        <f t="shared" si="15"/>
        <v>0</v>
      </c>
      <c r="J117" s="4">
        <f t="shared" si="16"/>
        <v>0</v>
      </c>
      <c r="K117" s="3">
        <f t="shared" si="19"/>
        <v>0</v>
      </c>
      <c r="L117" s="11">
        <f t="shared" si="20"/>
        <v>0</v>
      </c>
    </row>
    <row r="118" spans="1:12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54074</v>
      </c>
      <c r="B118" s="9">
        <f t="shared" si="11"/>
        <v>54058</v>
      </c>
      <c r="C118" s="9">
        <f t="shared" si="17"/>
        <v>54088</v>
      </c>
      <c r="D118" s="3">
        <f t="shared" si="12"/>
        <v>31</v>
      </c>
      <c r="E118" s="10">
        <f t="shared" si="13"/>
        <v>15</v>
      </c>
      <c r="F118" s="4">
        <f>'Lease Quarterly'!K128</f>
        <v>0</v>
      </c>
      <c r="G118" s="3">
        <f t="shared" si="18"/>
        <v>0</v>
      </c>
      <c r="H118" s="11">
        <f t="shared" si="14"/>
        <v>0</v>
      </c>
      <c r="I118" s="11">
        <f t="shared" si="15"/>
        <v>0</v>
      </c>
      <c r="J118" s="4">
        <f t="shared" si="16"/>
        <v>0</v>
      </c>
      <c r="K118" s="3">
        <f t="shared" si="19"/>
        <v>0</v>
      </c>
      <c r="L118" s="11">
        <f t="shared" si="20"/>
        <v>0</v>
      </c>
    </row>
    <row r="119" spans="1:12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54165</v>
      </c>
      <c r="B119" s="9">
        <f t="shared" si="11"/>
        <v>54149</v>
      </c>
      <c r="C119" s="9">
        <f t="shared" si="17"/>
        <v>54178</v>
      </c>
      <c r="D119" s="3">
        <f t="shared" si="12"/>
        <v>30</v>
      </c>
      <c r="E119" s="10">
        <f t="shared" si="13"/>
        <v>14</v>
      </c>
      <c r="F119" s="4">
        <f>'Lease Quarterly'!K129</f>
        <v>0</v>
      </c>
      <c r="G119" s="3">
        <f t="shared" si="18"/>
        <v>0</v>
      </c>
      <c r="H119" s="11">
        <f t="shared" si="14"/>
        <v>0</v>
      </c>
      <c r="I119" s="11">
        <f t="shared" si="15"/>
        <v>0</v>
      </c>
      <c r="J119" s="4">
        <f t="shared" si="16"/>
        <v>0</v>
      </c>
      <c r="K119" s="3">
        <f t="shared" si="19"/>
        <v>0</v>
      </c>
      <c r="L119" s="11">
        <f t="shared" si="20"/>
        <v>0</v>
      </c>
    </row>
    <row r="120" spans="1:12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54256</v>
      </c>
      <c r="B120" s="9">
        <f t="shared" si="11"/>
        <v>54240</v>
      </c>
      <c r="C120" s="9">
        <f t="shared" si="17"/>
        <v>54270</v>
      </c>
      <c r="D120" s="3">
        <f t="shared" si="12"/>
        <v>31</v>
      </c>
      <c r="E120" s="10">
        <f t="shared" si="13"/>
        <v>15</v>
      </c>
      <c r="F120" s="4">
        <f>'Lease Quarterly'!K130</f>
        <v>0</v>
      </c>
      <c r="G120" s="3">
        <f t="shared" si="18"/>
        <v>0</v>
      </c>
      <c r="H120" s="11">
        <f t="shared" si="14"/>
        <v>0</v>
      </c>
      <c r="I120" s="11">
        <f t="shared" si="15"/>
        <v>0</v>
      </c>
      <c r="J120" s="4">
        <f t="shared" si="16"/>
        <v>0</v>
      </c>
      <c r="K120" s="3">
        <f t="shared" si="19"/>
        <v>0</v>
      </c>
      <c r="L120" s="11">
        <f t="shared" si="20"/>
        <v>0</v>
      </c>
    </row>
    <row r="121" spans="1:12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54348</v>
      </c>
      <c r="B121" s="9">
        <f t="shared" si="11"/>
        <v>54332</v>
      </c>
      <c r="C121" s="9">
        <f t="shared" si="17"/>
        <v>54362</v>
      </c>
      <c r="D121" s="3">
        <f t="shared" si="12"/>
        <v>31</v>
      </c>
      <c r="E121" s="10">
        <f t="shared" si="13"/>
        <v>15</v>
      </c>
      <c r="F121" s="4">
        <f>'Lease Quarterly'!K131</f>
        <v>0</v>
      </c>
      <c r="G121" s="3">
        <f t="shared" si="18"/>
        <v>0</v>
      </c>
      <c r="H121" s="11">
        <f t="shared" si="14"/>
        <v>0</v>
      </c>
      <c r="I121" s="11">
        <f t="shared" si="15"/>
        <v>0</v>
      </c>
      <c r="J121" s="4">
        <f t="shared" si="16"/>
        <v>0</v>
      </c>
      <c r="K121" s="3">
        <f t="shared" si="19"/>
        <v>0</v>
      </c>
      <c r="L121" s="11">
        <f t="shared" si="20"/>
        <v>0</v>
      </c>
    </row>
    <row r="122" spans="1:12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54440</v>
      </c>
      <c r="B122" s="9">
        <f t="shared" si="11"/>
        <v>54424</v>
      </c>
      <c r="C122" s="9">
        <f t="shared" si="17"/>
        <v>54454</v>
      </c>
      <c r="D122" s="3">
        <f t="shared" si="12"/>
        <v>31</v>
      </c>
      <c r="E122" s="10">
        <f t="shared" si="13"/>
        <v>15</v>
      </c>
      <c r="F122" s="4">
        <f>'Lease Quarterly'!K132</f>
        <v>0</v>
      </c>
      <c r="G122" s="3">
        <f t="shared" si="18"/>
        <v>0</v>
      </c>
      <c r="H122" s="11">
        <f t="shared" si="14"/>
        <v>0</v>
      </c>
      <c r="I122" s="11">
        <f t="shared" si="15"/>
        <v>0</v>
      </c>
      <c r="J122" s="4">
        <f t="shared" si="16"/>
        <v>0</v>
      </c>
      <c r="K122" s="3">
        <f t="shared" si="19"/>
        <v>0</v>
      </c>
      <c r="L122" s="11">
        <f t="shared" si="20"/>
        <v>0</v>
      </c>
    </row>
    <row r="123" spans="1:12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54530</v>
      </c>
      <c r="B123" s="9">
        <f t="shared" si="11"/>
        <v>54514</v>
      </c>
      <c r="C123" s="9">
        <f t="shared" si="17"/>
        <v>54543</v>
      </c>
      <c r="D123" s="3">
        <f t="shared" si="12"/>
        <v>30</v>
      </c>
      <c r="E123" s="10">
        <f t="shared" si="13"/>
        <v>14</v>
      </c>
      <c r="F123" s="4">
        <f>'Lease Quarterly'!K133</f>
        <v>0</v>
      </c>
      <c r="G123" s="3">
        <f t="shared" si="18"/>
        <v>0</v>
      </c>
      <c r="H123" s="11">
        <f t="shared" si="14"/>
        <v>0</v>
      </c>
      <c r="I123" s="11">
        <f t="shared" si="15"/>
        <v>0</v>
      </c>
      <c r="J123" s="4">
        <f t="shared" si="16"/>
        <v>0</v>
      </c>
      <c r="K123" s="3">
        <f t="shared" si="19"/>
        <v>0</v>
      </c>
      <c r="L123" s="11">
        <f t="shared" si="20"/>
        <v>0</v>
      </c>
    </row>
    <row r="124" spans="1:12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54621</v>
      </c>
      <c r="B124" s="9">
        <f t="shared" si="11"/>
        <v>54605</v>
      </c>
      <c r="C124" s="9">
        <f t="shared" si="17"/>
        <v>54635</v>
      </c>
      <c r="D124" s="3">
        <f t="shared" si="12"/>
        <v>31</v>
      </c>
      <c r="E124" s="10">
        <f t="shared" si="13"/>
        <v>15</v>
      </c>
      <c r="F124" s="4">
        <f>'Lease Quarterly'!K134</f>
        <v>0</v>
      </c>
      <c r="G124" s="3">
        <f t="shared" si="18"/>
        <v>0</v>
      </c>
      <c r="H124" s="11">
        <f t="shared" si="14"/>
        <v>0</v>
      </c>
      <c r="I124" s="11">
        <f t="shared" si="15"/>
        <v>0</v>
      </c>
      <c r="J124" s="4">
        <f t="shared" si="16"/>
        <v>0</v>
      </c>
      <c r="K124" s="3">
        <f t="shared" si="19"/>
        <v>0</v>
      </c>
      <c r="L124" s="11">
        <f t="shared" si="20"/>
        <v>0</v>
      </c>
    </row>
    <row r="125" spans="1:12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54713</v>
      </c>
      <c r="B125" s="9">
        <f t="shared" si="11"/>
        <v>54697</v>
      </c>
      <c r="C125" s="9">
        <f t="shared" si="17"/>
        <v>54727</v>
      </c>
      <c r="D125" s="3">
        <f t="shared" si="12"/>
        <v>31</v>
      </c>
      <c r="E125" s="10">
        <f t="shared" si="13"/>
        <v>15</v>
      </c>
      <c r="F125" s="4">
        <f>'Lease Quarterly'!K135</f>
        <v>0</v>
      </c>
      <c r="G125" s="3">
        <f t="shared" si="18"/>
        <v>0</v>
      </c>
      <c r="H125" s="11">
        <f t="shared" si="14"/>
        <v>0</v>
      </c>
      <c r="I125" s="11">
        <f t="shared" si="15"/>
        <v>0</v>
      </c>
      <c r="J125" s="4">
        <f t="shared" si="16"/>
        <v>0</v>
      </c>
      <c r="K125" s="3">
        <f t="shared" si="19"/>
        <v>0</v>
      </c>
      <c r="L125" s="11">
        <f t="shared" si="20"/>
        <v>0</v>
      </c>
    </row>
    <row r="126" spans="1:12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54805</v>
      </c>
      <c r="B126" s="9">
        <f t="shared" si="11"/>
        <v>54789</v>
      </c>
      <c r="C126" s="9">
        <f t="shared" si="17"/>
        <v>54819</v>
      </c>
      <c r="D126" s="3">
        <f t="shared" si="12"/>
        <v>31</v>
      </c>
      <c r="E126" s="10">
        <f t="shared" si="13"/>
        <v>15</v>
      </c>
      <c r="F126" s="4">
        <f>'Lease Quarterly'!K136</f>
        <v>0</v>
      </c>
      <c r="G126" s="3">
        <f t="shared" si="18"/>
        <v>0</v>
      </c>
      <c r="H126" s="11">
        <f t="shared" si="14"/>
        <v>0</v>
      </c>
      <c r="I126" s="11">
        <f t="shared" si="15"/>
        <v>0</v>
      </c>
      <c r="J126" s="4">
        <f t="shared" si="16"/>
        <v>0</v>
      </c>
      <c r="K126" s="3">
        <f t="shared" si="19"/>
        <v>0</v>
      </c>
      <c r="L126" s="11">
        <f t="shared" si="20"/>
        <v>0</v>
      </c>
    </row>
    <row r="127" spans="1:12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54895</v>
      </c>
      <c r="B127" s="9">
        <f t="shared" si="11"/>
        <v>54879</v>
      </c>
      <c r="C127" s="9">
        <f t="shared" si="17"/>
        <v>54908</v>
      </c>
      <c r="D127" s="3">
        <f t="shared" si="12"/>
        <v>30</v>
      </c>
      <c r="E127" s="10">
        <f t="shared" si="13"/>
        <v>14</v>
      </c>
      <c r="F127" s="4">
        <f>'Lease Quarterly'!K137</f>
        <v>0</v>
      </c>
      <c r="G127" s="3">
        <f t="shared" si="18"/>
        <v>0</v>
      </c>
      <c r="H127" s="11">
        <f t="shared" si="14"/>
        <v>0</v>
      </c>
      <c r="I127" s="11">
        <f t="shared" si="15"/>
        <v>0</v>
      </c>
      <c r="J127" s="4">
        <f t="shared" si="16"/>
        <v>0</v>
      </c>
      <c r="K127" s="3">
        <f t="shared" si="19"/>
        <v>0</v>
      </c>
      <c r="L127" s="11">
        <f t="shared" si="20"/>
        <v>0</v>
      </c>
    </row>
    <row r="128" spans="1:12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54986</v>
      </c>
      <c r="B128" s="9">
        <f t="shared" si="11"/>
        <v>54970</v>
      </c>
      <c r="C128" s="9">
        <f t="shared" si="17"/>
        <v>55000</v>
      </c>
      <c r="D128" s="3">
        <f t="shared" si="12"/>
        <v>31</v>
      </c>
      <c r="E128" s="10">
        <f t="shared" si="13"/>
        <v>15</v>
      </c>
      <c r="F128" s="4">
        <f>'Lease Quarterly'!K138</f>
        <v>0</v>
      </c>
      <c r="G128" s="3">
        <f t="shared" si="18"/>
        <v>0</v>
      </c>
      <c r="H128" s="11">
        <f t="shared" si="14"/>
        <v>0</v>
      </c>
      <c r="I128" s="11">
        <f t="shared" si="15"/>
        <v>0</v>
      </c>
      <c r="J128" s="4">
        <f t="shared" si="16"/>
        <v>0</v>
      </c>
      <c r="K128" s="3">
        <f t="shared" si="19"/>
        <v>0</v>
      </c>
      <c r="L128" s="11">
        <f t="shared" si="20"/>
        <v>0</v>
      </c>
    </row>
    <row r="129" spans="1:12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55078</v>
      </c>
      <c r="B129" s="9">
        <f t="shared" si="11"/>
        <v>55062</v>
      </c>
      <c r="C129" s="9">
        <f t="shared" si="17"/>
        <v>55092</v>
      </c>
      <c r="D129" s="3">
        <f t="shared" si="12"/>
        <v>31</v>
      </c>
      <c r="E129" s="10">
        <f t="shared" si="13"/>
        <v>15</v>
      </c>
      <c r="F129" s="4">
        <f>'Lease Quarterly'!K139</f>
        <v>0</v>
      </c>
      <c r="G129" s="3">
        <f t="shared" si="18"/>
        <v>0</v>
      </c>
      <c r="H129" s="11">
        <f t="shared" si="14"/>
        <v>0</v>
      </c>
      <c r="I129" s="11">
        <f t="shared" si="15"/>
        <v>0</v>
      </c>
      <c r="J129" s="4">
        <f t="shared" si="16"/>
        <v>0</v>
      </c>
      <c r="K129" s="3">
        <f t="shared" si="19"/>
        <v>0</v>
      </c>
      <c r="L129" s="11">
        <f t="shared" si="20"/>
        <v>0</v>
      </c>
    </row>
    <row r="130" spans="1:12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55170</v>
      </c>
      <c r="B130" s="9">
        <f t="shared" si="11"/>
        <v>55154</v>
      </c>
      <c r="C130" s="9">
        <f t="shared" si="17"/>
        <v>55184</v>
      </c>
      <c r="D130" s="3">
        <f t="shared" si="12"/>
        <v>31</v>
      </c>
      <c r="E130" s="10">
        <f t="shared" si="13"/>
        <v>15</v>
      </c>
      <c r="F130" s="4">
        <f>'Lease Quarterly'!K140</f>
        <v>0</v>
      </c>
      <c r="G130" s="3">
        <f t="shared" si="18"/>
        <v>0</v>
      </c>
      <c r="H130" s="11">
        <f t="shared" si="14"/>
        <v>0</v>
      </c>
      <c r="I130" s="11">
        <f t="shared" si="15"/>
        <v>0</v>
      </c>
      <c r="J130" s="4">
        <f t="shared" si="16"/>
        <v>0</v>
      </c>
      <c r="K130" s="3">
        <f t="shared" si="19"/>
        <v>0</v>
      </c>
      <c r="L130" s="11">
        <f t="shared" si="20"/>
        <v>0</v>
      </c>
    </row>
    <row r="131" spans="1:12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55260</v>
      </c>
      <c r="B131" s="9">
        <f t="shared" si="11"/>
        <v>55244</v>
      </c>
      <c r="C131" s="9">
        <f t="shared" si="17"/>
        <v>55273</v>
      </c>
      <c r="D131" s="3">
        <f t="shared" si="12"/>
        <v>30</v>
      </c>
      <c r="E131" s="10">
        <f t="shared" si="13"/>
        <v>14</v>
      </c>
      <c r="F131" s="4">
        <f>'Lease Quarterly'!K141</f>
        <v>0</v>
      </c>
      <c r="G131" s="3">
        <f t="shared" si="18"/>
        <v>0</v>
      </c>
      <c r="H131" s="11">
        <f t="shared" si="14"/>
        <v>0</v>
      </c>
      <c r="I131" s="11">
        <f t="shared" si="15"/>
        <v>0</v>
      </c>
      <c r="J131" s="4">
        <f t="shared" si="16"/>
        <v>0</v>
      </c>
      <c r="K131" s="3">
        <f t="shared" si="19"/>
        <v>0</v>
      </c>
      <c r="L131" s="11">
        <f t="shared" si="20"/>
        <v>0</v>
      </c>
    </row>
    <row r="132" spans="1:12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55351</v>
      </c>
      <c r="B132" s="9">
        <f t="shared" si="11"/>
        <v>55335</v>
      </c>
      <c r="C132" s="9">
        <f t="shared" si="17"/>
        <v>55365</v>
      </c>
      <c r="D132" s="3">
        <f t="shared" si="12"/>
        <v>31</v>
      </c>
      <c r="E132" s="10">
        <f t="shared" si="13"/>
        <v>15</v>
      </c>
      <c r="F132" s="4">
        <f>'Lease Quarterly'!K142</f>
        <v>0</v>
      </c>
      <c r="G132" s="3">
        <f t="shared" si="18"/>
        <v>0</v>
      </c>
      <c r="H132" s="11">
        <f t="shared" si="14"/>
        <v>0</v>
      </c>
      <c r="I132" s="11">
        <f t="shared" si="15"/>
        <v>0</v>
      </c>
      <c r="J132" s="4">
        <f t="shared" si="16"/>
        <v>0</v>
      </c>
      <c r="K132" s="3">
        <f t="shared" si="19"/>
        <v>0</v>
      </c>
      <c r="L132" s="11">
        <f t="shared" si="20"/>
        <v>0</v>
      </c>
    </row>
    <row r="133" spans="1:12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55443</v>
      </c>
      <c r="B133" s="9">
        <f t="shared" si="11"/>
        <v>55427</v>
      </c>
      <c r="C133" s="9">
        <f t="shared" si="17"/>
        <v>55457</v>
      </c>
      <c r="D133" s="3">
        <f t="shared" si="12"/>
        <v>31</v>
      </c>
      <c r="E133" s="10">
        <f t="shared" si="13"/>
        <v>15</v>
      </c>
      <c r="F133" s="4">
        <f>'Lease Quarterly'!K143</f>
        <v>0</v>
      </c>
      <c r="G133" s="3">
        <f t="shared" si="18"/>
        <v>0</v>
      </c>
      <c r="H133" s="11">
        <f t="shared" si="14"/>
        <v>0</v>
      </c>
      <c r="I133" s="11">
        <f t="shared" si="15"/>
        <v>0</v>
      </c>
      <c r="J133" s="4">
        <f t="shared" si="16"/>
        <v>0</v>
      </c>
      <c r="K133" s="3">
        <f t="shared" si="19"/>
        <v>0</v>
      </c>
      <c r="L133" s="11">
        <f t="shared" si="20"/>
        <v>0</v>
      </c>
    </row>
    <row r="134" spans="1:12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55535</v>
      </c>
      <c r="B134" s="9">
        <f t="shared" ref="B134:B197" si="21">EOMONTH(A134,-1)+1</f>
        <v>55519</v>
      </c>
      <c r="C134" s="9">
        <f t="shared" si="17"/>
        <v>55549</v>
      </c>
      <c r="D134" s="3">
        <f t="shared" ref="D134:D197" si="22">C134-B134+1</f>
        <v>31</v>
      </c>
      <c r="E134" s="10">
        <f t="shared" ref="E134:E197" si="23">C134-A134+1</f>
        <v>15</v>
      </c>
      <c r="F134" s="4">
        <f>'Lease Quarterly'!K144</f>
        <v>0</v>
      </c>
      <c r="G134" s="3">
        <f t="shared" si="18"/>
        <v>0</v>
      </c>
      <c r="H134" s="11">
        <f t="shared" ref="H134:H197" si="24">(F135)/(A135-A134+1)*((((EOMONTH(DATE(YEAR(A134),MONTH(A134)+1,DAY(A134)),0)))-DATE(YEAR(A134),MONTH(EOMONTH(A134,-1)+1)+1,1))+1)</f>
        <v>0</v>
      </c>
      <c r="I134" s="11">
        <f t="shared" ref="I134:I197" si="25">(F135)/(A135-A134+1)*(((((EOMONTH(DATE(YEAR(A134),MONTH(A134)+2,DAY(A134)),0)))-DATE(YEAR(A134),MONTH(EOMONTH(A134,-1)+2)+2,1)))+1)</f>
        <v>0</v>
      </c>
      <c r="J134" s="4">
        <f t="shared" ref="J134:J197" si="26">F135/(A135-A134+1)*(A135-DATE(YEAR(A135),MONTH(EOMONTH(A135,-1)+1),DAY(1))+1)</f>
        <v>0</v>
      </c>
      <c r="K134" s="3">
        <f t="shared" si="19"/>
        <v>0</v>
      </c>
      <c r="L134" s="11">
        <f t="shared" si="20"/>
        <v>0</v>
      </c>
    </row>
    <row r="135" spans="1:12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55626</v>
      </c>
      <c r="B135" s="9">
        <f t="shared" si="21"/>
        <v>55610</v>
      </c>
      <c r="C135" s="9">
        <f t="shared" ref="C135:C198" si="27">EOMONTH(A135,0)</f>
        <v>55639</v>
      </c>
      <c r="D135" s="3">
        <f t="shared" si="22"/>
        <v>30</v>
      </c>
      <c r="E135" s="10">
        <f t="shared" si="23"/>
        <v>14</v>
      </c>
      <c r="F135" s="4">
        <f>'Lease Quarterly'!K145</f>
        <v>0</v>
      </c>
      <c r="G135" s="3">
        <f t="shared" ref="G135:G198" si="28">(F136/(A136-A135+1)*E135)+J134</f>
        <v>0</v>
      </c>
      <c r="H135" s="11">
        <f t="shared" si="24"/>
        <v>0</v>
      </c>
      <c r="I135" s="11">
        <f t="shared" si="25"/>
        <v>0</v>
      </c>
      <c r="J135" s="4">
        <f t="shared" si="26"/>
        <v>0</v>
      </c>
      <c r="K135" s="3">
        <f t="shared" si="19"/>
        <v>0</v>
      </c>
      <c r="L135" s="11">
        <f t="shared" si="20"/>
        <v>0</v>
      </c>
    </row>
    <row r="136" spans="1:12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55717</v>
      </c>
      <c r="B136" s="9">
        <f t="shared" si="21"/>
        <v>55701</v>
      </c>
      <c r="C136" s="9">
        <f t="shared" si="27"/>
        <v>55731</v>
      </c>
      <c r="D136" s="3">
        <f t="shared" si="22"/>
        <v>31</v>
      </c>
      <c r="E136" s="10">
        <f t="shared" si="23"/>
        <v>15</v>
      </c>
      <c r="F136" s="4">
        <f>'Lease Quarterly'!K146</f>
        <v>0</v>
      </c>
      <c r="G136" s="3">
        <f t="shared" si="28"/>
        <v>0</v>
      </c>
      <c r="H136" s="11">
        <f t="shared" si="24"/>
        <v>0</v>
      </c>
      <c r="I136" s="11">
        <f t="shared" si="25"/>
        <v>0</v>
      </c>
      <c r="J136" s="4">
        <f t="shared" si="26"/>
        <v>0</v>
      </c>
      <c r="K136" s="3">
        <f t="shared" ref="K136:K199" si="29">G136+J136+I136+H136-J135</f>
        <v>0</v>
      </c>
      <c r="L136" s="11">
        <f t="shared" ref="L136:L199" si="30">J136-J135</f>
        <v>0</v>
      </c>
    </row>
    <row r="137" spans="1:12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55809</v>
      </c>
      <c r="B137" s="9">
        <f t="shared" si="21"/>
        <v>55793</v>
      </c>
      <c r="C137" s="9">
        <f t="shared" si="27"/>
        <v>55823</v>
      </c>
      <c r="D137" s="3">
        <f t="shared" si="22"/>
        <v>31</v>
      </c>
      <c r="E137" s="10">
        <f t="shared" si="23"/>
        <v>15</v>
      </c>
      <c r="F137" s="4">
        <f>'Lease Quarterly'!K147</f>
        <v>0</v>
      </c>
      <c r="G137" s="3">
        <f t="shared" si="28"/>
        <v>0</v>
      </c>
      <c r="H137" s="11">
        <f t="shared" si="24"/>
        <v>0</v>
      </c>
      <c r="I137" s="11">
        <f t="shared" si="25"/>
        <v>0</v>
      </c>
      <c r="J137" s="4">
        <f t="shared" si="26"/>
        <v>0</v>
      </c>
      <c r="K137" s="3">
        <f t="shared" si="29"/>
        <v>0</v>
      </c>
      <c r="L137" s="11">
        <f t="shared" si="30"/>
        <v>0</v>
      </c>
    </row>
    <row r="138" spans="1:12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55901</v>
      </c>
      <c r="B138" s="9">
        <f t="shared" si="21"/>
        <v>55885</v>
      </c>
      <c r="C138" s="9">
        <f t="shared" si="27"/>
        <v>55915</v>
      </c>
      <c r="D138" s="3">
        <f t="shared" si="22"/>
        <v>31</v>
      </c>
      <c r="E138" s="10">
        <f t="shared" si="23"/>
        <v>15</v>
      </c>
      <c r="F138" s="4">
        <f>'Lease Quarterly'!K148</f>
        <v>0</v>
      </c>
      <c r="G138" s="3">
        <f t="shared" si="28"/>
        <v>0</v>
      </c>
      <c r="H138" s="11">
        <f t="shared" si="24"/>
        <v>0</v>
      </c>
      <c r="I138" s="11">
        <f t="shared" si="25"/>
        <v>0</v>
      </c>
      <c r="J138" s="4">
        <f t="shared" si="26"/>
        <v>0</v>
      </c>
      <c r="K138" s="3">
        <f t="shared" si="29"/>
        <v>0</v>
      </c>
      <c r="L138" s="11">
        <f t="shared" si="30"/>
        <v>0</v>
      </c>
    </row>
    <row r="139" spans="1:12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55991</v>
      </c>
      <c r="B139" s="9">
        <f t="shared" si="21"/>
        <v>55975</v>
      </c>
      <c r="C139" s="9">
        <f t="shared" si="27"/>
        <v>56004</v>
      </c>
      <c r="D139" s="3">
        <f t="shared" si="22"/>
        <v>30</v>
      </c>
      <c r="E139" s="10">
        <f t="shared" si="23"/>
        <v>14</v>
      </c>
      <c r="F139" s="4">
        <f>'Lease Quarterly'!K149</f>
        <v>0</v>
      </c>
      <c r="G139" s="3">
        <f t="shared" si="28"/>
        <v>0</v>
      </c>
      <c r="H139" s="11">
        <f t="shared" si="24"/>
        <v>0</v>
      </c>
      <c r="I139" s="11">
        <f t="shared" si="25"/>
        <v>0</v>
      </c>
      <c r="J139" s="4">
        <f t="shared" si="26"/>
        <v>0</v>
      </c>
      <c r="K139" s="3">
        <f t="shared" si="29"/>
        <v>0</v>
      </c>
      <c r="L139" s="11">
        <f t="shared" si="30"/>
        <v>0</v>
      </c>
    </row>
    <row r="140" spans="1:12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56082</v>
      </c>
      <c r="B140" s="9">
        <f t="shared" si="21"/>
        <v>56066</v>
      </c>
      <c r="C140" s="9">
        <f t="shared" si="27"/>
        <v>56096</v>
      </c>
      <c r="D140" s="3">
        <f t="shared" si="22"/>
        <v>31</v>
      </c>
      <c r="E140" s="10">
        <f t="shared" si="23"/>
        <v>15</v>
      </c>
      <c r="F140" s="4">
        <f>'Lease Quarterly'!K150</f>
        <v>0</v>
      </c>
      <c r="G140" s="3">
        <f t="shared" si="28"/>
        <v>0</v>
      </c>
      <c r="H140" s="11">
        <f t="shared" si="24"/>
        <v>0</v>
      </c>
      <c r="I140" s="11">
        <f t="shared" si="25"/>
        <v>0</v>
      </c>
      <c r="J140" s="4">
        <f t="shared" si="26"/>
        <v>0</v>
      </c>
      <c r="K140" s="3">
        <f t="shared" si="29"/>
        <v>0</v>
      </c>
      <c r="L140" s="11">
        <f t="shared" si="30"/>
        <v>0</v>
      </c>
    </row>
    <row r="141" spans="1:12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56174</v>
      </c>
      <c r="B141" s="9">
        <f t="shared" si="21"/>
        <v>56158</v>
      </c>
      <c r="C141" s="9">
        <f t="shared" si="27"/>
        <v>56188</v>
      </c>
      <c r="D141" s="3">
        <f t="shared" si="22"/>
        <v>31</v>
      </c>
      <c r="E141" s="10">
        <f t="shared" si="23"/>
        <v>15</v>
      </c>
      <c r="F141" s="4">
        <f>'Lease Quarterly'!K151</f>
        <v>0</v>
      </c>
      <c r="G141" s="3">
        <f t="shared" si="28"/>
        <v>0</v>
      </c>
      <c r="H141" s="11">
        <f t="shared" si="24"/>
        <v>0</v>
      </c>
      <c r="I141" s="11">
        <f t="shared" si="25"/>
        <v>0</v>
      </c>
      <c r="J141" s="4">
        <f t="shared" si="26"/>
        <v>0</v>
      </c>
      <c r="K141" s="3">
        <f t="shared" si="29"/>
        <v>0</v>
      </c>
      <c r="L141" s="11">
        <f t="shared" si="30"/>
        <v>0</v>
      </c>
    </row>
    <row r="142" spans="1:12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56266</v>
      </c>
      <c r="B142" s="9">
        <f t="shared" si="21"/>
        <v>56250</v>
      </c>
      <c r="C142" s="9">
        <f t="shared" si="27"/>
        <v>56280</v>
      </c>
      <c r="D142" s="3">
        <f t="shared" si="22"/>
        <v>31</v>
      </c>
      <c r="E142" s="10">
        <f t="shared" si="23"/>
        <v>15</v>
      </c>
      <c r="F142" s="4">
        <f>'Lease Quarterly'!K152</f>
        <v>0</v>
      </c>
      <c r="G142" s="3">
        <f t="shared" si="28"/>
        <v>0</v>
      </c>
      <c r="H142" s="11">
        <f t="shared" si="24"/>
        <v>0</v>
      </c>
      <c r="I142" s="11">
        <f t="shared" si="25"/>
        <v>0</v>
      </c>
      <c r="J142" s="4">
        <f t="shared" si="26"/>
        <v>0</v>
      </c>
      <c r="K142" s="3">
        <f t="shared" si="29"/>
        <v>0</v>
      </c>
      <c r="L142" s="11">
        <f t="shared" si="30"/>
        <v>0</v>
      </c>
    </row>
    <row r="143" spans="1:12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56356</v>
      </c>
      <c r="B143" s="9">
        <f t="shared" si="21"/>
        <v>56340</v>
      </c>
      <c r="C143" s="9">
        <f t="shared" si="27"/>
        <v>56369</v>
      </c>
      <c r="D143" s="3">
        <f t="shared" si="22"/>
        <v>30</v>
      </c>
      <c r="E143" s="10">
        <f t="shared" si="23"/>
        <v>14</v>
      </c>
      <c r="F143" s="4">
        <f>'Lease Quarterly'!K153</f>
        <v>0</v>
      </c>
      <c r="G143" s="3">
        <f t="shared" si="28"/>
        <v>0</v>
      </c>
      <c r="H143" s="11">
        <f t="shared" si="24"/>
        <v>0</v>
      </c>
      <c r="I143" s="11">
        <f t="shared" si="25"/>
        <v>0</v>
      </c>
      <c r="J143" s="4">
        <f t="shared" si="26"/>
        <v>0</v>
      </c>
      <c r="K143" s="3">
        <f t="shared" si="29"/>
        <v>0</v>
      </c>
      <c r="L143" s="11">
        <f t="shared" si="30"/>
        <v>0</v>
      </c>
    </row>
    <row r="144" spans="1:12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56447</v>
      </c>
      <c r="B144" s="9">
        <f t="shared" si="21"/>
        <v>56431</v>
      </c>
      <c r="C144" s="9">
        <f t="shared" si="27"/>
        <v>56461</v>
      </c>
      <c r="D144" s="3">
        <f t="shared" si="22"/>
        <v>31</v>
      </c>
      <c r="E144" s="10">
        <f t="shared" si="23"/>
        <v>15</v>
      </c>
      <c r="F144" s="4">
        <f>'Lease Quarterly'!K154</f>
        <v>0</v>
      </c>
      <c r="G144" s="3">
        <f t="shared" si="28"/>
        <v>0</v>
      </c>
      <c r="H144" s="11">
        <f t="shared" si="24"/>
        <v>0</v>
      </c>
      <c r="I144" s="11">
        <f t="shared" si="25"/>
        <v>0</v>
      </c>
      <c r="J144" s="4">
        <f t="shared" si="26"/>
        <v>0</v>
      </c>
      <c r="K144" s="3">
        <f t="shared" si="29"/>
        <v>0</v>
      </c>
      <c r="L144" s="11">
        <f t="shared" si="30"/>
        <v>0</v>
      </c>
    </row>
    <row r="145" spans="1:12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56539</v>
      </c>
      <c r="B145" s="9">
        <f t="shared" si="21"/>
        <v>56523</v>
      </c>
      <c r="C145" s="9">
        <f t="shared" si="27"/>
        <v>56553</v>
      </c>
      <c r="D145" s="3">
        <f t="shared" si="22"/>
        <v>31</v>
      </c>
      <c r="E145" s="10">
        <f t="shared" si="23"/>
        <v>15</v>
      </c>
      <c r="F145" s="4">
        <f>'Lease Quarterly'!K155</f>
        <v>0</v>
      </c>
      <c r="G145" s="3">
        <f t="shared" si="28"/>
        <v>0</v>
      </c>
      <c r="H145" s="11">
        <f t="shared" si="24"/>
        <v>0</v>
      </c>
      <c r="I145" s="11">
        <f t="shared" si="25"/>
        <v>0</v>
      </c>
      <c r="J145" s="4">
        <f t="shared" si="26"/>
        <v>0</v>
      </c>
      <c r="K145" s="3">
        <f t="shared" si="29"/>
        <v>0</v>
      </c>
      <c r="L145" s="11">
        <f t="shared" si="30"/>
        <v>0</v>
      </c>
    </row>
    <row r="146" spans="1:12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56631</v>
      </c>
      <c r="B146" s="9">
        <f t="shared" si="21"/>
        <v>56615</v>
      </c>
      <c r="C146" s="9">
        <f t="shared" si="27"/>
        <v>56645</v>
      </c>
      <c r="D146" s="3">
        <f t="shared" si="22"/>
        <v>31</v>
      </c>
      <c r="E146" s="10">
        <f t="shared" si="23"/>
        <v>15</v>
      </c>
      <c r="F146" s="4">
        <f>'Lease Quarterly'!K156</f>
        <v>0</v>
      </c>
      <c r="G146" s="3">
        <f t="shared" si="28"/>
        <v>0</v>
      </c>
      <c r="H146" s="11">
        <f t="shared" si="24"/>
        <v>0</v>
      </c>
      <c r="I146" s="11">
        <f t="shared" si="25"/>
        <v>0</v>
      </c>
      <c r="J146" s="4">
        <f t="shared" si="26"/>
        <v>0</v>
      </c>
      <c r="K146" s="3">
        <f t="shared" si="29"/>
        <v>0</v>
      </c>
      <c r="L146" s="11">
        <f t="shared" si="30"/>
        <v>0</v>
      </c>
    </row>
    <row r="147" spans="1:12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56721</v>
      </c>
      <c r="B147" s="9">
        <f t="shared" si="21"/>
        <v>56705</v>
      </c>
      <c r="C147" s="9">
        <f t="shared" si="27"/>
        <v>56734</v>
      </c>
      <c r="D147" s="3">
        <f t="shared" si="22"/>
        <v>30</v>
      </c>
      <c r="E147" s="10">
        <f t="shared" si="23"/>
        <v>14</v>
      </c>
      <c r="F147" s="4">
        <f>'Lease Quarterly'!K157</f>
        <v>0</v>
      </c>
      <c r="G147" s="3">
        <f t="shared" si="28"/>
        <v>0</v>
      </c>
      <c r="H147" s="11">
        <f t="shared" si="24"/>
        <v>0</v>
      </c>
      <c r="I147" s="11">
        <f t="shared" si="25"/>
        <v>0</v>
      </c>
      <c r="J147" s="4">
        <f t="shared" si="26"/>
        <v>0</v>
      </c>
      <c r="K147" s="3">
        <f t="shared" si="29"/>
        <v>0</v>
      </c>
      <c r="L147" s="11">
        <f t="shared" si="30"/>
        <v>0</v>
      </c>
    </row>
    <row r="148" spans="1:12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56812</v>
      </c>
      <c r="B148" s="9">
        <f t="shared" si="21"/>
        <v>56796</v>
      </c>
      <c r="C148" s="9">
        <f t="shared" si="27"/>
        <v>56826</v>
      </c>
      <c r="D148" s="3">
        <f t="shared" si="22"/>
        <v>31</v>
      </c>
      <c r="E148" s="10">
        <f t="shared" si="23"/>
        <v>15</v>
      </c>
      <c r="F148" s="4">
        <f>'Lease Quarterly'!K158</f>
        <v>0</v>
      </c>
      <c r="G148" s="3">
        <f t="shared" si="28"/>
        <v>0</v>
      </c>
      <c r="H148" s="11">
        <f t="shared" si="24"/>
        <v>0</v>
      </c>
      <c r="I148" s="11">
        <f t="shared" si="25"/>
        <v>0</v>
      </c>
      <c r="J148" s="4">
        <f t="shared" si="26"/>
        <v>0</v>
      </c>
      <c r="K148" s="3">
        <f t="shared" si="29"/>
        <v>0</v>
      </c>
      <c r="L148" s="11">
        <f t="shared" si="30"/>
        <v>0</v>
      </c>
    </row>
    <row r="149" spans="1:12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56904</v>
      </c>
      <c r="B149" s="9">
        <f t="shared" si="21"/>
        <v>56888</v>
      </c>
      <c r="C149" s="9">
        <f t="shared" si="27"/>
        <v>56918</v>
      </c>
      <c r="D149" s="3">
        <f t="shared" si="22"/>
        <v>31</v>
      </c>
      <c r="E149" s="10">
        <f t="shared" si="23"/>
        <v>15</v>
      </c>
      <c r="F149" s="4">
        <f>'Lease Quarterly'!K159</f>
        <v>0</v>
      </c>
      <c r="G149" s="3">
        <f t="shared" si="28"/>
        <v>0</v>
      </c>
      <c r="H149" s="11">
        <f t="shared" si="24"/>
        <v>0</v>
      </c>
      <c r="I149" s="11">
        <f t="shared" si="25"/>
        <v>0</v>
      </c>
      <c r="J149" s="4">
        <f t="shared" si="26"/>
        <v>0</v>
      </c>
      <c r="K149" s="3">
        <f t="shared" si="29"/>
        <v>0</v>
      </c>
      <c r="L149" s="11">
        <f t="shared" si="30"/>
        <v>0</v>
      </c>
    </row>
    <row r="150" spans="1:12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56996</v>
      </c>
      <c r="B150" s="9">
        <f t="shared" si="21"/>
        <v>56980</v>
      </c>
      <c r="C150" s="9">
        <f t="shared" si="27"/>
        <v>57010</v>
      </c>
      <c r="D150" s="3">
        <f t="shared" si="22"/>
        <v>31</v>
      </c>
      <c r="E150" s="10">
        <f t="shared" si="23"/>
        <v>15</v>
      </c>
      <c r="F150" s="4">
        <f>'Lease Quarterly'!K160</f>
        <v>0</v>
      </c>
      <c r="G150" s="3">
        <f t="shared" si="28"/>
        <v>0</v>
      </c>
      <c r="H150" s="11">
        <f t="shared" si="24"/>
        <v>0</v>
      </c>
      <c r="I150" s="11">
        <f t="shared" si="25"/>
        <v>0</v>
      </c>
      <c r="J150" s="4">
        <f t="shared" si="26"/>
        <v>0</v>
      </c>
      <c r="K150" s="3">
        <f t="shared" si="29"/>
        <v>0</v>
      </c>
      <c r="L150" s="11">
        <f t="shared" si="30"/>
        <v>0</v>
      </c>
    </row>
    <row r="151" spans="1:12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57087</v>
      </c>
      <c r="B151" s="9">
        <f t="shared" si="21"/>
        <v>57071</v>
      </c>
      <c r="C151" s="9">
        <f t="shared" si="27"/>
        <v>57100</v>
      </c>
      <c r="D151" s="3">
        <f t="shared" si="22"/>
        <v>30</v>
      </c>
      <c r="E151" s="10">
        <f t="shared" si="23"/>
        <v>14</v>
      </c>
      <c r="F151" s="4">
        <f>'Lease Quarterly'!K161</f>
        <v>0</v>
      </c>
      <c r="G151" s="3">
        <f t="shared" si="28"/>
        <v>0</v>
      </c>
      <c r="H151" s="11">
        <f t="shared" si="24"/>
        <v>0</v>
      </c>
      <c r="I151" s="11">
        <f t="shared" si="25"/>
        <v>0</v>
      </c>
      <c r="J151" s="4">
        <f t="shared" si="26"/>
        <v>0</v>
      </c>
      <c r="K151" s="3">
        <f t="shared" si="29"/>
        <v>0</v>
      </c>
      <c r="L151" s="11">
        <f t="shared" si="30"/>
        <v>0</v>
      </c>
    </row>
    <row r="152" spans="1:12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57178</v>
      </c>
      <c r="B152" s="9">
        <f t="shared" si="21"/>
        <v>57162</v>
      </c>
      <c r="C152" s="9">
        <f t="shared" si="27"/>
        <v>57192</v>
      </c>
      <c r="D152" s="3">
        <f t="shared" si="22"/>
        <v>31</v>
      </c>
      <c r="E152" s="10">
        <f t="shared" si="23"/>
        <v>15</v>
      </c>
      <c r="F152" s="4">
        <f>'Lease Quarterly'!K162</f>
        <v>0</v>
      </c>
      <c r="G152" s="3">
        <f t="shared" si="28"/>
        <v>0</v>
      </c>
      <c r="H152" s="11">
        <f t="shared" si="24"/>
        <v>0</v>
      </c>
      <c r="I152" s="11">
        <f t="shared" si="25"/>
        <v>0</v>
      </c>
      <c r="J152" s="4">
        <f t="shared" si="26"/>
        <v>0</v>
      </c>
      <c r="K152" s="3">
        <f t="shared" si="29"/>
        <v>0</v>
      </c>
      <c r="L152" s="11">
        <f t="shared" si="30"/>
        <v>0</v>
      </c>
    </row>
    <row r="153" spans="1:12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57270</v>
      </c>
      <c r="B153" s="9">
        <f t="shared" si="21"/>
        <v>57254</v>
      </c>
      <c r="C153" s="9">
        <f t="shared" si="27"/>
        <v>57284</v>
      </c>
      <c r="D153" s="3">
        <f t="shared" si="22"/>
        <v>31</v>
      </c>
      <c r="E153" s="10">
        <f t="shared" si="23"/>
        <v>15</v>
      </c>
      <c r="F153" s="4">
        <f>'Lease Quarterly'!K163</f>
        <v>0</v>
      </c>
      <c r="G153" s="3">
        <f t="shared" si="28"/>
        <v>0</v>
      </c>
      <c r="H153" s="11">
        <f t="shared" si="24"/>
        <v>0</v>
      </c>
      <c r="I153" s="11">
        <f t="shared" si="25"/>
        <v>0</v>
      </c>
      <c r="J153" s="4">
        <f t="shared" si="26"/>
        <v>0</v>
      </c>
      <c r="K153" s="3">
        <f t="shared" si="29"/>
        <v>0</v>
      </c>
      <c r="L153" s="11">
        <f t="shared" si="30"/>
        <v>0</v>
      </c>
    </row>
    <row r="154" spans="1:12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57362</v>
      </c>
      <c r="B154" s="9">
        <f t="shared" si="21"/>
        <v>57346</v>
      </c>
      <c r="C154" s="9">
        <f t="shared" si="27"/>
        <v>57376</v>
      </c>
      <c r="D154" s="3">
        <f t="shared" si="22"/>
        <v>31</v>
      </c>
      <c r="E154" s="10">
        <f t="shared" si="23"/>
        <v>15</v>
      </c>
      <c r="F154" s="4">
        <f>'Lease Quarterly'!K164</f>
        <v>0</v>
      </c>
      <c r="G154" s="3">
        <f t="shared" si="28"/>
        <v>0</v>
      </c>
      <c r="H154" s="11">
        <f t="shared" si="24"/>
        <v>0</v>
      </c>
      <c r="I154" s="11">
        <f t="shared" si="25"/>
        <v>0</v>
      </c>
      <c r="J154" s="4">
        <f t="shared" si="26"/>
        <v>0</v>
      </c>
      <c r="K154" s="3">
        <f t="shared" si="29"/>
        <v>0</v>
      </c>
      <c r="L154" s="11">
        <f t="shared" si="30"/>
        <v>0</v>
      </c>
    </row>
    <row r="155" spans="1:12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57452</v>
      </c>
      <c r="B155" s="9">
        <f t="shared" si="21"/>
        <v>57436</v>
      </c>
      <c r="C155" s="9">
        <f t="shared" si="27"/>
        <v>57465</v>
      </c>
      <c r="D155" s="3">
        <f t="shared" si="22"/>
        <v>30</v>
      </c>
      <c r="E155" s="10">
        <f t="shared" si="23"/>
        <v>14</v>
      </c>
      <c r="F155" s="4">
        <f>'Lease Quarterly'!K165</f>
        <v>0</v>
      </c>
      <c r="G155" s="3">
        <f t="shared" si="28"/>
        <v>0</v>
      </c>
      <c r="H155" s="11">
        <f t="shared" si="24"/>
        <v>0</v>
      </c>
      <c r="I155" s="11">
        <f t="shared" si="25"/>
        <v>0</v>
      </c>
      <c r="J155" s="4">
        <f t="shared" si="26"/>
        <v>0</v>
      </c>
      <c r="K155" s="3">
        <f t="shared" si="29"/>
        <v>0</v>
      </c>
      <c r="L155" s="11">
        <f t="shared" si="30"/>
        <v>0</v>
      </c>
    </row>
    <row r="156" spans="1:12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57543</v>
      </c>
      <c r="B156" s="9">
        <f t="shared" si="21"/>
        <v>57527</v>
      </c>
      <c r="C156" s="9">
        <f t="shared" si="27"/>
        <v>57557</v>
      </c>
      <c r="D156" s="3">
        <f t="shared" si="22"/>
        <v>31</v>
      </c>
      <c r="E156" s="10">
        <f t="shared" si="23"/>
        <v>15</v>
      </c>
      <c r="F156" s="4">
        <f>'Lease Quarterly'!K166</f>
        <v>0</v>
      </c>
      <c r="G156" s="3">
        <f t="shared" si="28"/>
        <v>0</v>
      </c>
      <c r="H156" s="11">
        <f t="shared" si="24"/>
        <v>0</v>
      </c>
      <c r="I156" s="11">
        <f t="shared" si="25"/>
        <v>0</v>
      </c>
      <c r="J156" s="4">
        <f t="shared" si="26"/>
        <v>0</v>
      </c>
      <c r="K156" s="3">
        <f t="shared" si="29"/>
        <v>0</v>
      </c>
      <c r="L156" s="11">
        <f t="shared" si="30"/>
        <v>0</v>
      </c>
    </row>
    <row r="157" spans="1:12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57635</v>
      </c>
      <c r="B157" s="9">
        <f t="shared" si="21"/>
        <v>57619</v>
      </c>
      <c r="C157" s="9">
        <f t="shared" si="27"/>
        <v>57649</v>
      </c>
      <c r="D157" s="3">
        <f t="shared" si="22"/>
        <v>31</v>
      </c>
      <c r="E157" s="10">
        <f t="shared" si="23"/>
        <v>15</v>
      </c>
      <c r="F157" s="4">
        <f>'Lease Quarterly'!K167</f>
        <v>0</v>
      </c>
      <c r="G157" s="3">
        <f t="shared" si="28"/>
        <v>0</v>
      </c>
      <c r="H157" s="11">
        <f t="shared" si="24"/>
        <v>0</v>
      </c>
      <c r="I157" s="11">
        <f t="shared" si="25"/>
        <v>0</v>
      </c>
      <c r="J157" s="4">
        <f t="shared" si="26"/>
        <v>0</v>
      </c>
      <c r="K157" s="3">
        <f t="shared" si="29"/>
        <v>0</v>
      </c>
      <c r="L157" s="11">
        <f t="shared" si="30"/>
        <v>0</v>
      </c>
    </row>
    <row r="158" spans="1:12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57727</v>
      </c>
      <c r="B158" s="9">
        <f t="shared" si="21"/>
        <v>57711</v>
      </c>
      <c r="C158" s="9">
        <f t="shared" si="27"/>
        <v>57741</v>
      </c>
      <c r="D158" s="3">
        <f t="shared" si="22"/>
        <v>31</v>
      </c>
      <c r="E158" s="10">
        <f t="shared" si="23"/>
        <v>15</v>
      </c>
      <c r="F158" s="4">
        <f>'Lease Quarterly'!K168</f>
        <v>0</v>
      </c>
      <c r="G158" s="3">
        <f t="shared" si="28"/>
        <v>0</v>
      </c>
      <c r="H158" s="11">
        <f t="shared" si="24"/>
        <v>0</v>
      </c>
      <c r="I158" s="11">
        <f t="shared" si="25"/>
        <v>0</v>
      </c>
      <c r="J158" s="4">
        <f t="shared" si="26"/>
        <v>0</v>
      </c>
      <c r="K158" s="3">
        <f t="shared" si="29"/>
        <v>0</v>
      </c>
      <c r="L158" s="11">
        <f t="shared" si="30"/>
        <v>0</v>
      </c>
    </row>
    <row r="159" spans="1:12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57817</v>
      </c>
      <c r="B159" s="9">
        <f t="shared" si="21"/>
        <v>57801</v>
      </c>
      <c r="C159" s="9">
        <f t="shared" si="27"/>
        <v>57830</v>
      </c>
      <c r="D159" s="3">
        <f t="shared" si="22"/>
        <v>30</v>
      </c>
      <c r="E159" s="10">
        <f t="shared" si="23"/>
        <v>14</v>
      </c>
      <c r="F159" s="4">
        <f>'Lease Quarterly'!K169</f>
        <v>0</v>
      </c>
      <c r="G159" s="3">
        <f t="shared" si="28"/>
        <v>0</v>
      </c>
      <c r="H159" s="11">
        <f t="shared" si="24"/>
        <v>0</v>
      </c>
      <c r="I159" s="11">
        <f t="shared" si="25"/>
        <v>0</v>
      </c>
      <c r="J159" s="4">
        <f t="shared" si="26"/>
        <v>0</v>
      </c>
      <c r="K159" s="3">
        <f t="shared" si="29"/>
        <v>0</v>
      </c>
      <c r="L159" s="11">
        <f t="shared" si="30"/>
        <v>0</v>
      </c>
    </row>
    <row r="160" spans="1:12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57908</v>
      </c>
      <c r="B160" s="9">
        <f t="shared" si="21"/>
        <v>57892</v>
      </c>
      <c r="C160" s="9">
        <f t="shared" si="27"/>
        <v>57922</v>
      </c>
      <c r="D160" s="3">
        <f t="shared" si="22"/>
        <v>31</v>
      </c>
      <c r="E160" s="10">
        <f t="shared" si="23"/>
        <v>15</v>
      </c>
      <c r="F160" s="4">
        <f>'Lease Quarterly'!K170</f>
        <v>0</v>
      </c>
      <c r="G160" s="3">
        <f t="shared" si="28"/>
        <v>0</v>
      </c>
      <c r="H160" s="11">
        <f t="shared" si="24"/>
        <v>0</v>
      </c>
      <c r="I160" s="11">
        <f t="shared" si="25"/>
        <v>0</v>
      </c>
      <c r="J160" s="4">
        <f t="shared" si="26"/>
        <v>0</v>
      </c>
      <c r="K160" s="3">
        <f t="shared" si="29"/>
        <v>0</v>
      </c>
      <c r="L160" s="11">
        <f t="shared" si="30"/>
        <v>0</v>
      </c>
    </row>
    <row r="161" spans="1:12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58000</v>
      </c>
      <c r="B161" s="9">
        <f t="shared" si="21"/>
        <v>57984</v>
      </c>
      <c r="C161" s="9">
        <f t="shared" si="27"/>
        <v>58014</v>
      </c>
      <c r="D161" s="3">
        <f t="shared" si="22"/>
        <v>31</v>
      </c>
      <c r="E161" s="10">
        <f t="shared" si="23"/>
        <v>15</v>
      </c>
      <c r="F161" s="4">
        <f>'Lease Quarterly'!K171</f>
        <v>0</v>
      </c>
      <c r="G161" s="3">
        <f t="shared" si="28"/>
        <v>0</v>
      </c>
      <c r="H161" s="11">
        <f t="shared" si="24"/>
        <v>0</v>
      </c>
      <c r="I161" s="11">
        <f t="shared" si="25"/>
        <v>0</v>
      </c>
      <c r="J161" s="4">
        <f t="shared" si="26"/>
        <v>0</v>
      </c>
      <c r="K161" s="3">
        <f t="shared" si="29"/>
        <v>0</v>
      </c>
      <c r="L161" s="11">
        <f t="shared" si="30"/>
        <v>0</v>
      </c>
    </row>
    <row r="162" spans="1:12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58092</v>
      </c>
      <c r="B162" s="9">
        <f t="shared" si="21"/>
        <v>58076</v>
      </c>
      <c r="C162" s="9">
        <f t="shared" si="27"/>
        <v>58106</v>
      </c>
      <c r="D162" s="3">
        <f t="shared" si="22"/>
        <v>31</v>
      </c>
      <c r="E162" s="10">
        <f t="shared" si="23"/>
        <v>15</v>
      </c>
      <c r="F162" s="4">
        <f>'Lease Quarterly'!K172</f>
        <v>0</v>
      </c>
      <c r="G162" s="3">
        <f t="shared" si="28"/>
        <v>0</v>
      </c>
      <c r="H162" s="11">
        <f t="shared" si="24"/>
        <v>0</v>
      </c>
      <c r="I162" s="11">
        <f t="shared" si="25"/>
        <v>0</v>
      </c>
      <c r="J162" s="4">
        <f t="shared" si="26"/>
        <v>0</v>
      </c>
      <c r="K162" s="3">
        <f t="shared" si="29"/>
        <v>0</v>
      </c>
      <c r="L162" s="11">
        <f t="shared" si="30"/>
        <v>0</v>
      </c>
    </row>
    <row r="163" spans="1:12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58182</v>
      </c>
      <c r="B163" s="9">
        <f t="shared" si="21"/>
        <v>58166</v>
      </c>
      <c r="C163" s="9">
        <f t="shared" si="27"/>
        <v>58195</v>
      </c>
      <c r="D163" s="3">
        <f t="shared" si="22"/>
        <v>30</v>
      </c>
      <c r="E163" s="10">
        <f t="shared" si="23"/>
        <v>14</v>
      </c>
      <c r="F163" s="4">
        <f>'Lease Quarterly'!K173</f>
        <v>0</v>
      </c>
      <c r="G163" s="3">
        <f t="shared" si="28"/>
        <v>0</v>
      </c>
      <c r="H163" s="11">
        <f t="shared" si="24"/>
        <v>0</v>
      </c>
      <c r="I163" s="11">
        <f t="shared" si="25"/>
        <v>0</v>
      </c>
      <c r="J163" s="4">
        <f t="shared" si="26"/>
        <v>0</v>
      </c>
      <c r="K163" s="3">
        <f t="shared" si="29"/>
        <v>0</v>
      </c>
      <c r="L163" s="11">
        <f t="shared" si="30"/>
        <v>0</v>
      </c>
    </row>
    <row r="164" spans="1:12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58273</v>
      </c>
      <c r="B164" s="9">
        <f t="shared" si="21"/>
        <v>58257</v>
      </c>
      <c r="C164" s="9">
        <f t="shared" si="27"/>
        <v>58287</v>
      </c>
      <c r="D164" s="3">
        <f t="shared" si="22"/>
        <v>31</v>
      </c>
      <c r="E164" s="10">
        <f t="shared" si="23"/>
        <v>15</v>
      </c>
      <c r="F164" s="4">
        <f>'Lease Quarterly'!K174</f>
        <v>0</v>
      </c>
      <c r="G164" s="3">
        <f t="shared" si="28"/>
        <v>0</v>
      </c>
      <c r="H164" s="11">
        <f t="shared" si="24"/>
        <v>0</v>
      </c>
      <c r="I164" s="11">
        <f t="shared" si="25"/>
        <v>0</v>
      </c>
      <c r="J164" s="4">
        <f t="shared" si="26"/>
        <v>0</v>
      </c>
      <c r="K164" s="3">
        <f t="shared" si="29"/>
        <v>0</v>
      </c>
      <c r="L164" s="11">
        <f t="shared" si="30"/>
        <v>0</v>
      </c>
    </row>
    <row r="165" spans="1:12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58365</v>
      </c>
      <c r="B165" s="9">
        <f t="shared" si="21"/>
        <v>58349</v>
      </c>
      <c r="C165" s="9">
        <f t="shared" si="27"/>
        <v>58379</v>
      </c>
      <c r="D165" s="3">
        <f t="shared" si="22"/>
        <v>31</v>
      </c>
      <c r="E165" s="10">
        <f t="shared" si="23"/>
        <v>15</v>
      </c>
      <c r="F165" s="4">
        <f>'Lease Quarterly'!K175</f>
        <v>0</v>
      </c>
      <c r="G165" s="3">
        <f t="shared" si="28"/>
        <v>0</v>
      </c>
      <c r="H165" s="11">
        <f t="shared" si="24"/>
        <v>0</v>
      </c>
      <c r="I165" s="11">
        <f t="shared" si="25"/>
        <v>0</v>
      </c>
      <c r="J165" s="4">
        <f t="shared" si="26"/>
        <v>0</v>
      </c>
      <c r="K165" s="3">
        <f t="shared" si="29"/>
        <v>0</v>
      </c>
      <c r="L165" s="11">
        <f t="shared" si="30"/>
        <v>0</v>
      </c>
    </row>
    <row r="166" spans="1:12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58457</v>
      </c>
      <c r="B166" s="9">
        <f t="shared" si="21"/>
        <v>58441</v>
      </c>
      <c r="C166" s="9">
        <f t="shared" si="27"/>
        <v>58471</v>
      </c>
      <c r="D166" s="3">
        <f t="shared" si="22"/>
        <v>31</v>
      </c>
      <c r="E166" s="10">
        <f t="shared" si="23"/>
        <v>15</v>
      </c>
      <c r="F166" s="4">
        <f>'Lease Quarterly'!K176</f>
        <v>0</v>
      </c>
      <c r="G166" s="3">
        <f t="shared" si="28"/>
        <v>0</v>
      </c>
      <c r="H166" s="11">
        <f t="shared" si="24"/>
        <v>0</v>
      </c>
      <c r="I166" s="11">
        <f t="shared" si="25"/>
        <v>0</v>
      </c>
      <c r="J166" s="4">
        <f t="shared" si="26"/>
        <v>0</v>
      </c>
      <c r="K166" s="3">
        <f t="shared" si="29"/>
        <v>0</v>
      </c>
      <c r="L166" s="11">
        <f t="shared" si="30"/>
        <v>0</v>
      </c>
    </row>
    <row r="167" spans="1:12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58548</v>
      </c>
      <c r="B167" s="9">
        <f t="shared" si="21"/>
        <v>58532</v>
      </c>
      <c r="C167" s="9">
        <f t="shared" si="27"/>
        <v>58561</v>
      </c>
      <c r="D167" s="3">
        <f t="shared" si="22"/>
        <v>30</v>
      </c>
      <c r="E167" s="10">
        <f t="shared" si="23"/>
        <v>14</v>
      </c>
      <c r="F167" s="4">
        <f>'Lease Quarterly'!K177</f>
        <v>0</v>
      </c>
      <c r="G167" s="3">
        <f t="shared" si="28"/>
        <v>0</v>
      </c>
      <c r="H167" s="11">
        <f t="shared" si="24"/>
        <v>0</v>
      </c>
      <c r="I167" s="11">
        <f t="shared" si="25"/>
        <v>0</v>
      </c>
      <c r="J167" s="4">
        <f t="shared" si="26"/>
        <v>0</v>
      </c>
      <c r="K167" s="3">
        <f t="shared" si="29"/>
        <v>0</v>
      </c>
      <c r="L167" s="11">
        <f t="shared" si="30"/>
        <v>0</v>
      </c>
    </row>
    <row r="168" spans="1:12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58639</v>
      </c>
      <c r="B168" s="9">
        <f t="shared" si="21"/>
        <v>58623</v>
      </c>
      <c r="C168" s="9">
        <f t="shared" si="27"/>
        <v>58653</v>
      </c>
      <c r="D168" s="3">
        <f t="shared" si="22"/>
        <v>31</v>
      </c>
      <c r="E168" s="10">
        <f t="shared" si="23"/>
        <v>15</v>
      </c>
      <c r="F168" s="4">
        <f>'Lease Quarterly'!K178</f>
        <v>0</v>
      </c>
      <c r="G168" s="3">
        <f t="shared" si="28"/>
        <v>0</v>
      </c>
      <c r="H168" s="11">
        <f t="shared" si="24"/>
        <v>0</v>
      </c>
      <c r="I168" s="11">
        <f t="shared" si="25"/>
        <v>0</v>
      </c>
      <c r="J168" s="4">
        <f t="shared" si="26"/>
        <v>0</v>
      </c>
      <c r="K168" s="3">
        <f t="shared" si="29"/>
        <v>0</v>
      </c>
      <c r="L168" s="11">
        <f t="shared" si="30"/>
        <v>0</v>
      </c>
    </row>
    <row r="169" spans="1:12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58731</v>
      </c>
      <c r="B169" s="9">
        <f t="shared" si="21"/>
        <v>58715</v>
      </c>
      <c r="C169" s="9">
        <f t="shared" si="27"/>
        <v>58745</v>
      </c>
      <c r="D169" s="3">
        <f t="shared" si="22"/>
        <v>31</v>
      </c>
      <c r="E169" s="10">
        <f t="shared" si="23"/>
        <v>15</v>
      </c>
      <c r="F169" s="4">
        <f>'Lease Quarterly'!K179</f>
        <v>0</v>
      </c>
      <c r="G169" s="3">
        <f t="shared" si="28"/>
        <v>0</v>
      </c>
      <c r="H169" s="11">
        <f t="shared" si="24"/>
        <v>0</v>
      </c>
      <c r="I169" s="11">
        <f t="shared" si="25"/>
        <v>0</v>
      </c>
      <c r="J169" s="4">
        <f t="shared" si="26"/>
        <v>0</v>
      </c>
      <c r="K169" s="3">
        <f t="shared" si="29"/>
        <v>0</v>
      </c>
      <c r="L169" s="11">
        <f t="shared" si="30"/>
        <v>0</v>
      </c>
    </row>
    <row r="170" spans="1:12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58823</v>
      </c>
      <c r="B170" s="9">
        <f t="shared" si="21"/>
        <v>58807</v>
      </c>
      <c r="C170" s="9">
        <f t="shared" si="27"/>
        <v>58837</v>
      </c>
      <c r="D170" s="3">
        <f t="shared" si="22"/>
        <v>31</v>
      </c>
      <c r="E170" s="10">
        <f t="shared" si="23"/>
        <v>15</v>
      </c>
      <c r="F170" s="4">
        <f>'Lease Quarterly'!K180</f>
        <v>0</v>
      </c>
      <c r="G170" s="3">
        <f t="shared" si="28"/>
        <v>0</v>
      </c>
      <c r="H170" s="11">
        <f t="shared" si="24"/>
        <v>0</v>
      </c>
      <c r="I170" s="11">
        <f t="shared" si="25"/>
        <v>0</v>
      </c>
      <c r="J170" s="4">
        <f t="shared" si="26"/>
        <v>0</v>
      </c>
      <c r="K170" s="3">
        <f t="shared" si="29"/>
        <v>0</v>
      </c>
      <c r="L170" s="11">
        <f t="shared" si="30"/>
        <v>0</v>
      </c>
    </row>
    <row r="171" spans="1:12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58913</v>
      </c>
      <c r="B171" s="9">
        <f t="shared" si="21"/>
        <v>58897</v>
      </c>
      <c r="C171" s="9">
        <f t="shared" si="27"/>
        <v>58926</v>
      </c>
      <c r="D171" s="3">
        <f t="shared" si="22"/>
        <v>30</v>
      </c>
      <c r="E171" s="10">
        <f t="shared" si="23"/>
        <v>14</v>
      </c>
      <c r="F171" s="4">
        <f>'Lease Quarterly'!K181</f>
        <v>0</v>
      </c>
      <c r="G171" s="3">
        <f t="shared" si="28"/>
        <v>0</v>
      </c>
      <c r="H171" s="11">
        <f t="shared" si="24"/>
        <v>0</v>
      </c>
      <c r="I171" s="11">
        <f t="shared" si="25"/>
        <v>0</v>
      </c>
      <c r="J171" s="4">
        <f t="shared" si="26"/>
        <v>0</v>
      </c>
      <c r="K171" s="3">
        <f t="shared" si="29"/>
        <v>0</v>
      </c>
      <c r="L171" s="11">
        <f t="shared" si="30"/>
        <v>0</v>
      </c>
    </row>
    <row r="172" spans="1:12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59004</v>
      </c>
      <c r="B172" s="9">
        <f t="shared" si="21"/>
        <v>58988</v>
      </c>
      <c r="C172" s="9">
        <f t="shared" si="27"/>
        <v>59018</v>
      </c>
      <c r="D172" s="3">
        <f t="shared" si="22"/>
        <v>31</v>
      </c>
      <c r="E172" s="10">
        <f t="shared" si="23"/>
        <v>15</v>
      </c>
      <c r="F172" s="4">
        <f>'Lease Quarterly'!K182</f>
        <v>0</v>
      </c>
      <c r="G172" s="3">
        <f t="shared" si="28"/>
        <v>0</v>
      </c>
      <c r="H172" s="11">
        <f t="shared" si="24"/>
        <v>0</v>
      </c>
      <c r="I172" s="11">
        <f t="shared" si="25"/>
        <v>0</v>
      </c>
      <c r="J172" s="4">
        <f t="shared" si="26"/>
        <v>0</v>
      </c>
      <c r="K172" s="3">
        <f t="shared" si="29"/>
        <v>0</v>
      </c>
      <c r="L172" s="11">
        <f t="shared" si="30"/>
        <v>0</v>
      </c>
    </row>
    <row r="173" spans="1:12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59096</v>
      </c>
      <c r="B173" s="9">
        <f t="shared" si="21"/>
        <v>59080</v>
      </c>
      <c r="C173" s="9">
        <f t="shared" si="27"/>
        <v>59110</v>
      </c>
      <c r="D173" s="3">
        <f t="shared" si="22"/>
        <v>31</v>
      </c>
      <c r="E173" s="10">
        <f t="shared" si="23"/>
        <v>15</v>
      </c>
      <c r="F173" s="4">
        <f>'Lease Quarterly'!K183</f>
        <v>0</v>
      </c>
      <c r="G173" s="3">
        <f t="shared" si="28"/>
        <v>0</v>
      </c>
      <c r="H173" s="11">
        <f t="shared" si="24"/>
        <v>0</v>
      </c>
      <c r="I173" s="11">
        <f t="shared" si="25"/>
        <v>0</v>
      </c>
      <c r="J173" s="4">
        <f t="shared" si="26"/>
        <v>0</v>
      </c>
      <c r="K173" s="3">
        <f t="shared" si="29"/>
        <v>0</v>
      </c>
      <c r="L173" s="11">
        <f t="shared" si="30"/>
        <v>0</v>
      </c>
    </row>
    <row r="174" spans="1:12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59188</v>
      </c>
      <c r="B174" s="9">
        <f t="shared" si="21"/>
        <v>59172</v>
      </c>
      <c r="C174" s="9">
        <f t="shared" si="27"/>
        <v>59202</v>
      </c>
      <c r="D174" s="3">
        <f t="shared" si="22"/>
        <v>31</v>
      </c>
      <c r="E174" s="10">
        <f t="shared" si="23"/>
        <v>15</v>
      </c>
      <c r="F174" s="4">
        <f>'Lease Quarterly'!K184</f>
        <v>0</v>
      </c>
      <c r="G174" s="3">
        <f t="shared" si="28"/>
        <v>0</v>
      </c>
      <c r="H174" s="11">
        <f t="shared" si="24"/>
        <v>0</v>
      </c>
      <c r="I174" s="11">
        <f t="shared" si="25"/>
        <v>0</v>
      </c>
      <c r="J174" s="4">
        <f t="shared" si="26"/>
        <v>0</v>
      </c>
      <c r="K174" s="3">
        <f t="shared" si="29"/>
        <v>0</v>
      </c>
      <c r="L174" s="11">
        <f t="shared" si="30"/>
        <v>0</v>
      </c>
    </row>
    <row r="175" spans="1:12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59278</v>
      </c>
      <c r="B175" s="9">
        <f t="shared" si="21"/>
        <v>59262</v>
      </c>
      <c r="C175" s="9">
        <f t="shared" si="27"/>
        <v>59291</v>
      </c>
      <c r="D175" s="3">
        <f t="shared" si="22"/>
        <v>30</v>
      </c>
      <c r="E175" s="10">
        <f t="shared" si="23"/>
        <v>14</v>
      </c>
      <c r="F175" s="4">
        <f>'Lease Quarterly'!K185</f>
        <v>0</v>
      </c>
      <c r="G175" s="3">
        <f t="shared" si="28"/>
        <v>0</v>
      </c>
      <c r="H175" s="11">
        <f t="shared" si="24"/>
        <v>0</v>
      </c>
      <c r="I175" s="11">
        <f t="shared" si="25"/>
        <v>0</v>
      </c>
      <c r="J175" s="4">
        <f t="shared" si="26"/>
        <v>0</v>
      </c>
      <c r="K175" s="3">
        <f t="shared" si="29"/>
        <v>0</v>
      </c>
      <c r="L175" s="11">
        <f t="shared" si="30"/>
        <v>0</v>
      </c>
    </row>
    <row r="176" spans="1:12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59369</v>
      </c>
      <c r="B176" s="9">
        <f t="shared" si="21"/>
        <v>59353</v>
      </c>
      <c r="C176" s="9">
        <f t="shared" si="27"/>
        <v>59383</v>
      </c>
      <c r="D176" s="3">
        <f t="shared" si="22"/>
        <v>31</v>
      </c>
      <c r="E176" s="10">
        <f t="shared" si="23"/>
        <v>15</v>
      </c>
      <c r="F176" s="4">
        <f>'Lease Quarterly'!K186</f>
        <v>0</v>
      </c>
      <c r="G176" s="3">
        <f t="shared" si="28"/>
        <v>0</v>
      </c>
      <c r="H176" s="11">
        <f t="shared" si="24"/>
        <v>0</v>
      </c>
      <c r="I176" s="11">
        <f t="shared" si="25"/>
        <v>0</v>
      </c>
      <c r="J176" s="4">
        <f t="shared" si="26"/>
        <v>0</v>
      </c>
      <c r="K176" s="3">
        <f t="shared" si="29"/>
        <v>0</v>
      </c>
      <c r="L176" s="11">
        <f t="shared" si="30"/>
        <v>0</v>
      </c>
    </row>
    <row r="177" spans="1:12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59461</v>
      </c>
      <c r="B177" s="9">
        <f t="shared" si="21"/>
        <v>59445</v>
      </c>
      <c r="C177" s="9">
        <f t="shared" si="27"/>
        <v>59475</v>
      </c>
      <c r="D177" s="3">
        <f t="shared" si="22"/>
        <v>31</v>
      </c>
      <c r="E177" s="10">
        <f t="shared" si="23"/>
        <v>15</v>
      </c>
      <c r="F177" s="4">
        <f>'Lease Quarterly'!K187</f>
        <v>0</v>
      </c>
      <c r="G177" s="3">
        <f t="shared" si="28"/>
        <v>0</v>
      </c>
      <c r="H177" s="11">
        <f t="shared" si="24"/>
        <v>0</v>
      </c>
      <c r="I177" s="11">
        <f t="shared" si="25"/>
        <v>0</v>
      </c>
      <c r="J177" s="4">
        <f t="shared" si="26"/>
        <v>0</v>
      </c>
      <c r="K177" s="3">
        <f t="shared" si="29"/>
        <v>0</v>
      </c>
      <c r="L177" s="11">
        <f t="shared" si="30"/>
        <v>0</v>
      </c>
    </row>
    <row r="178" spans="1:12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59553</v>
      </c>
      <c r="B178" s="9">
        <f t="shared" si="21"/>
        <v>59537</v>
      </c>
      <c r="C178" s="9">
        <f t="shared" si="27"/>
        <v>59567</v>
      </c>
      <c r="D178" s="3">
        <f t="shared" si="22"/>
        <v>31</v>
      </c>
      <c r="E178" s="10">
        <f t="shared" si="23"/>
        <v>15</v>
      </c>
      <c r="F178" s="4">
        <f>'Lease Quarterly'!K188</f>
        <v>0</v>
      </c>
      <c r="G178" s="3">
        <f t="shared" si="28"/>
        <v>0</v>
      </c>
      <c r="H178" s="11">
        <f t="shared" si="24"/>
        <v>0</v>
      </c>
      <c r="I178" s="11">
        <f t="shared" si="25"/>
        <v>0</v>
      </c>
      <c r="J178" s="4">
        <f t="shared" si="26"/>
        <v>0</v>
      </c>
      <c r="K178" s="3">
        <f t="shared" si="29"/>
        <v>0</v>
      </c>
      <c r="L178" s="11">
        <f t="shared" si="30"/>
        <v>0</v>
      </c>
    </row>
    <row r="179" spans="1:12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59643</v>
      </c>
      <c r="B179" s="9">
        <f t="shared" si="21"/>
        <v>59627</v>
      </c>
      <c r="C179" s="9">
        <f t="shared" si="27"/>
        <v>59656</v>
      </c>
      <c r="D179" s="3">
        <f t="shared" si="22"/>
        <v>30</v>
      </c>
      <c r="E179" s="10">
        <f t="shared" si="23"/>
        <v>14</v>
      </c>
      <c r="F179" s="4">
        <f>'Lease Quarterly'!K189</f>
        <v>0</v>
      </c>
      <c r="G179" s="3">
        <f t="shared" si="28"/>
        <v>0</v>
      </c>
      <c r="H179" s="11">
        <f t="shared" si="24"/>
        <v>0</v>
      </c>
      <c r="I179" s="11">
        <f t="shared" si="25"/>
        <v>0</v>
      </c>
      <c r="J179" s="4">
        <f t="shared" si="26"/>
        <v>0</v>
      </c>
      <c r="K179" s="3">
        <f t="shared" si="29"/>
        <v>0</v>
      </c>
      <c r="L179" s="11">
        <f t="shared" si="30"/>
        <v>0</v>
      </c>
    </row>
    <row r="180" spans="1:12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59734</v>
      </c>
      <c r="B180" s="9">
        <f t="shared" si="21"/>
        <v>59718</v>
      </c>
      <c r="C180" s="9">
        <f t="shared" si="27"/>
        <v>59748</v>
      </c>
      <c r="D180" s="3">
        <f t="shared" si="22"/>
        <v>31</v>
      </c>
      <c r="E180" s="10">
        <f t="shared" si="23"/>
        <v>15</v>
      </c>
      <c r="F180" s="4">
        <f>'Lease Quarterly'!K190</f>
        <v>0</v>
      </c>
      <c r="G180" s="3">
        <f t="shared" si="28"/>
        <v>0</v>
      </c>
      <c r="H180" s="11">
        <f t="shared" si="24"/>
        <v>0</v>
      </c>
      <c r="I180" s="11">
        <f t="shared" si="25"/>
        <v>0</v>
      </c>
      <c r="J180" s="4">
        <f t="shared" si="26"/>
        <v>0</v>
      </c>
      <c r="K180" s="3">
        <f t="shared" si="29"/>
        <v>0</v>
      </c>
      <c r="L180" s="11">
        <f t="shared" si="30"/>
        <v>0</v>
      </c>
    </row>
    <row r="181" spans="1:12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59826</v>
      </c>
      <c r="B181" s="9">
        <f t="shared" si="21"/>
        <v>59810</v>
      </c>
      <c r="C181" s="9">
        <f t="shared" si="27"/>
        <v>59840</v>
      </c>
      <c r="D181" s="3">
        <f t="shared" si="22"/>
        <v>31</v>
      </c>
      <c r="E181" s="10">
        <f t="shared" si="23"/>
        <v>15</v>
      </c>
      <c r="F181" s="4">
        <f>'Lease Quarterly'!K191</f>
        <v>0</v>
      </c>
      <c r="G181" s="3">
        <f t="shared" si="28"/>
        <v>0</v>
      </c>
      <c r="H181" s="11">
        <f t="shared" si="24"/>
        <v>0</v>
      </c>
      <c r="I181" s="11">
        <f t="shared" si="25"/>
        <v>0</v>
      </c>
      <c r="J181" s="4">
        <f t="shared" si="26"/>
        <v>0</v>
      </c>
      <c r="K181" s="3">
        <f t="shared" si="29"/>
        <v>0</v>
      </c>
      <c r="L181" s="11">
        <f t="shared" si="30"/>
        <v>0</v>
      </c>
    </row>
    <row r="182" spans="1:12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59918</v>
      </c>
      <c r="B182" s="9">
        <f t="shared" si="21"/>
        <v>59902</v>
      </c>
      <c r="C182" s="9">
        <f t="shared" si="27"/>
        <v>59932</v>
      </c>
      <c r="D182" s="3">
        <f t="shared" si="22"/>
        <v>31</v>
      </c>
      <c r="E182" s="10">
        <f t="shared" si="23"/>
        <v>15</v>
      </c>
      <c r="F182" s="4">
        <f>'Lease Quarterly'!K192</f>
        <v>0</v>
      </c>
      <c r="G182" s="3">
        <f t="shared" si="28"/>
        <v>0</v>
      </c>
      <c r="H182" s="11">
        <f t="shared" si="24"/>
        <v>0</v>
      </c>
      <c r="I182" s="11">
        <f t="shared" si="25"/>
        <v>0</v>
      </c>
      <c r="J182" s="4">
        <f t="shared" si="26"/>
        <v>0</v>
      </c>
      <c r="K182" s="3">
        <f t="shared" si="29"/>
        <v>0</v>
      </c>
      <c r="L182" s="11">
        <f t="shared" si="30"/>
        <v>0</v>
      </c>
    </row>
    <row r="183" spans="1:12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60009</v>
      </c>
      <c r="B183" s="9">
        <f t="shared" si="21"/>
        <v>59993</v>
      </c>
      <c r="C183" s="9">
        <f t="shared" si="27"/>
        <v>60022</v>
      </c>
      <c r="D183" s="3">
        <f t="shared" si="22"/>
        <v>30</v>
      </c>
      <c r="E183" s="10">
        <f t="shared" si="23"/>
        <v>14</v>
      </c>
      <c r="F183" s="4">
        <f>'Lease Quarterly'!K193</f>
        <v>0</v>
      </c>
      <c r="G183" s="3">
        <f t="shared" si="28"/>
        <v>0</v>
      </c>
      <c r="H183" s="11">
        <f t="shared" si="24"/>
        <v>0</v>
      </c>
      <c r="I183" s="11">
        <f t="shared" si="25"/>
        <v>0</v>
      </c>
      <c r="J183" s="4">
        <f t="shared" si="26"/>
        <v>0</v>
      </c>
      <c r="K183" s="3">
        <f t="shared" si="29"/>
        <v>0</v>
      </c>
      <c r="L183" s="11">
        <f t="shared" si="30"/>
        <v>0</v>
      </c>
    </row>
    <row r="184" spans="1:12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60100</v>
      </c>
      <c r="B184" s="9">
        <f t="shared" si="21"/>
        <v>60084</v>
      </c>
      <c r="C184" s="9">
        <f t="shared" si="27"/>
        <v>60114</v>
      </c>
      <c r="D184" s="3">
        <f t="shared" si="22"/>
        <v>31</v>
      </c>
      <c r="E184" s="10">
        <f t="shared" si="23"/>
        <v>15</v>
      </c>
      <c r="F184" s="4">
        <f>'Lease Quarterly'!K194</f>
        <v>0</v>
      </c>
      <c r="G184" s="3">
        <f t="shared" si="28"/>
        <v>0</v>
      </c>
      <c r="H184" s="11">
        <f t="shared" si="24"/>
        <v>0</v>
      </c>
      <c r="I184" s="11">
        <f t="shared" si="25"/>
        <v>0</v>
      </c>
      <c r="J184" s="4">
        <f t="shared" si="26"/>
        <v>0</v>
      </c>
      <c r="K184" s="3">
        <f t="shared" si="29"/>
        <v>0</v>
      </c>
      <c r="L184" s="11">
        <f t="shared" si="30"/>
        <v>0</v>
      </c>
    </row>
    <row r="185" spans="1:12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60192</v>
      </c>
      <c r="B185" s="9">
        <f t="shared" si="21"/>
        <v>60176</v>
      </c>
      <c r="C185" s="9">
        <f t="shared" si="27"/>
        <v>60206</v>
      </c>
      <c r="D185" s="3">
        <f t="shared" si="22"/>
        <v>31</v>
      </c>
      <c r="E185" s="10">
        <f t="shared" si="23"/>
        <v>15</v>
      </c>
      <c r="F185" s="4">
        <f>'Lease Quarterly'!K195</f>
        <v>0</v>
      </c>
      <c r="G185" s="3">
        <f t="shared" si="28"/>
        <v>0</v>
      </c>
      <c r="H185" s="11">
        <f t="shared" si="24"/>
        <v>0</v>
      </c>
      <c r="I185" s="11">
        <f t="shared" si="25"/>
        <v>0</v>
      </c>
      <c r="J185" s="4">
        <f t="shared" si="26"/>
        <v>0</v>
      </c>
      <c r="K185" s="3">
        <f t="shared" si="29"/>
        <v>0</v>
      </c>
      <c r="L185" s="11">
        <f t="shared" si="30"/>
        <v>0</v>
      </c>
    </row>
    <row r="186" spans="1:12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60284</v>
      </c>
      <c r="B186" s="9">
        <f t="shared" si="21"/>
        <v>60268</v>
      </c>
      <c r="C186" s="9">
        <f t="shared" si="27"/>
        <v>60298</v>
      </c>
      <c r="D186" s="3">
        <f t="shared" si="22"/>
        <v>31</v>
      </c>
      <c r="E186" s="10">
        <f t="shared" si="23"/>
        <v>15</v>
      </c>
      <c r="F186" s="4">
        <f>'Lease Quarterly'!K196</f>
        <v>0</v>
      </c>
      <c r="G186" s="3">
        <f t="shared" si="28"/>
        <v>0</v>
      </c>
      <c r="H186" s="11">
        <f t="shared" si="24"/>
        <v>0</v>
      </c>
      <c r="I186" s="11">
        <f t="shared" si="25"/>
        <v>0</v>
      </c>
      <c r="J186" s="4">
        <f t="shared" si="26"/>
        <v>0</v>
      </c>
      <c r="K186" s="3">
        <f t="shared" si="29"/>
        <v>0</v>
      </c>
      <c r="L186" s="11">
        <f t="shared" si="30"/>
        <v>0</v>
      </c>
    </row>
    <row r="187" spans="1:12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60374</v>
      </c>
      <c r="B187" s="9">
        <f t="shared" si="21"/>
        <v>60358</v>
      </c>
      <c r="C187" s="9">
        <f t="shared" si="27"/>
        <v>60387</v>
      </c>
      <c r="D187" s="3">
        <f t="shared" si="22"/>
        <v>30</v>
      </c>
      <c r="E187" s="10">
        <f t="shared" si="23"/>
        <v>14</v>
      </c>
      <c r="F187" s="4">
        <f>'Lease Quarterly'!K197</f>
        <v>0</v>
      </c>
      <c r="G187" s="3">
        <f t="shared" si="28"/>
        <v>0</v>
      </c>
      <c r="H187" s="11">
        <f t="shared" si="24"/>
        <v>0</v>
      </c>
      <c r="I187" s="11">
        <f t="shared" si="25"/>
        <v>0</v>
      </c>
      <c r="J187" s="4">
        <f t="shared" si="26"/>
        <v>0</v>
      </c>
      <c r="K187" s="3">
        <f t="shared" si="29"/>
        <v>0</v>
      </c>
      <c r="L187" s="11">
        <f t="shared" si="30"/>
        <v>0</v>
      </c>
    </row>
    <row r="188" spans="1:12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60465</v>
      </c>
      <c r="B188" s="9">
        <f t="shared" si="21"/>
        <v>60449</v>
      </c>
      <c r="C188" s="9">
        <f t="shared" si="27"/>
        <v>60479</v>
      </c>
      <c r="D188" s="3">
        <f t="shared" si="22"/>
        <v>31</v>
      </c>
      <c r="E188" s="10">
        <f t="shared" si="23"/>
        <v>15</v>
      </c>
      <c r="F188" s="4">
        <f>'Lease Quarterly'!K198</f>
        <v>0</v>
      </c>
      <c r="G188" s="3">
        <f t="shared" si="28"/>
        <v>0</v>
      </c>
      <c r="H188" s="11">
        <f t="shared" si="24"/>
        <v>0</v>
      </c>
      <c r="I188" s="11">
        <f t="shared" si="25"/>
        <v>0</v>
      </c>
      <c r="J188" s="4">
        <f t="shared" si="26"/>
        <v>0</v>
      </c>
      <c r="K188" s="3">
        <f t="shared" si="29"/>
        <v>0</v>
      </c>
      <c r="L188" s="11">
        <f t="shared" si="30"/>
        <v>0</v>
      </c>
    </row>
    <row r="189" spans="1:12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60557</v>
      </c>
      <c r="B189" s="9">
        <f t="shared" si="21"/>
        <v>60541</v>
      </c>
      <c r="C189" s="9">
        <f t="shared" si="27"/>
        <v>60571</v>
      </c>
      <c r="D189" s="3">
        <f t="shared" si="22"/>
        <v>31</v>
      </c>
      <c r="E189" s="10">
        <f t="shared" si="23"/>
        <v>15</v>
      </c>
      <c r="F189" s="4">
        <f>'Lease Quarterly'!K199</f>
        <v>0</v>
      </c>
      <c r="G189" s="3">
        <f t="shared" si="28"/>
        <v>0</v>
      </c>
      <c r="H189" s="11">
        <f t="shared" si="24"/>
        <v>0</v>
      </c>
      <c r="I189" s="11">
        <f t="shared" si="25"/>
        <v>0</v>
      </c>
      <c r="J189" s="4">
        <f t="shared" si="26"/>
        <v>0</v>
      </c>
      <c r="K189" s="3">
        <f t="shared" si="29"/>
        <v>0</v>
      </c>
      <c r="L189" s="11">
        <f t="shared" si="30"/>
        <v>0</v>
      </c>
    </row>
    <row r="190" spans="1:12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60649</v>
      </c>
      <c r="B190" s="9">
        <f t="shared" si="21"/>
        <v>60633</v>
      </c>
      <c r="C190" s="9">
        <f t="shared" si="27"/>
        <v>60663</v>
      </c>
      <c r="D190" s="3">
        <f t="shared" si="22"/>
        <v>31</v>
      </c>
      <c r="E190" s="10">
        <f t="shared" si="23"/>
        <v>15</v>
      </c>
      <c r="F190" s="4">
        <f>'Lease Quarterly'!K200</f>
        <v>0</v>
      </c>
      <c r="G190" s="3">
        <f t="shared" si="28"/>
        <v>0</v>
      </c>
      <c r="H190" s="11">
        <f t="shared" si="24"/>
        <v>0</v>
      </c>
      <c r="I190" s="11">
        <f t="shared" si="25"/>
        <v>0</v>
      </c>
      <c r="J190" s="4">
        <f t="shared" si="26"/>
        <v>0</v>
      </c>
      <c r="K190" s="3">
        <f t="shared" si="29"/>
        <v>0</v>
      </c>
      <c r="L190" s="11">
        <f t="shared" si="30"/>
        <v>0</v>
      </c>
    </row>
    <row r="191" spans="1:12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60739</v>
      </c>
      <c r="B191" s="9">
        <f t="shared" si="21"/>
        <v>60723</v>
      </c>
      <c r="C191" s="9">
        <f t="shared" si="27"/>
        <v>60752</v>
      </c>
      <c r="D191" s="3">
        <f t="shared" si="22"/>
        <v>30</v>
      </c>
      <c r="E191" s="10">
        <f t="shared" si="23"/>
        <v>14</v>
      </c>
      <c r="F191" s="4">
        <f>'Lease Quarterly'!K201</f>
        <v>0</v>
      </c>
      <c r="G191" s="3">
        <f t="shared" si="28"/>
        <v>0</v>
      </c>
      <c r="H191" s="11">
        <f t="shared" si="24"/>
        <v>0</v>
      </c>
      <c r="I191" s="11">
        <f t="shared" si="25"/>
        <v>0</v>
      </c>
      <c r="J191" s="4">
        <f t="shared" si="26"/>
        <v>0</v>
      </c>
      <c r="K191" s="3">
        <f t="shared" si="29"/>
        <v>0</v>
      </c>
      <c r="L191" s="11">
        <f t="shared" si="30"/>
        <v>0</v>
      </c>
    </row>
    <row r="192" spans="1:12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60830</v>
      </c>
      <c r="B192" s="9">
        <f t="shared" si="21"/>
        <v>60814</v>
      </c>
      <c r="C192" s="9">
        <f t="shared" si="27"/>
        <v>60844</v>
      </c>
      <c r="D192" s="3">
        <f t="shared" si="22"/>
        <v>31</v>
      </c>
      <c r="E192" s="10">
        <f t="shared" si="23"/>
        <v>15</v>
      </c>
      <c r="F192" s="4">
        <f>'Lease Quarterly'!K202</f>
        <v>0</v>
      </c>
      <c r="G192" s="3">
        <f t="shared" si="28"/>
        <v>0</v>
      </c>
      <c r="H192" s="11">
        <f t="shared" si="24"/>
        <v>0</v>
      </c>
      <c r="I192" s="11">
        <f t="shared" si="25"/>
        <v>0</v>
      </c>
      <c r="J192" s="4">
        <f t="shared" si="26"/>
        <v>0</v>
      </c>
      <c r="K192" s="3">
        <f t="shared" si="29"/>
        <v>0</v>
      </c>
      <c r="L192" s="11">
        <f t="shared" si="30"/>
        <v>0</v>
      </c>
    </row>
    <row r="193" spans="1:12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60922</v>
      </c>
      <c r="B193" s="9">
        <f t="shared" si="21"/>
        <v>60906</v>
      </c>
      <c r="C193" s="9">
        <f t="shared" si="27"/>
        <v>60936</v>
      </c>
      <c r="D193" s="3">
        <f t="shared" si="22"/>
        <v>31</v>
      </c>
      <c r="E193" s="10">
        <f t="shared" si="23"/>
        <v>15</v>
      </c>
      <c r="F193" s="4">
        <f>'Lease Quarterly'!K203</f>
        <v>0</v>
      </c>
      <c r="G193" s="3">
        <f t="shared" si="28"/>
        <v>0</v>
      </c>
      <c r="H193" s="11">
        <f t="shared" si="24"/>
        <v>0</v>
      </c>
      <c r="I193" s="11">
        <f t="shared" si="25"/>
        <v>0</v>
      </c>
      <c r="J193" s="4">
        <f t="shared" si="26"/>
        <v>0</v>
      </c>
      <c r="K193" s="3">
        <f t="shared" si="29"/>
        <v>0</v>
      </c>
      <c r="L193" s="11">
        <f t="shared" si="30"/>
        <v>0</v>
      </c>
    </row>
    <row r="194" spans="1:12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61014</v>
      </c>
      <c r="B194" s="9">
        <f t="shared" si="21"/>
        <v>60998</v>
      </c>
      <c r="C194" s="9">
        <f t="shared" si="27"/>
        <v>61028</v>
      </c>
      <c r="D194" s="3">
        <f t="shared" si="22"/>
        <v>31</v>
      </c>
      <c r="E194" s="10">
        <f t="shared" si="23"/>
        <v>15</v>
      </c>
      <c r="F194" s="4">
        <f>'Lease Quarterly'!K204</f>
        <v>0</v>
      </c>
      <c r="G194" s="3">
        <f t="shared" si="28"/>
        <v>0</v>
      </c>
      <c r="H194" s="11">
        <f t="shared" si="24"/>
        <v>0</v>
      </c>
      <c r="I194" s="11">
        <f t="shared" si="25"/>
        <v>0</v>
      </c>
      <c r="J194" s="4">
        <f t="shared" si="26"/>
        <v>0</v>
      </c>
      <c r="K194" s="3">
        <f t="shared" si="29"/>
        <v>0</v>
      </c>
      <c r="L194" s="11">
        <f t="shared" si="30"/>
        <v>0</v>
      </c>
    </row>
    <row r="195" spans="1:12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61104</v>
      </c>
      <c r="B195" s="9">
        <f t="shared" si="21"/>
        <v>61088</v>
      </c>
      <c r="C195" s="9">
        <f t="shared" si="27"/>
        <v>61117</v>
      </c>
      <c r="D195" s="3">
        <f t="shared" si="22"/>
        <v>30</v>
      </c>
      <c r="E195" s="10">
        <f t="shared" si="23"/>
        <v>14</v>
      </c>
      <c r="F195" s="4">
        <f>'Lease Quarterly'!K205</f>
        <v>0</v>
      </c>
      <c r="G195" s="3">
        <f t="shared" si="28"/>
        <v>0</v>
      </c>
      <c r="H195" s="11">
        <f t="shared" si="24"/>
        <v>0</v>
      </c>
      <c r="I195" s="11">
        <f t="shared" si="25"/>
        <v>0</v>
      </c>
      <c r="J195" s="4">
        <f t="shared" si="26"/>
        <v>0</v>
      </c>
      <c r="K195" s="3">
        <f t="shared" si="29"/>
        <v>0</v>
      </c>
      <c r="L195" s="11">
        <f t="shared" si="30"/>
        <v>0</v>
      </c>
    </row>
    <row r="196" spans="1:12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61195</v>
      </c>
      <c r="B196" s="9">
        <f t="shared" si="21"/>
        <v>61179</v>
      </c>
      <c r="C196" s="9">
        <f t="shared" si="27"/>
        <v>61209</v>
      </c>
      <c r="D196" s="3">
        <f t="shared" si="22"/>
        <v>31</v>
      </c>
      <c r="E196" s="10">
        <f t="shared" si="23"/>
        <v>15</v>
      </c>
      <c r="F196" s="4">
        <f>'Lease Quarterly'!K206</f>
        <v>0</v>
      </c>
      <c r="G196" s="3">
        <f t="shared" si="28"/>
        <v>0</v>
      </c>
      <c r="H196" s="11">
        <f t="shared" si="24"/>
        <v>0</v>
      </c>
      <c r="I196" s="11">
        <f t="shared" si="25"/>
        <v>0</v>
      </c>
      <c r="J196" s="4">
        <f t="shared" si="26"/>
        <v>0</v>
      </c>
      <c r="K196" s="3">
        <f t="shared" si="29"/>
        <v>0</v>
      </c>
      <c r="L196" s="11">
        <f t="shared" si="30"/>
        <v>0</v>
      </c>
    </row>
    <row r="197" spans="1:12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61287</v>
      </c>
      <c r="B197" s="9">
        <f t="shared" si="21"/>
        <v>61271</v>
      </c>
      <c r="C197" s="9">
        <f t="shared" si="27"/>
        <v>61301</v>
      </c>
      <c r="D197" s="3">
        <f t="shared" si="22"/>
        <v>31</v>
      </c>
      <c r="E197" s="10">
        <f t="shared" si="23"/>
        <v>15</v>
      </c>
      <c r="F197" s="4">
        <f>'Lease Quarterly'!K207</f>
        <v>0</v>
      </c>
      <c r="G197" s="3">
        <f t="shared" si="28"/>
        <v>0</v>
      </c>
      <c r="H197" s="11">
        <f t="shared" si="24"/>
        <v>0</v>
      </c>
      <c r="I197" s="11">
        <f t="shared" si="25"/>
        <v>0</v>
      </c>
      <c r="J197" s="4">
        <f t="shared" si="26"/>
        <v>0</v>
      </c>
      <c r="K197" s="3">
        <f t="shared" si="29"/>
        <v>0</v>
      </c>
      <c r="L197" s="11">
        <f t="shared" si="30"/>
        <v>0</v>
      </c>
    </row>
    <row r="198" spans="1:12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61379</v>
      </c>
      <c r="B198" s="9">
        <f t="shared" ref="B198:B261" si="31">EOMONTH(A198,-1)+1</f>
        <v>61363</v>
      </c>
      <c r="C198" s="9">
        <f t="shared" si="27"/>
        <v>61393</v>
      </c>
      <c r="D198" s="3">
        <f t="shared" ref="D198:D261" si="32">C198-B198+1</f>
        <v>31</v>
      </c>
      <c r="E198" s="10">
        <f t="shared" ref="E198:E261" si="33">C198-A198+1</f>
        <v>15</v>
      </c>
      <c r="F198" s="4">
        <f>'Lease Quarterly'!K208</f>
        <v>0</v>
      </c>
      <c r="G198" s="3">
        <f t="shared" si="28"/>
        <v>0</v>
      </c>
      <c r="H198" s="11">
        <f t="shared" ref="H198:H261" si="34">(F199)/(A199-A198+1)*((((EOMONTH(DATE(YEAR(A198),MONTH(A198)+1,DAY(A198)),0)))-DATE(YEAR(A198),MONTH(EOMONTH(A198,-1)+1)+1,1))+1)</f>
        <v>0</v>
      </c>
      <c r="I198" s="11">
        <f t="shared" ref="I198:I261" si="35">(F199)/(A199-A198+1)*(((((EOMONTH(DATE(YEAR(A198),MONTH(A198)+2,DAY(A198)),0)))-DATE(YEAR(A198),MONTH(EOMONTH(A198,-1)+2)+2,1)))+1)</f>
        <v>0</v>
      </c>
      <c r="J198" s="4">
        <f t="shared" ref="J198:J261" si="36">F199/(A199-A198+1)*(A199-DATE(YEAR(A199),MONTH(EOMONTH(A199,-1)+1),DAY(1))+1)</f>
        <v>0</v>
      </c>
      <c r="K198" s="3">
        <f t="shared" si="29"/>
        <v>0</v>
      </c>
      <c r="L198" s="11">
        <f t="shared" si="30"/>
        <v>0</v>
      </c>
    </row>
    <row r="199" spans="1:12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61470</v>
      </c>
      <c r="B199" s="9">
        <f t="shared" si="31"/>
        <v>61454</v>
      </c>
      <c r="C199" s="9">
        <f t="shared" ref="C199:C262" si="37">EOMONTH(A199,0)</f>
        <v>61483</v>
      </c>
      <c r="D199" s="3">
        <f t="shared" si="32"/>
        <v>30</v>
      </c>
      <c r="E199" s="10">
        <f t="shared" si="33"/>
        <v>14</v>
      </c>
      <c r="F199" s="4">
        <f>'Lease Quarterly'!K209</f>
        <v>0</v>
      </c>
      <c r="G199" s="3">
        <f t="shared" ref="G199:G262" si="38">(F200/(A200-A199+1)*E199)+J198</f>
        <v>0</v>
      </c>
      <c r="H199" s="11">
        <f t="shared" si="34"/>
        <v>0</v>
      </c>
      <c r="I199" s="11">
        <f t="shared" si="35"/>
        <v>0</v>
      </c>
      <c r="J199" s="4">
        <f t="shared" si="36"/>
        <v>0</v>
      </c>
      <c r="K199" s="3">
        <f t="shared" si="29"/>
        <v>0</v>
      </c>
      <c r="L199" s="11">
        <f t="shared" si="30"/>
        <v>0</v>
      </c>
    </row>
    <row r="200" spans="1:12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61561</v>
      </c>
      <c r="B200" s="9">
        <f t="shared" si="31"/>
        <v>61545</v>
      </c>
      <c r="C200" s="9">
        <f t="shared" si="37"/>
        <v>61575</v>
      </c>
      <c r="D200" s="3">
        <f t="shared" si="32"/>
        <v>31</v>
      </c>
      <c r="E200" s="10">
        <f t="shared" si="33"/>
        <v>15</v>
      </c>
      <c r="F200" s="4">
        <f>'Lease Quarterly'!K210</f>
        <v>0</v>
      </c>
      <c r="G200" s="3">
        <f t="shared" si="38"/>
        <v>0</v>
      </c>
      <c r="H200" s="11">
        <f t="shared" si="34"/>
        <v>0</v>
      </c>
      <c r="I200" s="11">
        <f t="shared" si="35"/>
        <v>0</v>
      </c>
      <c r="J200" s="4">
        <f t="shared" si="36"/>
        <v>0</v>
      </c>
      <c r="K200" s="3">
        <f t="shared" ref="K200:K263" si="39">G200+J200+I200+H200-J199</f>
        <v>0</v>
      </c>
      <c r="L200" s="11">
        <f t="shared" ref="L200:L263" si="40">J200-J199</f>
        <v>0</v>
      </c>
    </row>
    <row r="201" spans="1:12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61653</v>
      </c>
      <c r="B201" s="9">
        <f t="shared" si="31"/>
        <v>61637</v>
      </c>
      <c r="C201" s="9">
        <f t="shared" si="37"/>
        <v>61667</v>
      </c>
      <c r="D201" s="3">
        <f t="shared" si="32"/>
        <v>31</v>
      </c>
      <c r="E201" s="10">
        <f t="shared" si="33"/>
        <v>15</v>
      </c>
      <c r="F201" s="4">
        <f>'Lease Quarterly'!K211</f>
        <v>0</v>
      </c>
      <c r="G201" s="3">
        <f t="shared" si="38"/>
        <v>0</v>
      </c>
      <c r="H201" s="11">
        <f t="shared" si="34"/>
        <v>0</v>
      </c>
      <c r="I201" s="11">
        <f t="shared" si="35"/>
        <v>0</v>
      </c>
      <c r="J201" s="4">
        <f t="shared" si="36"/>
        <v>0</v>
      </c>
      <c r="K201" s="3">
        <f t="shared" si="39"/>
        <v>0</v>
      </c>
      <c r="L201" s="11">
        <f t="shared" si="40"/>
        <v>0</v>
      </c>
    </row>
    <row r="202" spans="1:12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61745</v>
      </c>
      <c r="B202" s="9">
        <f t="shared" si="31"/>
        <v>61729</v>
      </c>
      <c r="C202" s="9">
        <f t="shared" si="37"/>
        <v>61759</v>
      </c>
      <c r="D202" s="3">
        <f t="shared" si="32"/>
        <v>31</v>
      </c>
      <c r="E202" s="10">
        <f t="shared" si="33"/>
        <v>15</v>
      </c>
      <c r="F202" s="4">
        <f>'Lease Quarterly'!K212</f>
        <v>0</v>
      </c>
      <c r="G202" s="3">
        <f t="shared" si="38"/>
        <v>0</v>
      </c>
      <c r="H202" s="11">
        <f t="shared" si="34"/>
        <v>0</v>
      </c>
      <c r="I202" s="11">
        <f t="shared" si="35"/>
        <v>0</v>
      </c>
      <c r="J202" s="4">
        <f t="shared" si="36"/>
        <v>0</v>
      </c>
      <c r="K202" s="3">
        <f t="shared" si="39"/>
        <v>0</v>
      </c>
      <c r="L202" s="11">
        <f t="shared" si="40"/>
        <v>0</v>
      </c>
    </row>
    <row r="203" spans="1:12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61835</v>
      </c>
      <c r="B203" s="9">
        <f t="shared" si="31"/>
        <v>61819</v>
      </c>
      <c r="C203" s="9">
        <f t="shared" si="37"/>
        <v>61848</v>
      </c>
      <c r="D203" s="3">
        <f t="shared" si="32"/>
        <v>30</v>
      </c>
      <c r="E203" s="10">
        <f t="shared" si="33"/>
        <v>14</v>
      </c>
      <c r="F203" s="4">
        <f>'Lease Quarterly'!K213</f>
        <v>0</v>
      </c>
      <c r="G203" s="3">
        <f t="shared" si="38"/>
        <v>0</v>
      </c>
      <c r="H203" s="11">
        <f t="shared" si="34"/>
        <v>0</v>
      </c>
      <c r="I203" s="11">
        <f t="shared" si="35"/>
        <v>0</v>
      </c>
      <c r="J203" s="4">
        <f t="shared" si="36"/>
        <v>0</v>
      </c>
      <c r="K203" s="3">
        <f t="shared" si="39"/>
        <v>0</v>
      </c>
      <c r="L203" s="11">
        <f t="shared" si="40"/>
        <v>0</v>
      </c>
    </row>
    <row r="204" spans="1:12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61926</v>
      </c>
      <c r="B204" s="9">
        <f t="shared" si="31"/>
        <v>61910</v>
      </c>
      <c r="C204" s="9">
        <f t="shared" si="37"/>
        <v>61940</v>
      </c>
      <c r="D204" s="3">
        <f t="shared" si="32"/>
        <v>31</v>
      </c>
      <c r="E204" s="10">
        <f t="shared" si="33"/>
        <v>15</v>
      </c>
      <c r="F204" s="4">
        <f>'Lease Quarterly'!K214</f>
        <v>0</v>
      </c>
      <c r="G204" s="3">
        <f t="shared" si="38"/>
        <v>0</v>
      </c>
      <c r="H204" s="11">
        <f t="shared" si="34"/>
        <v>0</v>
      </c>
      <c r="I204" s="11">
        <f t="shared" si="35"/>
        <v>0</v>
      </c>
      <c r="J204" s="4">
        <f t="shared" si="36"/>
        <v>0</v>
      </c>
      <c r="K204" s="3">
        <f t="shared" si="39"/>
        <v>0</v>
      </c>
      <c r="L204" s="11">
        <f t="shared" si="40"/>
        <v>0</v>
      </c>
    </row>
    <row r="205" spans="1:12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62018</v>
      </c>
      <c r="B205" s="9">
        <f t="shared" si="31"/>
        <v>62002</v>
      </c>
      <c r="C205" s="9">
        <f t="shared" si="37"/>
        <v>62032</v>
      </c>
      <c r="D205" s="3">
        <f t="shared" si="32"/>
        <v>31</v>
      </c>
      <c r="E205" s="10">
        <f t="shared" si="33"/>
        <v>15</v>
      </c>
      <c r="F205" s="4">
        <f>'Lease Quarterly'!K215</f>
        <v>0</v>
      </c>
      <c r="G205" s="3">
        <f t="shared" si="38"/>
        <v>0</v>
      </c>
      <c r="H205" s="11">
        <f t="shared" si="34"/>
        <v>0</v>
      </c>
      <c r="I205" s="11">
        <f t="shared" si="35"/>
        <v>0</v>
      </c>
      <c r="J205" s="4">
        <f t="shared" si="36"/>
        <v>0</v>
      </c>
      <c r="K205" s="3">
        <f t="shared" si="39"/>
        <v>0</v>
      </c>
      <c r="L205" s="11">
        <f t="shared" si="40"/>
        <v>0</v>
      </c>
    </row>
    <row r="206" spans="1:12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62110</v>
      </c>
      <c r="B206" s="9">
        <f t="shared" si="31"/>
        <v>62094</v>
      </c>
      <c r="C206" s="9">
        <f t="shared" si="37"/>
        <v>62124</v>
      </c>
      <c r="D206" s="3">
        <f t="shared" si="32"/>
        <v>31</v>
      </c>
      <c r="E206" s="10">
        <f t="shared" si="33"/>
        <v>15</v>
      </c>
      <c r="F206" s="4">
        <f>'Lease Quarterly'!K216</f>
        <v>0</v>
      </c>
      <c r="G206" s="3">
        <f t="shared" si="38"/>
        <v>0</v>
      </c>
      <c r="H206" s="11">
        <f t="shared" si="34"/>
        <v>0</v>
      </c>
      <c r="I206" s="11">
        <f t="shared" si="35"/>
        <v>0</v>
      </c>
      <c r="J206" s="4">
        <f t="shared" si="36"/>
        <v>0</v>
      </c>
      <c r="K206" s="3">
        <f t="shared" si="39"/>
        <v>0</v>
      </c>
      <c r="L206" s="11">
        <f t="shared" si="40"/>
        <v>0</v>
      </c>
    </row>
    <row r="207" spans="1:12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62200</v>
      </c>
      <c r="B207" s="9">
        <f t="shared" si="31"/>
        <v>62184</v>
      </c>
      <c r="C207" s="9">
        <f t="shared" si="37"/>
        <v>62213</v>
      </c>
      <c r="D207" s="3">
        <f t="shared" si="32"/>
        <v>30</v>
      </c>
      <c r="E207" s="10">
        <f t="shared" si="33"/>
        <v>14</v>
      </c>
      <c r="F207" s="4">
        <f>'Lease Quarterly'!K217</f>
        <v>0</v>
      </c>
      <c r="G207" s="3">
        <f t="shared" si="38"/>
        <v>0</v>
      </c>
      <c r="H207" s="11">
        <f t="shared" si="34"/>
        <v>0</v>
      </c>
      <c r="I207" s="11">
        <f t="shared" si="35"/>
        <v>0</v>
      </c>
      <c r="J207" s="4">
        <f t="shared" si="36"/>
        <v>0</v>
      </c>
      <c r="K207" s="3">
        <f t="shared" si="39"/>
        <v>0</v>
      </c>
      <c r="L207" s="11">
        <f t="shared" si="40"/>
        <v>0</v>
      </c>
    </row>
    <row r="208" spans="1:12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62291</v>
      </c>
      <c r="B208" s="9">
        <f t="shared" si="31"/>
        <v>62275</v>
      </c>
      <c r="C208" s="9">
        <f t="shared" si="37"/>
        <v>62305</v>
      </c>
      <c r="D208" s="3">
        <f t="shared" si="32"/>
        <v>31</v>
      </c>
      <c r="E208" s="10">
        <f t="shared" si="33"/>
        <v>15</v>
      </c>
      <c r="F208" s="4">
        <f>'Lease Quarterly'!K218</f>
        <v>0</v>
      </c>
      <c r="G208" s="3">
        <f t="shared" si="38"/>
        <v>0</v>
      </c>
      <c r="H208" s="11">
        <f t="shared" si="34"/>
        <v>0</v>
      </c>
      <c r="I208" s="11">
        <f t="shared" si="35"/>
        <v>0</v>
      </c>
      <c r="J208" s="4">
        <f t="shared" si="36"/>
        <v>0</v>
      </c>
      <c r="K208" s="3">
        <f t="shared" si="39"/>
        <v>0</v>
      </c>
      <c r="L208" s="11">
        <f t="shared" si="40"/>
        <v>0</v>
      </c>
    </row>
    <row r="209" spans="1:12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62383</v>
      </c>
      <c r="B209" s="9">
        <f t="shared" si="31"/>
        <v>62367</v>
      </c>
      <c r="C209" s="9">
        <f t="shared" si="37"/>
        <v>62397</v>
      </c>
      <c r="D209" s="3">
        <f t="shared" si="32"/>
        <v>31</v>
      </c>
      <c r="E209" s="10">
        <f t="shared" si="33"/>
        <v>15</v>
      </c>
      <c r="F209" s="4">
        <f>'Lease Quarterly'!K219</f>
        <v>0</v>
      </c>
      <c r="G209" s="3">
        <f t="shared" si="38"/>
        <v>0</v>
      </c>
      <c r="H209" s="11">
        <f t="shared" si="34"/>
        <v>0</v>
      </c>
      <c r="I209" s="11">
        <f t="shared" si="35"/>
        <v>0</v>
      </c>
      <c r="J209" s="4">
        <f t="shared" si="36"/>
        <v>0</v>
      </c>
      <c r="K209" s="3">
        <f t="shared" si="39"/>
        <v>0</v>
      </c>
      <c r="L209" s="11">
        <f t="shared" si="40"/>
        <v>0</v>
      </c>
    </row>
    <row r="210" spans="1:12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62475</v>
      </c>
      <c r="B210" s="9">
        <f t="shared" si="31"/>
        <v>62459</v>
      </c>
      <c r="C210" s="9">
        <f t="shared" si="37"/>
        <v>62489</v>
      </c>
      <c r="D210" s="3">
        <f t="shared" si="32"/>
        <v>31</v>
      </c>
      <c r="E210" s="10">
        <f t="shared" si="33"/>
        <v>15</v>
      </c>
      <c r="F210" s="4">
        <f>'Lease Quarterly'!K220</f>
        <v>0</v>
      </c>
      <c r="G210" s="3">
        <f t="shared" si="38"/>
        <v>0</v>
      </c>
      <c r="H210" s="11">
        <f t="shared" si="34"/>
        <v>0</v>
      </c>
      <c r="I210" s="11">
        <f t="shared" si="35"/>
        <v>0</v>
      </c>
      <c r="J210" s="4">
        <f t="shared" si="36"/>
        <v>0</v>
      </c>
      <c r="K210" s="3">
        <f t="shared" si="39"/>
        <v>0</v>
      </c>
      <c r="L210" s="11">
        <f t="shared" si="40"/>
        <v>0</v>
      </c>
    </row>
    <row r="211" spans="1:12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62565</v>
      </c>
      <c r="B211" s="9">
        <f t="shared" si="31"/>
        <v>62549</v>
      </c>
      <c r="C211" s="9">
        <f t="shared" si="37"/>
        <v>62578</v>
      </c>
      <c r="D211" s="3">
        <f t="shared" si="32"/>
        <v>30</v>
      </c>
      <c r="E211" s="10">
        <f t="shared" si="33"/>
        <v>14</v>
      </c>
      <c r="F211" s="4">
        <f>'Lease Quarterly'!K221</f>
        <v>0</v>
      </c>
      <c r="G211" s="3">
        <f t="shared" si="38"/>
        <v>0</v>
      </c>
      <c r="H211" s="11">
        <f t="shared" si="34"/>
        <v>0</v>
      </c>
      <c r="I211" s="11">
        <f t="shared" si="35"/>
        <v>0</v>
      </c>
      <c r="J211" s="4">
        <f t="shared" si="36"/>
        <v>0</v>
      </c>
      <c r="K211" s="3">
        <f t="shared" si="39"/>
        <v>0</v>
      </c>
      <c r="L211" s="11">
        <f t="shared" si="40"/>
        <v>0</v>
      </c>
    </row>
    <row r="212" spans="1:12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62656</v>
      </c>
      <c r="B212" s="9">
        <f t="shared" si="31"/>
        <v>62640</v>
      </c>
      <c r="C212" s="9">
        <f t="shared" si="37"/>
        <v>62670</v>
      </c>
      <c r="D212" s="3">
        <f t="shared" si="32"/>
        <v>31</v>
      </c>
      <c r="E212" s="10">
        <f t="shared" si="33"/>
        <v>15</v>
      </c>
      <c r="F212" s="4">
        <f>'Lease Quarterly'!K222</f>
        <v>0</v>
      </c>
      <c r="G212" s="3">
        <f t="shared" si="38"/>
        <v>0</v>
      </c>
      <c r="H212" s="11">
        <f t="shared" si="34"/>
        <v>0</v>
      </c>
      <c r="I212" s="11">
        <f t="shared" si="35"/>
        <v>0</v>
      </c>
      <c r="J212" s="4">
        <f t="shared" si="36"/>
        <v>0</v>
      </c>
      <c r="K212" s="3">
        <f t="shared" si="39"/>
        <v>0</v>
      </c>
      <c r="L212" s="11">
        <f t="shared" si="40"/>
        <v>0</v>
      </c>
    </row>
    <row r="213" spans="1:12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62748</v>
      </c>
      <c r="B213" s="9">
        <f t="shared" si="31"/>
        <v>62732</v>
      </c>
      <c r="C213" s="9">
        <f t="shared" si="37"/>
        <v>62762</v>
      </c>
      <c r="D213" s="3">
        <f t="shared" si="32"/>
        <v>31</v>
      </c>
      <c r="E213" s="10">
        <f t="shared" si="33"/>
        <v>15</v>
      </c>
      <c r="F213" s="4">
        <f>'Lease Quarterly'!K223</f>
        <v>0</v>
      </c>
      <c r="G213" s="3">
        <f t="shared" si="38"/>
        <v>0</v>
      </c>
      <c r="H213" s="11">
        <f t="shared" si="34"/>
        <v>0</v>
      </c>
      <c r="I213" s="11">
        <f t="shared" si="35"/>
        <v>0</v>
      </c>
      <c r="J213" s="4">
        <f t="shared" si="36"/>
        <v>0</v>
      </c>
      <c r="K213" s="3">
        <f t="shared" si="39"/>
        <v>0</v>
      </c>
      <c r="L213" s="11">
        <f t="shared" si="40"/>
        <v>0</v>
      </c>
    </row>
    <row r="214" spans="1:12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62840</v>
      </c>
      <c r="B214" s="9">
        <f t="shared" si="31"/>
        <v>62824</v>
      </c>
      <c r="C214" s="9">
        <f t="shared" si="37"/>
        <v>62854</v>
      </c>
      <c r="D214" s="3">
        <f t="shared" si="32"/>
        <v>31</v>
      </c>
      <c r="E214" s="10">
        <f t="shared" si="33"/>
        <v>15</v>
      </c>
      <c r="F214" s="4">
        <f>'Lease Quarterly'!K224</f>
        <v>0</v>
      </c>
      <c r="G214" s="3">
        <f t="shared" si="38"/>
        <v>0</v>
      </c>
      <c r="H214" s="11">
        <f t="shared" si="34"/>
        <v>0</v>
      </c>
      <c r="I214" s="11">
        <f t="shared" si="35"/>
        <v>0</v>
      </c>
      <c r="J214" s="4">
        <f t="shared" si="36"/>
        <v>0</v>
      </c>
      <c r="K214" s="3">
        <f t="shared" si="39"/>
        <v>0</v>
      </c>
      <c r="L214" s="11">
        <f t="shared" si="40"/>
        <v>0</v>
      </c>
    </row>
    <row r="215" spans="1:12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62931</v>
      </c>
      <c r="B215" s="9">
        <f t="shared" si="31"/>
        <v>62915</v>
      </c>
      <c r="C215" s="9">
        <f t="shared" si="37"/>
        <v>62944</v>
      </c>
      <c r="D215" s="3">
        <f t="shared" si="32"/>
        <v>30</v>
      </c>
      <c r="E215" s="10">
        <f t="shared" si="33"/>
        <v>14</v>
      </c>
      <c r="F215" s="4">
        <f>'Lease Quarterly'!K225</f>
        <v>0</v>
      </c>
      <c r="G215" s="3">
        <f t="shared" si="38"/>
        <v>0</v>
      </c>
      <c r="H215" s="11">
        <f t="shared" si="34"/>
        <v>0</v>
      </c>
      <c r="I215" s="11">
        <f t="shared" si="35"/>
        <v>0</v>
      </c>
      <c r="J215" s="4">
        <f t="shared" si="36"/>
        <v>0</v>
      </c>
      <c r="K215" s="3">
        <f t="shared" si="39"/>
        <v>0</v>
      </c>
      <c r="L215" s="11">
        <f t="shared" si="40"/>
        <v>0</v>
      </c>
    </row>
    <row r="216" spans="1:12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63022</v>
      </c>
      <c r="B216" s="9">
        <f t="shared" si="31"/>
        <v>63006</v>
      </c>
      <c r="C216" s="9">
        <f t="shared" si="37"/>
        <v>63036</v>
      </c>
      <c r="D216" s="3">
        <f t="shared" si="32"/>
        <v>31</v>
      </c>
      <c r="E216" s="10">
        <f t="shared" si="33"/>
        <v>15</v>
      </c>
      <c r="F216" s="4">
        <f>'Lease Quarterly'!K226</f>
        <v>0</v>
      </c>
      <c r="G216" s="3">
        <f t="shared" si="38"/>
        <v>0</v>
      </c>
      <c r="H216" s="11">
        <f t="shared" si="34"/>
        <v>0</v>
      </c>
      <c r="I216" s="11">
        <f t="shared" si="35"/>
        <v>0</v>
      </c>
      <c r="J216" s="4">
        <f t="shared" si="36"/>
        <v>0</v>
      </c>
      <c r="K216" s="3">
        <f t="shared" si="39"/>
        <v>0</v>
      </c>
      <c r="L216" s="11">
        <f t="shared" si="40"/>
        <v>0</v>
      </c>
    </row>
    <row r="217" spans="1:12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63114</v>
      </c>
      <c r="B217" s="9">
        <f t="shared" si="31"/>
        <v>63098</v>
      </c>
      <c r="C217" s="9">
        <f t="shared" si="37"/>
        <v>63128</v>
      </c>
      <c r="D217" s="3">
        <f t="shared" si="32"/>
        <v>31</v>
      </c>
      <c r="E217" s="10">
        <f t="shared" si="33"/>
        <v>15</v>
      </c>
      <c r="F217" s="4">
        <f>'Lease Quarterly'!K227</f>
        <v>0</v>
      </c>
      <c r="G217" s="3">
        <f t="shared" si="38"/>
        <v>0</v>
      </c>
      <c r="H217" s="11">
        <f t="shared" si="34"/>
        <v>0</v>
      </c>
      <c r="I217" s="11">
        <f t="shared" si="35"/>
        <v>0</v>
      </c>
      <c r="J217" s="4">
        <f t="shared" si="36"/>
        <v>0</v>
      </c>
      <c r="K217" s="3">
        <f t="shared" si="39"/>
        <v>0</v>
      </c>
      <c r="L217" s="11">
        <f t="shared" si="40"/>
        <v>0</v>
      </c>
    </row>
    <row r="218" spans="1:12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63206</v>
      </c>
      <c r="B218" s="9">
        <f t="shared" si="31"/>
        <v>63190</v>
      </c>
      <c r="C218" s="9">
        <f t="shared" si="37"/>
        <v>63220</v>
      </c>
      <c r="D218" s="3">
        <f t="shared" si="32"/>
        <v>31</v>
      </c>
      <c r="E218" s="10">
        <f t="shared" si="33"/>
        <v>15</v>
      </c>
      <c r="F218" s="4">
        <f>'Lease Quarterly'!K228</f>
        <v>0</v>
      </c>
      <c r="G218" s="3">
        <f t="shared" si="38"/>
        <v>0</v>
      </c>
      <c r="H218" s="11">
        <f t="shared" si="34"/>
        <v>0</v>
      </c>
      <c r="I218" s="11">
        <f t="shared" si="35"/>
        <v>0</v>
      </c>
      <c r="J218" s="4">
        <f t="shared" si="36"/>
        <v>0</v>
      </c>
      <c r="K218" s="3">
        <f t="shared" si="39"/>
        <v>0</v>
      </c>
      <c r="L218" s="11">
        <f t="shared" si="40"/>
        <v>0</v>
      </c>
    </row>
    <row r="219" spans="1:12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63296</v>
      </c>
      <c r="B219" s="9">
        <f t="shared" si="31"/>
        <v>63280</v>
      </c>
      <c r="C219" s="9">
        <f t="shared" si="37"/>
        <v>63309</v>
      </c>
      <c r="D219" s="3">
        <f t="shared" si="32"/>
        <v>30</v>
      </c>
      <c r="E219" s="10">
        <f t="shared" si="33"/>
        <v>14</v>
      </c>
      <c r="F219" s="4">
        <f>'Lease Quarterly'!K229</f>
        <v>0</v>
      </c>
      <c r="G219" s="3">
        <f t="shared" si="38"/>
        <v>0</v>
      </c>
      <c r="H219" s="11">
        <f t="shared" si="34"/>
        <v>0</v>
      </c>
      <c r="I219" s="11">
        <f t="shared" si="35"/>
        <v>0</v>
      </c>
      <c r="J219" s="4">
        <f t="shared" si="36"/>
        <v>0</v>
      </c>
      <c r="K219" s="3">
        <f t="shared" si="39"/>
        <v>0</v>
      </c>
      <c r="L219" s="11">
        <f t="shared" si="40"/>
        <v>0</v>
      </c>
    </row>
    <row r="220" spans="1:12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63387</v>
      </c>
      <c r="B220" s="9">
        <f t="shared" si="31"/>
        <v>63371</v>
      </c>
      <c r="C220" s="9">
        <f t="shared" si="37"/>
        <v>63401</v>
      </c>
      <c r="D220" s="3">
        <f t="shared" si="32"/>
        <v>31</v>
      </c>
      <c r="E220" s="10">
        <f t="shared" si="33"/>
        <v>15</v>
      </c>
      <c r="F220" s="4">
        <f>'Lease Quarterly'!K230</f>
        <v>0</v>
      </c>
      <c r="G220" s="3">
        <f t="shared" si="38"/>
        <v>0</v>
      </c>
      <c r="H220" s="11">
        <f t="shared" si="34"/>
        <v>0</v>
      </c>
      <c r="I220" s="11">
        <f t="shared" si="35"/>
        <v>0</v>
      </c>
      <c r="J220" s="4">
        <f t="shared" si="36"/>
        <v>0</v>
      </c>
      <c r="K220" s="3">
        <f t="shared" si="39"/>
        <v>0</v>
      </c>
      <c r="L220" s="11">
        <f t="shared" si="40"/>
        <v>0</v>
      </c>
    </row>
    <row r="221" spans="1:12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63479</v>
      </c>
      <c r="B221" s="9">
        <f t="shared" si="31"/>
        <v>63463</v>
      </c>
      <c r="C221" s="9">
        <f t="shared" si="37"/>
        <v>63493</v>
      </c>
      <c r="D221" s="3">
        <f t="shared" si="32"/>
        <v>31</v>
      </c>
      <c r="E221" s="10">
        <f t="shared" si="33"/>
        <v>15</v>
      </c>
      <c r="F221" s="4">
        <f>'Lease Quarterly'!K231</f>
        <v>0</v>
      </c>
      <c r="G221" s="3">
        <f t="shared" si="38"/>
        <v>0</v>
      </c>
      <c r="H221" s="11">
        <f t="shared" si="34"/>
        <v>0</v>
      </c>
      <c r="I221" s="11">
        <f t="shared" si="35"/>
        <v>0</v>
      </c>
      <c r="J221" s="4">
        <f t="shared" si="36"/>
        <v>0</v>
      </c>
      <c r="K221" s="3">
        <f t="shared" si="39"/>
        <v>0</v>
      </c>
      <c r="L221" s="11">
        <f t="shared" si="40"/>
        <v>0</v>
      </c>
    </row>
    <row r="222" spans="1:12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63571</v>
      </c>
      <c r="B222" s="9">
        <f t="shared" si="31"/>
        <v>63555</v>
      </c>
      <c r="C222" s="9">
        <f t="shared" si="37"/>
        <v>63585</v>
      </c>
      <c r="D222" s="3">
        <f t="shared" si="32"/>
        <v>31</v>
      </c>
      <c r="E222" s="10">
        <f t="shared" si="33"/>
        <v>15</v>
      </c>
      <c r="F222" s="4">
        <f>'Lease Quarterly'!K232</f>
        <v>0</v>
      </c>
      <c r="G222" s="3">
        <f t="shared" si="38"/>
        <v>0</v>
      </c>
      <c r="H222" s="11">
        <f t="shared" si="34"/>
        <v>0</v>
      </c>
      <c r="I222" s="11">
        <f t="shared" si="35"/>
        <v>0</v>
      </c>
      <c r="J222" s="4">
        <f t="shared" si="36"/>
        <v>0</v>
      </c>
      <c r="K222" s="3">
        <f t="shared" si="39"/>
        <v>0</v>
      </c>
      <c r="L222" s="11">
        <f t="shared" si="40"/>
        <v>0</v>
      </c>
    </row>
    <row r="223" spans="1:12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63661</v>
      </c>
      <c r="B223" s="9">
        <f t="shared" si="31"/>
        <v>63645</v>
      </c>
      <c r="C223" s="9">
        <f t="shared" si="37"/>
        <v>63674</v>
      </c>
      <c r="D223" s="3">
        <f t="shared" si="32"/>
        <v>30</v>
      </c>
      <c r="E223" s="10">
        <f t="shared" si="33"/>
        <v>14</v>
      </c>
      <c r="F223" s="4">
        <f>'Lease Quarterly'!K233</f>
        <v>0</v>
      </c>
      <c r="G223" s="3">
        <f t="shared" si="38"/>
        <v>0</v>
      </c>
      <c r="H223" s="11">
        <f t="shared" si="34"/>
        <v>0</v>
      </c>
      <c r="I223" s="11">
        <f t="shared" si="35"/>
        <v>0</v>
      </c>
      <c r="J223" s="4">
        <f t="shared" si="36"/>
        <v>0</v>
      </c>
      <c r="K223" s="3">
        <f t="shared" si="39"/>
        <v>0</v>
      </c>
      <c r="L223" s="11">
        <f t="shared" si="40"/>
        <v>0</v>
      </c>
    </row>
    <row r="224" spans="1:12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63752</v>
      </c>
      <c r="B224" s="9">
        <f t="shared" si="31"/>
        <v>63736</v>
      </c>
      <c r="C224" s="9">
        <f t="shared" si="37"/>
        <v>63766</v>
      </c>
      <c r="D224" s="3">
        <f t="shared" si="32"/>
        <v>31</v>
      </c>
      <c r="E224" s="10">
        <f t="shared" si="33"/>
        <v>15</v>
      </c>
      <c r="F224" s="4">
        <f>'Lease Quarterly'!K234</f>
        <v>0</v>
      </c>
      <c r="G224" s="3">
        <f t="shared" si="38"/>
        <v>0</v>
      </c>
      <c r="H224" s="11">
        <f t="shared" si="34"/>
        <v>0</v>
      </c>
      <c r="I224" s="11">
        <f t="shared" si="35"/>
        <v>0</v>
      </c>
      <c r="J224" s="4">
        <f t="shared" si="36"/>
        <v>0</v>
      </c>
      <c r="K224" s="3">
        <f t="shared" si="39"/>
        <v>0</v>
      </c>
      <c r="L224" s="11">
        <f t="shared" si="40"/>
        <v>0</v>
      </c>
    </row>
    <row r="225" spans="1:12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63844</v>
      </c>
      <c r="B225" s="9">
        <f t="shared" si="31"/>
        <v>63828</v>
      </c>
      <c r="C225" s="9">
        <f t="shared" si="37"/>
        <v>63858</v>
      </c>
      <c r="D225" s="3">
        <f t="shared" si="32"/>
        <v>31</v>
      </c>
      <c r="E225" s="10">
        <f t="shared" si="33"/>
        <v>15</v>
      </c>
      <c r="F225" s="4">
        <f>'Lease Quarterly'!K235</f>
        <v>0</v>
      </c>
      <c r="G225" s="3">
        <f t="shared" si="38"/>
        <v>0</v>
      </c>
      <c r="H225" s="11">
        <f t="shared" si="34"/>
        <v>0</v>
      </c>
      <c r="I225" s="11">
        <f t="shared" si="35"/>
        <v>0</v>
      </c>
      <c r="J225" s="4">
        <f t="shared" si="36"/>
        <v>0</v>
      </c>
      <c r="K225" s="3">
        <f t="shared" si="39"/>
        <v>0</v>
      </c>
      <c r="L225" s="11">
        <f t="shared" si="40"/>
        <v>0</v>
      </c>
    </row>
    <row r="226" spans="1:12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63936</v>
      </c>
      <c r="B226" s="9">
        <f t="shared" si="31"/>
        <v>63920</v>
      </c>
      <c r="C226" s="9">
        <f t="shared" si="37"/>
        <v>63950</v>
      </c>
      <c r="D226" s="3">
        <f t="shared" si="32"/>
        <v>31</v>
      </c>
      <c r="E226" s="10">
        <f t="shared" si="33"/>
        <v>15</v>
      </c>
      <c r="F226" s="4">
        <f>'Lease Quarterly'!K236</f>
        <v>0</v>
      </c>
      <c r="G226" s="3">
        <f t="shared" si="38"/>
        <v>0</v>
      </c>
      <c r="H226" s="11">
        <f t="shared" si="34"/>
        <v>0</v>
      </c>
      <c r="I226" s="11">
        <f t="shared" si="35"/>
        <v>0</v>
      </c>
      <c r="J226" s="4">
        <f t="shared" si="36"/>
        <v>0</v>
      </c>
      <c r="K226" s="3">
        <f t="shared" si="39"/>
        <v>0</v>
      </c>
      <c r="L226" s="11">
        <f t="shared" si="40"/>
        <v>0</v>
      </c>
    </row>
    <row r="227" spans="1:12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64026</v>
      </c>
      <c r="B227" s="9">
        <f t="shared" si="31"/>
        <v>64010</v>
      </c>
      <c r="C227" s="9">
        <f t="shared" si="37"/>
        <v>64039</v>
      </c>
      <c r="D227" s="3">
        <f t="shared" si="32"/>
        <v>30</v>
      </c>
      <c r="E227" s="10">
        <f t="shared" si="33"/>
        <v>14</v>
      </c>
      <c r="F227" s="4">
        <f>'Lease Quarterly'!K237</f>
        <v>0</v>
      </c>
      <c r="G227" s="3">
        <f t="shared" si="38"/>
        <v>0</v>
      </c>
      <c r="H227" s="11">
        <f t="shared" si="34"/>
        <v>0</v>
      </c>
      <c r="I227" s="11">
        <f t="shared" si="35"/>
        <v>0</v>
      </c>
      <c r="J227" s="4">
        <f t="shared" si="36"/>
        <v>0</v>
      </c>
      <c r="K227" s="3">
        <f t="shared" si="39"/>
        <v>0</v>
      </c>
      <c r="L227" s="11">
        <f t="shared" si="40"/>
        <v>0</v>
      </c>
    </row>
    <row r="228" spans="1:12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64117</v>
      </c>
      <c r="B228" s="9">
        <f t="shared" si="31"/>
        <v>64101</v>
      </c>
      <c r="C228" s="9">
        <f t="shared" si="37"/>
        <v>64131</v>
      </c>
      <c r="D228" s="3">
        <f t="shared" si="32"/>
        <v>31</v>
      </c>
      <c r="E228" s="10">
        <f t="shared" si="33"/>
        <v>15</v>
      </c>
      <c r="F228" s="4">
        <f>'Lease Quarterly'!K238</f>
        <v>0</v>
      </c>
      <c r="G228" s="3">
        <f t="shared" si="38"/>
        <v>0</v>
      </c>
      <c r="H228" s="11">
        <f t="shared" si="34"/>
        <v>0</v>
      </c>
      <c r="I228" s="11">
        <f t="shared" si="35"/>
        <v>0</v>
      </c>
      <c r="J228" s="4">
        <f t="shared" si="36"/>
        <v>0</v>
      </c>
      <c r="K228" s="3">
        <f t="shared" si="39"/>
        <v>0</v>
      </c>
      <c r="L228" s="11">
        <f t="shared" si="40"/>
        <v>0</v>
      </c>
    </row>
    <row r="229" spans="1:12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64209</v>
      </c>
      <c r="B229" s="9">
        <f t="shared" si="31"/>
        <v>64193</v>
      </c>
      <c r="C229" s="9">
        <f t="shared" si="37"/>
        <v>64223</v>
      </c>
      <c r="D229" s="3">
        <f t="shared" si="32"/>
        <v>31</v>
      </c>
      <c r="E229" s="10">
        <f t="shared" si="33"/>
        <v>15</v>
      </c>
      <c r="F229" s="4">
        <f>'Lease Quarterly'!K239</f>
        <v>0</v>
      </c>
      <c r="G229" s="3">
        <f t="shared" si="38"/>
        <v>0</v>
      </c>
      <c r="H229" s="11">
        <f t="shared" si="34"/>
        <v>0</v>
      </c>
      <c r="I229" s="11">
        <f t="shared" si="35"/>
        <v>0</v>
      </c>
      <c r="J229" s="4">
        <f t="shared" si="36"/>
        <v>0</v>
      </c>
      <c r="K229" s="3">
        <f t="shared" si="39"/>
        <v>0</v>
      </c>
      <c r="L229" s="11">
        <f t="shared" si="40"/>
        <v>0</v>
      </c>
    </row>
    <row r="230" spans="1:12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64301</v>
      </c>
      <c r="B230" s="9">
        <f t="shared" si="31"/>
        <v>64285</v>
      </c>
      <c r="C230" s="9">
        <f t="shared" si="37"/>
        <v>64315</v>
      </c>
      <c r="D230" s="3">
        <f t="shared" si="32"/>
        <v>31</v>
      </c>
      <c r="E230" s="10">
        <f t="shared" si="33"/>
        <v>15</v>
      </c>
      <c r="F230" s="4">
        <f>'Lease Quarterly'!K240</f>
        <v>0</v>
      </c>
      <c r="G230" s="3">
        <f t="shared" si="38"/>
        <v>0</v>
      </c>
      <c r="H230" s="11">
        <f t="shared" si="34"/>
        <v>0</v>
      </c>
      <c r="I230" s="11">
        <f t="shared" si="35"/>
        <v>0</v>
      </c>
      <c r="J230" s="4">
        <f t="shared" si="36"/>
        <v>0</v>
      </c>
      <c r="K230" s="3">
        <f t="shared" si="39"/>
        <v>0</v>
      </c>
      <c r="L230" s="11">
        <f t="shared" si="40"/>
        <v>0</v>
      </c>
    </row>
    <row r="231" spans="1:12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64392</v>
      </c>
      <c r="B231" s="9">
        <f t="shared" si="31"/>
        <v>64376</v>
      </c>
      <c r="C231" s="9">
        <f t="shared" si="37"/>
        <v>64405</v>
      </c>
      <c r="D231" s="3">
        <f t="shared" si="32"/>
        <v>30</v>
      </c>
      <c r="E231" s="10">
        <f t="shared" si="33"/>
        <v>14</v>
      </c>
      <c r="F231" s="4">
        <f>'Lease Quarterly'!K241</f>
        <v>0</v>
      </c>
      <c r="G231" s="3">
        <f t="shared" si="38"/>
        <v>0</v>
      </c>
      <c r="H231" s="11">
        <f t="shared" si="34"/>
        <v>0</v>
      </c>
      <c r="I231" s="11">
        <f t="shared" si="35"/>
        <v>0</v>
      </c>
      <c r="J231" s="4">
        <f t="shared" si="36"/>
        <v>0</v>
      </c>
      <c r="K231" s="3">
        <f t="shared" si="39"/>
        <v>0</v>
      </c>
      <c r="L231" s="11">
        <f t="shared" si="40"/>
        <v>0</v>
      </c>
    </row>
    <row r="232" spans="1:12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64483</v>
      </c>
      <c r="B232" s="9">
        <f t="shared" si="31"/>
        <v>64467</v>
      </c>
      <c r="C232" s="9">
        <f t="shared" si="37"/>
        <v>64497</v>
      </c>
      <c r="D232" s="3">
        <f t="shared" si="32"/>
        <v>31</v>
      </c>
      <c r="E232" s="10">
        <f t="shared" si="33"/>
        <v>15</v>
      </c>
      <c r="F232" s="4">
        <f>'Lease Quarterly'!K242</f>
        <v>0</v>
      </c>
      <c r="G232" s="3">
        <f t="shared" si="38"/>
        <v>0</v>
      </c>
      <c r="H232" s="11">
        <f t="shared" si="34"/>
        <v>0</v>
      </c>
      <c r="I232" s="11">
        <f t="shared" si="35"/>
        <v>0</v>
      </c>
      <c r="J232" s="4">
        <f t="shared" si="36"/>
        <v>0</v>
      </c>
      <c r="K232" s="3">
        <f t="shared" si="39"/>
        <v>0</v>
      </c>
      <c r="L232" s="11">
        <f t="shared" si="40"/>
        <v>0</v>
      </c>
    </row>
    <row r="233" spans="1:12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64575</v>
      </c>
      <c r="B233" s="9">
        <f t="shared" si="31"/>
        <v>64559</v>
      </c>
      <c r="C233" s="9">
        <f t="shared" si="37"/>
        <v>64589</v>
      </c>
      <c r="D233" s="3">
        <f t="shared" si="32"/>
        <v>31</v>
      </c>
      <c r="E233" s="10">
        <f t="shared" si="33"/>
        <v>15</v>
      </c>
      <c r="F233" s="4">
        <f>'Lease Quarterly'!K243</f>
        <v>0</v>
      </c>
      <c r="G233" s="3">
        <f t="shared" si="38"/>
        <v>0</v>
      </c>
      <c r="H233" s="11">
        <f t="shared" si="34"/>
        <v>0</v>
      </c>
      <c r="I233" s="11">
        <f t="shared" si="35"/>
        <v>0</v>
      </c>
      <c r="J233" s="4">
        <f t="shared" si="36"/>
        <v>0</v>
      </c>
      <c r="K233" s="3">
        <f t="shared" si="39"/>
        <v>0</v>
      </c>
      <c r="L233" s="11">
        <f t="shared" si="40"/>
        <v>0</v>
      </c>
    </row>
    <row r="234" spans="1:12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64667</v>
      </c>
      <c r="B234" s="9">
        <f t="shared" si="31"/>
        <v>64651</v>
      </c>
      <c r="C234" s="9">
        <f t="shared" si="37"/>
        <v>64681</v>
      </c>
      <c r="D234" s="3">
        <f t="shared" si="32"/>
        <v>31</v>
      </c>
      <c r="E234" s="10">
        <f t="shared" si="33"/>
        <v>15</v>
      </c>
      <c r="F234" s="4">
        <f>'Lease Quarterly'!K244</f>
        <v>0</v>
      </c>
      <c r="G234" s="3">
        <f t="shared" si="38"/>
        <v>0</v>
      </c>
      <c r="H234" s="11">
        <f t="shared" si="34"/>
        <v>0</v>
      </c>
      <c r="I234" s="11">
        <f t="shared" si="35"/>
        <v>0</v>
      </c>
      <c r="J234" s="4">
        <f t="shared" si="36"/>
        <v>0</v>
      </c>
      <c r="K234" s="3">
        <f t="shared" si="39"/>
        <v>0</v>
      </c>
      <c r="L234" s="11">
        <f t="shared" si="40"/>
        <v>0</v>
      </c>
    </row>
    <row r="235" spans="1:12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64757</v>
      </c>
      <c r="B235" s="9">
        <f t="shared" si="31"/>
        <v>64741</v>
      </c>
      <c r="C235" s="9">
        <f t="shared" si="37"/>
        <v>64770</v>
      </c>
      <c r="D235" s="3">
        <f t="shared" si="32"/>
        <v>30</v>
      </c>
      <c r="E235" s="10">
        <f t="shared" si="33"/>
        <v>14</v>
      </c>
      <c r="F235" s="4">
        <f>'Lease Quarterly'!K245</f>
        <v>0</v>
      </c>
      <c r="G235" s="3">
        <f t="shared" si="38"/>
        <v>0</v>
      </c>
      <c r="H235" s="11">
        <f t="shared" si="34"/>
        <v>0</v>
      </c>
      <c r="I235" s="11">
        <f t="shared" si="35"/>
        <v>0</v>
      </c>
      <c r="J235" s="4">
        <f t="shared" si="36"/>
        <v>0</v>
      </c>
      <c r="K235" s="3">
        <f t="shared" si="39"/>
        <v>0</v>
      </c>
      <c r="L235" s="11">
        <f t="shared" si="40"/>
        <v>0</v>
      </c>
    </row>
    <row r="236" spans="1:12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64848</v>
      </c>
      <c r="B236" s="9">
        <f t="shared" si="31"/>
        <v>64832</v>
      </c>
      <c r="C236" s="9">
        <f t="shared" si="37"/>
        <v>64862</v>
      </c>
      <c r="D236" s="3">
        <f t="shared" si="32"/>
        <v>31</v>
      </c>
      <c r="E236" s="10">
        <f t="shared" si="33"/>
        <v>15</v>
      </c>
      <c r="F236" s="4">
        <f>'Lease Quarterly'!K246</f>
        <v>0</v>
      </c>
      <c r="G236" s="3">
        <f t="shared" si="38"/>
        <v>0</v>
      </c>
      <c r="H236" s="11">
        <f t="shared" si="34"/>
        <v>0</v>
      </c>
      <c r="I236" s="11">
        <f t="shared" si="35"/>
        <v>0</v>
      </c>
      <c r="J236" s="4">
        <f t="shared" si="36"/>
        <v>0</v>
      </c>
      <c r="K236" s="3">
        <f t="shared" si="39"/>
        <v>0</v>
      </c>
      <c r="L236" s="11">
        <f t="shared" si="40"/>
        <v>0</v>
      </c>
    </row>
    <row r="237" spans="1:12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64940</v>
      </c>
      <c r="B237" s="9">
        <f t="shared" si="31"/>
        <v>64924</v>
      </c>
      <c r="C237" s="9">
        <f t="shared" si="37"/>
        <v>64954</v>
      </c>
      <c r="D237" s="3">
        <f t="shared" si="32"/>
        <v>31</v>
      </c>
      <c r="E237" s="10">
        <f t="shared" si="33"/>
        <v>15</v>
      </c>
      <c r="F237" s="4">
        <f>'Lease Quarterly'!K247</f>
        <v>0</v>
      </c>
      <c r="G237" s="3">
        <f t="shared" si="38"/>
        <v>0</v>
      </c>
      <c r="H237" s="11">
        <f t="shared" si="34"/>
        <v>0</v>
      </c>
      <c r="I237" s="11">
        <f t="shared" si="35"/>
        <v>0</v>
      </c>
      <c r="J237" s="4">
        <f t="shared" si="36"/>
        <v>0</v>
      </c>
      <c r="K237" s="3">
        <f t="shared" si="39"/>
        <v>0</v>
      </c>
      <c r="L237" s="11">
        <f t="shared" si="40"/>
        <v>0</v>
      </c>
    </row>
    <row r="238" spans="1:12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65032</v>
      </c>
      <c r="B238" s="9">
        <f t="shared" si="31"/>
        <v>65016</v>
      </c>
      <c r="C238" s="9">
        <f t="shared" si="37"/>
        <v>65046</v>
      </c>
      <c r="D238" s="3">
        <f t="shared" si="32"/>
        <v>31</v>
      </c>
      <c r="E238" s="10">
        <f t="shared" si="33"/>
        <v>15</v>
      </c>
      <c r="F238" s="4">
        <f>'Lease Quarterly'!K248</f>
        <v>0</v>
      </c>
      <c r="G238" s="3">
        <f t="shared" si="38"/>
        <v>0</v>
      </c>
      <c r="H238" s="11">
        <f t="shared" si="34"/>
        <v>0</v>
      </c>
      <c r="I238" s="11">
        <f t="shared" si="35"/>
        <v>0</v>
      </c>
      <c r="J238" s="4">
        <f t="shared" si="36"/>
        <v>0</v>
      </c>
      <c r="K238" s="3">
        <f t="shared" si="39"/>
        <v>0</v>
      </c>
      <c r="L238" s="11">
        <f t="shared" si="40"/>
        <v>0</v>
      </c>
    </row>
    <row r="239" spans="1:12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65122</v>
      </c>
      <c r="B239" s="9">
        <f t="shared" si="31"/>
        <v>65106</v>
      </c>
      <c r="C239" s="9">
        <f t="shared" si="37"/>
        <v>65135</v>
      </c>
      <c r="D239" s="3">
        <f t="shared" si="32"/>
        <v>30</v>
      </c>
      <c r="E239" s="10">
        <f t="shared" si="33"/>
        <v>14</v>
      </c>
      <c r="F239" s="4">
        <f>'Lease Quarterly'!K249</f>
        <v>0</v>
      </c>
      <c r="G239" s="3">
        <f t="shared" si="38"/>
        <v>0</v>
      </c>
      <c r="H239" s="11">
        <f t="shared" si="34"/>
        <v>0</v>
      </c>
      <c r="I239" s="11">
        <f t="shared" si="35"/>
        <v>0</v>
      </c>
      <c r="J239" s="4">
        <f t="shared" si="36"/>
        <v>0</v>
      </c>
      <c r="K239" s="3">
        <f t="shared" si="39"/>
        <v>0</v>
      </c>
      <c r="L239" s="11">
        <f t="shared" si="40"/>
        <v>0</v>
      </c>
    </row>
    <row r="240" spans="1:12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65213</v>
      </c>
      <c r="B240" s="9">
        <f t="shared" si="31"/>
        <v>65197</v>
      </c>
      <c r="C240" s="9">
        <f t="shared" si="37"/>
        <v>65227</v>
      </c>
      <c r="D240" s="3">
        <f t="shared" si="32"/>
        <v>31</v>
      </c>
      <c r="E240" s="10">
        <f t="shared" si="33"/>
        <v>15</v>
      </c>
      <c r="F240" s="4">
        <f>'Lease Quarterly'!K250</f>
        <v>0</v>
      </c>
      <c r="G240" s="3">
        <f t="shared" si="38"/>
        <v>0</v>
      </c>
      <c r="H240" s="11">
        <f t="shared" si="34"/>
        <v>0</v>
      </c>
      <c r="I240" s="11">
        <f t="shared" si="35"/>
        <v>0</v>
      </c>
      <c r="J240" s="4">
        <f t="shared" si="36"/>
        <v>0</v>
      </c>
      <c r="K240" s="3">
        <f t="shared" si="39"/>
        <v>0</v>
      </c>
      <c r="L240" s="11">
        <f t="shared" si="40"/>
        <v>0</v>
      </c>
    </row>
    <row r="241" spans="1:12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65305</v>
      </c>
      <c r="B241" s="9">
        <f t="shared" si="31"/>
        <v>65289</v>
      </c>
      <c r="C241" s="9">
        <f t="shared" si="37"/>
        <v>65319</v>
      </c>
      <c r="D241" s="3">
        <f t="shared" si="32"/>
        <v>31</v>
      </c>
      <c r="E241" s="10">
        <f t="shared" si="33"/>
        <v>15</v>
      </c>
      <c r="F241" s="4">
        <f>'Lease Quarterly'!K251</f>
        <v>0</v>
      </c>
      <c r="G241" s="3">
        <f t="shared" si="38"/>
        <v>0</v>
      </c>
      <c r="H241" s="11">
        <f t="shared" si="34"/>
        <v>0</v>
      </c>
      <c r="I241" s="11">
        <f t="shared" si="35"/>
        <v>0</v>
      </c>
      <c r="J241" s="4">
        <f t="shared" si="36"/>
        <v>0</v>
      </c>
      <c r="K241" s="3">
        <f t="shared" si="39"/>
        <v>0</v>
      </c>
      <c r="L241" s="11">
        <f t="shared" si="40"/>
        <v>0</v>
      </c>
    </row>
    <row r="242" spans="1:12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65397</v>
      </c>
      <c r="B242" s="9">
        <f t="shared" si="31"/>
        <v>65381</v>
      </c>
      <c r="C242" s="9">
        <f t="shared" si="37"/>
        <v>65411</v>
      </c>
      <c r="D242" s="3">
        <f t="shared" si="32"/>
        <v>31</v>
      </c>
      <c r="E242" s="10">
        <f t="shared" si="33"/>
        <v>15</v>
      </c>
      <c r="F242" s="4">
        <f>'Lease Quarterly'!K252</f>
        <v>0</v>
      </c>
      <c r="G242" s="3">
        <f t="shared" si="38"/>
        <v>0</v>
      </c>
      <c r="H242" s="11">
        <f t="shared" si="34"/>
        <v>0</v>
      </c>
      <c r="I242" s="11">
        <f t="shared" si="35"/>
        <v>0</v>
      </c>
      <c r="J242" s="4">
        <f t="shared" si="36"/>
        <v>0</v>
      </c>
      <c r="K242" s="3">
        <f t="shared" si="39"/>
        <v>0</v>
      </c>
      <c r="L242" s="11">
        <f t="shared" si="40"/>
        <v>0</v>
      </c>
    </row>
    <row r="243" spans="1:12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65487</v>
      </c>
      <c r="B243" s="9">
        <f t="shared" si="31"/>
        <v>65471</v>
      </c>
      <c r="C243" s="9">
        <f t="shared" si="37"/>
        <v>65500</v>
      </c>
      <c r="D243" s="3">
        <f t="shared" si="32"/>
        <v>30</v>
      </c>
      <c r="E243" s="10">
        <f t="shared" si="33"/>
        <v>14</v>
      </c>
      <c r="F243" s="4">
        <f>'Lease Quarterly'!K253</f>
        <v>0</v>
      </c>
      <c r="G243" s="3">
        <f t="shared" si="38"/>
        <v>0</v>
      </c>
      <c r="H243" s="11">
        <f t="shared" si="34"/>
        <v>0</v>
      </c>
      <c r="I243" s="11">
        <f t="shared" si="35"/>
        <v>0</v>
      </c>
      <c r="J243" s="4">
        <f t="shared" si="36"/>
        <v>0</v>
      </c>
      <c r="K243" s="3">
        <f t="shared" si="39"/>
        <v>0</v>
      </c>
      <c r="L243" s="11">
        <f t="shared" si="40"/>
        <v>0</v>
      </c>
    </row>
    <row r="244" spans="1:12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65578</v>
      </c>
      <c r="B244" s="9">
        <f t="shared" si="31"/>
        <v>65562</v>
      </c>
      <c r="C244" s="9">
        <f t="shared" si="37"/>
        <v>65592</v>
      </c>
      <c r="D244" s="3">
        <f t="shared" si="32"/>
        <v>31</v>
      </c>
      <c r="E244" s="10">
        <f t="shared" si="33"/>
        <v>15</v>
      </c>
      <c r="F244" s="4">
        <f>'Lease Quarterly'!K254</f>
        <v>0</v>
      </c>
      <c r="G244" s="3">
        <f t="shared" si="38"/>
        <v>0</v>
      </c>
      <c r="H244" s="11">
        <f t="shared" si="34"/>
        <v>0</v>
      </c>
      <c r="I244" s="11">
        <f t="shared" si="35"/>
        <v>0</v>
      </c>
      <c r="J244" s="4">
        <f t="shared" si="36"/>
        <v>0</v>
      </c>
      <c r="K244" s="3">
        <f t="shared" si="39"/>
        <v>0</v>
      </c>
      <c r="L244" s="11">
        <f t="shared" si="40"/>
        <v>0</v>
      </c>
    </row>
    <row r="245" spans="1:12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65670</v>
      </c>
      <c r="B245" s="9">
        <f t="shared" si="31"/>
        <v>65654</v>
      </c>
      <c r="C245" s="9">
        <f t="shared" si="37"/>
        <v>65684</v>
      </c>
      <c r="D245" s="3">
        <f t="shared" si="32"/>
        <v>31</v>
      </c>
      <c r="E245" s="10">
        <f t="shared" si="33"/>
        <v>15</v>
      </c>
      <c r="F245" s="4">
        <f>'Lease Quarterly'!K255</f>
        <v>0</v>
      </c>
      <c r="G245" s="3">
        <f t="shared" si="38"/>
        <v>0</v>
      </c>
      <c r="H245" s="11">
        <f t="shared" si="34"/>
        <v>0</v>
      </c>
      <c r="I245" s="11">
        <f t="shared" si="35"/>
        <v>0</v>
      </c>
      <c r="J245" s="4">
        <f t="shared" si="36"/>
        <v>0</v>
      </c>
      <c r="K245" s="3">
        <f t="shared" si="39"/>
        <v>0</v>
      </c>
      <c r="L245" s="11">
        <f t="shared" si="40"/>
        <v>0</v>
      </c>
    </row>
    <row r="246" spans="1:12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65762</v>
      </c>
      <c r="B246" s="9">
        <f t="shared" si="31"/>
        <v>65746</v>
      </c>
      <c r="C246" s="9">
        <f t="shared" si="37"/>
        <v>65776</v>
      </c>
      <c r="D246" s="3">
        <f t="shared" si="32"/>
        <v>31</v>
      </c>
      <c r="E246" s="10">
        <f t="shared" si="33"/>
        <v>15</v>
      </c>
      <c r="F246" s="4">
        <f>'Lease Quarterly'!K256</f>
        <v>0</v>
      </c>
      <c r="G246" s="3">
        <f t="shared" si="38"/>
        <v>0</v>
      </c>
      <c r="H246" s="11">
        <f t="shared" si="34"/>
        <v>0</v>
      </c>
      <c r="I246" s="11">
        <f t="shared" si="35"/>
        <v>0</v>
      </c>
      <c r="J246" s="4">
        <f t="shared" si="36"/>
        <v>0</v>
      </c>
      <c r="K246" s="3">
        <f t="shared" si="39"/>
        <v>0</v>
      </c>
      <c r="L246" s="11">
        <f t="shared" si="40"/>
        <v>0</v>
      </c>
    </row>
    <row r="247" spans="1:12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65853</v>
      </c>
      <c r="B247" s="9">
        <f t="shared" si="31"/>
        <v>65837</v>
      </c>
      <c r="C247" s="9">
        <f t="shared" si="37"/>
        <v>65866</v>
      </c>
      <c r="D247" s="3">
        <f t="shared" si="32"/>
        <v>30</v>
      </c>
      <c r="E247" s="10">
        <f t="shared" si="33"/>
        <v>14</v>
      </c>
      <c r="F247" s="4">
        <f>'Lease Quarterly'!K257</f>
        <v>0</v>
      </c>
      <c r="G247" s="3">
        <f t="shared" si="38"/>
        <v>0</v>
      </c>
      <c r="H247" s="11">
        <f t="shared" si="34"/>
        <v>0</v>
      </c>
      <c r="I247" s="11">
        <f t="shared" si="35"/>
        <v>0</v>
      </c>
      <c r="J247" s="4">
        <f t="shared" si="36"/>
        <v>0</v>
      </c>
      <c r="K247" s="3">
        <f t="shared" si="39"/>
        <v>0</v>
      </c>
      <c r="L247" s="11">
        <f t="shared" si="40"/>
        <v>0</v>
      </c>
    </row>
    <row r="248" spans="1:12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65944</v>
      </c>
      <c r="B248" s="9">
        <f t="shared" si="31"/>
        <v>65928</v>
      </c>
      <c r="C248" s="9">
        <f t="shared" si="37"/>
        <v>65958</v>
      </c>
      <c r="D248" s="3">
        <f t="shared" si="32"/>
        <v>31</v>
      </c>
      <c r="E248" s="10">
        <f t="shared" si="33"/>
        <v>15</v>
      </c>
      <c r="F248" s="4">
        <f>'Lease Quarterly'!K258</f>
        <v>0</v>
      </c>
      <c r="G248" s="3">
        <f t="shared" si="38"/>
        <v>0</v>
      </c>
      <c r="H248" s="11">
        <f t="shared" si="34"/>
        <v>0</v>
      </c>
      <c r="I248" s="11">
        <f t="shared" si="35"/>
        <v>0</v>
      </c>
      <c r="J248" s="4">
        <f t="shared" si="36"/>
        <v>0</v>
      </c>
      <c r="K248" s="3">
        <f t="shared" si="39"/>
        <v>0</v>
      </c>
      <c r="L248" s="11">
        <f t="shared" si="40"/>
        <v>0</v>
      </c>
    </row>
    <row r="249" spans="1:12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66036</v>
      </c>
      <c r="B249" s="9">
        <f t="shared" si="31"/>
        <v>66020</v>
      </c>
      <c r="C249" s="9">
        <f t="shared" si="37"/>
        <v>66050</v>
      </c>
      <c r="D249" s="3">
        <f t="shared" si="32"/>
        <v>31</v>
      </c>
      <c r="E249" s="10">
        <f t="shared" si="33"/>
        <v>15</v>
      </c>
      <c r="F249" s="4">
        <f>'Lease Quarterly'!K259</f>
        <v>0</v>
      </c>
      <c r="G249" s="3">
        <f t="shared" si="38"/>
        <v>0</v>
      </c>
      <c r="H249" s="11">
        <f t="shared" si="34"/>
        <v>0</v>
      </c>
      <c r="I249" s="11">
        <f t="shared" si="35"/>
        <v>0</v>
      </c>
      <c r="J249" s="4">
        <f t="shared" si="36"/>
        <v>0</v>
      </c>
      <c r="K249" s="3">
        <f t="shared" si="39"/>
        <v>0</v>
      </c>
      <c r="L249" s="11">
        <f t="shared" si="40"/>
        <v>0</v>
      </c>
    </row>
    <row r="250" spans="1:12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66128</v>
      </c>
      <c r="B250" s="9">
        <f t="shared" si="31"/>
        <v>66112</v>
      </c>
      <c r="C250" s="9">
        <f t="shared" si="37"/>
        <v>66142</v>
      </c>
      <c r="D250" s="3">
        <f t="shared" si="32"/>
        <v>31</v>
      </c>
      <c r="E250" s="10">
        <f t="shared" si="33"/>
        <v>15</v>
      </c>
      <c r="F250" s="4">
        <f>'Lease Quarterly'!K260</f>
        <v>0</v>
      </c>
      <c r="G250" s="3">
        <f t="shared" si="38"/>
        <v>0</v>
      </c>
      <c r="H250" s="11">
        <f t="shared" si="34"/>
        <v>0</v>
      </c>
      <c r="I250" s="11">
        <f t="shared" si="35"/>
        <v>0</v>
      </c>
      <c r="J250" s="4">
        <f t="shared" si="36"/>
        <v>0</v>
      </c>
      <c r="K250" s="3">
        <f t="shared" si="39"/>
        <v>0</v>
      </c>
      <c r="L250" s="11">
        <f t="shared" si="40"/>
        <v>0</v>
      </c>
    </row>
    <row r="251" spans="1:12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66218</v>
      </c>
      <c r="B251" s="9">
        <f t="shared" si="31"/>
        <v>66202</v>
      </c>
      <c r="C251" s="9">
        <f t="shared" si="37"/>
        <v>66231</v>
      </c>
      <c r="D251" s="3">
        <f t="shared" si="32"/>
        <v>30</v>
      </c>
      <c r="E251" s="10">
        <f t="shared" si="33"/>
        <v>14</v>
      </c>
      <c r="F251" s="4">
        <f>'Lease Quarterly'!K261</f>
        <v>0</v>
      </c>
      <c r="G251" s="3">
        <f t="shared" si="38"/>
        <v>0</v>
      </c>
      <c r="H251" s="11">
        <f t="shared" si="34"/>
        <v>0</v>
      </c>
      <c r="I251" s="11">
        <f t="shared" si="35"/>
        <v>0</v>
      </c>
      <c r="J251" s="4">
        <f t="shared" si="36"/>
        <v>0</v>
      </c>
      <c r="K251" s="3">
        <f t="shared" si="39"/>
        <v>0</v>
      </c>
      <c r="L251" s="11">
        <f t="shared" si="40"/>
        <v>0</v>
      </c>
    </row>
    <row r="252" spans="1:12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66309</v>
      </c>
      <c r="B252" s="9">
        <f t="shared" si="31"/>
        <v>66293</v>
      </c>
      <c r="C252" s="9">
        <f t="shared" si="37"/>
        <v>66323</v>
      </c>
      <c r="D252" s="3">
        <f t="shared" si="32"/>
        <v>31</v>
      </c>
      <c r="E252" s="10">
        <f t="shared" si="33"/>
        <v>15</v>
      </c>
      <c r="F252" s="4">
        <f>'Lease Quarterly'!K262</f>
        <v>0</v>
      </c>
      <c r="G252" s="3">
        <f t="shared" si="38"/>
        <v>0</v>
      </c>
      <c r="H252" s="11">
        <f t="shared" si="34"/>
        <v>0</v>
      </c>
      <c r="I252" s="11">
        <f t="shared" si="35"/>
        <v>0</v>
      </c>
      <c r="J252" s="4">
        <f t="shared" si="36"/>
        <v>0</v>
      </c>
      <c r="K252" s="3">
        <f t="shared" si="39"/>
        <v>0</v>
      </c>
      <c r="L252" s="11">
        <f t="shared" si="40"/>
        <v>0</v>
      </c>
    </row>
    <row r="253" spans="1:12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66401</v>
      </c>
      <c r="B253" s="9">
        <f t="shared" si="31"/>
        <v>66385</v>
      </c>
      <c r="C253" s="9">
        <f t="shared" si="37"/>
        <v>66415</v>
      </c>
      <c r="D253" s="3">
        <f t="shared" si="32"/>
        <v>31</v>
      </c>
      <c r="E253" s="10">
        <f t="shared" si="33"/>
        <v>15</v>
      </c>
      <c r="F253" s="4">
        <f>'Lease Quarterly'!K263</f>
        <v>0</v>
      </c>
      <c r="G253" s="3">
        <f t="shared" si="38"/>
        <v>0</v>
      </c>
      <c r="H253" s="11">
        <f t="shared" si="34"/>
        <v>0</v>
      </c>
      <c r="I253" s="11">
        <f t="shared" si="35"/>
        <v>0</v>
      </c>
      <c r="J253" s="4">
        <f t="shared" si="36"/>
        <v>0</v>
      </c>
      <c r="K253" s="3">
        <f t="shared" si="39"/>
        <v>0</v>
      </c>
      <c r="L253" s="11">
        <f t="shared" si="40"/>
        <v>0</v>
      </c>
    </row>
    <row r="254" spans="1:12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66493</v>
      </c>
      <c r="B254" s="9">
        <f t="shared" si="31"/>
        <v>66477</v>
      </c>
      <c r="C254" s="9">
        <f t="shared" si="37"/>
        <v>66507</v>
      </c>
      <c r="D254" s="3">
        <f t="shared" si="32"/>
        <v>31</v>
      </c>
      <c r="E254" s="10">
        <f t="shared" si="33"/>
        <v>15</v>
      </c>
      <c r="F254" s="4">
        <f>'Lease Quarterly'!K264</f>
        <v>0</v>
      </c>
      <c r="G254" s="3">
        <f t="shared" si="38"/>
        <v>0</v>
      </c>
      <c r="H254" s="11">
        <f t="shared" si="34"/>
        <v>0</v>
      </c>
      <c r="I254" s="11">
        <f t="shared" si="35"/>
        <v>0</v>
      </c>
      <c r="J254" s="4">
        <f t="shared" si="36"/>
        <v>0</v>
      </c>
      <c r="K254" s="3">
        <f t="shared" si="39"/>
        <v>0</v>
      </c>
      <c r="L254" s="11">
        <f t="shared" si="40"/>
        <v>0</v>
      </c>
    </row>
    <row r="255" spans="1:12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66583</v>
      </c>
      <c r="B255" s="9">
        <f t="shared" si="31"/>
        <v>66567</v>
      </c>
      <c r="C255" s="9">
        <f t="shared" si="37"/>
        <v>66596</v>
      </c>
      <c r="D255" s="3">
        <f t="shared" si="32"/>
        <v>30</v>
      </c>
      <c r="E255" s="10">
        <f t="shared" si="33"/>
        <v>14</v>
      </c>
      <c r="F255" s="4">
        <f>'Lease Quarterly'!K265</f>
        <v>0</v>
      </c>
      <c r="G255" s="3">
        <f t="shared" si="38"/>
        <v>0</v>
      </c>
      <c r="H255" s="11">
        <f t="shared" si="34"/>
        <v>0</v>
      </c>
      <c r="I255" s="11">
        <f t="shared" si="35"/>
        <v>0</v>
      </c>
      <c r="J255" s="4">
        <f t="shared" si="36"/>
        <v>0</v>
      </c>
      <c r="K255" s="3">
        <f t="shared" si="39"/>
        <v>0</v>
      </c>
      <c r="L255" s="11">
        <f t="shared" si="40"/>
        <v>0</v>
      </c>
    </row>
    <row r="256" spans="1:12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66674</v>
      </c>
      <c r="B256" s="9">
        <f t="shared" si="31"/>
        <v>66658</v>
      </c>
      <c r="C256" s="9">
        <f t="shared" si="37"/>
        <v>66688</v>
      </c>
      <c r="D256" s="3">
        <f t="shared" si="32"/>
        <v>31</v>
      </c>
      <c r="E256" s="10">
        <f t="shared" si="33"/>
        <v>15</v>
      </c>
      <c r="F256" s="4">
        <f>'Lease Quarterly'!K266</f>
        <v>0</v>
      </c>
      <c r="G256" s="3">
        <f t="shared" si="38"/>
        <v>0</v>
      </c>
      <c r="H256" s="11">
        <f t="shared" si="34"/>
        <v>0</v>
      </c>
      <c r="I256" s="11">
        <f t="shared" si="35"/>
        <v>0</v>
      </c>
      <c r="J256" s="4">
        <f t="shared" si="36"/>
        <v>0</v>
      </c>
      <c r="K256" s="3">
        <f t="shared" si="39"/>
        <v>0</v>
      </c>
      <c r="L256" s="11">
        <f t="shared" si="40"/>
        <v>0</v>
      </c>
    </row>
    <row r="257" spans="1:12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66766</v>
      </c>
      <c r="B257" s="9">
        <f t="shared" si="31"/>
        <v>66750</v>
      </c>
      <c r="C257" s="9">
        <f t="shared" si="37"/>
        <v>66780</v>
      </c>
      <c r="D257" s="3">
        <f t="shared" si="32"/>
        <v>31</v>
      </c>
      <c r="E257" s="10">
        <f t="shared" si="33"/>
        <v>15</v>
      </c>
      <c r="F257" s="4">
        <f>'Lease Quarterly'!K267</f>
        <v>0</v>
      </c>
      <c r="G257" s="3">
        <f t="shared" si="38"/>
        <v>0</v>
      </c>
      <c r="H257" s="11">
        <f t="shared" si="34"/>
        <v>0</v>
      </c>
      <c r="I257" s="11">
        <f t="shared" si="35"/>
        <v>0</v>
      </c>
      <c r="J257" s="4">
        <f t="shared" si="36"/>
        <v>0</v>
      </c>
      <c r="K257" s="3">
        <f t="shared" si="39"/>
        <v>0</v>
      </c>
      <c r="L257" s="11">
        <f t="shared" si="40"/>
        <v>0</v>
      </c>
    </row>
    <row r="258" spans="1:12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66858</v>
      </c>
      <c r="B258" s="9">
        <f t="shared" si="31"/>
        <v>66842</v>
      </c>
      <c r="C258" s="9">
        <f t="shared" si="37"/>
        <v>66872</v>
      </c>
      <c r="D258" s="3">
        <f t="shared" si="32"/>
        <v>31</v>
      </c>
      <c r="E258" s="10">
        <f t="shared" si="33"/>
        <v>15</v>
      </c>
      <c r="F258" s="4">
        <f>'Lease Quarterly'!K268</f>
        <v>0</v>
      </c>
      <c r="G258" s="3">
        <f t="shared" si="38"/>
        <v>0</v>
      </c>
      <c r="H258" s="11">
        <f t="shared" si="34"/>
        <v>0</v>
      </c>
      <c r="I258" s="11">
        <f t="shared" si="35"/>
        <v>0</v>
      </c>
      <c r="J258" s="4">
        <f t="shared" si="36"/>
        <v>0</v>
      </c>
      <c r="K258" s="3">
        <f t="shared" si="39"/>
        <v>0</v>
      </c>
      <c r="L258" s="11">
        <f t="shared" si="40"/>
        <v>0</v>
      </c>
    </row>
    <row r="259" spans="1:12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66948</v>
      </c>
      <c r="B259" s="9">
        <f t="shared" si="31"/>
        <v>66932</v>
      </c>
      <c r="C259" s="9">
        <f t="shared" si="37"/>
        <v>66961</v>
      </c>
      <c r="D259" s="3">
        <f t="shared" si="32"/>
        <v>30</v>
      </c>
      <c r="E259" s="10">
        <f t="shared" si="33"/>
        <v>14</v>
      </c>
      <c r="F259" s="4">
        <f>'Lease Quarterly'!K269</f>
        <v>0</v>
      </c>
      <c r="G259" s="3">
        <f t="shared" si="38"/>
        <v>0</v>
      </c>
      <c r="H259" s="11">
        <f t="shared" si="34"/>
        <v>0</v>
      </c>
      <c r="I259" s="11">
        <f t="shared" si="35"/>
        <v>0</v>
      </c>
      <c r="J259" s="4">
        <f t="shared" si="36"/>
        <v>0</v>
      </c>
      <c r="K259" s="3">
        <f t="shared" si="39"/>
        <v>0</v>
      </c>
      <c r="L259" s="11">
        <f t="shared" si="40"/>
        <v>0</v>
      </c>
    </row>
    <row r="260" spans="1:12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67039</v>
      </c>
      <c r="B260" s="9">
        <f t="shared" si="31"/>
        <v>67023</v>
      </c>
      <c r="C260" s="9">
        <f t="shared" si="37"/>
        <v>67053</v>
      </c>
      <c r="D260" s="3">
        <f t="shared" si="32"/>
        <v>31</v>
      </c>
      <c r="E260" s="10">
        <f t="shared" si="33"/>
        <v>15</v>
      </c>
      <c r="F260" s="4">
        <f>'Lease Quarterly'!K270</f>
        <v>0</v>
      </c>
      <c r="G260" s="3">
        <f t="shared" si="38"/>
        <v>0</v>
      </c>
      <c r="H260" s="11">
        <f t="shared" si="34"/>
        <v>0</v>
      </c>
      <c r="I260" s="11">
        <f t="shared" si="35"/>
        <v>0</v>
      </c>
      <c r="J260" s="4">
        <f t="shared" si="36"/>
        <v>0</v>
      </c>
      <c r="K260" s="3">
        <f t="shared" si="39"/>
        <v>0</v>
      </c>
      <c r="L260" s="11">
        <f t="shared" si="40"/>
        <v>0</v>
      </c>
    </row>
    <row r="261" spans="1:12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67131</v>
      </c>
      <c r="B261" s="9">
        <f t="shared" si="31"/>
        <v>67115</v>
      </c>
      <c r="C261" s="9">
        <f t="shared" si="37"/>
        <v>67145</v>
      </c>
      <c r="D261" s="3">
        <f t="shared" si="32"/>
        <v>31</v>
      </c>
      <c r="E261" s="10">
        <f t="shared" si="33"/>
        <v>15</v>
      </c>
      <c r="F261" s="4">
        <f>'Lease Quarterly'!K271</f>
        <v>0</v>
      </c>
      <c r="G261" s="3">
        <f t="shared" si="38"/>
        <v>0</v>
      </c>
      <c r="H261" s="11">
        <f t="shared" si="34"/>
        <v>0</v>
      </c>
      <c r="I261" s="11">
        <f t="shared" si="35"/>
        <v>0</v>
      </c>
      <c r="J261" s="4">
        <f t="shared" si="36"/>
        <v>0</v>
      </c>
      <c r="K261" s="3">
        <f t="shared" si="39"/>
        <v>0</v>
      </c>
      <c r="L261" s="11">
        <f t="shared" si="40"/>
        <v>0</v>
      </c>
    </row>
    <row r="262" spans="1:12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67223</v>
      </c>
      <c r="B262" s="9">
        <f t="shared" ref="B262:B325" si="41">EOMONTH(A262,-1)+1</f>
        <v>67207</v>
      </c>
      <c r="C262" s="9">
        <f t="shared" si="37"/>
        <v>67237</v>
      </c>
      <c r="D262" s="3">
        <f t="shared" ref="D262:D325" si="42">C262-B262+1</f>
        <v>31</v>
      </c>
      <c r="E262" s="10">
        <f t="shared" ref="E262:E325" si="43">C262-A262+1</f>
        <v>15</v>
      </c>
      <c r="F262" s="4">
        <f>'Lease Quarterly'!K272</f>
        <v>0</v>
      </c>
      <c r="G262" s="3">
        <f t="shared" si="38"/>
        <v>0</v>
      </c>
      <c r="H262" s="11">
        <f t="shared" ref="H262:H325" si="44">(F263)/(A263-A262+1)*((((EOMONTH(DATE(YEAR(A262),MONTH(A262)+1,DAY(A262)),0)))-DATE(YEAR(A262),MONTH(EOMONTH(A262,-1)+1)+1,1))+1)</f>
        <v>0</v>
      </c>
      <c r="I262" s="11">
        <f t="shared" ref="I262:I325" si="45">(F263)/(A263-A262+1)*(((((EOMONTH(DATE(YEAR(A262),MONTH(A262)+2,DAY(A262)),0)))-DATE(YEAR(A262),MONTH(EOMONTH(A262,-1)+2)+2,1)))+1)</f>
        <v>0</v>
      </c>
      <c r="J262" s="4">
        <f t="shared" ref="J262:J325" si="46">F263/(A263-A262+1)*(A263-DATE(YEAR(A263),MONTH(EOMONTH(A263,-1)+1),DAY(1))+1)</f>
        <v>0</v>
      </c>
      <c r="K262" s="3">
        <f t="shared" si="39"/>
        <v>0</v>
      </c>
      <c r="L262" s="11">
        <f t="shared" si="40"/>
        <v>0</v>
      </c>
    </row>
    <row r="263" spans="1:12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67314</v>
      </c>
      <c r="B263" s="9">
        <f t="shared" si="41"/>
        <v>67298</v>
      </c>
      <c r="C263" s="9">
        <f t="shared" ref="C263:C326" si="47">EOMONTH(A263,0)</f>
        <v>67327</v>
      </c>
      <c r="D263" s="3">
        <f t="shared" si="42"/>
        <v>30</v>
      </c>
      <c r="E263" s="10">
        <f t="shared" si="43"/>
        <v>14</v>
      </c>
      <c r="F263" s="4">
        <f>'Lease Quarterly'!K273</f>
        <v>0</v>
      </c>
      <c r="G263" s="3">
        <f t="shared" ref="G263:G326" si="48">(F264/(A264-A263+1)*E263)+J262</f>
        <v>0</v>
      </c>
      <c r="H263" s="11">
        <f t="shared" si="44"/>
        <v>0</v>
      </c>
      <c r="I263" s="11">
        <f t="shared" si="45"/>
        <v>0</v>
      </c>
      <c r="J263" s="4">
        <f t="shared" si="46"/>
        <v>0</v>
      </c>
      <c r="K263" s="3">
        <f t="shared" si="39"/>
        <v>0</v>
      </c>
      <c r="L263" s="11">
        <f t="shared" si="40"/>
        <v>0</v>
      </c>
    </row>
    <row r="264" spans="1:12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67405</v>
      </c>
      <c r="B264" s="9">
        <f t="shared" si="41"/>
        <v>67389</v>
      </c>
      <c r="C264" s="9">
        <f t="shared" si="47"/>
        <v>67419</v>
      </c>
      <c r="D264" s="3">
        <f t="shared" si="42"/>
        <v>31</v>
      </c>
      <c r="E264" s="10">
        <f t="shared" si="43"/>
        <v>15</v>
      </c>
      <c r="F264" s="4">
        <f>'Lease Quarterly'!K274</f>
        <v>0</v>
      </c>
      <c r="G264" s="3">
        <f t="shared" si="48"/>
        <v>0</v>
      </c>
      <c r="H264" s="11">
        <f t="shared" si="44"/>
        <v>0</v>
      </c>
      <c r="I264" s="11">
        <f t="shared" si="45"/>
        <v>0</v>
      </c>
      <c r="J264" s="4">
        <f t="shared" si="46"/>
        <v>0</v>
      </c>
      <c r="K264" s="3">
        <f t="shared" ref="K264:K327" si="49">G264+J264+I264+H264-J263</f>
        <v>0</v>
      </c>
      <c r="L264" s="11">
        <f t="shared" ref="L264:L327" si="50">J264-J263</f>
        <v>0</v>
      </c>
    </row>
    <row r="265" spans="1:12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67497</v>
      </c>
      <c r="B265" s="9">
        <f t="shared" si="41"/>
        <v>67481</v>
      </c>
      <c r="C265" s="9">
        <f t="shared" si="47"/>
        <v>67511</v>
      </c>
      <c r="D265" s="3">
        <f t="shared" si="42"/>
        <v>31</v>
      </c>
      <c r="E265" s="10">
        <f t="shared" si="43"/>
        <v>15</v>
      </c>
      <c r="F265" s="4">
        <f>'Lease Quarterly'!K275</f>
        <v>0</v>
      </c>
      <c r="G265" s="3">
        <f t="shared" si="48"/>
        <v>0</v>
      </c>
      <c r="H265" s="11">
        <f t="shared" si="44"/>
        <v>0</v>
      </c>
      <c r="I265" s="11">
        <f t="shared" si="45"/>
        <v>0</v>
      </c>
      <c r="J265" s="4">
        <f t="shared" si="46"/>
        <v>0</v>
      </c>
      <c r="K265" s="3">
        <f t="shared" si="49"/>
        <v>0</v>
      </c>
      <c r="L265" s="11">
        <f t="shared" si="50"/>
        <v>0</v>
      </c>
    </row>
    <row r="266" spans="1:12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67589</v>
      </c>
      <c r="B266" s="9">
        <f t="shared" si="41"/>
        <v>67573</v>
      </c>
      <c r="C266" s="9">
        <f t="shared" si="47"/>
        <v>67603</v>
      </c>
      <c r="D266" s="3">
        <f t="shared" si="42"/>
        <v>31</v>
      </c>
      <c r="E266" s="10">
        <f t="shared" si="43"/>
        <v>15</v>
      </c>
      <c r="F266" s="4">
        <f>'Lease Quarterly'!K276</f>
        <v>0</v>
      </c>
      <c r="G266" s="3">
        <f t="shared" si="48"/>
        <v>0</v>
      </c>
      <c r="H266" s="11">
        <f t="shared" si="44"/>
        <v>0</v>
      </c>
      <c r="I266" s="11">
        <f t="shared" si="45"/>
        <v>0</v>
      </c>
      <c r="J266" s="4">
        <f t="shared" si="46"/>
        <v>0</v>
      </c>
      <c r="K266" s="3">
        <f t="shared" si="49"/>
        <v>0</v>
      </c>
      <c r="L266" s="11">
        <f t="shared" si="50"/>
        <v>0</v>
      </c>
    </row>
    <row r="267" spans="1:12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67679</v>
      </c>
      <c r="B267" s="9">
        <f t="shared" si="41"/>
        <v>67663</v>
      </c>
      <c r="C267" s="9">
        <f t="shared" si="47"/>
        <v>67692</v>
      </c>
      <c r="D267" s="3">
        <f t="shared" si="42"/>
        <v>30</v>
      </c>
      <c r="E267" s="10">
        <f t="shared" si="43"/>
        <v>14</v>
      </c>
      <c r="F267" s="4">
        <f>'Lease Quarterly'!K277</f>
        <v>0</v>
      </c>
      <c r="G267" s="3">
        <f t="shared" si="48"/>
        <v>0</v>
      </c>
      <c r="H267" s="11">
        <f t="shared" si="44"/>
        <v>0</v>
      </c>
      <c r="I267" s="11">
        <f t="shared" si="45"/>
        <v>0</v>
      </c>
      <c r="J267" s="4">
        <f t="shared" si="46"/>
        <v>0</v>
      </c>
      <c r="K267" s="3">
        <f t="shared" si="49"/>
        <v>0</v>
      </c>
      <c r="L267" s="11">
        <f t="shared" si="50"/>
        <v>0</v>
      </c>
    </row>
    <row r="268" spans="1:12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67770</v>
      </c>
      <c r="B268" s="9">
        <f t="shared" si="41"/>
        <v>67754</v>
      </c>
      <c r="C268" s="9">
        <f t="shared" si="47"/>
        <v>67784</v>
      </c>
      <c r="D268" s="3">
        <f t="shared" si="42"/>
        <v>31</v>
      </c>
      <c r="E268" s="10">
        <f t="shared" si="43"/>
        <v>15</v>
      </c>
      <c r="F268" s="4">
        <f>'Lease Quarterly'!K278</f>
        <v>0</v>
      </c>
      <c r="G268" s="3">
        <f t="shared" si="48"/>
        <v>0</v>
      </c>
      <c r="H268" s="11">
        <f t="shared" si="44"/>
        <v>0</v>
      </c>
      <c r="I268" s="11">
        <f t="shared" si="45"/>
        <v>0</v>
      </c>
      <c r="J268" s="4">
        <f t="shared" si="46"/>
        <v>0</v>
      </c>
      <c r="K268" s="3">
        <f t="shared" si="49"/>
        <v>0</v>
      </c>
      <c r="L268" s="11">
        <f t="shared" si="50"/>
        <v>0</v>
      </c>
    </row>
    <row r="269" spans="1:12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67862</v>
      </c>
      <c r="B269" s="9">
        <f t="shared" si="41"/>
        <v>67846</v>
      </c>
      <c r="C269" s="9">
        <f t="shared" si="47"/>
        <v>67876</v>
      </c>
      <c r="D269" s="3">
        <f t="shared" si="42"/>
        <v>31</v>
      </c>
      <c r="E269" s="10">
        <f t="shared" si="43"/>
        <v>15</v>
      </c>
      <c r="F269" s="4">
        <f>'Lease Quarterly'!K279</f>
        <v>0</v>
      </c>
      <c r="G269" s="3">
        <f t="shared" si="48"/>
        <v>0</v>
      </c>
      <c r="H269" s="11">
        <f t="shared" si="44"/>
        <v>0</v>
      </c>
      <c r="I269" s="11">
        <f t="shared" si="45"/>
        <v>0</v>
      </c>
      <c r="J269" s="4">
        <f t="shared" si="46"/>
        <v>0</v>
      </c>
      <c r="K269" s="3">
        <f t="shared" si="49"/>
        <v>0</v>
      </c>
      <c r="L269" s="11">
        <f t="shared" si="50"/>
        <v>0</v>
      </c>
    </row>
    <row r="270" spans="1:12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67954</v>
      </c>
      <c r="B270" s="9">
        <f t="shared" si="41"/>
        <v>67938</v>
      </c>
      <c r="C270" s="9">
        <f t="shared" si="47"/>
        <v>67968</v>
      </c>
      <c r="D270" s="3">
        <f t="shared" si="42"/>
        <v>31</v>
      </c>
      <c r="E270" s="10">
        <f t="shared" si="43"/>
        <v>15</v>
      </c>
      <c r="F270" s="4">
        <f>'Lease Quarterly'!K280</f>
        <v>0</v>
      </c>
      <c r="G270" s="3">
        <f t="shared" si="48"/>
        <v>0</v>
      </c>
      <c r="H270" s="11">
        <f t="shared" si="44"/>
        <v>0</v>
      </c>
      <c r="I270" s="11">
        <f t="shared" si="45"/>
        <v>0</v>
      </c>
      <c r="J270" s="4">
        <f t="shared" si="46"/>
        <v>0</v>
      </c>
      <c r="K270" s="3">
        <f t="shared" si="49"/>
        <v>0</v>
      </c>
      <c r="L270" s="11">
        <f t="shared" si="50"/>
        <v>0</v>
      </c>
    </row>
    <row r="271" spans="1:12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68044</v>
      </c>
      <c r="B271" s="9">
        <f t="shared" si="41"/>
        <v>68028</v>
      </c>
      <c r="C271" s="9">
        <f t="shared" si="47"/>
        <v>68057</v>
      </c>
      <c r="D271" s="3">
        <f t="shared" si="42"/>
        <v>30</v>
      </c>
      <c r="E271" s="10">
        <f t="shared" si="43"/>
        <v>14</v>
      </c>
      <c r="F271" s="4">
        <f>'Lease Quarterly'!K281</f>
        <v>0</v>
      </c>
      <c r="G271" s="3">
        <f t="shared" si="48"/>
        <v>0</v>
      </c>
      <c r="H271" s="11">
        <f t="shared" si="44"/>
        <v>0</v>
      </c>
      <c r="I271" s="11">
        <f t="shared" si="45"/>
        <v>0</v>
      </c>
      <c r="J271" s="4">
        <f t="shared" si="46"/>
        <v>0</v>
      </c>
      <c r="K271" s="3">
        <f t="shared" si="49"/>
        <v>0</v>
      </c>
      <c r="L271" s="11">
        <f t="shared" si="50"/>
        <v>0</v>
      </c>
    </row>
    <row r="272" spans="1:12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68135</v>
      </c>
      <c r="B272" s="9">
        <f t="shared" si="41"/>
        <v>68119</v>
      </c>
      <c r="C272" s="9">
        <f t="shared" si="47"/>
        <v>68149</v>
      </c>
      <c r="D272" s="3">
        <f t="shared" si="42"/>
        <v>31</v>
      </c>
      <c r="E272" s="10">
        <f t="shared" si="43"/>
        <v>15</v>
      </c>
      <c r="F272" s="4">
        <f>'Lease Quarterly'!K282</f>
        <v>0</v>
      </c>
      <c r="G272" s="3">
        <f t="shared" si="48"/>
        <v>0</v>
      </c>
      <c r="H272" s="11">
        <f t="shared" si="44"/>
        <v>0</v>
      </c>
      <c r="I272" s="11">
        <f t="shared" si="45"/>
        <v>0</v>
      </c>
      <c r="J272" s="4">
        <f t="shared" si="46"/>
        <v>0</v>
      </c>
      <c r="K272" s="3">
        <f t="shared" si="49"/>
        <v>0</v>
      </c>
      <c r="L272" s="11">
        <f t="shared" si="50"/>
        <v>0</v>
      </c>
    </row>
    <row r="273" spans="1:12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68227</v>
      </c>
      <c r="B273" s="9">
        <f t="shared" si="41"/>
        <v>68211</v>
      </c>
      <c r="C273" s="9">
        <f t="shared" si="47"/>
        <v>68241</v>
      </c>
      <c r="D273" s="3">
        <f t="shared" si="42"/>
        <v>31</v>
      </c>
      <c r="E273" s="10">
        <f t="shared" si="43"/>
        <v>15</v>
      </c>
      <c r="F273" s="4">
        <f>'Lease Quarterly'!K283</f>
        <v>0</v>
      </c>
      <c r="G273" s="3">
        <f t="shared" si="48"/>
        <v>0</v>
      </c>
      <c r="H273" s="11">
        <f t="shared" si="44"/>
        <v>0</v>
      </c>
      <c r="I273" s="11">
        <f t="shared" si="45"/>
        <v>0</v>
      </c>
      <c r="J273" s="4">
        <f t="shared" si="46"/>
        <v>0</v>
      </c>
      <c r="K273" s="3">
        <f t="shared" si="49"/>
        <v>0</v>
      </c>
      <c r="L273" s="11">
        <f t="shared" si="50"/>
        <v>0</v>
      </c>
    </row>
    <row r="274" spans="1:12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68319</v>
      </c>
      <c r="B274" s="9">
        <f t="shared" si="41"/>
        <v>68303</v>
      </c>
      <c r="C274" s="9">
        <f t="shared" si="47"/>
        <v>68333</v>
      </c>
      <c r="D274" s="3">
        <f t="shared" si="42"/>
        <v>31</v>
      </c>
      <c r="E274" s="10">
        <f t="shared" si="43"/>
        <v>15</v>
      </c>
      <c r="F274" s="4">
        <f>'Lease Quarterly'!K284</f>
        <v>0</v>
      </c>
      <c r="G274" s="3">
        <f t="shared" si="48"/>
        <v>0</v>
      </c>
      <c r="H274" s="11">
        <f t="shared" si="44"/>
        <v>0</v>
      </c>
      <c r="I274" s="11">
        <f t="shared" si="45"/>
        <v>0</v>
      </c>
      <c r="J274" s="4">
        <f t="shared" si="46"/>
        <v>0</v>
      </c>
      <c r="K274" s="3">
        <f t="shared" si="49"/>
        <v>0</v>
      </c>
      <c r="L274" s="11">
        <f t="shared" si="50"/>
        <v>0</v>
      </c>
    </row>
    <row r="275" spans="1:12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68409</v>
      </c>
      <c r="B275" s="9">
        <f t="shared" si="41"/>
        <v>68393</v>
      </c>
      <c r="C275" s="9">
        <f t="shared" si="47"/>
        <v>68422</v>
      </c>
      <c r="D275" s="3">
        <f t="shared" si="42"/>
        <v>30</v>
      </c>
      <c r="E275" s="10">
        <f t="shared" si="43"/>
        <v>14</v>
      </c>
      <c r="F275" s="4">
        <f>'Lease Quarterly'!K285</f>
        <v>0</v>
      </c>
      <c r="G275" s="3">
        <f t="shared" si="48"/>
        <v>0</v>
      </c>
      <c r="H275" s="11">
        <f t="shared" si="44"/>
        <v>0</v>
      </c>
      <c r="I275" s="11">
        <f t="shared" si="45"/>
        <v>0</v>
      </c>
      <c r="J275" s="4">
        <f t="shared" si="46"/>
        <v>0</v>
      </c>
      <c r="K275" s="3">
        <f t="shared" si="49"/>
        <v>0</v>
      </c>
      <c r="L275" s="11">
        <f t="shared" si="50"/>
        <v>0</v>
      </c>
    </row>
    <row r="276" spans="1:12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68500</v>
      </c>
      <c r="B276" s="9">
        <f t="shared" si="41"/>
        <v>68484</v>
      </c>
      <c r="C276" s="9">
        <f t="shared" si="47"/>
        <v>68514</v>
      </c>
      <c r="D276" s="3">
        <f t="shared" si="42"/>
        <v>31</v>
      </c>
      <c r="E276" s="10">
        <f t="shared" si="43"/>
        <v>15</v>
      </c>
      <c r="F276" s="4">
        <f>'Lease Quarterly'!K286</f>
        <v>0</v>
      </c>
      <c r="G276" s="3">
        <f t="shared" si="48"/>
        <v>0</v>
      </c>
      <c r="H276" s="11">
        <f t="shared" si="44"/>
        <v>0</v>
      </c>
      <c r="I276" s="11">
        <f t="shared" si="45"/>
        <v>0</v>
      </c>
      <c r="J276" s="4">
        <f t="shared" si="46"/>
        <v>0</v>
      </c>
      <c r="K276" s="3">
        <f t="shared" si="49"/>
        <v>0</v>
      </c>
      <c r="L276" s="11">
        <f t="shared" si="50"/>
        <v>0</v>
      </c>
    </row>
    <row r="277" spans="1:12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68592</v>
      </c>
      <c r="B277" s="9">
        <f t="shared" si="41"/>
        <v>68576</v>
      </c>
      <c r="C277" s="9">
        <f t="shared" si="47"/>
        <v>68606</v>
      </c>
      <c r="D277" s="3">
        <f t="shared" si="42"/>
        <v>31</v>
      </c>
      <c r="E277" s="10">
        <f t="shared" si="43"/>
        <v>15</v>
      </c>
      <c r="F277" s="4">
        <f>'Lease Quarterly'!K287</f>
        <v>0</v>
      </c>
      <c r="G277" s="3">
        <f t="shared" si="48"/>
        <v>0</v>
      </c>
      <c r="H277" s="11">
        <f t="shared" si="44"/>
        <v>0</v>
      </c>
      <c r="I277" s="11">
        <f t="shared" si="45"/>
        <v>0</v>
      </c>
      <c r="J277" s="4">
        <f t="shared" si="46"/>
        <v>0</v>
      </c>
      <c r="K277" s="3">
        <f t="shared" si="49"/>
        <v>0</v>
      </c>
      <c r="L277" s="11">
        <f t="shared" si="50"/>
        <v>0</v>
      </c>
    </row>
    <row r="278" spans="1:12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68684</v>
      </c>
      <c r="B278" s="9">
        <f t="shared" si="41"/>
        <v>68668</v>
      </c>
      <c r="C278" s="9">
        <f t="shared" si="47"/>
        <v>68698</v>
      </c>
      <c r="D278" s="3">
        <f t="shared" si="42"/>
        <v>31</v>
      </c>
      <c r="E278" s="10">
        <f t="shared" si="43"/>
        <v>15</v>
      </c>
      <c r="F278" s="4">
        <f>'Lease Quarterly'!K288</f>
        <v>0</v>
      </c>
      <c r="G278" s="3">
        <f t="shared" si="48"/>
        <v>0</v>
      </c>
      <c r="H278" s="11">
        <f t="shared" si="44"/>
        <v>0</v>
      </c>
      <c r="I278" s="11">
        <f t="shared" si="45"/>
        <v>0</v>
      </c>
      <c r="J278" s="4">
        <f t="shared" si="46"/>
        <v>0</v>
      </c>
      <c r="K278" s="3">
        <f t="shared" si="49"/>
        <v>0</v>
      </c>
      <c r="L278" s="11">
        <f t="shared" si="50"/>
        <v>0</v>
      </c>
    </row>
    <row r="279" spans="1:12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68775</v>
      </c>
      <c r="B279" s="9">
        <f t="shared" si="41"/>
        <v>68759</v>
      </c>
      <c r="C279" s="9">
        <f t="shared" si="47"/>
        <v>68788</v>
      </c>
      <c r="D279" s="3">
        <f t="shared" si="42"/>
        <v>30</v>
      </c>
      <c r="E279" s="10">
        <f t="shared" si="43"/>
        <v>14</v>
      </c>
      <c r="F279" s="4">
        <f>'Lease Quarterly'!K289</f>
        <v>0</v>
      </c>
      <c r="G279" s="3">
        <f t="shared" si="48"/>
        <v>0</v>
      </c>
      <c r="H279" s="11">
        <f t="shared" si="44"/>
        <v>0</v>
      </c>
      <c r="I279" s="11">
        <f t="shared" si="45"/>
        <v>0</v>
      </c>
      <c r="J279" s="4">
        <f t="shared" si="46"/>
        <v>0</v>
      </c>
      <c r="K279" s="3">
        <f t="shared" si="49"/>
        <v>0</v>
      </c>
      <c r="L279" s="11">
        <f t="shared" si="50"/>
        <v>0</v>
      </c>
    </row>
    <row r="280" spans="1:12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68866</v>
      </c>
      <c r="B280" s="9">
        <f t="shared" si="41"/>
        <v>68850</v>
      </c>
      <c r="C280" s="9">
        <f t="shared" si="47"/>
        <v>68880</v>
      </c>
      <c r="D280" s="3">
        <f t="shared" si="42"/>
        <v>31</v>
      </c>
      <c r="E280" s="10">
        <f t="shared" si="43"/>
        <v>15</v>
      </c>
      <c r="F280" s="4">
        <f>'Lease Quarterly'!K290</f>
        <v>0</v>
      </c>
      <c r="G280" s="3">
        <f t="shared" si="48"/>
        <v>0</v>
      </c>
      <c r="H280" s="11">
        <f t="shared" si="44"/>
        <v>0</v>
      </c>
      <c r="I280" s="11">
        <f t="shared" si="45"/>
        <v>0</v>
      </c>
      <c r="J280" s="4">
        <f t="shared" si="46"/>
        <v>0</v>
      </c>
      <c r="K280" s="3">
        <f t="shared" si="49"/>
        <v>0</v>
      </c>
      <c r="L280" s="11">
        <f t="shared" si="50"/>
        <v>0</v>
      </c>
    </row>
    <row r="281" spans="1:12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68958</v>
      </c>
      <c r="B281" s="9">
        <f t="shared" si="41"/>
        <v>68942</v>
      </c>
      <c r="C281" s="9">
        <f t="shared" si="47"/>
        <v>68972</v>
      </c>
      <c r="D281" s="3">
        <f t="shared" si="42"/>
        <v>31</v>
      </c>
      <c r="E281" s="10">
        <f t="shared" si="43"/>
        <v>15</v>
      </c>
      <c r="F281" s="4">
        <f>'Lease Quarterly'!K291</f>
        <v>0</v>
      </c>
      <c r="G281" s="3">
        <f t="shared" si="48"/>
        <v>0</v>
      </c>
      <c r="H281" s="11">
        <f t="shared" si="44"/>
        <v>0</v>
      </c>
      <c r="I281" s="11">
        <f t="shared" si="45"/>
        <v>0</v>
      </c>
      <c r="J281" s="4">
        <f t="shared" si="46"/>
        <v>0</v>
      </c>
      <c r="K281" s="3">
        <f t="shared" si="49"/>
        <v>0</v>
      </c>
      <c r="L281" s="11">
        <f t="shared" si="50"/>
        <v>0</v>
      </c>
    </row>
    <row r="282" spans="1:12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69050</v>
      </c>
      <c r="B282" s="9">
        <f t="shared" si="41"/>
        <v>69034</v>
      </c>
      <c r="C282" s="9">
        <f t="shared" si="47"/>
        <v>69064</v>
      </c>
      <c r="D282" s="3">
        <f t="shared" si="42"/>
        <v>31</v>
      </c>
      <c r="E282" s="10">
        <f t="shared" si="43"/>
        <v>15</v>
      </c>
      <c r="F282" s="4">
        <f>'Lease Quarterly'!K292</f>
        <v>0</v>
      </c>
      <c r="G282" s="3">
        <f t="shared" si="48"/>
        <v>0</v>
      </c>
      <c r="H282" s="11">
        <f t="shared" si="44"/>
        <v>0</v>
      </c>
      <c r="I282" s="11">
        <f t="shared" si="45"/>
        <v>0</v>
      </c>
      <c r="J282" s="4">
        <f t="shared" si="46"/>
        <v>0</v>
      </c>
      <c r="K282" s="3">
        <f t="shared" si="49"/>
        <v>0</v>
      </c>
      <c r="L282" s="11">
        <f t="shared" si="50"/>
        <v>0</v>
      </c>
    </row>
    <row r="283" spans="1:12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69140</v>
      </c>
      <c r="B283" s="9">
        <f t="shared" si="41"/>
        <v>69124</v>
      </c>
      <c r="C283" s="9">
        <f t="shared" si="47"/>
        <v>69153</v>
      </c>
      <c r="D283" s="3">
        <f t="shared" si="42"/>
        <v>30</v>
      </c>
      <c r="E283" s="10">
        <f t="shared" si="43"/>
        <v>14</v>
      </c>
      <c r="F283" s="4">
        <f>'Lease Quarterly'!K293</f>
        <v>0</v>
      </c>
      <c r="G283" s="3">
        <f t="shared" si="48"/>
        <v>0</v>
      </c>
      <c r="H283" s="11">
        <f t="shared" si="44"/>
        <v>0</v>
      </c>
      <c r="I283" s="11">
        <f t="shared" si="45"/>
        <v>0</v>
      </c>
      <c r="J283" s="4">
        <f t="shared" si="46"/>
        <v>0</v>
      </c>
      <c r="K283" s="3">
        <f t="shared" si="49"/>
        <v>0</v>
      </c>
      <c r="L283" s="11">
        <f t="shared" si="50"/>
        <v>0</v>
      </c>
    </row>
    <row r="284" spans="1:12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69231</v>
      </c>
      <c r="B284" s="9">
        <f t="shared" si="41"/>
        <v>69215</v>
      </c>
      <c r="C284" s="9">
        <f t="shared" si="47"/>
        <v>69245</v>
      </c>
      <c r="D284" s="3">
        <f t="shared" si="42"/>
        <v>31</v>
      </c>
      <c r="E284" s="10">
        <f t="shared" si="43"/>
        <v>15</v>
      </c>
      <c r="F284" s="4">
        <f>'Lease Quarterly'!K294</f>
        <v>0</v>
      </c>
      <c r="G284" s="3">
        <f t="shared" si="48"/>
        <v>0</v>
      </c>
      <c r="H284" s="11">
        <f t="shared" si="44"/>
        <v>0</v>
      </c>
      <c r="I284" s="11">
        <f t="shared" si="45"/>
        <v>0</v>
      </c>
      <c r="J284" s="4">
        <f t="shared" si="46"/>
        <v>0</v>
      </c>
      <c r="K284" s="3">
        <f t="shared" si="49"/>
        <v>0</v>
      </c>
      <c r="L284" s="11">
        <f t="shared" si="50"/>
        <v>0</v>
      </c>
    </row>
    <row r="285" spans="1:12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69323</v>
      </c>
      <c r="B285" s="9">
        <f t="shared" si="41"/>
        <v>69307</v>
      </c>
      <c r="C285" s="9">
        <f t="shared" si="47"/>
        <v>69337</v>
      </c>
      <c r="D285" s="3">
        <f t="shared" si="42"/>
        <v>31</v>
      </c>
      <c r="E285" s="10">
        <f t="shared" si="43"/>
        <v>15</v>
      </c>
      <c r="F285" s="4">
        <f>'Lease Quarterly'!K295</f>
        <v>0</v>
      </c>
      <c r="G285" s="3">
        <f t="shared" si="48"/>
        <v>0</v>
      </c>
      <c r="H285" s="11">
        <f t="shared" si="44"/>
        <v>0</v>
      </c>
      <c r="I285" s="11">
        <f t="shared" si="45"/>
        <v>0</v>
      </c>
      <c r="J285" s="4">
        <f t="shared" si="46"/>
        <v>0</v>
      </c>
      <c r="K285" s="3">
        <f t="shared" si="49"/>
        <v>0</v>
      </c>
      <c r="L285" s="11">
        <f t="shared" si="50"/>
        <v>0</v>
      </c>
    </row>
    <row r="286" spans="1:12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69415</v>
      </c>
      <c r="B286" s="9">
        <f t="shared" si="41"/>
        <v>69399</v>
      </c>
      <c r="C286" s="9">
        <f t="shared" si="47"/>
        <v>69429</v>
      </c>
      <c r="D286" s="3">
        <f t="shared" si="42"/>
        <v>31</v>
      </c>
      <c r="E286" s="10">
        <f t="shared" si="43"/>
        <v>15</v>
      </c>
      <c r="F286" s="4">
        <f>'Lease Quarterly'!K296</f>
        <v>0</v>
      </c>
      <c r="G286" s="3">
        <f t="shared" si="48"/>
        <v>0</v>
      </c>
      <c r="H286" s="11">
        <f t="shared" si="44"/>
        <v>0</v>
      </c>
      <c r="I286" s="11">
        <f t="shared" si="45"/>
        <v>0</v>
      </c>
      <c r="J286" s="4">
        <f t="shared" si="46"/>
        <v>0</v>
      </c>
      <c r="K286" s="3">
        <f t="shared" si="49"/>
        <v>0</v>
      </c>
      <c r="L286" s="11">
        <f t="shared" si="50"/>
        <v>0</v>
      </c>
    </row>
    <row r="287" spans="1:12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69505</v>
      </c>
      <c r="B287" s="9">
        <f t="shared" si="41"/>
        <v>69489</v>
      </c>
      <c r="C287" s="9">
        <f t="shared" si="47"/>
        <v>69518</v>
      </c>
      <c r="D287" s="3">
        <f t="shared" si="42"/>
        <v>30</v>
      </c>
      <c r="E287" s="10">
        <f t="shared" si="43"/>
        <v>14</v>
      </c>
      <c r="F287" s="4">
        <f>'Lease Quarterly'!K297</f>
        <v>0</v>
      </c>
      <c r="G287" s="3">
        <f t="shared" si="48"/>
        <v>0</v>
      </c>
      <c r="H287" s="11">
        <f t="shared" si="44"/>
        <v>0</v>
      </c>
      <c r="I287" s="11">
        <f t="shared" si="45"/>
        <v>0</v>
      </c>
      <c r="J287" s="4">
        <f t="shared" si="46"/>
        <v>0</v>
      </c>
      <c r="K287" s="3">
        <f t="shared" si="49"/>
        <v>0</v>
      </c>
      <c r="L287" s="11">
        <f t="shared" si="50"/>
        <v>0</v>
      </c>
    </row>
    <row r="288" spans="1:12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69596</v>
      </c>
      <c r="B288" s="9">
        <f t="shared" si="41"/>
        <v>69580</v>
      </c>
      <c r="C288" s="9">
        <f t="shared" si="47"/>
        <v>69610</v>
      </c>
      <c r="D288" s="3">
        <f t="shared" si="42"/>
        <v>31</v>
      </c>
      <c r="E288" s="10">
        <f t="shared" si="43"/>
        <v>15</v>
      </c>
      <c r="F288" s="4">
        <f>'Lease Quarterly'!K298</f>
        <v>0</v>
      </c>
      <c r="G288" s="3">
        <f t="shared" si="48"/>
        <v>0</v>
      </c>
      <c r="H288" s="11">
        <f t="shared" si="44"/>
        <v>0</v>
      </c>
      <c r="I288" s="11">
        <f t="shared" si="45"/>
        <v>0</v>
      </c>
      <c r="J288" s="4">
        <f t="shared" si="46"/>
        <v>0</v>
      </c>
      <c r="K288" s="3">
        <f t="shared" si="49"/>
        <v>0</v>
      </c>
      <c r="L288" s="11">
        <f t="shared" si="50"/>
        <v>0</v>
      </c>
    </row>
    <row r="289" spans="1:12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69688</v>
      </c>
      <c r="B289" s="9">
        <f t="shared" si="41"/>
        <v>69672</v>
      </c>
      <c r="C289" s="9">
        <f t="shared" si="47"/>
        <v>69702</v>
      </c>
      <c r="D289" s="3">
        <f t="shared" si="42"/>
        <v>31</v>
      </c>
      <c r="E289" s="10">
        <f t="shared" si="43"/>
        <v>15</v>
      </c>
      <c r="F289" s="4">
        <f>'Lease Quarterly'!K299</f>
        <v>0</v>
      </c>
      <c r="G289" s="3">
        <f t="shared" si="48"/>
        <v>0</v>
      </c>
      <c r="H289" s="11">
        <f t="shared" si="44"/>
        <v>0</v>
      </c>
      <c r="I289" s="11">
        <f t="shared" si="45"/>
        <v>0</v>
      </c>
      <c r="J289" s="4">
        <f t="shared" si="46"/>
        <v>0</v>
      </c>
      <c r="K289" s="3">
        <f t="shared" si="49"/>
        <v>0</v>
      </c>
      <c r="L289" s="11">
        <f t="shared" si="50"/>
        <v>0</v>
      </c>
    </row>
    <row r="290" spans="1:12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69780</v>
      </c>
      <c r="B290" s="9">
        <f t="shared" si="41"/>
        <v>69764</v>
      </c>
      <c r="C290" s="9">
        <f t="shared" si="47"/>
        <v>69794</v>
      </c>
      <c r="D290" s="3">
        <f t="shared" si="42"/>
        <v>31</v>
      </c>
      <c r="E290" s="10">
        <f t="shared" si="43"/>
        <v>15</v>
      </c>
      <c r="F290" s="4">
        <f>'Lease Quarterly'!K300</f>
        <v>0</v>
      </c>
      <c r="G290" s="3">
        <f t="shared" si="48"/>
        <v>0</v>
      </c>
      <c r="H290" s="11">
        <f t="shared" si="44"/>
        <v>0</v>
      </c>
      <c r="I290" s="11">
        <f t="shared" si="45"/>
        <v>0</v>
      </c>
      <c r="J290" s="4">
        <f t="shared" si="46"/>
        <v>0</v>
      </c>
      <c r="K290" s="3">
        <f t="shared" si="49"/>
        <v>0</v>
      </c>
      <c r="L290" s="11">
        <f t="shared" si="50"/>
        <v>0</v>
      </c>
    </row>
    <row r="291" spans="1:12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69870</v>
      </c>
      <c r="B291" s="9">
        <f t="shared" si="41"/>
        <v>69854</v>
      </c>
      <c r="C291" s="9">
        <f t="shared" si="47"/>
        <v>69883</v>
      </c>
      <c r="D291" s="3">
        <f t="shared" si="42"/>
        <v>30</v>
      </c>
      <c r="E291" s="10">
        <f t="shared" si="43"/>
        <v>14</v>
      </c>
      <c r="F291" s="4">
        <f>'Lease Quarterly'!K301</f>
        <v>0</v>
      </c>
      <c r="G291" s="3">
        <f t="shared" si="48"/>
        <v>0</v>
      </c>
      <c r="H291" s="11">
        <f t="shared" si="44"/>
        <v>0</v>
      </c>
      <c r="I291" s="11">
        <f t="shared" si="45"/>
        <v>0</v>
      </c>
      <c r="J291" s="4">
        <f t="shared" si="46"/>
        <v>0</v>
      </c>
      <c r="K291" s="3">
        <f t="shared" si="49"/>
        <v>0</v>
      </c>
      <c r="L291" s="11">
        <f t="shared" si="50"/>
        <v>0</v>
      </c>
    </row>
    <row r="292" spans="1:12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69961</v>
      </c>
      <c r="B292" s="9">
        <f t="shared" si="41"/>
        <v>69945</v>
      </c>
      <c r="C292" s="9">
        <f t="shared" si="47"/>
        <v>69975</v>
      </c>
      <c r="D292" s="3">
        <f t="shared" si="42"/>
        <v>31</v>
      </c>
      <c r="E292" s="10">
        <f t="shared" si="43"/>
        <v>15</v>
      </c>
      <c r="F292" s="4">
        <f>'Lease Quarterly'!K302</f>
        <v>0</v>
      </c>
      <c r="G292" s="3">
        <f t="shared" si="48"/>
        <v>0</v>
      </c>
      <c r="H292" s="11">
        <f t="shared" si="44"/>
        <v>0</v>
      </c>
      <c r="I292" s="11">
        <f t="shared" si="45"/>
        <v>0</v>
      </c>
      <c r="J292" s="4">
        <f t="shared" si="46"/>
        <v>0</v>
      </c>
      <c r="K292" s="3">
        <f t="shared" si="49"/>
        <v>0</v>
      </c>
      <c r="L292" s="11">
        <f t="shared" si="50"/>
        <v>0</v>
      </c>
    </row>
    <row r="293" spans="1:12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70053</v>
      </c>
      <c r="B293" s="9">
        <f t="shared" si="41"/>
        <v>70037</v>
      </c>
      <c r="C293" s="9">
        <f t="shared" si="47"/>
        <v>70067</v>
      </c>
      <c r="D293" s="3">
        <f t="shared" si="42"/>
        <v>31</v>
      </c>
      <c r="E293" s="10">
        <f t="shared" si="43"/>
        <v>15</v>
      </c>
      <c r="F293" s="4">
        <f>'Lease Quarterly'!K303</f>
        <v>0</v>
      </c>
      <c r="G293" s="3">
        <f t="shared" si="48"/>
        <v>0</v>
      </c>
      <c r="H293" s="11">
        <f t="shared" si="44"/>
        <v>0</v>
      </c>
      <c r="I293" s="11">
        <f t="shared" si="45"/>
        <v>0</v>
      </c>
      <c r="J293" s="4">
        <f t="shared" si="46"/>
        <v>0</v>
      </c>
      <c r="K293" s="3">
        <f t="shared" si="49"/>
        <v>0</v>
      </c>
      <c r="L293" s="11">
        <f t="shared" si="50"/>
        <v>0</v>
      </c>
    </row>
    <row r="294" spans="1:12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70145</v>
      </c>
      <c r="B294" s="9">
        <f t="shared" si="41"/>
        <v>70129</v>
      </c>
      <c r="C294" s="9">
        <f t="shared" si="47"/>
        <v>70159</v>
      </c>
      <c r="D294" s="3">
        <f t="shared" si="42"/>
        <v>31</v>
      </c>
      <c r="E294" s="10">
        <f t="shared" si="43"/>
        <v>15</v>
      </c>
      <c r="F294" s="4">
        <f>'Lease Quarterly'!K304</f>
        <v>0</v>
      </c>
      <c r="G294" s="3">
        <f t="shared" si="48"/>
        <v>0</v>
      </c>
      <c r="H294" s="11">
        <f t="shared" si="44"/>
        <v>0</v>
      </c>
      <c r="I294" s="11">
        <f t="shared" si="45"/>
        <v>0</v>
      </c>
      <c r="J294" s="4">
        <f t="shared" si="46"/>
        <v>0</v>
      </c>
      <c r="K294" s="3">
        <f t="shared" si="49"/>
        <v>0</v>
      </c>
      <c r="L294" s="11">
        <f t="shared" si="50"/>
        <v>0</v>
      </c>
    </row>
    <row r="295" spans="1:12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70236</v>
      </c>
      <c r="B295" s="9">
        <f t="shared" si="41"/>
        <v>70220</v>
      </c>
      <c r="C295" s="9">
        <f t="shared" si="47"/>
        <v>70249</v>
      </c>
      <c r="D295" s="3">
        <f t="shared" si="42"/>
        <v>30</v>
      </c>
      <c r="E295" s="10">
        <f t="shared" si="43"/>
        <v>14</v>
      </c>
      <c r="F295" s="4">
        <f>'Lease Quarterly'!K305</f>
        <v>0</v>
      </c>
      <c r="G295" s="3">
        <f t="shared" si="48"/>
        <v>0</v>
      </c>
      <c r="H295" s="11">
        <f t="shared" si="44"/>
        <v>0</v>
      </c>
      <c r="I295" s="11">
        <f t="shared" si="45"/>
        <v>0</v>
      </c>
      <c r="J295" s="4">
        <f t="shared" si="46"/>
        <v>0</v>
      </c>
      <c r="K295" s="3">
        <f t="shared" si="49"/>
        <v>0</v>
      </c>
      <c r="L295" s="11">
        <f t="shared" si="50"/>
        <v>0</v>
      </c>
    </row>
    <row r="296" spans="1:12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70327</v>
      </c>
      <c r="B296" s="9">
        <f t="shared" si="41"/>
        <v>70311</v>
      </c>
      <c r="C296" s="9">
        <f t="shared" si="47"/>
        <v>70341</v>
      </c>
      <c r="D296" s="3">
        <f t="shared" si="42"/>
        <v>31</v>
      </c>
      <c r="E296" s="10">
        <f t="shared" si="43"/>
        <v>15</v>
      </c>
      <c r="F296" s="4">
        <f>'Lease Quarterly'!K306</f>
        <v>0</v>
      </c>
      <c r="G296" s="3">
        <f t="shared" si="48"/>
        <v>0</v>
      </c>
      <c r="H296" s="11">
        <f t="shared" si="44"/>
        <v>0</v>
      </c>
      <c r="I296" s="11">
        <f t="shared" si="45"/>
        <v>0</v>
      </c>
      <c r="J296" s="4">
        <f t="shared" si="46"/>
        <v>0</v>
      </c>
      <c r="K296" s="3">
        <f t="shared" si="49"/>
        <v>0</v>
      </c>
      <c r="L296" s="11">
        <f t="shared" si="50"/>
        <v>0</v>
      </c>
    </row>
    <row r="297" spans="1:12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70419</v>
      </c>
      <c r="B297" s="9">
        <f t="shared" si="41"/>
        <v>70403</v>
      </c>
      <c r="C297" s="9">
        <f t="shared" si="47"/>
        <v>70433</v>
      </c>
      <c r="D297" s="3">
        <f t="shared" si="42"/>
        <v>31</v>
      </c>
      <c r="E297" s="10">
        <f t="shared" si="43"/>
        <v>15</v>
      </c>
      <c r="F297" s="4">
        <f>'Lease Quarterly'!K307</f>
        <v>0</v>
      </c>
      <c r="G297" s="3">
        <f t="shared" si="48"/>
        <v>0</v>
      </c>
      <c r="H297" s="11">
        <f t="shared" si="44"/>
        <v>0</v>
      </c>
      <c r="I297" s="11">
        <f t="shared" si="45"/>
        <v>0</v>
      </c>
      <c r="J297" s="4">
        <f t="shared" si="46"/>
        <v>0</v>
      </c>
      <c r="K297" s="3">
        <f t="shared" si="49"/>
        <v>0</v>
      </c>
      <c r="L297" s="11">
        <f t="shared" si="50"/>
        <v>0</v>
      </c>
    </row>
    <row r="298" spans="1:12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70511</v>
      </c>
      <c r="B298" s="9">
        <f t="shared" si="41"/>
        <v>70495</v>
      </c>
      <c r="C298" s="9">
        <f t="shared" si="47"/>
        <v>70525</v>
      </c>
      <c r="D298" s="3">
        <f t="shared" si="42"/>
        <v>31</v>
      </c>
      <c r="E298" s="10">
        <f t="shared" si="43"/>
        <v>15</v>
      </c>
      <c r="F298" s="4">
        <f>'Lease Quarterly'!K308</f>
        <v>0</v>
      </c>
      <c r="G298" s="3">
        <f t="shared" si="48"/>
        <v>0</v>
      </c>
      <c r="H298" s="11">
        <f t="shared" si="44"/>
        <v>0</v>
      </c>
      <c r="I298" s="11">
        <f t="shared" si="45"/>
        <v>0</v>
      </c>
      <c r="J298" s="4">
        <f t="shared" si="46"/>
        <v>0</v>
      </c>
      <c r="K298" s="3">
        <f t="shared" si="49"/>
        <v>0</v>
      </c>
      <c r="L298" s="11">
        <f t="shared" si="50"/>
        <v>0</v>
      </c>
    </row>
    <row r="299" spans="1:12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70601</v>
      </c>
      <c r="B299" s="9">
        <f t="shared" si="41"/>
        <v>70585</v>
      </c>
      <c r="C299" s="9">
        <f t="shared" si="47"/>
        <v>70614</v>
      </c>
      <c r="D299" s="3">
        <f t="shared" si="42"/>
        <v>30</v>
      </c>
      <c r="E299" s="10">
        <f t="shared" si="43"/>
        <v>14</v>
      </c>
      <c r="F299" s="4">
        <f>'Lease Quarterly'!K309</f>
        <v>0</v>
      </c>
      <c r="G299" s="3">
        <f t="shared" si="48"/>
        <v>0</v>
      </c>
      <c r="H299" s="11">
        <f t="shared" si="44"/>
        <v>0</v>
      </c>
      <c r="I299" s="11">
        <f t="shared" si="45"/>
        <v>0</v>
      </c>
      <c r="J299" s="4">
        <f t="shared" si="46"/>
        <v>0</v>
      </c>
      <c r="K299" s="3">
        <f t="shared" si="49"/>
        <v>0</v>
      </c>
      <c r="L299" s="11">
        <f t="shared" si="50"/>
        <v>0</v>
      </c>
    </row>
    <row r="300" spans="1:12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70692</v>
      </c>
      <c r="B300" s="9">
        <f t="shared" si="41"/>
        <v>70676</v>
      </c>
      <c r="C300" s="9">
        <f t="shared" si="47"/>
        <v>70706</v>
      </c>
      <c r="D300" s="3">
        <f t="shared" si="42"/>
        <v>31</v>
      </c>
      <c r="E300" s="10">
        <f t="shared" si="43"/>
        <v>15</v>
      </c>
      <c r="F300" s="4">
        <f>'Lease Quarterly'!K310</f>
        <v>0</v>
      </c>
      <c r="G300" s="3">
        <f t="shared" si="48"/>
        <v>0</v>
      </c>
      <c r="H300" s="11">
        <f t="shared" si="44"/>
        <v>0</v>
      </c>
      <c r="I300" s="11">
        <f t="shared" si="45"/>
        <v>0</v>
      </c>
      <c r="J300" s="4">
        <f t="shared" si="46"/>
        <v>0</v>
      </c>
      <c r="K300" s="3">
        <f t="shared" si="49"/>
        <v>0</v>
      </c>
      <c r="L300" s="11">
        <f t="shared" si="50"/>
        <v>0</v>
      </c>
    </row>
    <row r="301" spans="1:12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70784</v>
      </c>
      <c r="B301" s="9">
        <f t="shared" si="41"/>
        <v>70768</v>
      </c>
      <c r="C301" s="9">
        <f t="shared" si="47"/>
        <v>70798</v>
      </c>
      <c r="D301" s="3">
        <f t="shared" si="42"/>
        <v>31</v>
      </c>
      <c r="E301" s="10">
        <f t="shared" si="43"/>
        <v>15</v>
      </c>
      <c r="F301" s="4">
        <f>'Lease Quarterly'!K311</f>
        <v>0</v>
      </c>
      <c r="G301" s="3">
        <f t="shared" si="48"/>
        <v>0</v>
      </c>
      <c r="H301" s="11">
        <f t="shared" si="44"/>
        <v>0</v>
      </c>
      <c r="I301" s="11">
        <f t="shared" si="45"/>
        <v>0</v>
      </c>
      <c r="J301" s="4">
        <f t="shared" si="46"/>
        <v>0</v>
      </c>
      <c r="K301" s="3">
        <f t="shared" si="49"/>
        <v>0</v>
      </c>
      <c r="L301" s="11">
        <f t="shared" si="50"/>
        <v>0</v>
      </c>
    </row>
    <row r="302" spans="1:12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70876</v>
      </c>
      <c r="B302" s="9">
        <f t="shared" si="41"/>
        <v>70860</v>
      </c>
      <c r="C302" s="9">
        <f t="shared" si="47"/>
        <v>70890</v>
      </c>
      <c r="D302" s="3">
        <f t="shared" si="42"/>
        <v>31</v>
      </c>
      <c r="E302" s="10">
        <f t="shared" si="43"/>
        <v>15</v>
      </c>
      <c r="F302" s="4">
        <f>'Lease Quarterly'!K312</f>
        <v>0</v>
      </c>
      <c r="G302" s="3">
        <f t="shared" si="48"/>
        <v>0</v>
      </c>
      <c r="H302" s="11">
        <f t="shared" si="44"/>
        <v>0</v>
      </c>
      <c r="I302" s="11">
        <f t="shared" si="45"/>
        <v>0</v>
      </c>
      <c r="J302" s="4">
        <f t="shared" si="46"/>
        <v>0</v>
      </c>
      <c r="K302" s="3">
        <f t="shared" si="49"/>
        <v>0</v>
      </c>
      <c r="L302" s="11">
        <f t="shared" si="50"/>
        <v>0</v>
      </c>
    </row>
    <row r="303" spans="1:12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70966</v>
      </c>
      <c r="B303" s="9">
        <f t="shared" si="41"/>
        <v>70950</v>
      </c>
      <c r="C303" s="9">
        <f t="shared" si="47"/>
        <v>70979</v>
      </c>
      <c r="D303" s="3">
        <f t="shared" si="42"/>
        <v>30</v>
      </c>
      <c r="E303" s="10">
        <f t="shared" si="43"/>
        <v>14</v>
      </c>
      <c r="F303" s="4">
        <f>'Lease Quarterly'!K313</f>
        <v>0</v>
      </c>
      <c r="G303" s="3">
        <f t="shared" si="48"/>
        <v>0</v>
      </c>
      <c r="H303" s="11">
        <f t="shared" si="44"/>
        <v>0</v>
      </c>
      <c r="I303" s="11">
        <f t="shared" si="45"/>
        <v>0</v>
      </c>
      <c r="J303" s="4">
        <f t="shared" si="46"/>
        <v>0</v>
      </c>
      <c r="K303" s="3">
        <f t="shared" si="49"/>
        <v>0</v>
      </c>
      <c r="L303" s="11">
        <f t="shared" si="50"/>
        <v>0</v>
      </c>
    </row>
    <row r="304" spans="1:12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71057</v>
      </c>
      <c r="B304" s="9">
        <f t="shared" si="41"/>
        <v>71041</v>
      </c>
      <c r="C304" s="9">
        <f t="shared" si="47"/>
        <v>71071</v>
      </c>
      <c r="D304" s="3">
        <f t="shared" si="42"/>
        <v>31</v>
      </c>
      <c r="E304" s="10">
        <f t="shared" si="43"/>
        <v>15</v>
      </c>
      <c r="F304" s="4">
        <f>'Lease Quarterly'!K314</f>
        <v>0</v>
      </c>
      <c r="G304" s="3">
        <f t="shared" si="48"/>
        <v>0</v>
      </c>
      <c r="H304" s="11">
        <f t="shared" si="44"/>
        <v>0</v>
      </c>
      <c r="I304" s="11">
        <f t="shared" si="45"/>
        <v>0</v>
      </c>
      <c r="J304" s="4">
        <f t="shared" si="46"/>
        <v>0</v>
      </c>
      <c r="K304" s="3">
        <f t="shared" si="49"/>
        <v>0</v>
      </c>
      <c r="L304" s="11">
        <f t="shared" si="50"/>
        <v>0</v>
      </c>
    </row>
    <row r="305" spans="1:12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71149</v>
      </c>
      <c r="B305" s="9">
        <f t="shared" si="41"/>
        <v>71133</v>
      </c>
      <c r="C305" s="9">
        <f t="shared" si="47"/>
        <v>71163</v>
      </c>
      <c r="D305" s="3">
        <f t="shared" si="42"/>
        <v>31</v>
      </c>
      <c r="E305" s="10">
        <f t="shared" si="43"/>
        <v>15</v>
      </c>
      <c r="F305" s="4">
        <f>'Lease Quarterly'!K315</f>
        <v>0</v>
      </c>
      <c r="G305" s="3">
        <f t="shared" si="48"/>
        <v>0</v>
      </c>
      <c r="H305" s="11">
        <f t="shared" si="44"/>
        <v>0</v>
      </c>
      <c r="I305" s="11">
        <f t="shared" si="45"/>
        <v>0</v>
      </c>
      <c r="J305" s="4">
        <f t="shared" si="46"/>
        <v>0</v>
      </c>
      <c r="K305" s="3">
        <f t="shared" si="49"/>
        <v>0</v>
      </c>
      <c r="L305" s="11">
        <f t="shared" si="50"/>
        <v>0</v>
      </c>
    </row>
    <row r="306" spans="1:12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71241</v>
      </c>
      <c r="B306" s="9">
        <f t="shared" si="41"/>
        <v>71225</v>
      </c>
      <c r="C306" s="9">
        <f t="shared" si="47"/>
        <v>71255</v>
      </c>
      <c r="D306" s="3">
        <f t="shared" si="42"/>
        <v>31</v>
      </c>
      <c r="E306" s="10">
        <f t="shared" si="43"/>
        <v>15</v>
      </c>
      <c r="F306" s="4">
        <f>'Lease Quarterly'!K316</f>
        <v>0</v>
      </c>
      <c r="G306" s="3">
        <f t="shared" si="48"/>
        <v>0</v>
      </c>
      <c r="H306" s="11">
        <f t="shared" si="44"/>
        <v>0</v>
      </c>
      <c r="I306" s="11">
        <f t="shared" si="45"/>
        <v>0</v>
      </c>
      <c r="J306" s="4">
        <f t="shared" si="46"/>
        <v>0</v>
      </c>
      <c r="K306" s="3">
        <f t="shared" si="49"/>
        <v>0</v>
      </c>
      <c r="L306" s="11">
        <f t="shared" si="50"/>
        <v>0</v>
      </c>
    </row>
    <row r="307" spans="1:12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71331</v>
      </c>
      <c r="B307" s="9">
        <f t="shared" si="41"/>
        <v>71315</v>
      </c>
      <c r="C307" s="9">
        <f t="shared" si="47"/>
        <v>71344</v>
      </c>
      <c r="D307" s="3">
        <f t="shared" si="42"/>
        <v>30</v>
      </c>
      <c r="E307" s="10">
        <f t="shared" si="43"/>
        <v>14</v>
      </c>
      <c r="F307" s="4">
        <f>'Lease Quarterly'!K317</f>
        <v>0</v>
      </c>
      <c r="G307" s="3">
        <f t="shared" si="48"/>
        <v>0</v>
      </c>
      <c r="H307" s="11">
        <f t="shared" si="44"/>
        <v>0</v>
      </c>
      <c r="I307" s="11">
        <f t="shared" si="45"/>
        <v>0</v>
      </c>
      <c r="J307" s="4">
        <f t="shared" si="46"/>
        <v>0</v>
      </c>
      <c r="K307" s="3">
        <f t="shared" si="49"/>
        <v>0</v>
      </c>
      <c r="L307" s="11">
        <f t="shared" si="50"/>
        <v>0</v>
      </c>
    </row>
    <row r="308" spans="1:12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71422</v>
      </c>
      <c r="B308" s="9">
        <f t="shared" si="41"/>
        <v>71406</v>
      </c>
      <c r="C308" s="9">
        <f t="shared" si="47"/>
        <v>71436</v>
      </c>
      <c r="D308" s="3">
        <f t="shared" si="42"/>
        <v>31</v>
      </c>
      <c r="E308" s="10">
        <f t="shared" si="43"/>
        <v>15</v>
      </c>
      <c r="F308" s="4">
        <f>'Lease Quarterly'!K318</f>
        <v>0</v>
      </c>
      <c r="G308" s="3">
        <f t="shared" si="48"/>
        <v>0</v>
      </c>
      <c r="H308" s="11">
        <f t="shared" si="44"/>
        <v>0</v>
      </c>
      <c r="I308" s="11">
        <f t="shared" si="45"/>
        <v>0</v>
      </c>
      <c r="J308" s="4">
        <f t="shared" si="46"/>
        <v>0</v>
      </c>
      <c r="K308" s="3">
        <f t="shared" si="49"/>
        <v>0</v>
      </c>
      <c r="L308" s="11">
        <f t="shared" si="50"/>
        <v>0</v>
      </c>
    </row>
    <row r="309" spans="1:12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71514</v>
      </c>
      <c r="B309" s="9">
        <f t="shared" si="41"/>
        <v>71498</v>
      </c>
      <c r="C309" s="9">
        <f t="shared" si="47"/>
        <v>71528</v>
      </c>
      <c r="D309" s="3">
        <f t="shared" si="42"/>
        <v>31</v>
      </c>
      <c r="E309" s="10">
        <f t="shared" si="43"/>
        <v>15</v>
      </c>
      <c r="F309" s="4">
        <f>'Lease Quarterly'!K319</f>
        <v>0</v>
      </c>
      <c r="G309" s="3">
        <f t="shared" si="48"/>
        <v>0</v>
      </c>
      <c r="H309" s="11">
        <f t="shared" si="44"/>
        <v>0</v>
      </c>
      <c r="I309" s="11">
        <f t="shared" si="45"/>
        <v>0</v>
      </c>
      <c r="J309" s="4">
        <f t="shared" si="46"/>
        <v>0</v>
      </c>
      <c r="K309" s="3">
        <f t="shared" si="49"/>
        <v>0</v>
      </c>
      <c r="L309" s="11">
        <f t="shared" si="50"/>
        <v>0</v>
      </c>
    </row>
    <row r="310" spans="1:12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71606</v>
      </c>
      <c r="B310" s="9">
        <f t="shared" si="41"/>
        <v>71590</v>
      </c>
      <c r="C310" s="9">
        <f t="shared" si="47"/>
        <v>71620</v>
      </c>
      <c r="D310" s="3">
        <f t="shared" si="42"/>
        <v>31</v>
      </c>
      <c r="E310" s="10">
        <f t="shared" si="43"/>
        <v>15</v>
      </c>
      <c r="F310" s="4">
        <f>'Lease Quarterly'!K320</f>
        <v>0</v>
      </c>
      <c r="G310" s="3">
        <f t="shared" si="48"/>
        <v>0</v>
      </c>
      <c r="H310" s="11">
        <f t="shared" si="44"/>
        <v>0</v>
      </c>
      <c r="I310" s="11">
        <f t="shared" si="45"/>
        <v>0</v>
      </c>
      <c r="J310" s="4">
        <f t="shared" si="46"/>
        <v>0</v>
      </c>
      <c r="K310" s="3">
        <f t="shared" si="49"/>
        <v>0</v>
      </c>
      <c r="L310" s="11">
        <f t="shared" si="50"/>
        <v>0</v>
      </c>
    </row>
    <row r="311" spans="1:12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71697</v>
      </c>
      <c r="B311" s="9">
        <f t="shared" si="41"/>
        <v>71681</v>
      </c>
      <c r="C311" s="9">
        <f t="shared" si="47"/>
        <v>71710</v>
      </c>
      <c r="D311" s="3">
        <f t="shared" si="42"/>
        <v>30</v>
      </c>
      <c r="E311" s="10">
        <f t="shared" si="43"/>
        <v>14</v>
      </c>
      <c r="F311" s="4">
        <f>'Lease Quarterly'!K321</f>
        <v>0</v>
      </c>
      <c r="G311" s="3">
        <f t="shared" si="48"/>
        <v>0</v>
      </c>
      <c r="H311" s="11">
        <f t="shared" si="44"/>
        <v>0</v>
      </c>
      <c r="I311" s="11">
        <f t="shared" si="45"/>
        <v>0</v>
      </c>
      <c r="J311" s="4">
        <f t="shared" si="46"/>
        <v>0</v>
      </c>
      <c r="K311" s="3">
        <f t="shared" si="49"/>
        <v>0</v>
      </c>
      <c r="L311" s="11">
        <f t="shared" si="50"/>
        <v>0</v>
      </c>
    </row>
    <row r="312" spans="1:12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71788</v>
      </c>
      <c r="B312" s="9">
        <f t="shared" si="41"/>
        <v>71772</v>
      </c>
      <c r="C312" s="9">
        <f t="shared" si="47"/>
        <v>71802</v>
      </c>
      <c r="D312" s="3">
        <f t="shared" si="42"/>
        <v>31</v>
      </c>
      <c r="E312" s="10">
        <f t="shared" si="43"/>
        <v>15</v>
      </c>
      <c r="F312" s="4">
        <f>'Lease Quarterly'!K322</f>
        <v>0</v>
      </c>
      <c r="G312" s="3">
        <f t="shared" si="48"/>
        <v>0</v>
      </c>
      <c r="H312" s="11">
        <f t="shared" si="44"/>
        <v>0</v>
      </c>
      <c r="I312" s="11">
        <f t="shared" si="45"/>
        <v>0</v>
      </c>
      <c r="J312" s="4">
        <f t="shared" si="46"/>
        <v>0</v>
      </c>
      <c r="K312" s="3">
        <f t="shared" si="49"/>
        <v>0</v>
      </c>
      <c r="L312" s="11">
        <f t="shared" si="50"/>
        <v>0</v>
      </c>
    </row>
    <row r="313" spans="1:12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71880</v>
      </c>
      <c r="B313" s="9">
        <f t="shared" si="41"/>
        <v>71864</v>
      </c>
      <c r="C313" s="9">
        <f t="shared" si="47"/>
        <v>71894</v>
      </c>
      <c r="D313" s="3">
        <f t="shared" si="42"/>
        <v>31</v>
      </c>
      <c r="E313" s="10">
        <f t="shared" si="43"/>
        <v>15</v>
      </c>
      <c r="F313" s="4">
        <f>'Lease Quarterly'!K323</f>
        <v>0</v>
      </c>
      <c r="G313" s="3">
        <f t="shared" si="48"/>
        <v>0</v>
      </c>
      <c r="H313" s="11">
        <f t="shared" si="44"/>
        <v>0</v>
      </c>
      <c r="I313" s="11">
        <f t="shared" si="45"/>
        <v>0</v>
      </c>
      <c r="J313" s="4">
        <f t="shared" si="46"/>
        <v>0</v>
      </c>
      <c r="K313" s="3">
        <f t="shared" si="49"/>
        <v>0</v>
      </c>
      <c r="L313" s="11">
        <f t="shared" si="50"/>
        <v>0</v>
      </c>
    </row>
    <row r="314" spans="1:12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71972</v>
      </c>
      <c r="B314" s="9">
        <f t="shared" si="41"/>
        <v>71956</v>
      </c>
      <c r="C314" s="9">
        <f t="shared" si="47"/>
        <v>71986</v>
      </c>
      <c r="D314" s="3">
        <f t="shared" si="42"/>
        <v>31</v>
      </c>
      <c r="E314" s="10">
        <f t="shared" si="43"/>
        <v>15</v>
      </c>
      <c r="F314" s="4">
        <f>'Lease Quarterly'!K324</f>
        <v>0</v>
      </c>
      <c r="G314" s="3">
        <f t="shared" si="48"/>
        <v>0</v>
      </c>
      <c r="H314" s="11">
        <f t="shared" si="44"/>
        <v>0</v>
      </c>
      <c r="I314" s="11">
        <f t="shared" si="45"/>
        <v>0</v>
      </c>
      <c r="J314" s="4">
        <f t="shared" si="46"/>
        <v>0</v>
      </c>
      <c r="K314" s="3">
        <f t="shared" si="49"/>
        <v>0</v>
      </c>
      <c r="L314" s="11">
        <f t="shared" si="50"/>
        <v>0</v>
      </c>
    </row>
    <row r="315" spans="1:12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72062</v>
      </c>
      <c r="B315" s="9">
        <f t="shared" si="41"/>
        <v>72046</v>
      </c>
      <c r="C315" s="9">
        <f t="shared" si="47"/>
        <v>72075</v>
      </c>
      <c r="D315" s="3">
        <f t="shared" si="42"/>
        <v>30</v>
      </c>
      <c r="E315" s="10">
        <f t="shared" si="43"/>
        <v>14</v>
      </c>
      <c r="F315" s="4">
        <f>'Lease Quarterly'!K325</f>
        <v>0</v>
      </c>
      <c r="G315" s="3">
        <f t="shared" si="48"/>
        <v>0</v>
      </c>
      <c r="H315" s="11">
        <f t="shared" si="44"/>
        <v>0</v>
      </c>
      <c r="I315" s="11">
        <f t="shared" si="45"/>
        <v>0</v>
      </c>
      <c r="J315" s="4">
        <f t="shared" si="46"/>
        <v>0</v>
      </c>
      <c r="K315" s="3">
        <f t="shared" si="49"/>
        <v>0</v>
      </c>
      <c r="L315" s="11">
        <f t="shared" si="50"/>
        <v>0</v>
      </c>
    </row>
    <row r="316" spans="1:12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72153</v>
      </c>
      <c r="B316" s="9">
        <f t="shared" si="41"/>
        <v>72137</v>
      </c>
      <c r="C316" s="9">
        <f t="shared" si="47"/>
        <v>72167</v>
      </c>
      <c r="D316" s="3">
        <f t="shared" si="42"/>
        <v>31</v>
      </c>
      <c r="E316" s="10">
        <f t="shared" si="43"/>
        <v>15</v>
      </c>
      <c r="F316" s="4">
        <f>'Lease Quarterly'!K326</f>
        <v>0</v>
      </c>
      <c r="G316" s="3">
        <f t="shared" si="48"/>
        <v>0</v>
      </c>
      <c r="H316" s="11">
        <f t="shared" si="44"/>
        <v>0</v>
      </c>
      <c r="I316" s="11">
        <f t="shared" si="45"/>
        <v>0</v>
      </c>
      <c r="J316" s="4">
        <f t="shared" si="46"/>
        <v>0</v>
      </c>
      <c r="K316" s="3">
        <f t="shared" si="49"/>
        <v>0</v>
      </c>
      <c r="L316" s="11">
        <f t="shared" si="50"/>
        <v>0</v>
      </c>
    </row>
    <row r="317" spans="1:12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72245</v>
      </c>
      <c r="B317" s="9">
        <f t="shared" si="41"/>
        <v>72229</v>
      </c>
      <c r="C317" s="9">
        <f t="shared" si="47"/>
        <v>72259</v>
      </c>
      <c r="D317" s="3">
        <f t="shared" si="42"/>
        <v>31</v>
      </c>
      <c r="E317" s="10">
        <f t="shared" si="43"/>
        <v>15</v>
      </c>
      <c r="F317" s="4">
        <f>'Lease Quarterly'!K327</f>
        <v>0</v>
      </c>
      <c r="G317" s="3">
        <f t="shared" si="48"/>
        <v>0</v>
      </c>
      <c r="H317" s="11">
        <f t="shared" si="44"/>
        <v>0</v>
      </c>
      <c r="I317" s="11">
        <f t="shared" si="45"/>
        <v>0</v>
      </c>
      <c r="J317" s="4">
        <f t="shared" si="46"/>
        <v>0</v>
      </c>
      <c r="K317" s="3">
        <f t="shared" si="49"/>
        <v>0</v>
      </c>
      <c r="L317" s="11">
        <f t="shared" si="50"/>
        <v>0</v>
      </c>
    </row>
    <row r="318" spans="1:12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72337</v>
      </c>
      <c r="B318" s="9">
        <f t="shared" si="41"/>
        <v>72321</v>
      </c>
      <c r="C318" s="9">
        <f t="shared" si="47"/>
        <v>72351</v>
      </c>
      <c r="D318" s="3">
        <f t="shared" si="42"/>
        <v>31</v>
      </c>
      <c r="E318" s="10">
        <f t="shared" si="43"/>
        <v>15</v>
      </c>
      <c r="F318" s="4">
        <f>'Lease Quarterly'!K328</f>
        <v>0</v>
      </c>
      <c r="G318" s="3">
        <f t="shared" si="48"/>
        <v>0</v>
      </c>
      <c r="H318" s="11">
        <f t="shared" si="44"/>
        <v>0</v>
      </c>
      <c r="I318" s="11">
        <f t="shared" si="45"/>
        <v>0</v>
      </c>
      <c r="J318" s="4">
        <f t="shared" si="46"/>
        <v>0</v>
      </c>
      <c r="K318" s="3">
        <f t="shared" si="49"/>
        <v>0</v>
      </c>
      <c r="L318" s="11">
        <f t="shared" si="50"/>
        <v>0</v>
      </c>
    </row>
    <row r="319" spans="1:12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72427</v>
      </c>
      <c r="B319" s="9">
        <f t="shared" si="41"/>
        <v>72411</v>
      </c>
      <c r="C319" s="9">
        <f t="shared" si="47"/>
        <v>72440</v>
      </c>
      <c r="D319" s="3">
        <f t="shared" si="42"/>
        <v>30</v>
      </c>
      <c r="E319" s="10">
        <f t="shared" si="43"/>
        <v>14</v>
      </c>
      <c r="F319" s="4">
        <f>'Lease Quarterly'!K329</f>
        <v>0</v>
      </c>
      <c r="G319" s="3">
        <f t="shared" si="48"/>
        <v>0</v>
      </c>
      <c r="H319" s="11">
        <f t="shared" si="44"/>
        <v>0</v>
      </c>
      <c r="I319" s="11">
        <f t="shared" si="45"/>
        <v>0</v>
      </c>
      <c r="J319" s="4">
        <f t="shared" si="46"/>
        <v>0</v>
      </c>
      <c r="K319" s="3">
        <f t="shared" si="49"/>
        <v>0</v>
      </c>
      <c r="L319" s="11">
        <f t="shared" si="50"/>
        <v>0</v>
      </c>
    </row>
    <row r="320" spans="1:12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72518</v>
      </c>
      <c r="B320" s="9">
        <f t="shared" si="41"/>
        <v>72502</v>
      </c>
      <c r="C320" s="9">
        <f t="shared" si="47"/>
        <v>72532</v>
      </c>
      <c r="D320" s="3">
        <f t="shared" si="42"/>
        <v>31</v>
      </c>
      <c r="E320" s="10">
        <f t="shared" si="43"/>
        <v>15</v>
      </c>
      <c r="F320" s="4">
        <f>'Lease Quarterly'!K330</f>
        <v>0</v>
      </c>
      <c r="G320" s="3">
        <f t="shared" si="48"/>
        <v>0</v>
      </c>
      <c r="H320" s="11">
        <f t="shared" si="44"/>
        <v>0</v>
      </c>
      <c r="I320" s="11">
        <f t="shared" si="45"/>
        <v>0</v>
      </c>
      <c r="J320" s="4">
        <f t="shared" si="46"/>
        <v>0</v>
      </c>
      <c r="K320" s="3">
        <f t="shared" si="49"/>
        <v>0</v>
      </c>
      <c r="L320" s="11">
        <f t="shared" si="50"/>
        <v>0</v>
      </c>
    </row>
    <row r="321" spans="1:12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72610</v>
      </c>
      <c r="B321" s="9">
        <f t="shared" si="41"/>
        <v>72594</v>
      </c>
      <c r="C321" s="9">
        <f t="shared" si="47"/>
        <v>72624</v>
      </c>
      <c r="D321" s="3">
        <f t="shared" si="42"/>
        <v>31</v>
      </c>
      <c r="E321" s="10">
        <f t="shared" si="43"/>
        <v>15</v>
      </c>
      <c r="F321" s="4">
        <f>'Lease Quarterly'!K331</f>
        <v>0</v>
      </c>
      <c r="G321" s="3">
        <f t="shared" si="48"/>
        <v>0</v>
      </c>
      <c r="H321" s="11">
        <f t="shared" si="44"/>
        <v>0</v>
      </c>
      <c r="I321" s="11">
        <f t="shared" si="45"/>
        <v>0</v>
      </c>
      <c r="J321" s="4">
        <f t="shared" si="46"/>
        <v>0</v>
      </c>
      <c r="K321" s="3">
        <f t="shared" si="49"/>
        <v>0</v>
      </c>
      <c r="L321" s="11">
        <f t="shared" si="50"/>
        <v>0</v>
      </c>
    </row>
    <row r="322" spans="1:12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72702</v>
      </c>
      <c r="B322" s="9">
        <f t="shared" si="41"/>
        <v>72686</v>
      </c>
      <c r="C322" s="9">
        <f t="shared" si="47"/>
        <v>72716</v>
      </c>
      <c r="D322" s="3">
        <f t="shared" si="42"/>
        <v>31</v>
      </c>
      <c r="E322" s="10">
        <f t="shared" si="43"/>
        <v>15</v>
      </c>
      <c r="F322" s="4">
        <f>'Lease Quarterly'!K332</f>
        <v>0</v>
      </c>
      <c r="G322" s="3">
        <f t="shared" si="48"/>
        <v>0</v>
      </c>
      <c r="H322" s="11">
        <f t="shared" si="44"/>
        <v>0</v>
      </c>
      <c r="I322" s="11">
        <f t="shared" si="45"/>
        <v>0</v>
      </c>
      <c r="J322" s="4">
        <f t="shared" si="46"/>
        <v>0</v>
      </c>
      <c r="K322" s="3">
        <f t="shared" si="49"/>
        <v>0</v>
      </c>
      <c r="L322" s="11">
        <f t="shared" si="50"/>
        <v>0</v>
      </c>
    </row>
    <row r="323" spans="1:12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72792</v>
      </c>
      <c r="B323" s="9">
        <f t="shared" si="41"/>
        <v>72776</v>
      </c>
      <c r="C323" s="9">
        <f t="shared" si="47"/>
        <v>72805</v>
      </c>
      <c r="D323" s="3">
        <f t="shared" si="42"/>
        <v>30</v>
      </c>
      <c r="E323" s="10">
        <f t="shared" si="43"/>
        <v>14</v>
      </c>
      <c r="F323" s="4">
        <f>'Lease Quarterly'!K333</f>
        <v>0</v>
      </c>
      <c r="G323" s="3">
        <f t="shared" si="48"/>
        <v>0</v>
      </c>
      <c r="H323" s="11">
        <f t="shared" si="44"/>
        <v>0</v>
      </c>
      <c r="I323" s="11">
        <f t="shared" si="45"/>
        <v>0</v>
      </c>
      <c r="J323" s="4">
        <f t="shared" si="46"/>
        <v>0</v>
      </c>
      <c r="K323" s="3">
        <f t="shared" si="49"/>
        <v>0</v>
      </c>
      <c r="L323" s="11">
        <f t="shared" si="50"/>
        <v>0</v>
      </c>
    </row>
    <row r="324" spans="1:12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72883</v>
      </c>
      <c r="B324" s="9">
        <f t="shared" si="41"/>
        <v>72867</v>
      </c>
      <c r="C324" s="9">
        <f t="shared" si="47"/>
        <v>72897</v>
      </c>
      <c r="D324" s="3">
        <f t="shared" si="42"/>
        <v>31</v>
      </c>
      <c r="E324" s="10">
        <f t="shared" si="43"/>
        <v>15</v>
      </c>
      <c r="F324" s="4">
        <f>'Lease Quarterly'!K334</f>
        <v>0</v>
      </c>
      <c r="G324" s="3">
        <f t="shared" si="48"/>
        <v>0</v>
      </c>
      <c r="H324" s="11">
        <f t="shared" si="44"/>
        <v>0</v>
      </c>
      <c r="I324" s="11">
        <f t="shared" si="45"/>
        <v>0</v>
      </c>
      <c r="J324" s="4">
        <f t="shared" si="46"/>
        <v>0</v>
      </c>
      <c r="K324" s="3">
        <f t="shared" si="49"/>
        <v>0</v>
      </c>
      <c r="L324" s="11">
        <f t="shared" si="50"/>
        <v>0</v>
      </c>
    </row>
    <row r="325" spans="1:12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72975</v>
      </c>
      <c r="B325" s="9">
        <f t="shared" si="41"/>
        <v>72959</v>
      </c>
      <c r="C325" s="9">
        <f t="shared" si="47"/>
        <v>72989</v>
      </c>
      <c r="D325" s="3">
        <f t="shared" si="42"/>
        <v>31</v>
      </c>
      <c r="E325" s="10">
        <f t="shared" si="43"/>
        <v>15</v>
      </c>
      <c r="F325" s="4">
        <f>'Lease Quarterly'!K335</f>
        <v>0</v>
      </c>
      <c r="G325" s="3">
        <f t="shared" si="48"/>
        <v>0</v>
      </c>
      <c r="H325" s="11">
        <f t="shared" si="44"/>
        <v>0</v>
      </c>
      <c r="I325" s="11">
        <f t="shared" si="45"/>
        <v>0</v>
      </c>
      <c r="J325" s="4">
        <f t="shared" si="46"/>
        <v>0</v>
      </c>
      <c r="K325" s="3">
        <f t="shared" si="49"/>
        <v>0</v>
      </c>
      <c r="L325" s="11">
        <f t="shared" si="50"/>
        <v>0</v>
      </c>
    </row>
    <row r="326" spans="1:12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73067</v>
      </c>
      <c r="B326" s="9">
        <f t="shared" ref="B326:B389" si="51">EOMONTH(A326,-1)+1</f>
        <v>73051</v>
      </c>
      <c r="C326" s="9">
        <f t="shared" si="47"/>
        <v>73081</v>
      </c>
      <c r="D326" s="3">
        <f t="shared" ref="D326:D389" si="52">C326-B326+1</f>
        <v>31</v>
      </c>
      <c r="E326" s="10">
        <f t="shared" ref="E326:E389" si="53">C326-A326+1</f>
        <v>15</v>
      </c>
      <c r="F326" s="4">
        <f>'Lease Quarterly'!K336</f>
        <v>0</v>
      </c>
      <c r="G326" s="3">
        <f t="shared" si="48"/>
        <v>0</v>
      </c>
      <c r="H326" s="11">
        <f t="shared" ref="H326:H389" si="54">(F327)/(A327-A326+1)*((((EOMONTH(DATE(YEAR(A326),MONTH(A326)+1,DAY(A326)),0)))-DATE(YEAR(A326),MONTH(EOMONTH(A326,-1)+1)+1,1))+1)</f>
        <v>0</v>
      </c>
      <c r="I326" s="11">
        <f t="shared" ref="I326:I389" si="55">(F327)/(A327-A326+1)*(((((EOMONTH(DATE(YEAR(A326),MONTH(A326)+2,DAY(A326)),0)))-DATE(YEAR(A326),MONTH(EOMONTH(A326,-1)+2)+2,1)))+1)</f>
        <v>0</v>
      </c>
      <c r="J326" s="4">
        <f t="shared" ref="J326:J389" si="56">F327/(A327-A326+1)*(A327-DATE(YEAR(A327),MONTH(EOMONTH(A327,-1)+1),DAY(1))+1)</f>
        <v>0</v>
      </c>
      <c r="K326" s="3">
        <f t="shared" si="49"/>
        <v>0</v>
      </c>
      <c r="L326" s="11">
        <f t="shared" si="50"/>
        <v>0</v>
      </c>
    </row>
    <row r="327" spans="1:12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73157</v>
      </c>
      <c r="B327" s="9">
        <f t="shared" si="51"/>
        <v>73141</v>
      </c>
      <c r="C327" s="9">
        <f t="shared" ref="C327:C390" si="57">EOMONTH(A327,0)</f>
        <v>73170</v>
      </c>
      <c r="D327" s="3">
        <f t="shared" si="52"/>
        <v>30</v>
      </c>
      <c r="E327" s="10">
        <f t="shared" si="53"/>
        <v>14</v>
      </c>
      <c r="F327" s="4">
        <f>'Lease Quarterly'!K337</f>
        <v>0</v>
      </c>
      <c r="G327" s="3">
        <f t="shared" ref="G327:G390" si="58">(F328/(A328-A327+1)*E327)+J326</f>
        <v>0</v>
      </c>
      <c r="H327" s="11">
        <f t="shared" si="54"/>
        <v>0</v>
      </c>
      <c r="I327" s="11">
        <f t="shared" si="55"/>
        <v>0</v>
      </c>
      <c r="J327" s="4">
        <f t="shared" si="56"/>
        <v>0</v>
      </c>
      <c r="K327" s="3">
        <f t="shared" si="49"/>
        <v>0</v>
      </c>
      <c r="L327" s="11">
        <f t="shared" si="50"/>
        <v>0</v>
      </c>
    </row>
    <row r="328" spans="1:12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73248</v>
      </c>
      <c r="B328" s="9">
        <f t="shared" si="51"/>
        <v>73232</v>
      </c>
      <c r="C328" s="9">
        <f t="shared" si="57"/>
        <v>73262</v>
      </c>
      <c r="D328" s="3">
        <f t="shared" si="52"/>
        <v>31</v>
      </c>
      <c r="E328" s="10">
        <f t="shared" si="53"/>
        <v>15</v>
      </c>
      <c r="F328" s="4">
        <f>'Lease Quarterly'!K338</f>
        <v>0</v>
      </c>
      <c r="G328" s="3">
        <f t="shared" si="58"/>
        <v>0</v>
      </c>
      <c r="H328" s="11">
        <f t="shared" si="54"/>
        <v>0</v>
      </c>
      <c r="I328" s="11">
        <f t="shared" si="55"/>
        <v>0</v>
      </c>
      <c r="J328" s="4">
        <f t="shared" si="56"/>
        <v>0</v>
      </c>
      <c r="K328" s="3">
        <f t="shared" ref="K328:K391" si="59">G328+J328+I328+H328-J327</f>
        <v>0</v>
      </c>
      <c r="L328" s="11">
        <f t="shared" ref="L328:L391" si="60">J328-J327</f>
        <v>0</v>
      </c>
    </row>
    <row r="329" spans="1:12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73340</v>
      </c>
      <c r="B329" s="9">
        <f t="shared" si="51"/>
        <v>73324</v>
      </c>
      <c r="C329" s="9">
        <f t="shared" si="57"/>
        <v>73354</v>
      </c>
      <c r="D329" s="3">
        <f t="shared" si="52"/>
        <v>31</v>
      </c>
      <c r="E329" s="10">
        <f t="shared" si="53"/>
        <v>15</v>
      </c>
      <c r="F329" s="4">
        <f>'Lease Quarterly'!K339</f>
        <v>0</v>
      </c>
      <c r="G329" s="3">
        <f t="shared" si="58"/>
        <v>0</v>
      </c>
      <c r="H329" s="11">
        <f t="shared" si="54"/>
        <v>0</v>
      </c>
      <c r="I329" s="11">
        <f t="shared" si="55"/>
        <v>0</v>
      </c>
      <c r="J329" s="4">
        <f t="shared" si="56"/>
        <v>0</v>
      </c>
      <c r="K329" s="3">
        <f t="shared" si="59"/>
        <v>0</v>
      </c>
      <c r="L329" s="11">
        <f t="shared" si="60"/>
        <v>0</v>
      </c>
    </row>
    <row r="330" spans="1:12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73432</v>
      </c>
      <c r="B330" s="9">
        <f t="shared" si="51"/>
        <v>73416</v>
      </c>
      <c r="C330" s="9">
        <f t="shared" si="57"/>
        <v>73446</v>
      </c>
      <c r="D330" s="3">
        <f t="shared" si="52"/>
        <v>31</v>
      </c>
      <c r="E330" s="10">
        <f t="shared" si="53"/>
        <v>15</v>
      </c>
      <c r="F330" s="4">
        <f>'Lease Quarterly'!K340</f>
        <v>0</v>
      </c>
      <c r="G330" s="3">
        <f t="shared" si="58"/>
        <v>0</v>
      </c>
      <c r="H330" s="11">
        <f t="shared" si="54"/>
        <v>0</v>
      </c>
      <c r="I330" s="11">
        <f t="shared" si="55"/>
        <v>0</v>
      </c>
      <c r="J330" s="4">
        <f t="shared" si="56"/>
        <v>0</v>
      </c>
      <c r="K330" s="3">
        <f t="shared" si="59"/>
        <v>0</v>
      </c>
      <c r="L330" s="11">
        <f t="shared" si="60"/>
        <v>0</v>
      </c>
    </row>
    <row r="331" spans="1:12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73522</v>
      </c>
      <c r="B331" s="9">
        <f t="shared" si="51"/>
        <v>73506</v>
      </c>
      <c r="C331" s="9">
        <f t="shared" si="57"/>
        <v>73535</v>
      </c>
      <c r="D331" s="3">
        <f t="shared" si="52"/>
        <v>30</v>
      </c>
      <c r="E331" s="10">
        <f t="shared" si="53"/>
        <v>14</v>
      </c>
      <c r="F331" s="4">
        <f>'Lease Quarterly'!K341</f>
        <v>0</v>
      </c>
      <c r="G331" s="3">
        <f t="shared" si="58"/>
        <v>0</v>
      </c>
      <c r="H331" s="11">
        <f t="shared" si="54"/>
        <v>0</v>
      </c>
      <c r="I331" s="11">
        <f t="shared" si="55"/>
        <v>0</v>
      </c>
      <c r="J331" s="4">
        <f t="shared" si="56"/>
        <v>0</v>
      </c>
      <c r="K331" s="3">
        <f t="shared" si="59"/>
        <v>0</v>
      </c>
      <c r="L331" s="11">
        <f t="shared" si="60"/>
        <v>0</v>
      </c>
    </row>
    <row r="332" spans="1:12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73613</v>
      </c>
      <c r="B332" s="9">
        <f t="shared" si="51"/>
        <v>73597</v>
      </c>
      <c r="C332" s="9">
        <f t="shared" si="57"/>
        <v>73627</v>
      </c>
      <c r="D332" s="3">
        <f t="shared" si="52"/>
        <v>31</v>
      </c>
      <c r="E332" s="10">
        <f t="shared" si="53"/>
        <v>15</v>
      </c>
      <c r="F332" s="4">
        <f>'Lease Quarterly'!K342</f>
        <v>0</v>
      </c>
      <c r="G332" s="3">
        <f t="shared" si="58"/>
        <v>0</v>
      </c>
      <c r="H332" s="11">
        <f t="shared" si="54"/>
        <v>0</v>
      </c>
      <c r="I332" s="11">
        <f t="shared" si="55"/>
        <v>0</v>
      </c>
      <c r="J332" s="4">
        <f t="shared" si="56"/>
        <v>0</v>
      </c>
      <c r="K332" s="3">
        <f t="shared" si="59"/>
        <v>0</v>
      </c>
      <c r="L332" s="11">
        <f t="shared" si="60"/>
        <v>0</v>
      </c>
    </row>
    <row r="333" spans="1:12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73705</v>
      </c>
      <c r="B333" s="9">
        <f t="shared" si="51"/>
        <v>73689</v>
      </c>
      <c r="C333" s="9">
        <f t="shared" si="57"/>
        <v>73719</v>
      </c>
      <c r="D333" s="3">
        <f t="shared" si="52"/>
        <v>31</v>
      </c>
      <c r="E333" s="10">
        <f t="shared" si="53"/>
        <v>15</v>
      </c>
      <c r="F333" s="4">
        <f>'Lease Quarterly'!K343</f>
        <v>0</v>
      </c>
      <c r="G333" s="3">
        <f t="shared" si="58"/>
        <v>0</v>
      </c>
      <c r="H333" s="11">
        <f t="shared" si="54"/>
        <v>0</v>
      </c>
      <c r="I333" s="11">
        <f t="shared" si="55"/>
        <v>0</v>
      </c>
      <c r="J333" s="4">
        <f t="shared" si="56"/>
        <v>0</v>
      </c>
      <c r="K333" s="3">
        <f t="shared" si="59"/>
        <v>0</v>
      </c>
      <c r="L333" s="11">
        <f t="shared" si="60"/>
        <v>0</v>
      </c>
    </row>
    <row r="334" spans="1:12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73797</v>
      </c>
      <c r="B334" s="9">
        <f t="shared" si="51"/>
        <v>73781</v>
      </c>
      <c r="C334" s="9">
        <f t="shared" si="57"/>
        <v>73811</v>
      </c>
      <c r="D334" s="3">
        <f t="shared" si="52"/>
        <v>31</v>
      </c>
      <c r="E334" s="10">
        <f t="shared" si="53"/>
        <v>15</v>
      </c>
      <c r="F334" s="4">
        <f>'Lease Quarterly'!K344</f>
        <v>0</v>
      </c>
      <c r="G334" s="3">
        <f t="shared" si="58"/>
        <v>0</v>
      </c>
      <c r="H334" s="11">
        <f t="shared" si="54"/>
        <v>0</v>
      </c>
      <c r="I334" s="11">
        <f t="shared" si="55"/>
        <v>0</v>
      </c>
      <c r="J334" s="4">
        <f t="shared" si="56"/>
        <v>0</v>
      </c>
      <c r="K334" s="3">
        <f t="shared" si="59"/>
        <v>0</v>
      </c>
      <c r="L334" s="11">
        <f t="shared" si="60"/>
        <v>0</v>
      </c>
    </row>
    <row r="335" spans="1:12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73887</v>
      </c>
      <c r="B335" s="9">
        <f t="shared" si="51"/>
        <v>73871</v>
      </c>
      <c r="C335" s="9">
        <f t="shared" si="57"/>
        <v>73900</v>
      </c>
      <c r="D335" s="3">
        <f t="shared" si="52"/>
        <v>30</v>
      </c>
      <c r="E335" s="10">
        <f t="shared" si="53"/>
        <v>14</v>
      </c>
      <c r="F335" s="4">
        <f>'Lease Quarterly'!K345</f>
        <v>0</v>
      </c>
      <c r="G335" s="3">
        <f t="shared" si="58"/>
        <v>0</v>
      </c>
      <c r="H335" s="11">
        <f t="shared" si="54"/>
        <v>0</v>
      </c>
      <c r="I335" s="11">
        <f t="shared" si="55"/>
        <v>0</v>
      </c>
      <c r="J335" s="4">
        <f t="shared" si="56"/>
        <v>0</v>
      </c>
      <c r="K335" s="3">
        <f t="shared" si="59"/>
        <v>0</v>
      </c>
      <c r="L335" s="11">
        <f t="shared" si="60"/>
        <v>0</v>
      </c>
    </row>
    <row r="336" spans="1:12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73978</v>
      </c>
      <c r="B336" s="9">
        <f t="shared" si="51"/>
        <v>73962</v>
      </c>
      <c r="C336" s="9">
        <f t="shared" si="57"/>
        <v>73992</v>
      </c>
      <c r="D336" s="3">
        <f t="shared" si="52"/>
        <v>31</v>
      </c>
      <c r="E336" s="10">
        <f t="shared" si="53"/>
        <v>15</v>
      </c>
      <c r="F336" s="4">
        <f>'Lease Quarterly'!K346</f>
        <v>0</v>
      </c>
      <c r="G336" s="3">
        <f t="shared" si="58"/>
        <v>0</v>
      </c>
      <c r="H336" s="11">
        <f t="shared" si="54"/>
        <v>0</v>
      </c>
      <c r="I336" s="11">
        <f t="shared" si="55"/>
        <v>0</v>
      </c>
      <c r="J336" s="4">
        <f t="shared" si="56"/>
        <v>0</v>
      </c>
      <c r="K336" s="3">
        <f t="shared" si="59"/>
        <v>0</v>
      </c>
      <c r="L336" s="11">
        <f t="shared" si="60"/>
        <v>0</v>
      </c>
    </row>
    <row r="337" spans="1:12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74070</v>
      </c>
      <c r="B337" s="9">
        <f t="shared" si="51"/>
        <v>74054</v>
      </c>
      <c r="C337" s="9">
        <f t="shared" si="57"/>
        <v>74084</v>
      </c>
      <c r="D337" s="3">
        <f t="shared" si="52"/>
        <v>31</v>
      </c>
      <c r="E337" s="10">
        <f t="shared" si="53"/>
        <v>15</v>
      </c>
      <c r="F337" s="4">
        <f>'Lease Quarterly'!K347</f>
        <v>0</v>
      </c>
      <c r="G337" s="3">
        <f t="shared" si="58"/>
        <v>0</v>
      </c>
      <c r="H337" s="11">
        <f t="shared" si="54"/>
        <v>0</v>
      </c>
      <c r="I337" s="11">
        <f t="shared" si="55"/>
        <v>0</v>
      </c>
      <c r="J337" s="4">
        <f t="shared" si="56"/>
        <v>0</v>
      </c>
      <c r="K337" s="3">
        <f t="shared" si="59"/>
        <v>0</v>
      </c>
      <c r="L337" s="11">
        <f t="shared" si="60"/>
        <v>0</v>
      </c>
    </row>
    <row r="338" spans="1:12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74162</v>
      </c>
      <c r="B338" s="9">
        <f t="shared" si="51"/>
        <v>74146</v>
      </c>
      <c r="C338" s="9">
        <f t="shared" si="57"/>
        <v>74176</v>
      </c>
      <c r="D338" s="3">
        <f t="shared" si="52"/>
        <v>31</v>
      </c>
      <c r="E338" s="10">
        <f t="shared" si="53"/>
        <v>15</v>
      </c>
      <c r="F338" s="4">
        <f>'Lease Quarterly'!K348</f>
        <v>0</v>
      </c>
      <c r="G338" s="3">
        <f t="shared" si="58"/>
        <v>0</v>
      </c>
      <c r="H338" s="11">
        <f t="shared" si="54"/>
        <v>0</v>
      </c>
      <c r="I338" s="11">
        <f t="shared" si="55"/>
        <v>0</v>
      </c>
      <c r="J338" s="4">
        <f t="shared" si="56"/>
        <v>0</v>
      </c>
      <c r="K338" s="3">
        <f t="shared" si="59"/>
        <v>0</v>
      </c>
      <c r="L338" s="11">
        <f t="shared" si="60"/>
        <v>0</v>
      </c>
    </row>
    <row r="339" spans="1:12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74252</v>
      </c>
      <c r="B339" s="9">
        <f t="shared" si="51"/>
        <v>74236</v>
      </c>
      <c r="C339" s="9">
        <f t="shared" si="57"/>
        <v>74265</v>
      </c>
      <c r="D339" s="3">
        <f t="shared" si="52"/>
        <v>30</v>
      </c>
      <c r="E339" s="10">
        <f t="shared" si="53"/>
        <v>14</v>
      </c>
      <c r="F339" s="4">
        <f>'Lease Quarterly'!K349</f>
        <v>0</v>
      </c>
      <c r="G339" s="3">
        <f t="shared" si="58"/>
        <v>0</v>
      </c>
      <c r="H339" s="11">
        <f t="shared" si="54"/>
        <v>0</v>
      </c>
      <c r="I339" s="11">
        <f t="shared" si="55"/>
        <v>0</v>
      </c>
      <c r="J339" s="4">
        <f t="shared" si="56"/>
        <v>0</v>
      </c>
      <c r="K339" s="3">
        <f t="shared" si="59"/>
        <v>0</v>
      </c>
      <c r="L339" s="11">
        <f t="shared" si="60"/>
        <v>0</v>
      </c>
    </row>
    <row r="340" spans="1:12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74343</v>
      </c>
      <c r="B340" s="9">
        <f t="shared" si="51"/>
        <v>74327</v>
      </c>
      <c r="C340" s="9">
        <f t="shared" si="57"/>
        <v>74357</v>
      </c>
      <c r="D340" s="3">
        <f t="shared" si="52"/>
        <v>31</v>
      </c>
      <c r="E340" s="10">
        <f t="shared" si="53"/>
        <v>15</v>
      </c>
      <c r="F340" s="4">
        <f>'Lease Quarterly'!K350</f>
        <v>0</v>
      </c>
      <c r="G340" s="3">
        <f t="shared" si="58"/>
        <v>0</v>
      </c>
      <c r="H340" s="11">
        <f t="shared" si="54"/>
        <v>0</v>
      </c>
      <c r="I340" s="11">
        <f t="shared" si="55"/>
        <v>0</v>
      </c>
      <c r="J340" s="4">
        <f t="shared" si="56"/>
        <v>0</v>
      </c>
      <c r="K340" s="3">
        <f t="shared" si="59"/>
        <v>0</v>
      </c>
      <c r="L340" s="11">
        <f t="shared" si="60"/>
        <v>0</v>
      </c>
    </row>
    <row r="341" spans="1:12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74435</v>
      </c>
      <c r="B341" s="9">
        <f t="shared" si="51"/>
        <v>74419</v>
      </c>
      <c r="C341" s="9">
        <f t="shared" si="57"/>
        <v>74449</v>
      </c>
      <c r="D341" s="3">
        <f t="shared" si="52"/>
        <v>31</v>
      </c>
      <c r="E341" s="10">
        <f t="shared" si="53"/>
        <v>15</v>
      </c>
      <c r="F341" s="4">
        <f>'Lease Quarterly'!K351</f>
        <v>0</v>
      </c>
      <c r="G341" s="3">
        <f t="shared" si="58"/>
        <v>0</v>
      </c>
      <c r="H341" s="11">
        <f t="shared" si="54"/>
        <v>0</v>
      </c>
      <c r="I341" s="11">
        <f t="shared" si="55"/>
        <v>0</v>
      </c>
      <c r="J341" s="4">
        <f t="shared" si="56"/>
        <v>0</v>
      </c>
      <c r="K341" s="3">
        <f t="shared" si="59"/>
        <v>0</v>
      </c>
      <c r="L341" s="11">
        <f t="shared" si="60"/>
        <v>0</v>
      </c>
    </row>
    <row r="342" spans="1:12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74527</v>
      </c>
      <c r="B342" s="9">
        <f t="shared" si="51"/>
        <v>74511</v>
      </c>
      <c r="C342" s="9">
        <f t="shared" si="57"/>
        <v>74541</v>
      </c>
      <c r="D342" s="3">
        <f t="shared" si="52"/>
        <v>31</v>
      </c>
      <c r="E342" s="10">
        <f t="shared" si="53"/>
        <v>15</v>
      </c>
      <c r="F342" s="4">
        <f>'Lease Quarterly'!K352</f>
        <v>0</v>
      </c>
      <c r="G342" s="3">
        <f t="shared" si="58"/>
        <v>0</v>
      </c>
      <c r="H342" s="11">
        <f t="shared" si="54"/>
        <v>0</v>
      </c>
      <c r="I342" s="11">
        <f t="shared" si="55"/>
        <v>0</v>
      </c>
      <c r="J342" s="4">
        <f t="shared" si="56"/>
        <v>0</v>
      </c>
      <c r="K342" s="3">
        <f t="shared" si="59"/>
        <v>0</v>
      </c>
      <c r="L342" s="11">
        <f t="shared" si="60"/>
        <v>0</v>
      </c>
    </row>
    <row r="343" spans="1:12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74618</v>
      </c>
      <c r="B343" s="9">
        <f t="shared" si="51"/>
        <v>74602</v>
      </c>
      <c r="C343" s="9">
        <f t="shared" si="57"/>
        <v>74631</v>
      </c>
      <c r="D343" s="3">
        <f t="shared" si="52"/>
        <v>30</v>
      </c>
      <c r="E343" s="10">
        <f t="shared" si="53"/>
        <v>14</v>
      </c>
      <c r="F343" s="4">
        <f>'Lease Quarterly'!K353</f>
        <v>0</v>
      </c>
      <c r="G343" s="3">
        <f t="shared" si="58"/>
        <v>0</v>
      </c>
      <c r="H343" s="11">
        <f t="shared" si="54"/>
        <v>0</v>
      </c>
      <c r="I343" s="11">
        <f t="shared" si="55"/>
        <v>0</v>
      </c>
      <c r="J343" s="4">
        <f t="shared" si="56"/>
        <v>0</v>
      </c>
      <c r="K343" s="3">
        <f t="shared" si="59"/>
        <v>0</v>
      </c>
      <c r="L343" s="11">
        <f t="shared" si="60"/>
        <v>0</v>
      </c>
    </row>
    <row r="344" spans="1:12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74709</v>
      </c>
      <c r="B344" s="9">
        <f t="shared" si="51"/>
        <v>74693</v>
      </c>
      <c r="C344" s="9">
        <f t="shared" si="57"/>
        <v>74723</v>
      </c>
      <c r="D344" s="3">
        <f t="shared" si="52"/>
        <v>31</v>
      </c>
      <c r="E344" s="10">
        <f t="shared" si="53"/>
        <v>15</v>
      </c>
      <c r="F344" s="4">
        <f>'Lease Quarterly'!K354</f>
        <v>0</v>
      </c>
      <c r="G344" s="3">
        <f t="shared" si="58"/>
        <v>0</v>
      </c>
      <c r="H344" s="11">
        <f t="shared" si="54"/>
        <v>0</v>
      </c>
      <c r="I344" s="11">
        <f t="shared" si="55"/>
        <v>0</v>
      </c>
      <c r="J344" s="4">
        <f t="shared" si="56"/>
        <v>0</v>
      </c>
      <c r="K344" s="3">
        <f t="shared" si="59"/>
        <v>0</v>
      </c>
      <c r="L344" s="11">
        <f t="shared" si="60"/>
        <v>0</v>
      </c>
    </row>
    <row r="345" spans="1:12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74801</v>
      </c>
      <c r="B345" s="9">
        <f t="shared" si="51"/>
        <v>74785</v>
      </c>
      <c r="C345" s="9">
        <f t="shared" si="57"/>
        <v>74815</v>
      </c>
      <c r="D345" s="3">
        <f t="shared" si="52"/>
        <v>31</v>
      </c>
      <c r="E345" s="10">
        <f t="shared" si="53"/>
        <v>15</v>
      </c>
      <c r="F345" s="4">
        <f>'Lease Quarterly'!K355</f>
        <v>0</v>
      </c>
      <c r="G345" s="3">
        <f t="shared" si="58"/>
        <v>0</v>
      </c>
      <c r="H345" s="11">
        <f t="shared" si="54"/>
        <v>0</v>
      </c>
      <c r="I345" s="11">
        <f t="shared" si="55"/>
        <v>0</v>
      </c>
      <c r="J345" s="4">
        <f t="shared" si="56"/>
        <v>0</v>
      </c>
      <c r="K345" s="3">
        <f t="shared" si="59"/>
        <v>0</v>
      </c>
      <c r="L345" s="11">
        <f t="shared" si="60"/>
        <v>0</v>
      </c>
    </row>
    <row r="346" spans="1:12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74893</v>
      </c>
      <c r="B346" s="9">
        <f t="shared" si="51"/>
        <v>74877</v>
      </c>
      <c r="C346" s="9">
        <f t="shared" si="57"/>
        <v>74907</v>
      </c>
      <c r="D346" s="3">
        <f t="shared" si="52"/>
        <v>31</v>
      </c>
      <c r="E346" s="10">
        <f t="shared" si="53"/>
        <v>15</v>
      </c>
      <c r="F346" s="4">
        <f>'Lease Quarterly'!K356</f>
        <v>0</v>
      </c>
      <c r="G346" s="3">
        <f t="shared" si="58"/>
        <v>0</v>
      </c>
      <c r="H346" s="11">
        <f t="shared" si="54"/>
        <v>0</v>
      </c>
      <c r="I346" s="11">
        <f t="shared" si="55"/>
        <v>0</v>
      </c>
      <c r="J346" s="4">
        <f t="shared" si="56"/>
        <v>0</v>
      </c>
      <c r="K346" s="3">
        <f t="shared" si="59"/>
        <v>0</v>
      </c>
      <c r="L346" s="11">
        <f t="shared" si="60"/>
        <v>0</v>
      </c>
    </row>
    <row r="347" spans="1:12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74983</v>
      </c>
      <c r="B347" s="9">
        <f t="shared" si="51"/>
        <v>74967</v>
      </c>
      <c r="C347" s="9">
        <f t="shared" si="57"/>
        <v>74996</v>
      </c>
      <c r="D347" s="3">
        <f t="shared" si="52"/>
        <v>30</v>
      </c>
      <c r="E347" s="10">
        <f t="shared" si="53"/>
        <v>14</v>
      </c>
      <c r="F347" s="4">
        <f>'Lease Quarterly'!K357</f>
        <v>0</v>
      </c>
      <c r="G347" s="3">
        <f t="shared" si="58"/>
        <v>0</v>
      </c>
      <c r="H347" s="11">
        <f t="shared" si="54"/>
        <v>0</v>
      </c>
      <c r="I347" s="11">
        <f t="shared" si="55"/>
        <v>0</v>
      </c>
      <c r="J347" s="4">
        <f t="shared" si="56"/>
        <v>0</v>
      </c>
      <c r="K347" s="3">
        <f t="shared" si="59"/>
        <v>0</v>
      </c>
      <c r="L347" s="11">
        <f t="shared" si="60"/>
        <v>0</v>
      </c>
    </row>
    <row r="348" spans="1:12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75074</v>
      </c>
      <c r="B348" s="9">
        <f t="shared" si="51"/>
        <v>75058</v>
      </c>
      <c r="C348" s="9">
        <f t="shared" si="57"/>
        <v>75088</v>
      </c>
      <c r="D348" s="3">
        <f t="shared" si="52"/>
        <v>31</v>
      </c>
      <c r="E348" s="10">
        <f t="shared" si="53"/>
        <v>15</v>
      </c>
      <c r="F348" s="4">
        <f>'Lease Quarterly'!K358</f>
        <v>0</v>
      </c>
      <c r="G348" s="3">
        <f t="shared" si="58"/>
        <v>0</v>
      </c>
      <c r="H348" s="11">
        <f t="shared" si="54"/>
        <v>0</v>
      </c>
      <c r="I348" s="11">
        <f t="shared" si="55"/>
        <v>0</v>
      </c>
      <c r="J348" s="4">
        <f t="shared" si="56"/>
        <v>0</v>
      </c>
      <c r="K348" s="3">
        <f t="shared" si="59"/>
        <v>0</v>
      </c>
      <c r="L348" s="11">
        <f t="shared" si="60"/>
        <v>0</v>
      </c>
    </row>
    <row r="349" spans="1:12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75166</v>
      </c>
      <c r="B349" s="9">
        <f t="shared" si="51"/>
        <v>75150</v>
      </c>
      <c r="C349" s="9">
        <f t="shared" si="57"/>
        <v>75180</v>
      </c>
      <c r="D349" s="3">
        <f t="shared" si="52"/>
        <v>31</v>
      </c>
      <c r="E349" s="10">
        <f t="shared" si="53"/>
        <v>15</v>
      </c>
      <c r="F349" s="4">
        <f>'Lease Quarterly'!K359</f>
        <v>0</v>
      </c>
      <c r="G349" s="3">
        <f t="shared" si="58"/>
        <v>0</v>
      </c>
      <c r="H349" s="11">
        <f t="shared" si="54"/>
        <v>0</v>
      </c>
      <c r="I349" s="11">
        <f t="shared" si="55"/>
        <v>0</v>
      </c>
      <c r="J349" s="4">
        <f t="shared" si="56"/>
        <v>0</v>
      </c>
      <c r="K349" s="3">
        <f t="shared" si="59"/>
        <v>0</v>
      </c>
      <c r="L349" s="11">
        <f t="shared" si="60"/>
        <v>0</v>
      </c>
    </row>
    <row r="350" spans="1:12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75258</v>
      </c>
      <c r="B350" s="9">
        <f t="shared" si="51"/>
        <v>75242</v>
      </c>
      <c r="C350" s="9">
        <f t="shared" si="57"/>
        <v>75272</v>
      </c>
      <c r="D350" s="3">
        <f t="shared" si="52"/>
        <v>31</v>
      </c>
      <c r="E350" s="10">
        <f t="shared" si="53"/>
        <v>15</v>
      </c>
      <c r="F350" s="4">
        <f>'Lease Quarterly'!K360</f>
        <v>0</v>
      </c>
      <c r="G350" s="3">
        <f t="shared" si="58"/>
        <v>0</v>
      </c>
      <c r="H350" s="11">
        <f t="shared" si="54"/>
        <v>0</v>
      </c>
      <c r="I350" s="11">
        <f t="shared" si="55"/>
        <v>0</v>
      </c>
      <c r="J350" s="4">
        <f t="shared" si="56"/>
        <v>0</v>
      </c>
      <c r="K350" s="3">
        <f t="shared" si="59"/>
        <v>0</v>
      </c>
      <c r="L350" s="11">
        <f t="shared" si="60"/>
        <v>0</v>
      </c>
    </row>
    <row r="351" spans="1:12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75348</v>
      </c>
      <c r="B351" s="9">
        <f t="shared" si="51"/>
        <v>75332</v>
      </c>
      <c r="C351" s="9">
        <f t="shared" si="57"/>
        <v>75361</v>
      </c>
      <c r="D351" s="3">
        <f t="shared" si="52"/>
        <v>30</v>
      </c>
      <c r="E351" s="10">
        <f t="shared" si="53"/>
        <v>14</v>
      </c>
      <c r="F351" s="4">
        <f>'Lease Quarterly'!K361</f>
        <v>0</v>
      </c>
      <c r="G351" s="3">
        <f t="shared" si="58"/>
        <v>0</v>
      </c>
      <c r="H351" s="11">
        <f t="shared" si="54"/>
        <v>0</v>
      </c>
      <c r="I351" s="11">
        <f t="shared" si="55"/>
        <v>0</v>
      </c>
      <c r="J351" s="4">
        <f t="shared" si="56"/>
        <v>0</v>
      </c>
      <c r="K351" s="3">
        <f t="shared" si="59"/>
        <v>0</v>
      </c>
      <c r="L351" s="11">
        <f t="shared" si="60"/>
        <v>0</v>
      </c>
    </row>
    <row r="352" spans="1:12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75439</v>
      </c>
      <c r="B352" s="9">
        <f t="shared" si="51"/>
        <v>75423</v>
      </c>
      <c r="C352" s="9">
        <f t="shared" si="57"/>
        <v>75453</v>
      </c>
      <c r="D352" s="3">
        <f t="shared" si="52"/>
        <v>31</v>
      </c>
      <c r="E352" s="10">
        <f t="shared" si="53"/>
        <v>15</v>
      </c>
      <c r="F352" s="4">
        <f>'Lease Quarterly'!K362</f>
        <v>0</v>
      </c>
      <c r="G352" s="3">
        <f t="shared" si="58"/>
        <v>0</v>
      </c>
      <c r="H352" s="11">
        <f t="shared" si="54"/>
        <v>0</v>
      </c>
      <c r="I352" s="11">
        <f t="shared" si="55"/>
        <v>0</v>
      </c>
      <c r="J352" s="4">
        <f t="shared" si="56"/>
        <v>0</v>
      </c>
      <c r="K352" s="3">
        <f t="shared" si="59"/>
        <v>0</v>
      </c>
      <c r="L352" s="11">
        <f t="shared" si="60"/>
        <v>0</v>
      </c>
    </row>
    <row r="353" spans="1:12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75531</v>
      </c>
      <c r="B353" s="9">
        <f t="shared" si="51"/>
        <v>75515</v>
      </c>
      <c r="C353" s="9">
        <f t="shared" si="57"/>
        <v>75545</v>
      </c>
      <c r="D353" s="3">
        <f t="shared" si="52"/>
        <v>31</v>
      </c>
      <c r="E353" s="10">
        <f t="shared" si="53"/>
        <v>15</v>
      </c>
      <c r="F353" s="4">
        <f>'Lease Quarterly'!K363</f>
        <v>0</v>
      </c>
      <c r="G353" s="3">
        <f t="shared" si="58"/>
        <v>0</v>
      </c>
      <c r="H353" s="11">
        <f t="shared" si="54"/>
        <v>0</v>
      </c>
      <c r="I353" s="11">
        <f t="shared" si="55"/>
        <v>0</v>
      </c>
      <c r="J353" s="4">
        <f t="shared" si="56"/>
        <v>0</v>
      </c>
      <c r="K353" s="3">
        <f t="shared" si="59"/>
        <v>0</v>
      </c>
      <c r="L353" s="11">
        <f t="shared" si="60"/>
        <v>0</v>
      </c>
    </row>
    <row r="354" spans="1:12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75623</v>
      </c>
      <c r="B354" s="9">
        <f t="shared" si="51"/>
        <v>75607</v>
      </c>
      <c r="C354" s="9">
        <f t="shared" si="57"/>
        <v>75637</v>
      </c>
      <c r="D354" s="3">
        <f t="shared" si="52"/>
        <v>31</v>
      </c>
      <c r="E354" s="10">
        <f t="shared" si="53"/>
        <v>15</v>
      </c>
      <c r="F354" s="4">
        <f>'Lease Quarterly'!K364</f>
        <v>0</v>
      </c>
      <c r="G354" s="3">
        <f t="shared" si="58"/>
        <v>0</v>
      </c>
      <c r="H354" s="11">
        <f t="shared" si="54"/>
        <v>0</v>
      </c>
      <c r="I354" s="11">
        <f t="shared" si="55"/>
        <v>0</v>
      </c>
      <c r="J354" s="4">
        <f t="shared" si="56"/>
        <v>0</v>
      </c>
      <c r="K354" s="3">
        <f t="shared" si="59"/>
        <v>0</v>
      </c>
      <c r="L354" s="11">
        <f t="shared" si="60"/>
        <v>0</v>
      </c>
    </row>
    <row r="355" spans="1:12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75713</v>
      </c>
      <c r="B355" s="9">
        <f t="shared" si="51"/>
        <v>75697</v>
      </c>
      <c r="C355" s="9">
        <f t="shared" si="57"/>
        <v>75726</v>
      </c>
      <c r="D355" s="3">
        <f t="shared" si="52"/>
        <v>30</v>
      </c>
      <c r="E355" s="10">
        <f t="shared" si="53"/>
        <v>14</v>
      </c>
      <c r="F355" s="4">
        <f>'Lease Quarterly'!K365</f>
        <v>0</v>
      </c>
      <c r="G355" s="3">
        <f t="shared" si="58"/>
        <v>0</v>
      </c>
      <c r="H355" s="11">
        <f t="shared" si="54"/>
        <v>0</v>
      </c>
      <c r="I355" s="11">
        <f t="shared" si="55"/>
        <v>0</v>
      </c>
      <c r="J355" s="4">
        <f t="shared" si="56"/>
        <v>0</v>
      </c>
      <c r="K355" s="3">
        <f t="shared" si="59"/>
        <v>0</v>
      </c>
      <c r="L355" s="11">
        <f t="shared" si="60"/>
        <v>0</v>
      </c>
    </row>
    <row r="356" spans="1:12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75804</v>
      </c>
      <c r="B356" s="9">
        <f t="shared" si="51"/>
        <v>75788</v>
      </c>
      <c r="C356" s="9">
        <f t="shared" si="57"/>
        <v>75818</v>
      </c>
      <c r="D356" s="3">
        <f t="shared" si="52"/>
        <v>31</v>
      </c>
      <c r="E356" s="10">
        <f t="shared" si="53"/>
        <v>15</v>
      </c>
      <c r="F356" s="4">
        <f>'Lease Quarterly'!K366</f>
        <v>0</v>
      </c>
      <c r="G356" s="3">
        <f t="shared" si="58"/>
        <v>0</v>
      </c>
      <c r="H356" s="11">
        <f t="shared" si="54"/>
        <v>0</v>
      </c>
      <c r="I356" s="11">
        <f t="shared" si="55"/>
        <v>0</v>
      </c>
      <c r="J356" s="4">
        <f t="shared" si="56"/>
        <v>0</v>
      </c>
      <c r="K356" s="3">
        <f t="shared" si="59"/>
        <v>0</v>
      </c>
      <c r="L356" s="11">
        <f t="shared" si="60"/>
        <v>0</v>
      </c>
    </row>
    <row r="357" spans="1:12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75896</v>
      </c>
      <c r="B357" s="9">
        <f t="shared" si="51"/>
        <v>75880</v>
      </c>
      <c r="C357" s="9">
        <f t="shared" si="57"/>
        <v>75910</v>
      </c>
      <c r="D357" s="3">
        <f t="shared" si="52"/>
        <v>31</v>
      </c>
      <c r="E357" s="10">
        <f t="shared" si="53"/>
        <v>15</v>
      </c>
      <c r="F357" s="4">
        <f>'Lease Quarterly'!K367</f>
        <v>0</v>
      </c>
      <c r="G357" s="3">
        <f t="shared" si="58"/>
        <v>0</v>
      </c>
      <c r="H357" s="11">
        <f t="shared" si="54"/>
        <v>0</v>
      </c>
      <c r="I357" s="11">
        <f t="shared" si="55"/>
        <v>0</v>
      </c>
      <c r="J357" s="4">
        <f t="shared" si="56"/>
        <v>0</v>
      </c>
      <c r="K357" s="3">
        <f t="shared" si="59"/>
        <v>0</v>
      </c>
      <c r="L357" s="11">
        <f t="shared" si="60"/>
        <v>0</v>
      </c>
    </row>
    <row r="358" spans="1:12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75988</v>
      </c>
      <c r="B358" s="9">
        <f t="shared" si="51"/>
        <v>75972</v>
      </c>
      <c r="C358" s="9">
        <f t="shared" si="57"/>
        <v>76002</v>
      </c>
      <c r="D358" s="3">
        <f t="shared" si="52"/>
        <v>31</v>
      </c>
      <c r="E358" s="10">
        <f t="shared" si="53"/>
        <v>15</v>
      </c>
      <c r="F358" s="4">
        <f>'Lease Quarterly'!K368</f>
        <v>0</v>
      </c>
      <c r="G358" s="3">
        <f t="shared" si="58"/>
        <v>0</v>
      </c>
      <c r="H358" s="11">
        <f t="shared" si="54"/>
        <v>0</v>
      </c>
      <c r="I358" s="11">
        <f t="shared" si="55"/>
        <v>0</v>
      </c>
      <c r="J358" s="4">
        <f t="shared" si="56"/>
        <v>0</v>
      </c>
      <c r="K358" s="3">
        <f t="shared" si="59"/>
        <v>0</v>
      </c>
      <c r="L358" s="11">
        <f t="shared" si="60"/>
        <v>0</v>
      </c>
    </row>
    <row r="359" spans="1:12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76079</v>
      </c>
      <c r="B359" s="9">
        <f t="shared" si="51"/>
        <v>76063</v>
      </c>
      <c r="C359" s="9">
        <f t="shared" si="57"/>
        <v>76092</v>
      </c>
      <c r="D359" s="3">
        <f t="shared" si="52"/>
        <v>30</v>
      </c>
      <c r="E359" s="10">
        <f t="shared" si="53"/>
        <v>14</v>
      </c>
      <c r="F359" s="4">
        <f>'Lease Quarterly'!K369</f>
        <v>0</v>
      </c>
      <c r="G359" s="3">
        <f t="shared" si="58"/>
        <v>0</v>
      </c>
      <c r="H359" s="11">
        <f t="shared" si="54"/>
        <v>0</v>
      </c>
      <c r="I359" s="11">
        <f t="shared" si="55"/>
        <v>0</v>
      </c>
      <c r="J359" s="4">
        <f t="shared" si="56"/>
        <v>0</v>
      </c>
      <c r="K359" s="3">
        <f t="shared" si="59"/>
        <v>0</v>
      </c>
      <c r="L359" s="11">
        <f t="shared" si="60"/>
        <v>0</v>
      </c>
    </row>
    <row r="360" spans="1:12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76170</v>
      </c>
      <c r="B360" s="9">
        <f t="shared" si="51"/>
        <v>76154</v>
      </c>
      <c r="C360" s="9">
        <f t="shared" si="57"/>
        <v>76184</v>
      </c>
      <c r="D360" s="3">
        <f t="shared" si="52"/>
        <v>31</v>
      </c>
      <c r="E360" s="10">
        <f t="shared" si="53"/>
        <v>15</v>
      </c>
      <c r="F360" s="4">
        <f>'Lease Quarterly'!K370</f>
        <v>0</v>
      </c>
      <c r="G360" s="3">
        <f t="shared" si="58"/>
        <v>0</v>
      </c>
      <c r="H360" s="11">
        <f t="shared" si="54"/>
        <v>0</v>
      </c>
      <c r="I360" s="11">
        <f t="shared" si="55"/>
        <v>0</v>
      </c>
      <c r="J360" s="4">
        <f t="shared" si="56"/>
        <v>0</v>
      </c>
      <c r="K360" s="3">
        <f t="shared" si="59"/>
        <v>0</v>
      </c>
      <c r="L360" s="11">
        <f t="shared" si="60"/>
        <v>0</v>
      </c>
    </row>
    <row r="361" spans="1:12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76262</v>
      </c>
      <c r="B361" s="9">
        <f t="shared" si="51"/>
        <v>76246</v>
      </c>
      <c r="C361" s="9">
        <f t="shared" si="57"/>
        <v>76276</v>
      </c>
      <c r="D361" s="3">
        <f t="shared" si="52"/>
        <v>31</v>
      </c>
      <c r="E361" s="10">
        <f t="shared" si="53"/>
        <v>15</v>
      </c>
      <c r="F361" s="4">
        <f>'Lease Quarterly'!K371</f>
        <v>0</v>
      </c>
      <c r="G361" s="3">
        <f t="shared" si="58"/>
        <v>0</v>
      </c>
      <c r="H361" s="11">
        <f t="shared" si="54"/>
        <v>0</v>
      </c>
      <c r="I361" s="11">
        <f t="shared" si="55"/>
        <v>0</v>
      </c>
      <c r="J361" s="4">
        <f t="shared" si="56"/>
        <v>0</v>
      </c>
      <c r="K361" s="3">
        <f t="shared" si="59"/>
        <v>0</v>
      </c>
      <c r="L361" s="11">
        <f t="shared" si="60"/>
        <v>0</v>
      </c>
    </row>
    <row r="362" spans="1:12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76354</v>
      </c>
      <c r="B362" s="9">
        <f t="shared" si="51"/>
        <v>76338</v>
      </c>
      <c r="C362" s="9">
        <f t="shared" si="57"/>
        <v>76368</v>
      </c>
      <c r="D362" s="3">
        <f t="shared" si="52"/>
        <v>31</v>
      </c>
      <c r="E362" s="10">
        <f t="shared" si="53"/>
        <v>15</v>
      </c>
      <c r="F362" s="4">
        <f>'Lease Quarterly'!K372</f>
        <v>0</v>
      </c>
      <c r="G362" s="3">
        <f t="shared" si="58"/>
        <v>0</v>
      </c>
      <c r="H362" s="11">
        <f t="shared" si="54"/>
        <v>0</v>
      </c>
      <c r="I362" s="11">
        <f t="shared" si="55"/>
        <v>0</v>
      </c>
      <c r="J362" s="4">
        <f t="shared" si="56"/>
        <v>0</v>
      </c>
      <c r="K362" s="3">
        <f t="shared" si="59"/>
        <v>0</v>
      </c>
      <c r="L362" s="11">
        <f t="shared" si="60"/>
        <v>0</v>
      </c>
    </row>
    <row r="363" spans="1:12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76444</v>
      </c>
      <c r="B363" s="9">
        <f t="shared" si="51"/>
        <v>76428</v>
      </c>
      <c r="C363" s="9">
        <f t="shared" si="57"/>
        <v>76457</v>
      </c>
      <c r="D363" s="3">
        <f t="shared" si="52"/>
        <v>30</v>
      </c>
      <c r="E363" s="10">
        <f t="shared" si="53"/>
        <v>14</v>
      </c>
      <c r="F363" s="4">
        <f>'Lease Quarterly'!K373</f>
        <v>0</v>
      </c>
      <c r="G363" s="3">
        <f t="shared" si="58"/>
        <v>0</v>
      </c>
      <c r="H363" s="11">
        <f t="shared" si="54"/>
        <v>0</v>
      </c>
      <c r="I363" s="11">
        <f t="shared" si="55"/>
        <v>0</v>
      </c>
      <c r="J363" s="4">
        <f t="shared" si="56"/>
        <v>0</v>
      </c>
      <c r="K363" s="3">
        <f t="shared" si="59"/>
        <v>0</v>
      </c>
      <c r="L363" s="11">
        <f t="shared" si="60"/>
        <v>0</v>
      </c>
    </row>
    <row r="364" spans="1:12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76535</v>
      </c>
      <c r="B364" s="9">
        <f t="shared" si="51"/>
        <v>76519</v>
      </c>
      <c r="C364" s="9">
        <f t="shared" si="57"/>
        <v>76549</v>
      </c>
      <c r="D364" s="3">
        <f t="shared" si="52"/>
        <v>31</v>
      </c>
      <c r="E364" s="10">
        <f t="shared" si="53"/>
        <v>15</v>
      </c>
      <c r="F364" s="4">
        <f>'Lease Quarterly'!K374</f>
        <v>0</v>
      </c>
      <c r="G364" s="3">
        <f t="shared" si="58"/>
        <v>0</v>
      </c>
      <c r="H364" s="11">
        <f t="shared" si="54"/>
        <v>0</v>
      </c>
      <c r="I364" s="11">
        <f t="shared" si="55"/>
        <v>0</v>
      </c>
      <c r="J364" s="4">
        <f t="shared" si="56"/>
        <v>0</v>
      </c>
      <c r="K364" s="3">
        <f t="shared" si="59"/>
        <v>0</v>
      </c>
      <c r="L364" s="11">
        <f t="shared" si="60"/>
        <v>0</v>
      </c>
    </row>
    <row r="365" spans="1:12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76627</v>
      </c>
      <c r="B365" s="9">
        <f t="shared" si="51"/>
        <v>76611</v>
      </c>
      <c r="C365" s="9">
        <f t="shared" si="57"/>
        <v>76641</v>
      </c>
      <c r="D365" s="3">
        <f t="shared" si="52"/>
        <v>31</v>
      </c>
      <c r="E365" s="10">
        <f t="shared" si="53"/>
        <v>15</v>
      </c>
      <c r="F365" s="4">
        <f>'Lease Quarterly'!K375</f>
        <v>0</v>
      </c>
      <c r="G365" s="3">
        <f t="shared" si="58"/>
        <v>0</v>
      </c>
      <c r="H365" s="11">
        <f t="shared" si="54"/>
        <v>0</v>
      </c>
      <c r="I365" s="11">
        <f t="shared" si="55"/>
        <v>0</v>
      </c>
      <c r="J365" s="4">
        <f t="shared" si="56"/>
        <v>0</v>
      </c>
      <c r="K365" s="3">
        <f t="shared" si="59"/>
        <v>0</v>
      </c>
      <c r="L365" s="11">
        <f t="shared" si="60"/>
        <v>0</v>
      </c>
    </row>
    <row r="366" spans="1:12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76719</v>
      </c>
      <c r="B366" s="9">
        <f t="shared" si="51"/>
        <v>76703</v>
      </c>
      <c r="C366" s="9">
        <f t="shared" si="57"/>
        <v>76733</v>
      </c>
      <c r="D366" s="3">
        <f t="shared" si="52"/>
        <v>31</v>
      </c>
      <c r="E366" s="10">
        <f t="shared" si="53"/>
        <v>15</v>
      </c>
      <c r="F366" s="4">
        <f>'Lease Quarterly'!K376</f>
        <v>0</v>
      </c>
      <c r="G366" s="3">
        <f t="shared" si="58"/>
        <v>0</v>
      </c>
      <c r="H366" s="11">
        <f t="shared" si="54"/>
        <v>0</v>
      </c>
      <c r="I366" s="11">
        <f t="shared" si="55"/>
        <v>0</v>
      </c>
      <c r="J366" s="4">
        <f t="shared" si="56"/>
        <v>0</v>
      </c>
      <c r="K366" s="3">
        <f t="shared" si="59"/>
        <v>0</v>
      </c>
      <c r="L366" s="11">
        <f t="shared" si="60"/>
        <v>0</v>
      </c>
    </row>
    <row r="367" spans="1:12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76809</v>
      </c>
      <c r="B367" s="9">
        <f t="shared" si="51"/>
        <v>76793</v>
      </c>
      <c r="C367" s="9">
        <f t="shared" si="57"/>
        <v>76822</v>
      </c>
      <c r="D367" s="3">
        <f t="shared" si="52"/>
        <v>30</v>
      </c>
      <c r="E367" s="10">
        <f t="shared" si="53"/>
        <v>14</v>
      </c>
      <c r="F367" s="4">
        <f>'Lease Quarterly'!K377</f>
        <v>0</v>
      </c>
      <c r="G367" s="3">
        <f t="shared" si="58"/>
        <v>0</v>
      </c>
      <c r="H367" s="11">
        <f t="shared" si="54"/>
        <v>0</v>
      </c>
      <c r="I367" s="11">
        <f t="shared" si="55"/>
        <v>0</v>
      </c>
      <c r="J367" s="4">
        <f t="shared" si="56"/>
        <v>0</v>
      </c>
      <c r="K367" s="3">
        <f t="shared" si="59"/>
        <v>0</v>
      </c>
      <c r="L367" s="11">
        <f t="shared" si="60"/>
        <v>0</v>
      </c>
    </row>
    <row r="368" spans="1:12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76900</v>
      </c>
      <c r="B368" s="9">
        <f t="shared" si="51"/>
        <v>76884</v>
      </c>
      <c r="C368" s="9">
        <f t="shared" si="57"/>
        <v>76914</v>
      </c>
      <c r="D368" s="3">
        <f t="shared" si="52"/>
        <v>31</v>
      </c>
      <c r="E368" s="10">
        <f t="shared" si="53"/>
        <v>15</v>
      </c>
      <c r="F368" s="4">
        <f>'Lease Quarterly'!K378</f>
        <v>0</v>
      </c>
      <c r="G368" s="3">
        <f t="shared" si="58"/>
        <v>0</v>
      </c>
      <c r="H368" s="11">
        <f t="shared" si="54"/>
        <v>0</v>
      </c>
      <c r="I368" s="11">
        <f t="shared" si="55"/>
        <v>0</v>
      </c>
      <c r="J368" s="4">
        <f t="shared" si="56"/>
        <v>0</v>
      </c>
      <c r="K368" s="3">
        <f t="shared" si="59"/>
        <v>0</v>
      </c>
      <c r="L368" s="11">
        <f t="shared" si="60"/>
        <v>0</v>
      </c>
    </row>
    <row r="369" spans="1:12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76992</v>
      </c>
      <c r="B369" s="9">
        <f t="shared" si="51"/>
        <v>76976</v>
      </c>
      <c r="C369" s="9">
        <f t="shared" si="57"/>
        <v>77006</v>
      </c>
      <c r="D369" s="3">
        <f t="shared" si="52"/>
        <v>31</v>
      </c>
      <c r="E369" s="10">
        <f t="shared" si="53"/>
        <v>15</v>
      </c>
      <c r="F369" s="4">
        <f>'Lease Quarterly'!K379</f>
        <v>0</v>
      </c>
      <c r="G369" s="3">
        <f t="shared" si="58"/>
        <v>0</v>
      </c>
      <c r="H369" s="11">
        <f t="shared" si="54"/>
        <v>0</v>
      </c>
      <c r="I369" s="11">
        <f t="shared" si="55"/>
        <v>0</v>
      </c>
      <c r="J369" s="4">
        <f t="shared" si="56"/>
        <v>0</v>
      </c>
      <c r="K369" s="3">
        <f t="shared" si="59"/>
        <v>0</v>
      </c>
      <c r="L369" s="11">
        <f t="shared" si="60"/>
        <v>0</v>
      </c>
    </row>
    <row r="370" spans="1:12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77084</v>
      </c>
      <c r="B370" s="9">
        <f t="shared" si="51"/>
        <v>77068</v>
      </c>
      <c r="C370" s="9">
        <f t="shared" si="57"/>
        <v>77098</v>
      </c>
      <c r="D370" s="3">
        <f t="shared" si="52"/>
        <v>31</v>
      </c>
      <c r="E370" s="10">
        <f t="shared" si="53"/>
        <v>15</v>
      </c>
      <c r="F370" s="4">
        <f>'Lease Quarterly'!K380</f>
        <v>0</v>
      </c>
      <c r="G370" s="3">
        <f t="shared" si="58"/>
        <v>0</v>
      </c>
      <c r="H370" s="11">
        <f t="shared" si="54"/>
        <v>0</v>
      </c>
      <c r="I370" s="11">
        <f t="shared" si="55"/>
        <v>0</v>
      </c>
      <c r="J370" s="4">
        <f t="shared" si="56"/>
        <v>0</v>
      </c>
      <c r="K370" s="3">
        <f t="shared" si="59"/>
        <v>0</v>
      </c>
      <c r="L370" s="11">
        <f t="shared" si="60"/>
        <v>0</v>
      </c>
    </row>
    <row r="371" spans="1:12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77174</v>
      </c>
      <c r="B371" s="9">
        <f t="shared" si="51"/>
        <v>77158</v>
      </c>
      <c r="C371" s="9">
        <f t="shared" si="57"/>
        <v>77187</v>
      </c>
      <c r="D371" s="3">
        <f t="shared" si="52"/>
        <v>30</v>
      </c>
      <c r="E371" s="10">
        <f t="shared" si="53"/>
        <v>14</v>
      </c>
      <c r="F371" s="4">
        <f>'Lease Quarterly'!K381</f>
        <v>0</v>
      </c>
      <c r="G371" s="3">
        <f t="shared" si="58"/>
        <v>0</v>
      </c>
      <c r="H371" s="11">
        <f t="shared" si="54"/>
        <v>0</v>
      </c>
      <c r="I371" s="11">
        <f t="shared" si="55"/>
        <v>0</v>
      </c>
      <c r="J371" s="4">
        <f t="shared" si="56"/>
        <v>0</v>
      </c>
      <c r="K371" s="3">
        <f t="shared" si="59"/>
        <v>0</v>
      </c>
      <c r="L371" s="11">
        <f t="shared" si="60"/>
        <v>0</v>
      </c>
    </row>
    <row r="372" spans="1:12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77265</v>
      </c>
      <c r="B372" s="9">
        <f t="shared" si="51"/>
        <v>77249</v>
      </c>
      <c r="C372" s="9">
        <f t="shared" si="57"/>
        <v>77279</v>
      </c>
      <c r="D372" s="3">
        <f t="shared" si="52"/>
        <v>31</v>
      </c>
      <c r="E372" s="10">
        <f t="shared" si="53"/>
        <v>15</v>
      </c>
      <c r="F372" s="4">
        <f>'Lease Quarterly'!K382</f>
        <v>0</v>
      </c>
      <c r="G372" s="3">
        <f t="shared" si="58"/>
        <v>0</v>
      </c>
      <c r="H372" s="11">
        <f t="shared" si="54"/>
        <v>0</v>
      </c>
      <c r="I372" s="11">
        <f t="shared" si="55"/>
        <v>0</v>
      </c>
      <c r="J372" s="4">
        <f t="shared" si="56"/>
        <v>0</v>
      </c>
      <c r="K372" s="3">
        <f t="shared" si="59"/>
        <v>0</v>
      </c>
      <c r="L372" s="11">
        <f t="shared" si="60"/>
        <v>0</v>
      </c>
    </row>
    <row r="373" spans="1:12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77357</v>
      </c>
      <c r="B373" s="9">
        <f t="shared" si="51"/>
        <v>77341</v>
      </c>
      <c r="C373" s="9">
        <f t="shared" si="57"/>
        <v>77371</v>
      </c>
      <c r="D373" s="3">
        <f t="shared" si="52"/>
        <v>31</v>
      </c>
      <c r="E373" s="10">
        <f t="shared" si="53"/>
        <v>15</v>
      </c>
      <c r="F373" s="4">
        <f>'Lease Quarterly'!K383</f>
        <v>0</v>
      </c>
      <c r="G373" s="3">
        <f t="shared" si="58"/>
        <v>0</v>
      </c>
      <c r="H373" s="11">
        <f t="shared" si="54"/>
        <v>0</v>
      </c>
      <c r="I373" s="11">
        <f t="shared" si="55"/>
        <v>0</v>
      </c>
      <c r="J373" s="4">
        <f t="shared" si="56"/>
        <v>0</v>
      </c>
      <c r="K373" s="3">
        <f t="shared" si="59"/>
        <v>0</v>
      </c>
      <c r="L373" s="11">
        <f t="shared" si="60"/>
        <v>0</v>
      </c>
    </row>
    <row r="374" spans="1:12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77449</v>
      </c>
      <c r="B374" s="9">
        <f t="shared" si="51"/>
        <v>77433</v>
      </c>
      <c r="C374" s="9">
        <f t="shared" si="57"/>
        <v>77463</v>
      </c>
      <c r="D374" s="3">
        <f t="shared" si="52"/>
        <v>31</v>
      </c>
      <c r="E374" s="10">
        <f t="shared" si="53"/>
        <v>15</v>
      </c>
      <c r="F374" s="4">
        <f>'Lease Quarterly'!K384</f>
        <v>0</v>
      </c>
      <c r="G374" s="3">
        <f t="shared" si="58"/>
        <v>0</v>
      </c>
      <c r="H374" s="11">
        <f t="shared" si="54"/>
        <v>0</v>
      </c>
      <c r="I374" s="11">
        <f t="shared" si="55"/>
        <v>0</v>
      </c>
      <c r="J374" s="4">
        <f t="shared" si="56"/>
        <v>0</v>
      </c>
      <c r="K374" s="3">
        <f t="shared" si="59"/>
        <v>0</v>
      </c>
      <c r="L374" s="11">
        <f t="shared" si="60"/>
        <v>0</v>
      </c>
    </row>
    <row r="375" spans="1:12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77540</v>
      </c>
      <c r="B375" s="9">
        <f t="shared" si="51"/>
        <v>77524</v>
      </c>
      <c r="C375" s="9">
        <f t="shared" si="57"/>
        <v>77553</v>
      </c>
      <c r="D375" s="3">
        <f t="shared" si="52"/>
        <v>30</v>
      </c>
      <c r="E375" s="10">
        <f t="shared" si="53"/>
        <v>14</v>
      </c>
      <c r="F375" s="4">
        <f>'Lease Quarterly'!K385</f>
        <v>0</v>
      </c>
      <c r="G375" s="3">
        <f t="shared" si="58"/>
        <v>0</v>
      </c>
      <c r="H375" s="11">
        <f t="shared" si="54"/>
        <v>0</v>
      </c>
      <c r="I375" s="11">
        <f t="shared" si="55"/>
        <v>0</v>
      </c>
      <c r="J375" s="4">
        <f t="shared" si="56"/>
        <v>0</v>
      </c>
      <c r="K375" s="3">
        <f t="shared" si="59"/>
        <v>0</v>
      </c>
      <c r="L375" s="11">
        <f t="shared" si="60"/>
        <v>0</v>
      </c>
    </row>
    <row r="376" spans="1:12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77631</v>
      </c>
      <c r="B376" s="9">
        <f t="shared" si="51"/>
        <v>77615</v>
      </c>
      <c r="C376" s="9">
        <f t="shared" si="57"/>
        <v>77645</v>
      </c>
      <c r="D376" s="3">
        <f t="shared" si="52"/>
        <v>31</v>
      </c>
      <c r="E376" s="10">
        <f t="shared" si="53"/>
        <v>15</v>
      </c>
      <c r="F376" s="4">
        <f>'Lease Quarterly'!K386</f>
        <v>0</v>
      </c>
      <c r="G376" s="3">
        <f t="shared" si="58"/>
        <v>0</v>
      </c>
      <c r="H376" s="11">
        <f t="shared" si="54"/>
        <v>0</v>
      </c>
      <c r="I376" s="11">
        <f t="shared" si="55"/>
        <v>0</v>
      </c>
      <c r="J376" s="4">
        <f t="shared" si="56"/>
        <v>0</v>
      </c>
      <c r="K376" s="3">
        <f t="shared" si="59"/>
        <v>0</v>
      </c>
      <c r="L376" s="11">
        <f t="shared" si="60"/>
        <v>0</v>
      </c>
    </row>
    <row r="377" spans="1:12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77723</v>
      </c>
      <c r="B377" s="9">
        <f t="shared" si="51"/>
        <v>77707</v>
      </c>
      <c r="C377" s="9">
        <f t="shared" si="57"/>
        <v>77737</v>
      </c>
      <c r="D377" s="3">
        <f t="shared" si="52"/>
        <v>31</v>
      </c>
      <c r="E377" s="10">
        <f t="shared" si="53"/>
        <v>15</v>
      </c>
      <c r="F377" s="4">
        <f>'Lease Quarterly'!K387</f>
        <v>0</v>
      </c>
      <c r="G377" s="3">
        <f t="shared" si="58"/>
        <v>0</v>
      </c>
      <c r="H377" s="11">
        <f t="shared" si="54"/>
        <v>0</v>
      </c>
      <c r="I377" s="11">
        <f t="shared" si="55"/>
        <v>0</v>
      </c>
      <c r="J377" s="4">
        <f t="shared" si="56"/>
        <v>0</v>
      </c>
      <c r="K377" s="3">
        <f t="shared" si="59"/>
        <v>0</v>
      </c>
      <c r="L377" s="11">
        <f t="shared" si="60"/>
        <v>0</v>
      </c>
    </row>
    <row r="378" spans="1:12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77815</v>
      </c>
      <c r="B378" s="9">
        <f t="shared" si="51"/>
        <v>77799</v>
      </c>
      <c r="C378" s="9">
        <f t="shared" si="57"/>
        <v>77829</v>
      </c>
      <c r="D378" s="3">
        <f t="shared" si="52"/>
        <v>31</v>
      </c>
      <c r="E378" s="10">
        <f t="shared" si="53"/>
        <v>15</v>
      </c>
      <c r="F378" s="4">
        <f>'Lease Quarterly'!K388</f>
        <v>0</v>
      </c>
      <c r="G378" s="3">
        <f t="shared" si="58"/>
        <v>0</v>
      </c>
      <c r="H378" s="11">
        <f t="shared" si="54"/>
        <v>0</v>
      </c>
      <c r="I378" s="11">
        <f t="shared" si="55"/>
        <v>0</v>
      </c>
      <c r="J378" s="4">
        <f t="shared" si="56"/>
        <v>0</v>
      </c>
      <c r="K378" s="3">
        <f t="shared" si="59"/>
        <v>0</v>
      </c>
      <c r="L378" s="11">
        <f t="shared" si="60"/>
        <v>0</v>
      </c>
    </row>
    <row r="379" spans="1:12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77905</v>
      </c>
      <c r="B379" s="9">
        <f t="shared" si="51"/>
        <v>77889</v>
      </c>
      <c r="C379" s="9">
        <f t="shared" si="57"/>
        <v>77918</v>
      </c>
      <c r="D379" s="3">
        <f t="shared" si="52"/>
        <v>30</v>
      </c>
      <c r="E379" s="10">
        <f t="shared" si="53"/>
        <v>14</v>
      </c>
      <c r="F379" s="4">
        <f>'Lease Quarterly'!K389</f>
        <v>0</v>
      </c>
      <c r="G379" s="3">
        <f t="shared" si="58"/>
        <v>0</v>
      </c>
      <c r="H379" s="11">
        <f t="shared" si="54"/>
        <v>0</v>
      </c>
      <c r="I379" s="11">
        <f t="shared" si="55"/>
        <v>0</v>
      </c>
      <c r="J379" s="4">
        <f t="shared" si="56"/>
        <v>0</v>
      </c>
      <c r="K379" s="3">
        <f t="shared" si="59"/>
        <v>0</v>
      </c>
      <c r="L379" s="11">
        <f t="shared" si="60"/>
        <v>0</v>
      </c>
    </row>
    <row r="380" spans="1:12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77996</v>
      </c>
      <c r="B380" s="9">
        <f t="shared" si="51"/>
        <v>77980</v>
      </c>
      <c r="C380" s="9">
        <f t="shared" si="57"/>
        <v>78010</v>
      </c>
      <c r="D380" s="3">
        <f t="shared" si="52"/>
        <v>31</v>
      </c>
      <c r="E380" s="10">
        <f t="shared" si="53"/>
        <v>15</v>
      </c>
      <c r="F380" s="4">
        <f>'Lease Quarterly'!K390</f>
        <v>0</v>
      </c>
      <c r="G380" s="3">
        <f t="shared" si="58"/>
        <v>0</v>
      </c>
      <c r="H380" s="11">
        <f t="shared" si="54"/>
        <v>0</v>
      </c>
      <c r="I380" s="11">
        <f t="shared" si="55"/>
        <v>0</v>
      </c>
      <c r="J380" s="4">
        <f t="shared" si="56"/>
        <v>0</v>
      </c>
      <c r="K380" s="3">
        <f t="shared" si="59"/>
        <v>0</v>
      </c>
      <c r="L380" s="11">
        <f t="shared" si="60"/>
        <v>0</v>
      </c>
    </row>
    <row r="381" spans="1:12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78088</v>
      </c>
      <c r="B381" s="9">
        <f t="shared" si="51"/>
        <v>78072</v>
      </c>
      <c r="C381" s="9">
        <f t="shared" si="57"/>
        <v>78102</v>
      </c>
      <c r="D381" s="3">
        <f t="shared" si="52"/>
        <v>31</v>
      </c>
      <c r="E381" s="10">
        <f t="shared" si="53"/>
        <v>15</v>
      </c>
      <c r="F381" s="4">
        <f>'Lease Quarterly'!K391</f>
        <v>0</v>
      </c>
      <c r="G381" s="3">
        <f t="shared" si="58"/>
        <v>0</v>
      </c>
      <c r="H381" s="11">
        <f t="shared" si="54"/>
        <v>0</v>
      </c>
      <c r="I381" s="11">
        <f t="shared" si="55"/>
        <v>0</v>
      </c>
      <c r="J381" s="4">
        <f t="shared" si="56"/>
        <v>0</v>
      </c>
      <c r="K381" s="3">
        <f t="shared" si="59"/>
        <v>0</v>
      </c>
      <c r="L381" s="11">
        <f t="shared" si="60"/>
        <v>0</v>
      </c>
    </row>
    <row r="382" spans="1:12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78180</v>
      </c>
      <c r="B382" s="9">
        <f t="shared" si="51"/>
        <v>78164</v>
      </c>
      <c r="C382" s="9">
        <f t="shared" si="57"/>
        <v>78194</v>
      </c>
      <c r="D382" s="3">
        <f t="shared" si="52"/>
        <v>31</v>
      </c>
      <c r="E382" s="10">
        <f t="shared" si="53"/>
        <v>15</v>
      </c>
      <c r="F382" s="4">
        <f>'Lease Quarterly'!K392</f>
        <v>0</v>
      </c>
      <c r="G382" s="3">
        <f t="shared" si="58"/>
        <v>0</v>
      </c>
      <c r="H382" s="11">
        <f t="shared" si="54"/>
        <v>0</v>
      </c>
      <c r="I382" s="11">
        <f t="shared" si="55"/>
        <v>0</v>
      </c>
      <c r="J382" s="4">
        <f t="shared" si="56"/>
        <v>0</v>
      </c>
      <c r="K382" s="3">
        <f t="shared" si="59"/>
        <v>0</v>
      </c>
      <c r="L382" s="11">
        <f t="shared" si="60"/>
        <v>0</v>
      </c>
    </row>
    <row r="383" spans="1:12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78270</v>
      </c>
      <c r="B383" s="9">
        <f t="shared" si="51"/>
        <v>78254</v>
      </c>
      <c r="C383" s="9">
        <f t="shared" si="57"/>
        <v>78283</v>
      </c>
      <c r="D383" s="3">
        <f t="shared" si="52"/>
        <v>30</v>
      </c>
      <c r="E383" s="10">
        <f t="shared" si="53"/>
        <v>14</v>
      </c>
      <c r="F383" s="4">
        <f>'Lease Quarterly'!K393</f>
        <v>0</v>
      </c>
      <c r="G383" s="3">
        <f t="shared" si="58"/>
        <v>0</v>
      </c>
      <c r="H383" s="11">
        <f t="shared" si="54"/>
        <v>0</v>
      </c>
      <c r="I383" s="11">
        <f t="shared" si="55"/>
        <v>0</v>
      </c>
      <c r="J383" s="4">
        <f t="shared" si="56"/>
        <v>0</v>
      </c>
      <c r="K383" s="3">
        <f t="shared" si="59"/>
        <v>0</v>
      </c>
      <c r="L383" s="11">
        <f t="shared" si="60"/>
        <v>0</v>
      </c>
    </row>
    <row r="384" spans="1:12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78361</v>
      </c>
      <c r="B384" s="9">
        <f t="shared" si="51"/>
        <v>78345</v>
      </c>
      <c r="C384" s="9">
        <f t="shared" si="57"/>
        <v>78375</v>
      </c>
      <c r="D384" s="3">
        <f t="shared" si="52"/>
        <v>31</v>
      </c>
      <c r="E384" s="10">
        <f t="shared" si="53"/>
        <v>15</v>
      </c>
      <c r="F384" s="4">
        <f>'Lease Quarterly'!K394</f>
        <v>0</v>
      </c>
      <c r="G384" s="3">
        <f t="shared" si="58"/>
        <v>0</v>
      </c>
      <c r="H384" s="11">
        <f t="shared" si="54"/>
        <v>0</v>
      </c>
      <c r="I384" s="11">
        <f t="shared" si="55"/>
        <v>0</v>
      </c>
      <c r="J384" s="4">
        <f t="shared" si="56"/>
        <v>0</v>
      </c>
      <c r="K384" s="3">
        <f t="shared" si="59"/>
        <v>0</v>
      </c>
      <c r="L384" s="11">
        <f t="shared" si="60"/>
        <v>0</v>
      </c>
    </row>
    <row r="385" spans="1:12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78453</v>
      </c>
      <c r="B385" s="9">
        <f t="shared" si="51"/>
        <v>78437</v>
      </c>
      <c r="C385" s="9">
        <f t="shared" si="57"/>
        <v>78467</v>
      </c>
      <c r="D385" s="3">
        <f t="shared" si="52"/>
        <v>31</v>
      </c>
      <c r="E385" s="10">
        <f t="shared" si="53"/>
        <v>15</v>
      </c>
      <c r="F385" s="4">
        <f>'Lease Quarterly'!K395</f>
        <v>0</v>
      </c>
      <c r="G385" s="3">
        <f t="shared" si="58"/>
        <v>0</v>
      </c>
      <c r="H385" s="11">
        <f t="shared" si="54"/>
        <v>0</v>
      </c>
      <c r="I385" s="11">
        <f t="shared" si="55"/>
        <v>0</v>
      </c>
      <c r="J385" s="4">
        <f t="shared" si="56"/>
        <v>0</v>
      </c>
      <c r="K385" s="3">
        <f t="shared" si="59"/>
        <v>0</v>
      </c>
      <c r="L385" s="11">
        <f t="shared" si="60"/>
        <v>0</v>
      </c>
    </row>
    <row r="386" spans="1:12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78545</v>
      </c>
      <c r="B386" s="9">
        <f t="shared" si="51"/>
        <v>78529</v>
      </c>
      <c r="C386" s="9">
        <f t="shared" si="57"/>
        <v>78559</v>
      </c>
      <c r="D386" s="3">
        <f t="shared" si="52"/>
        <v>31</v>
      </c>
      <c r="E386" s="10">
        <f t="shared" si="53"/>
        <v>15</v>
      </c>
      <c r="F386" s="4">
        <f>'Lease Quarterly'!K396</f>
        <v>0</v>
      </c>
      <c r="G386" s="3">
        <f t="shared" si="58"/>
        <v>0</v>
      </c>
      <c r="H386" s="11">
        <f t="shared" si="54"/>
        <v>0</v>
      </c>
      <c r="I386" s="11">
        <f t="shared" si="55"/>
        <v>0</v>
      </c>
      <c r="J386" s="4">
        <f t="shared" si="56"/>
        <v>0</v>
      </c>
      <c r="K386" s="3">
        <f t="shared" si="59"/>
        <v>0</v>
      </c>
      <c r="L386" s="11">
        <f t="shared" si="60"/>
        <v>0</v>
      </c>
    </row>
    <row r="387" spans="1:12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78635</v>
      </c>
      <c r="B387" s="9">
        <f t="shared" si="51"/>
        <v>78619</v>
      </c>
      <c r="C387" s="9">
        <f t="shared" si="57"/>
        <v>78648</v>
      </c>
      <c r="D387" s="3">
        <f t="shared" si="52"/>
        <v>30</v>
      </c>
      <c r="E387" s="10">
        <f t="shared" si="53"/>
        <v>14</v>
      </c>
      <c r="F387" s="4">
        <f>'Lease Quarterly'!K397</f>
        <v>0</v>
      </c>
      <c r="G387" s="3">
        <f t="shared" si="58"/>
        <v>0</v>
      </c>
      <c r="H387" s="11">
        <f t="shared" si="54"/>
        <v>0</v>
      </c>
      <c r="I387" s="11">
        <f t="shared" si="55"/>
        <v>0</v>
      </c>
      <c r="J387" s="4">
        <f t="shared" si="56"/>
        <v>0</v>
      </c>
      <c r="K387" s="3">
        <f t="shared" si="59"/>
        <v>0</v>
      </c>
      <c r="L387" s="11">
        <f t="shared" si="60"/>
        <v>0</v>
      </c>
    </row>
    <row r="388" spans="1:12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78726</v>
      </c>
      <c r="B388" s="9">
        <f t="shared" si="51"/>
        <v>78710</v>
      </c>
      <c r="C388" s="9">
        <f t="shared" si="57"/>
        <v>78740</v>
      </c>
      <c r="D388" s="3">
        <f t="shared" si="52"/>
        <v>31</v>
      </c>
      <c r="E388" s="10">
        <f t="shared" si="53"/>
        <v>15</v>
      </c>
      <c r="F388" s="4">
        <f>'Lease Quarterly'!K398</f>
        <v>0</v>
      </c>
      <c r="G388" s="3">
        <f t="shared" si="58"/>
        <v>0</v>
      </c>
      <c r="H388" s="11">
        <f t="shared" si="54"/>
        <v>0</v>
      </c>
      <c r="I388" s="11">
        <f t="shared" si="55"/>
        <v>0</v>
      </c>
      <c r="J388" s="4">
        <f t="shared" si="56"/>
        <v>0</v>
      </c>
      <c r="K388" s="3">
        <f t="shared" si="59"/>
        <v>0</v>
      </c>
      <c r="L388" s="11">
        <f t="shared" si="60"/>
        <v>0</v>
      </c>
    </row>
    <row r="389" spans="1:12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78818</v>
      </c>
      <c r="B389" s="9">
        <f t="shared" si="51"/>
        <v>78802</v>
      </c>
      <c r="C389" s="9">
        <f t="shared" si="57"/>
        <v>78832</v>
      </c>
      <c r="D389" s="3">
        <f t="shared" si="52"/>
        <v>31</v>
      </c>
      <c r="E389" s="10">
        <f t="shared" si="53"/>
        <v>15</v>
      </c>
      <c r="F389" s="4">
        <f>'Lease Quarterly'!K399</f>
        <v>0</v>
      </c>
      <c r="G389" s="3">
        <f t="shared" si="58"/>
        <v>0</v>
      </c>
      <c r="H389" s="11">
        <f t="shared" si="54"/>
        <v>0</v>
      </c>
      <c r="I389" s="11">
        <f t="shared" si="55"/>
        <v>0</v>
      </c>
      <c r="J389" s="4">
        <f t="shared" si="56"/>
        <v>0</v>
      </c>
      <c r="K389" s="3">
        <f t="shared" si="59"/>
        <v>0</v>
      </c>
      <c r="L389" s="11">
        <f t="shared" si="60"/>
        <v>0</v>
      </c>
    </row>
    <row r="390" spans="1:12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78910</v>
      </c>
      <c r="B390" s="9">
        <f t="shared" ref="B390:B453" si="61">EOMONTH(A390,-1)+1</f>
        <v>78894</v>
      </c>
      <c r="C390" s="9">
        <f t="shared" si="57"/>
        <v>78924</v>
      </c>
      <c r="D390" s="3">
        <f t="shared" ref="D390:D453" si="62">C390-B390+1</f>
        <v>31</v>
      </c>
      <c r="E390" s="10">
        <f t="shared" ref="E390:E453" si="63">C390-A390+1</f>
        <v>15</v>
      </c>
      <c r="F390" s="4">
        <f>'Lease Quarterly'!K400</f>
        <v>0</v>
      </c>
      <c r="G390" s="3">
        <f t="shared" si="58"/>
        <v>0</v>
      </c>
      <c r="H390" s="11">
        <f t="shared" ref="H390:H453" si="64">(F391)/(A391-A390+1)*((((EOMONTH(DATE(YEAR(A390),MONTH(A390)+1,DAY(A390)),0)))-DATE(YEAR(A390),MONTH(EOMONTH(A390,-1)+1)+1,1))+1)</f>
        <v>0</v>
      </c>
      <c r="I390" s="11">
        <f t="shared" ref="I390:I453" si="65">(F391)/(A391-A390+1)*(((((EOMONTH(DATE(YEAR(A390),MONTH(A390)+2,DAY(A390)),0)))-DATE(YEAR(A390),MONTH(EOMONTH(A390,-1)+2)+2,1)))+1)</f>
        <v>0</v>
      </c>
      <c r="J390" s="4">
        <f t="shared" ref="J390:J453" si="66">F391/(A391-A390+1)*(A391-DATE(YEAR(A391),MONTH(EOMONTH(A391,-1)+1),DAY(1))+1)</f>
        <v>0</v>
      </c>
      <c r="K390" s="3">
        <f t="shared" si="59"/>
        <v>0</v>
      </c>
      <c r="L390" s="11">
        <f t="shared" si="60"/>
        <v>0</v>
      </c>
    </row>
    <row r="391" spans="1:12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79001</v>
      </c>
      <c r="B391" s="9">
        <f t="shared" si="61"/>
        <v>78985</v>
      </c>
      <c r="C391" s="9">
        <f t="shared" ref="C391:C454" si="67">EOMONTH(A391,0)</f>
        <v>79014</v>
      </c>
      <c r="D391" s="3">
        <f t="shared" si="62"/>
        <v>30</v>
      </c>
      <c r="E391" s="10">
        <f t="shared" si="63"/>
        <v>14</v>
      </c>
      <c r="F391" s="4">
        <f>'Lease Quarterly'!K401</f>
        <v>0</v>
      </c>
      <c r="G391" s="3">
        <f t="shared" ref="G391:G454" si="68">(F392/(A392-A391+1)*E391)+J390</f>
        <v>0</v>
      </c>
      <c r="H391" s="11">
        <f t="shared" si="64"/>
        <v>0</v>
      </c>
      <c r="I391" s="11">
        <f t="shared" si="65"/>
        <v>0</v>
      </c>
      <c r="J391" s="4">
        <f t="shared" si="66"/>
        <v>0</v>
      </c>
      <c r="K391" s="3">
        <f t="shared" si="59"/>
        <v>0</v>
      </c>
      <c r="L391" s="11">
        <f t="shared" si="60"/>
        <v>0</v>
      </c>
    </row>
    <row r="392" spans="1:12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79092</v>
      </c>
      <c r="B392" s="9">
        <f t="shared" si="61"/>
        <v>79076</v>
      </c>
      <c r="C392" s="9">
        <f t="shared" si="67"/>
        <v>79106</v>
      </c>
      <c r="D392" s="3">
        <f t="shared" si="62"/>
        <v>31</v>
      </c>
      <c r="E392" s="10">
        <f t="shared" si="63"/>
        <v>15</v>
      </c>
      <c r="F392" s="4">
        <f>'Lease Quarterly'!K402</f>
        <v>0</v>
      </c>
      <c r="G392" s="3">
        <f t="shared" si="68"/>
        <v>0</v>
      </c>
      <c r="H392" s="11">
        <f t="shared" si="64"/>
        <v>0</v>
      </c>
      <c r="I392" s="11">
        <f t="shared" si="65"/>
        <v>0</v>
      </c>
      <c r="J392" s="4">
        <f t="shared" si="66"/>
        <v>0</v>
      </c>
      <c r="K392" s="3">
        <f t="shared" ref="K392:K455" si="69">G392+J392+I392+H392-J391</f>
        <v>0</v>
      </c>
      <c r="L392" s="11">
        <f t="shared" ref="L392:L455" si="70">J392-J391</f>
        <v>0</v>
      </c>
    </row>
    <row r="393" spans="1:12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79184</v>
      </c>
      <c r="B393" s="9">
        <f t="shared" si="61"/>
        <v>79168</v>
      </c>
      <c r="C393" s="9">
        <f t="shared" si="67"/>
        <v>79198</v>
      </c>
      <c r="D393" s="3">
        <f t="shared" si="62"/>
        <v>31</v>
      </c>
      <c r="E393" s="10">
        <f t="shared" si="63"/>
        <v>15</v>
      </c>
      <c r="F393" s="4">
        <f>'Lease Quarterly'!K403</f>
        <v>0</v>
      </c>
      <c r="G393" s="3">
        <f t="shared" si="68"/>
        <v>0</v>
      </c>
      <c r="H393" s="11">
        <f t="shared" si="64"/>
        <v>0</v>
      </c>
      <c r="I393" s="11">
        <f t="shared" si="65"/>
        <v>0</v>
      </c>
      <c r="J393" s="4">
        <f t="shared" si="66"/>
        <v>0</v>
      </c>
      <c r="K393" s="3">
        <f t="shared" si="69"/>
        <v>0</v>
      </c>
      <c r="L393" s="11">
        <f t="shared" si="70"/>
        <v>0</v>
      </c>
    </row>
    <row r="394" spans="1:12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79276</v>
      </c>
      <c r="B394" s="9">
        <f t="shared" si="61"/>
        <v>79260</v>
      </c>
      <c r="C394" s="9">
        <f t="shared" si="67"/>
        <v>79290</v>
      </c>
      <c r="D394" s="3">
        <f t="shared" si="62"/>
        <v>31</v>
      </c>
      <c r="E394" s="10">
        <f t="shared" si="63"/>
        <v>15</v>
      </c>
      <c r="F394" s="4">
        <f>'Lease Quarterly'!K404</f>
        <v>0</v>
      </c>
      <c r="G394" s="3">
        <f t="shared" si="68"/>
        <v>0</v>
      </c>
      <c r="H394" s="11">
        <f t="shared" si="64"/>
        <v>0</v>
      </c>
      <c r="I394" s="11">
        <f t="shared" si="65"/>
        <v>0</v>
      </c>
      <c r="J394" s="4">
        <f t="shared" si="66"/>
        <v>0</v>
      </c>
      <c r="K394" s="3">
        <f t="shared" si="69"/>
        <v>0</v>
      </c>
      <c r="L394" s="11">
        <f t="shared" si="70"/>
        <v>0</v>
      </c>
    </row>
    <row r="395" spans="1:12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79366</v>
      </c>
      <c r="B395" s="9">
        <f t="shared" si="61"/>
        <v>79350</v>
      </c>
      <c r="C395" s="9">
        <f t="shared" si="67"/>
        <v>79379</v>
      </c>
      <c r="D395" s="3">
        <f t="shared" si="62"/>
        <v>30</v>
      </c>
      <c r="E395" s="10">
        <f t="shared" si="63"/>
        <v>14</v>
      </c>
      <c r="F395" s="4">
        <f>'Lease Quarterly'!K405</f>
        <v>0</v>
      </c>
      <c r="G395" s="3">
        <f t="shared" si="68"/>
        <v>0</v>
      </c>
      <c r="H395" s="11">
        <f t="shared" si="64"/>
        <v>0</v>
      </c>
      <c r="I395" s="11">
        <f t="shared" si="65"/>
        <v>0</v>
      </c>
      <c r="J395" s="4">
        <f t="shared" si="66"/>
        <v>0</v>
      </c>
      <c r="K395" s="3">
        <f t="shared" si="69"/>
        <v>0</v>
      </c>
      <c r="L395" s="11">
        <f t="shared" si="70"/>
        <v>0</v>
      </c>
    </row>
    <row r="396" spans="1:12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79457</v>
      </c>
      <c r="B396" s="9">
        <f t="shared" si="61"/>
        <v>79441</v>
      </c>
      <c r="C396" s="9">
        <f t="shared" si="67"/>
        <v>79471</v>
      </c>
      <c r="D396" s="3">
        <f t="shared" si="62"/>
        <v>31</v>
      </c>
      <c r="E396" s="10">
        <f t="shared" si="63"/>
        <v>15</v>
      </c>
      <c r="F396" s="4">
        <f>'Lease Quarterly'!K406</f>
        <v>0</v>
      </c>
      <c r="G396" s="3">
        <f t="shared" si="68"/>
        <v>0</v>
      </c>
      <c r="H396" s="11">
        <f t="shared" si="64"/>
        <v>0</v>
      </c>
      <c r="I396" s="11">
        <f t="shared" si="65"/>
        <v>0</v>
      </c>
      <c r="J396" s="4">
        <f t="shared" si="66"/>
        <v>0</v>
      </c>
      <c r="K396" s="3">
        <f t="shared" si="69"/>
        <v>0</v>
      </c>
      <c r="L396" s="11">
        <f t="shared" si="70"/>
        <v>0</v>
      </c>
    </row>
    <row r="397" spans="1:12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79549</v>
      </c>
      <c r="B397" s="9">
        <f t="shared" si="61"/>
        <v>79533</v>
      </c>
      <c r="C397" s="9">
        <f t="shared" si="67"/>
        <v>79563</v>
      </c>
      <c r="D397" s="3">
        <f t="shared" si="62"/>
        <v>31</v>
      </c>
      <c r="E397" s="10">
        <f t="shared" si="63"/>
        <v>15</v>
      </c>
      <c r="F397" s="4">
        <f>'Lease Quarterly'!K407</f>
        <v>0</v>
      </c>
      <c r="G397" s="3">
        <f t="shared" si="68"/>
        <v>0</v>
      </c>
      <c r="H397" s="11">
        <f t="shared" si="64"/>
        <v>0</v>
      </c>
      <c r="I397" s="11">
        <f t="shared" si="65"/>
        <v>0</v>
      </c>
      <c r="J397" s="4">
        <f t="shared" si="66"/>
        <v>0</v>
      </c>
      <c r="K397" s="3">
        <f t="shared" si="69"/>
        <v>0</v>
      </c>
      <c r="L397" s="11">
        <f t="shared" si="70"/>
        <v>0</v>
      </c>
    </row>
    <row r="398" spans="1:12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79641</v>
      </c>
      <c r="B398" s="9">
        <f t="shared" si="61"/>
        <v>79625</v>
      </c>
      <c r="C398" s="9">
        <f t="shared" si="67"/>
        <v>79655</v>
      </c>
      <c r="D398" s="3">
        <f t="shared" si="62"/>
        <v>31</v>
      </c>
      <c r="E398" s="10">
        <f t="shared" si="63"/>
        <v>15</v>
      </c>
      <c r="F398" s="4">
        <f>'Lease Quarterly'!K408</f>
        <v>0</v>
      </c>
      <c r="G398" s="3">
        <f t="shared" si="68"/>
        <v>0</v>
      </c>
      <c r="H398" s="11">
        <f t="shared" si="64"/>
        <v>0</v>
      </c>
      <c r="I398" s="11">
        <f t="shared" si="65"/>
        <v>0</v>
      </c>
      <c r="J398" s="4">
        <f t="shared" si="66"/>
        <v>0</v>
      </c>
      <c r="K398" s="3">
        <f t="shared" si="69"/>
        <v>0</v>
      </c>
      <c r="L398" s="11">
        <f t="shared" si="70"/>
        <v>0</v>
      </c>
    </row>
    <row r="399" spans="1:12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79731</v>
      </c>
      <c r="B399" s="9">
        <f t="shared" si="61"/>
        <v>79715</v>
      </c>
      <c r="C399" s="9">
        <f t="shared" si="67"/>
        <v>79744</v>
      </c>
      <c r="D399" s="3">
        <f t="shared" si="62"/>
        <v>30</v>
      </c>
      <c r="E399" s="10">
        <f t="shared" si="63"/>
        <v>14</v>
      </c>
      <c r="F399" s="4">
        <f>'Lease Quarterly'!K409</f>
        <v>0</v>
      </c>
      <c r="G399" s="3">
        <f t="shared" si="68"/>
        <v>0</v>
      </c>
      <c r="H399" s="11">
        <f t="shared" si="64"/>
        <v>0</v>
      </c>
      <c r="I399" s="11">
        <f t="shared" si="65"/>
        <v>0</v>
      </c>
      <c r="J399" s="4">
        <f t="shared" si="66"/>
        <v>0</v>
      </c>
      <c r="K399" s="3">
        <f t="shared" si="69"/>
        <v>0</v>
      </c>
      <c r="L399" s="11">
        <f t="shared" si="70"/>
        <v>0</v>
      </c>
    </row>
    <row r="400" spans="1:12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79822</v>
      </c>
      <c r="B400" s="9">
        <f t="shared" si="61"/>
        <v>79806</v>
      </c>
      <c r="C400" s="9">
        <f t="shared" si="67"/>
        <v>79836</v>
      </c>
      <c r="D400" s="3">
        <f t="shared" si="62"/>
        <v>31</v>
      </c>
      <c r="E400" s="10">
        <f t="shared" si="63"/>
        <v>15</v>
      </c>
      <c r="F400" s="4">
        <f>'Lease Quarterly'!K410</f>
        <v>0</v>
      </c>
      <c r="G400" s="3">
        <f t="shared" si="68"/>
        <v>0</v>
      </c>
      <c r="H400" s="11">
        <f t="shared" si="64"/>
        <v>0</v>
      </c>
      <c r="I400" s="11">
        <f t="shared" si="65"/>
        <v>0</v>
      </c>
      <c r="J400" s="4">
        <f t="shared" si="66"/>
        <v>0</v>
      </c>
      <c r="K400" s="3">
        <f t="shared" si="69"/>
        <v>0</v>
      </c>
      <c r="L400" s="11">
        <f t="shared" si="70"/>
        <v>0</v>
      </c>
    </row>
    <row r="401" spans="1:12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79914</v>
      </c>
      <c r="B401" s="9">
        <f t="shared" si="61"/>
        <v>79898</v>
      </c>
      <c r="C401" s="9">
        <f t="shared" si="67"/>
        <v>79928</v>
      </c>
      <c r="D401" s="3">
        <f t="shared" si="62"/>
        <v>31</v>
      </c>
      <c r="E401" s="10">
        <f t="shared" si="63"/>
        <v>15</v>
      </c>
      <c r="F401" s="4">
        <f>'Lease Quarterly'!K411</f>
        <v>0</v>
      </c>
      <c r="G401" s="3">
        <f t="shared" si="68"/>
        <v>0</v>
      </c>
      <c r="H401" s="11">
        <f t="shared" si="64"/>
        <v>0</v>
      </c>
      <c r="I401" s="11">
        <f t="shared" si="65"/>
        <v>0</v>
      </c>
      <c r="J401" s="4">
        <f t="shared" si="66"/>
        <v>0</v>
      </c>
      <c r="K401" s="3">
        <f t="shared" si="69"/>
        <v>0</v>
      </c>
      <c r="L401" s="11">
        <f t="shared" si="70"/>
        <v>0</v>
      </c>
    </row>
    <row r="402" spans="1:12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80006</v>
      </c>
      <c r="B402" s="9">
        <f t="shared" si="61"/>
        <v>79990</v>
      </c>
      <c r="C402" s="9">
        <f t="shared" si="67"/>
        <v>80020</v>
      </c>
      <c r="D402" s="3">
        <f t="shared" si="62"/>
        <v>31</v>
      </c>
      <c r="E402" s="10">
        <f t="shared" si="63"/>
        <v>15</v>
      </c>
      <c r="F402" s="4">
        <f>'Lease Quarterly'!K412</f>
        <v>0</v>
      </c>
      <c r="G402" s="3">
        <f t="shared" si="68"/>
        <v>0</v>
      </c>
      <c r="H402" s="11">
        <f t="shared" si="64"/>
        <v>0</v>
      </c>
      <c r="I402" s="11">
        <f t="shared" si="65"/>
        <v>0</v>
      </c>
      <c r="J402" s="4">
        <f t="shared" si="66"/>
        <v>0</v>
      </c>
      <c r="K402" s="3">
        <f t="shared" si="69"/>
        <v>0</v>
      </c>
      <c r="L402" s="11">
        <f t="shared" si="70"/>
        <v>0</v>
      </c>
    </row>
    <row r="403" spans="1:12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80096</v>
      </c>
      <c r="B403" s="9">
        <f t="shared" si="61"/>
        <v>80080</v>
      </c>
      <c r="C403" s="9">
        <f t="shared" si="67"/>
        <v>80109</v>
      </c>
      <c r="D403" s="3">
        <f t="shared" si="62"/>
        <v>30</v>
      </c>
      <c r="E403" s="10">
        <f t="shared" si="63"/>
        <v>14</v>
      </c>
      <c r="F403" s="4">
        <f>'Lease Quarterly'!K413</f>
        <v>0</v>
      </c>
      <c r="G403" s="3">
        <f t="shared" si="68"/>
        <v>0</v>
      </c>
      <c r="H403" s="11">
        <f t="shared" si="64"/>
        <v>0</v>
      </c>
      <c r="I403" s="11">
        <f t="shared" si="65"/>
        <v>0</v>
      </c>
      <c r="J403" s="4">
        <f t="shared" si="66"/>
        <v>0</v>
      </c>
      <c r="K403" s="3">
        <f t="shared" si="69"/>
        <v>0</v>
      </c>
      <c r="L403" s="11">
        <f t="shared" si="70"/>
        <v>0</v>
      </c>
    </row>
    <row r="404" spans="1:12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80187</v>
      </c>
      <c r="B404" s="9">
        <f t="shared" si="61"/>
        <v>80171</v>
      </c>
      <c r="C404" s="9">
        <f t="shared" si="67"/>
        <v>80201</v>
      </c>
      <c r="D404" s="3">
        <f t="shared" si="62"/>
        <v>31</v>
      </c>
      <c r="E404" s="10">
        <f t="shared" si="63"/>
        <v>15</v>
      </c>
      <c r="F404" s="4">
        <f>'Lease Quarterly'!K414</f>
        <v>0</v>
      </c>
      <c r="G404" s="3">
        <f t="shared" si="68"/>
        <v>0</v>
      </c>
      <c r="H404" s="11">
        <f t="shared" si="64"/>
        <v>0</v>
      </c>
      <c r="I404" s="11">
        <f t="shared" si="65"/>
        <v>0</v>
      </c>
      <c r="J404" s="4">
        <f t="shared" si="66"/>
        <v>0</v>
      </c>
      <c r="K404" s="3">
        <f t="shared" si="69"/>
        <v>0</v>
      </c>
      <c r="L404" s="11">
        <f t="shared" si="70"/>
        <v>0</v>
      </c>
    </row>
    <row r="405" spans="1:12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80279</v>
      </c>
      <c r="B405" s="9">
        <f t="shared" si="61"/>
        <v>80263</v>
      </c>
      <c r="C405" s="9">
        <f t="shared" si="67"/>
        <v>80293</v>
      </c>
      <c r="D405" s="3">
        <f t="shared" si="62"/>
        <v>31</v>
      </c>
      <c r="E405" s="10">
        <f t="shared" si="63"/>
        <v>15</v>
      </c>
      <c r="F405" s="4">
        <f>'Lease Quarterly'!K415</f>
        <v>0</v>
      </c>
      <c r="G405" s="3">
        <f t="shared" si="68"/>
        <v>0</v>
      </c>
      <c r="H405" s="11">
        <f t="shared" si="64"/>
        <v>0</v>
      </c>
      <c r="I405" s="11">
        <f t="shared" si="65"/>
        <v>0</v>
      </c>
      <c r="J405" s="4">
        <f t="shared" si="66"/>
        <v>0</v>
      </c>
      <c r="K405" s="3">
        <f t="shared" si="69"/>
        <v>0</v>
      </c>
      <c r="L405" s="11">
        <f t="shared" si="70"/>
        <v>0</v>
      </c>
    </row>
    <row r="406" spans="1:12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80371</v>
      </c>
      <c r="B406" s="9">
        <f t="shared" si="61"/>
        <v>80355</v>
      </c>
      <c r="C406" s="9">
        <f t="shared" si="67"/>
        <v>80385</v>
      </c>
      <c r="D406" s="3">
        <f t="shared" si="62"/>
        <v>31</v>
      </c>
      <c r="E406" s="10">
        <f t="shared" si="63"/>
        <v>15</v>
      </c>
      <c r="F406" s="4">
        <f>'Lease Quarterly'!K416</f>
        <v>0</v>
      </c>
      <c r="G406" s="3">
        <f t="shared" si="68"/>
        <v>0</v>
      </c>
      <c r="H406" s="11">
        <f t="shared" si="64"/>
        <v>0</v>
      </c>
      <c r="I406" s="11">
        <f t="shared" si="65"/>
        <v>0</v>
      </c>
      <c r="J406" s="4">
        <f t="shared" si="66"/>
        <v>0</v>
      </c>
      <c r="K406" s="3">
        <f t="shared" si="69"/>
        <v>0</v>
      </c>
      <c r="L406" s="11">
        <f t="shared" si="70"/>
        <v>0</v>
      </c>
    </row>
    <row r="407" spans="1:12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80462</v>
      </c>
      <c r="B407" s="9">
        <f t="shared" si="61"/>
        <v>80446</v>
      </c>
      <c r="C407" s="9">
        <f t="shared" si="67"/>
        <v>80475</v>
      </c>
      <c r="D407" s="3">
        <f t="shared" si="62"/>
        <v>30</v>
      </c>
      <c r="E407" s="10">
        <f t="shared" si="63"/>
        <v>14</v>
      </c>
      <c r="F407" s="4">
        <f>'Lease Quarterly'!K417</f>
        <v>0</v>
      </c>
      <c r="G407" s="3">
        <f t="shared" si="68"/>
        <v>0</v>
      </c>
      <c r="H407" s="11">
        <f t="shared" si="64"/>
        <v>0</v>
      </c>
      <c r="I407" s="11">
        <f t="shared" si="65"/>
        <v>0</v>
      </c>
      <c r="J407" s="4">
        <f t="shared" si="66"/>
        <v>0</v>
      </c>
      <c r="K407" s="3">
        <f t="shared" si="69"/>
        <v>0</v>
      </c>
      <c r="L407" s="11">
        <f t="shared" si="70"/>
        <v>0</v>
      </c>
    </row>
    <row r="408" spans="1:12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80553</v>
      </c>
      <c r="B408" s="9">
        <f t="shared" si="61"/>
        <v>80537</v>
      </c>
      <c r="C408" s="9">
        <f t="shared" si="67"/>
        <v>80567</v>
      </c>
      <c r="D408" s="3">
        <f t="shared" si="62"/>
        <v>31</v>
      </c>
      <c r="E408" s="10">
        <f t="shared" si="63"/>
        <v>15</v>
      </c>
      <c r="F408" s="4">
        <f>'Lease Quarterly'!K418</f>
        <v>0</v>
      </c>
      <c r="G408" s="3">
        <f t="shared" si="68"/>
        <v>0</v>
      </c>
      <c r="H408" s="11">
        <f t="shared" si="64"/>
        <v>0</v>
      </c>
      <c r="I408" s="11">
        <f t="shared" si="65"/>
        <v>0</v>
      </c>
      <c r="J408" s="4">
        <f t="shared" si="66"/>
        <v>0</v>
      </c>
      <c r="K408" s="3">
        <f t="shared" si="69"/>
        <v>0</v>
      </c>
      <c r="L408" s="11">
        <f t="shared" si="70"/>
        <v>0</v>
      </c>
    </row>
    <row r="409" spans="1:12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80645</v>
      </c>
      <c r="B409" s="9">
        <f t="shared" si="61"/>
        <v>80629</v>
      </c>
      <c r="C409" s="9">
        <f t="shared" si="67"/>
        <v>80659</v>
      </c>
      <c r="D409" s="3">
        <f t="shared" si="62"/>
        <v>31</v>
      </c>
      <c r="E409" s="10">
        <f t="shared" si="63"/>
        <v>15</v>
      </c>
      <c r="F409" s="4">
        <f>'Lease Quarterly'!K419</f>
        <v>0</v>
      </c>
      <c r="G409" s="3">
        <f t="shared" si="68"/>
        <v>0</v>
      </c>
      <c r="H409" s="11">
        <f t="shared" si="64"/>
        <v>0</v>
      </c>
      <c r="I409" s="11">
        <f t="shared" si="65"/>
        <v>0</v>
      </c>
      <c r="J409" s="4">
        <f t="shared" si="66"/>
        <v>0</v>
      </c>
      <c r="K409" s="3">
        <f t="shared" si="69"/>
        <v>0</v>
      </c>
      <c r="L409" s="11">
        <f t="shared" si="70"/>
        <v>0</v>
      </c>
    </row>
    <row r="410" spans="1:12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80737</v>
      </c>
      <c r="B410" s="9">
        <f t="shared" si="61"/>
        <v>80721</v>
      </c>
      <c r="C410" s="9">
        <f t="shared" si="67"/>
        <v>80751</v>
      </c>
      <c r="D410" s="3">
        <f t="shared" si="62"/>
        <v>31</v>
      </c>
      <c r="E410" s="10">
        <f t="shared" si="63"/>
        <v>15</v>
      </c>
      <c r="F410" s="4">
        <f>'Lease Quarterly'!K420</f>
        <v>0</v>
      </c>
      <c r="G410" s="3">
        <f t="shared" si="68"/>
        <v>0</v>
      </c>
      <c r="H410" s="11">
        <f t="shared" si="64"/>
        <v>0</v>
      </c>
      <c r="I410" s="11">
        <f t="shared" si="65"/>
        <v>0</v>
      </c>
      <c r="J410" s="4">
        <f t="shared" si="66"/>
        <v>0</v>
      </c>
      <c r="K410" s="3">
        <f t="shared" si="69"/>
        <v>0</v>
      </c>
      <c r="L410" s="11">
        <f t="shared" si="70"/>
        <v>0</v>
      </c>
    </row>
    <row r="411" spans="1:12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80827</v>
      </c>
      <c r="B411" s="9">
        <f t="shared" si="61"/>
        <v>80811</v>
      </c>
      <c r="C411" s="9">
        <f t="shared" si="67"/>
        <v>80840</v>
      </c>
      <c r="D411" s="3">
        <f t="shared" si="62"/>
        <v>30</v>
      </c>
      <c r="E411" s="10">
        <f t="shared" si="63"/>
        <v>14</v>
      </c>
      <c r="F411" s="4">
        <f>'Lease Quarterly'!K421</f>
        <v>0</v>
      </c>
      <c r="G411" s="3">
        <f t="shared" si="68"/>
        <v>0</v>
      </c>
      <c r="H411" s="11">
        <f t="shared" si="64"/>
        <v>0</v>
      </c>
      <c r="I411" s="11">
        <f t="shared" si="65"/>
        <v>0</v>
      </c>
      <c r="J411" s="4">
        <f t="shared" si="66"/>
        <v>0</v>
      </c>
      <c r="K411" s="3">
        <f t="shared" si="69"/>
        <v>0</v>
      </c>
      <c r="L411" s="11">
        <f t="shared" si="70"/>
        <v>0</v>
      </c>
    </row>
    <row r="412" spans="1:12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80918</v>
      </c>
      <c r="B412" s="9">
        <f t="shared" si="61"/>
        <v>80902</v>
      </c>
      <c r="C412" s="9">
        <f t="shared" si="67"/>
        <v>80932</v>
      </c>
      <c r="D412" s="3">
        <f t="shared" si="62"/>
        <v>31</v>
      </c>
      <c r="E412" s="10">
        <f t="shared" si="63"/>
        <v>15</v>
      </c>
      <c r="F412" s="4">
        <f>'Lease Quarterly'!K422</f>
        <v>0</v>
      </c>
      <c r="G412" s="3">
        <f t="shared" si="68"/>
        <v>0</v>
      </c>
      <c r="H412" s="11">
        <f t="shared" si="64"/>
        <v>0</v>
      </c>
      <c r="I412" s="11">
        <f t="shared" si="65"/>
        <v>0</v>
      </c>
      <c r="J412" s="4">
        <f t="shared" si="66"/>
        <v>0</v>
      </c>
      <c r="K412" s="3">
        <f t="shared" si="69"/>
        <v>0</v>
      </c>
      <c r="L412" s="11">
        <f t="shared" si="70"/>
        <v>0</v>
      </c>
    </row>
    <row r="413" spans="1:12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81010</v>
      </c>
      <c r="B413" s="9">
        <f t="shared" si="61"/>
        <v>80994</v>
      </c>
      <c r="C413" s="9">
        <f t="shared" si="67"/>
        <v>81024</v>
      </c>
      <c r="D413" s="3">
        <f t="shared" si="62"/>
        <v>31</v>
      </c>
      <c r="E413" s="10">
        <f t="shared" si="63"/>
        <v>15</v>
      </c>
      <c r="F413" s="4">
        <f>'Lease Quarterly'!K423</f>
        <v>0</v>
      </c>
      <c r="G413" s="3">
        <f t="shared" si="68"/>
        <v>0</v>
      </c>
      <c r="H413" s="11">
        <f t="shared" si="64"/>
        <v>0</v>
      </c>
      <c r="I413" s="11">
        <f t="shared" si="65"/>
        <v>0</v>
      </c>
      <c r="J413" s="4">
        <f t="shared" si="66"/>
        <v>0</v>
      </c>
      <c r="K413" s="3">
        <f t="shared" si="69"/>
        <v>0</v>
      </c>
      <c r="L413" s="11">
        <f t="shared" si="70"/>
        <v>0</v>
      </c>
    </row>
    <row r="414" spans="1:12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81102</v>
      </c>
      <c r="B414" s="9">
        <f t="shared" si="61"/>
        <v>81086</v>
      </c>
      <c r="C414" s="9">
        <f t="shared" si="67"/>
        <v>81116</v>
      </c>
      <c r="D414" s="3">
        <f t="shared" si="62"/>
        <v>31</v>
      </c>
      <c r="E414" s="10">
        <f t="shared" si="63"/>
        <v>15</v>
      </c>
      <c r="F414" s="4">
        <f>'Lease Quarterly'!K424</f>
        <v>0</v>
      </c>
      <c r="G414" s="3">
        <f t="shared" si="68"/>
        <v>0</v>
      </c>
      <c r="H414" s="11">
        <f t="shared" si="64"/>
        <v>0</v>
      </c>
      <c r="I414" s="11">
        <f t="shared" si="65"/>
        <v>0</v>
      </c>
      <c r="J414" s="4">
        <f t="shared" si="66"/>
        <v>0</v>
      </c>
      <c r="K414" s="3">
        <f t="shared" si="69"/>
        <v>0</v>
      </c>
      <c r="L414" s="11">
        <f t="shared" si="70"/>
        <v>0</v>
      </c>
    </row>
    <row r="415" spans="1:12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81192</v>
      </c>
      <c r="B415" s="9">
        <f t="shared" si="61"/>
        <v>81176</v>
      </c>
      <c r="C415" s="9">
        <f t="shared" si="67"/>
        <v>81205</v>
      </c>
      <c r="D415" s="3">
        <f t="shared" si="62"/>
        <v>30</v>
      </c>
      <c r="E415" s="10">
        <f t="shared" si="63"/>
        <v>14</v>
      </c>
      <c r="F415" s="4">
        <f>'Lease Quarterly'!K425</f>
        <v>0</v>
      </c>
      <c r="G415" s="3">
        <f t="shared" si="68"/>
        <v>0</v>
      </c>
      <c r="H415" s="11">
        <f t="shared" si="64"/>
        <v>0</v>
      </c>
      <c r="I415" s="11">
        <f t="shared" si="65"/>
        <v>0</v>
      </c>
      <c r="J415" s="4">
        <f t="shared" si="66"/>
        <v>0</v>
      </c>
      <c r="K415" s="3">
        <f t="shared" si="69"/>
        <v>0</v>
      </c>
      <c r="L415" s="11">
        <f t="shared" si="70"/>
        <v>0</v>
      </c>
    </row>
    <row r="416" spans="1:12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81283</v>
      </c>
      <c r="B416" s="9">
        <f t="shared" si="61"/>
        <v>81267</v>
      </c>
      <c r="C416" s="9">
        <f t="shared" si="67"/>
        <v>81297</v>
      </c>
      <c r="D416" s="3">
        <f t="shared" si="62"/>
        <v>31</v>
      </c>
      <c r="E416" s="10">
        <f t="shared" si="63"/>
        <v>15</v>
      </c>
      <c r="F416" s="4">
        <f>'Lease Quarterly'!K426</f>
        <v>0</v>
      </c>
      <c r="G416" s="3">
        <f t="shared" si="68"/>
        <v>0</v>
      </c>
      <c r="H416" s="11">
        <f t="shared" si="64"/>
        <v>0</v>
      </c>
      <c r="I416" s="11">
        <f t="shared" si="65"/>
        <v>0</v>
      </c>
      <c r="J416" s="4">
        <f t="shared" si="66"/>
        <v>0</v>
      </c>
      <c r="K416" s="3">
        <f t="shared" si="69"/>
        <v>0</v>
      </c>
      <c r="L416" s="11">
        <f t="shared" si="70"/>
        <v>0</v>
      </c>
    </row>
    <row r="417" spans="1:12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81375</v>
      </c>
      <c r="B417" s="9">
        <f t="shared" si="61"/>
        <v>81359</v>
      </c>
      <c r="C417" s="9">
        <f t="shared" si="67"/>
        <v>81389</v>
      </c>
      <c r="D417" s="3">
        <f t="shared" si="62"/>
        <v>31</v>
      </c>
      <c r="E417" s="10">
        <f t="shared" si="63"/>
        <v>15</v>
      </c>
      <c r="F417" s="4">
        <f>'Lease Quarterly'!K427</f>
        <v>0</v>
      </c>
      <c r="G417" s="3">
        <f t="shared" si="68"/>
        <v>0</v>
      </c>
      <c r="H417" s="11">
        <f t="shared" si="64"/>
        <v>0</v>
      </c>
      <c r="I417" s="11">
        <f t="shared" si="65"/>
        <v>0</v>
      </c>
      <c r="J417" s="4">
        <f t="shared" si="66"/>
        <v>0</v>
      </c>
      <c r="K417" s="3">
        <f t="shared" si="69"/>
        <v>0</v>
      </c>
      <c r="L417" s="11">
        <f t="shared" si="70"/>
        <v>0</v>
      </c>
    </row>
    <row r="418" spans="1:12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81467</v>
      </c>
      <c r="B418" s="9">
        <f t="shared" si="61"/>
        <v>81451</v>
      </c>
      <c r="C418" s="9">
        <f t="shared" si="67"/>
        <v>81481</v>
      </c>
      <c r="D418" s="3">
        <f t="shared" si="62"/>
        <v>31</v>
      </c>
      <c r="E418" s="10">
        <f t="shared" si="63"/>
        <v>15</v>
      </c>
      <c r="F418" s="4">
        <f>'Lease Quarterly'!K428</f>
        <v>0</v>
      </c>
      <c r="G418" s="3">
        <f t="shared" si="68"/>
        <v>0</v>
      </c>
      <c r="H418" s="11">
        <f t="shared" si="64"/>
        <v>0</v>
      </c>
      <c r="I418" s="11">
        <f t="shared" si="65"/>
        <v>0</v>
      </c>
      <c r="J418" s="4">
        <f t="shared" si="66"/>
        <v>0</v>
      </c>
      <c r="K418" s="3">
        <f t="shared" si="69"/>
        <v>0</v>
      </c>
      <c r="L418" s="11">
        <f t="shared" si="70"/>
        <v>0</v>
      </c>
    </row>
    <row r="419" spans="1:12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81557</v>
      </c>
      <c r="B419" s="9">
        <f t="shared" si="61"/>
        <v>81541</v>
      </c>
      <c r="C419" s="9">
        <f t="shared" si="67"/>
        <v>81570</v>
      </c>
      <c r="D419" s="3">
        <f t="shared" si="62"/>
        <v>30</v>
      </c>
      <c r="E419" s="10">
        <f t="shared" si="63"/>
        <v>14</v>
      </c>
      <c r="F419" s="4">
        <f>'Lease Quarterly'!K429</f>
        <v>0</v>
      </c>
      <c r="G419" s="3">
        <f t="shared" si="68"/>
        <v>0</v>
      </c>
      <c r="H419" s="11">
        <f t="shared" si="64"/>
        <v>0</v>
      </c>
      <c r="I419" s="11">
        <f t="shared" si="65"/>
        <v>0</v>
      </c>
      <c r="J419" s="4">
        <f t="shared" si="66"/>
        <v>0</v>
      </c>
      <c r="K419" s="3">
        <f t="shared" si="69"/>
        <v>0</v>
      </c>
      <c r="L419" s="11">
        <f t="shared" si="70"/>
        <v>0</v>
      </c>
    </row>
    <row r="420" spans="1:12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81648</v>
      </c>
      <c r="B420" s="9">
        <f t="shared" si="61"/>
        <v>81632</v>
      </c>
      <c r="C420" s="9">
        <f t="shared" si="67"/>
        <v>81662</v>
      </c>
      <c r="D420" s="3">
        <f t="shared" si="62"/>
        <v>31</v>
      </c>
      <c r="E420" s="10">
        <f t="shared" si="63"/>
        <v>15</v>
      </c>
      <c r="F420" s="4">
        <f>'Lease Quarterly'!K430</f>
        <v>0</v>
      </c>
      <c r="G420" s="3">
        <f t="shared" si="68"/>
        <v>0</v>
      </c>
      <c r="H420" s="11">
        <f t="shared" si="64"/>
        <v>0</v>
      </c>
      <c r="I420" s="11">
        <f t="shared" si="65"/>
        <v>0</v>
      </c>
      <c r="J420" s="4">
        <f t="shared" si="66"/>
        <v>0</v>
      </c>
      <c r="K420" s="3">
        <f t="shared" si="69"/>
        <v>0</v>
      </c>
      <c r="L420" s="11">
        <f t="shared" si="70"/>
        <v>0</v>
      </c>
    </row>
    <row r="421" spans="1:12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81740</v>
      </c>
      <c r="B421" s="9">
        <f t="shared" si="61"/>
        <v>81724</v>
      </c>
      <c r="C421" s="9">
        <f t="shared" si="67"/>
        <v>81754</v>
      </c>
      <c r="D421" s="3">
        <f t="shared" si="62"/>
        <v>31</v>
      </c>
      <c r="E421" s="10">
        <f t="shared" si="63"/>
        <v>15</v>
      </c>
      <c r="F421" s="4">
        <f>'Lease Quarterly'!K431</f>
        <v>0</v>
      </c>
      <c r="G421" s="3">
        <f t="shared" si="68"/>
        <v>0</v>
      </c>
      <c r="H421" s="11">
        <f t="shared" si="64"/>
        <v>0</v>
      </c>
      <c r="I421" s="11">
        <f t="shared" si="65"/>
        <v>0</v>
      </c>
      <c r="J421" s="4">
        <f t="shared" si="66"/>
        <v>0</v>
      </c>
      <c r="K421" s="3">
        <f t="shared" si="69"/>
        <v>0</v>
      </c>
      <c r="L421" s="11">
        <f t="shared" si="70"/>
        <v>0</v>
      </c>
    </row>
    <row r="422" spans="1:12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81832</v>
      </c>
      <c r="B422" s="9">
        <f t="shared" si="61"/>
        <v>81816</v>
      </c>
      <c r="C422" s="9">
        <f t="shared" si="67"/>
        <v>81846</v>
      </c>
      <c r="D422" s="3">
        <f t="shared" si="62"/>
        <v>31</v>
      </c>
      <c r="E422" s="10">
        <f t="shared" si="63"/>
        <v>15</v>
      </c>
      <c r="F422" s="4">
        <f>'Lease Quarterly'!K432</f>
        <v>0</v>
      </c>
      <c r="G422" s="3">
        <f t="shared" si="68"/>
        <v>0</v>
      </c>
      <c r="H422" s="11">
        <f t="shared" si="64"/>
        <v>0</v>
      </c>
      <c r="I422" s="11">
        <f t="shared" si="65"/>
        <v>0</v>
      </c>
      <c r="J422" s="4">
        <f t="shared" si="66"/>
        <v>0</v>
      </c>
      <c r="K422" s="3">
        <f t="shared" si="69"/>
        <v>0</v>
      </c>
      <c r="L422" s="11">
        <f t="shared" si="70"/>
        <v>0</v>
      </c>
    </row>
    <row r="423" spans="1:12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81923</v>
      </c>
      <c r="B423" s="9">
        <f t="shared" si="61"/>
        <v>81907</v>
      </c>
      <c r="C423" s="9">
        <f t="shared" si="67"/>
        <v>81936</v>
      </c>
      <c r="D423" s="3">
        <f t="shared" si="62"/>
        <v>30</v>
      </c>
      <c r="E423" s="10">
        <f t="shared" si="63"/>
        <v>14</v>
      </c>
      <c r="F423" s="4">
        <f>'Lease Quarterly'!K433</f>
        <v>0</v>
      </c>
      <c r="G423" s="3">
        <f t="shared" si="68"/>
        <v>0</v>
      </c>
      <c r="H423" s="11">
        <f t="shared" si="64"/>
        <v>0</v>
      </c>
      <c r="I423" s="11">
        <f t="shared" si="65"/>
        <v>0</v>
      </c>
      <c r="J423" s="4">
        <f t="shared" si="66"/>
        <v>0</v>
      </c>
      <c r="K423" s="3">
        <f t="shared" si="69"/>
        <v>0</v>
      </c>
      <c r="L423" s="11">
        <f t="shared" si="70"/>
        <v>0</v>
      </c>
    </row>
    <row r="424" spans="1:12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82014</v>
      </c>
      <c r="B424" s="9">
        <f t="shared" si="61"/>
        <v>81998</v>
      </c>
      <c r="C424" s="9">
        <f t="shared" si="67"/>
        <v>82028</v>
      </c>
      <c r="D424" s="3">
        <f t="shared" si="62"/>
        <v>31</v>
      </c>
      <c r="E424" s="10">
        <f t="shared" si="63"/>
        <v>15</v>
      </c>
      <c r="F424" s="4">
        <f>'Lease Quarterly'!K434</f>
        <v>0</v>
      </c>
      <c r="G424" s="3">
        <f t="shared" si="68"/>
        <v>0</v>
      </c>
      <c r="H424" s="11">
        <f t="shared" si="64"/>
        <v>0</v>
      </c>
      <c r="I424" s="11">
        <f t="shared" si="65"/>
        <v>0</v>
      </c>
      <c r="J424" s="4">
        <f t="shared" si="66"/>
        <v>0</v>
      </c>
      <c r="K424" s="3">
        <f t="shared" si="69"/>
        <v>0</v>
      </c>
      <c r="L424" s="11">
        <f t="shared" si="70"/>
        <v>0</v>
      </c>
    </row>
    <row r="425" spans="1:12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82106</v>
      </c>
      <c r="B425" s="9">
        <f t="shared" si="61"/>
        <v>82090</v>
      </c>
      <c r="C425" s="9">
        <f t="shared" si="67"/>
        <v>82120</v>
      </c>
      <c r="D425" s="3">
        <f t="shared" si="62"/>
        <v>31</v>
      </c>
      <c r="E425" s="10">
        <f t="shared" si="63"/>
        <v>15</v>
      </c>
      <c r="F425" s="4">
        <f>'Lease Quarterly'!K435</f>
        <v>0</v>
      </c>
      <c r="G425" s="3">
        <f t="shared" si="68"/>
        <v>0</v>
      </c>
      <c r="H425" s="11">
        <f t="shared" si="64"/>
        <v>0</v>
      </c>
      <c r="I425" s="11">
        <f t="shared" si="65"/>
        <v>0</v>
      </c>
      <c r="J425" s="4">
        <f t="shared" si="66"/>
        <v>0</v>
      </c>
      <c r="K425" s="3">
        <f t="shared" si="69"/>
        <v>0</v>
      </c>
      <c r="L425" s="11">
        <f t="shared" si="70"/>
        <v>0</v>
      </c>
    </row>
    <row r="426" spans="1:12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82198</v>
      </c>
      <c r="B426" s="9">
        <f t="shared" si="61"/>
        <v>82182</v>
      </c>
      <c r="C426" s="9">
        <f t="shared" si="67"/>
        <v>82212</v>
      </c>
      <c r="D426" s="3">
        <f t="shared" si="62"/>
        <v>31</v>
      </c>
      <c r="E426" s="10">
        <f t="shared" si="63"/>
        <v>15</v>
      </c>
      <c r="F426" s="4">
        <f>'Lease Quarterly'!K436</f>
        <v>0</v>
      </c>
      <c r="G426" s="3">
        <f t="shared" si="68"/>
        <v>0</v>
      </c>
      <c r="H426" s="11">
        <f t="shared" si="64"/>
        <v>0</v>
      </c>
      <c r="I426" s="11">
        <f t="shared" si="65"/>
        <v>0</v>
      </c>
      <c r="J426" s="4">
        <f t="shared" si="66"/>
        <v>0</v>
      </c>
      <c r="K426" s="3">
        <f t="shared" si="69"/>
        <v>0</v>
      </c>
      <c r="L426" s="11">
        <f t="shared" si="70"/>
        <v>0</v>
      </c>
    </row>
    <row r="427" spans="1:12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82288</v>
      </c>
      <c r="B427" s="9">
        <f t="shared" si="61"/>
        <v>82272</v>
      </c>
      <c r="C427" s="9">
        <f t="shared" si="67"/>
        <v>82301</v>
      </c>
      <c r="D427" s="3">
        <f t="shared" si="62"/>
        <v>30</v>
      </c>
      <c r="E427" s="10">
        <f t="shared" si="63"/>
        <v>14</v>
      </c>
      <c r="F427" s="4">
        <f>'Lease Quarterly'!K437</f>
        <v>0</v>
      </c>
      <c r="G427" s="3">
        <f t="shared" si="68"/>
        <v>0</v>
      </c>
      <c r="H427" s="11">
        <f t="shared" si="64"/>
        <v>0</v>
      </c>
      <c r="I427" s="11">
        <f t="shared" si="65"/>
        <v>0</v>
      </c>
      <c r="J427" s="4">
        <f t="shared" si="66"/>
        <v>0</v>
      </c>
      <c r="K427" s="3">
        <f t="shared" si="69"/>
        <v>0</v>
      </c>
      <c r="L427" s="11">
        <f t="shared" si="70"/>
        <v>0</v>
      </c>
    </row>
    <row r="428" spans="1:12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82379</v>
      </c>
      <c r="B428" s="9">
        <f t="shared" si="61"/>
        <v>82363</v>
      </c>
      <c r="C428" s="9">
        <f t="shared" si="67"/>
        <v>82393</v>
      </c>
      <c r="D428" s="3">
        <f t="shared" si="62"/>
        <v>31</v>
      </c>
      <c r="E428" s="10">
        <f t="shared" si="63"/>
        <v>15</v>
      </c>
      <c r="F428" s="4">
        <f>'Lease Quarterly'!K438</f>
        <v>0</v>
      </c>
      <c r="G428" s="3">
        <f t="shared" si="68"/>
        <v>0</v>
      </c>
      <c r="H428" s="11">
        <f t="shared" si="64"/>
        <v>0</v>
      </c>
      <c r="I428" s="11">
        <f t="shared" si="65"/>
        <v>0</v>
      </c>
      <c r="J428" s="4">
        <f t="shared" si="66"/>
        <v>0</v>
      </c>
      <c r="K428" s="3">
        <f t="shared" si="69"/>
        <v>0</v>
      </c>
      <c r="L428" s="11">
        <f t="shared" si="70"/>
        <v>0</v>
      </c>
    </row>
    <row r="429" spans="1:12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82471</v>
      </c>
      <c r="B429" s="9">
        <f t="shared" si="61"/>
        <v>82455</v>
      </c>
      <c r="C429" s="9">
        <f t="shared" si="67"/>
        <v>82485</v>
      </c>
      <c r="D429" s="3">
        <f t="shared" si="62"/>
        <v>31</v>
      </c>
      <c r="E429" s="10">
        <f t="shared" si="63"/>
        <v>15</v>
      </c>
      <c r="F429" s="4">
        <f>'Lease Quarterly'!K439</f>
        <v>0</v>
      </c>
      <c r="G429" s="3">
        <f t="shared" si="68"/>
        <v>0</v>
      </c>
      <c r="H429" s="11">
        <f t="shared" si="64"/>
        <v>0</v>
      </c>
      <c r="I429" s="11">
        <f t="shared" si="65"/>
        <v>0</v>
      </c>
      <c r="J429" s="4">
        <f t="shared" si="66"/>
        <v>0</v>
      </c>
      <c r="K429" s="3">
        <f t="shared" si="69"/>
        <v>0</v>
      </c>
      <c r="L429" s="11">
        <f t="shared" si="70"/>
        <v>0</v>
      </c>
    </row>
    <row r="430" spans="1:12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82563</v>
      </c>
      <c r="B430" s="9">
        <f t="shared" si="61"/>
        <v>82547</v>
      </c>
      <c r="C430" s="9">
        <f t="shared" si="67"/>
        <v>82577</v>
      </c>
      <c r="D430" s="3">
        <f t="shared" si="62"/>
        <v>31</v>
      </c>
      <c r="E430" s="10">
        <f t="shared" si="63"/>
        <v>15</v>
      </c>
      <c r="F430" s="4">
        <f>'Lease Quarterly'!K440</f>
        <v>0</v>
      </c>
      <c r="G430" s="3">
        <f t="shared" si="68"/>
        <v>0</v>
      </c>
      <c r="H430" s="11">
        <f t="shared" si="64"/>
        <v>0</v>
      </c>
      <c r="I430" s="11">
        <f t="shared" si="65"/>
        <v>0</v>
      </c>
      <c r="J430" s="4">
        <f t="shared" si="66"/>
        <v>0</v>
      </c>
      <c r="K430" s="3">
        <f t="shared" si="69"/>
        <v>0</v>
      </c>
      <c r="L430" s="11">
        <f t="shared" si="70"/>
        <v>0</v>
      </c>
    </row>
    <row r="431" spans="1:12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82653</v>
      </c>
      <c r="B431" s="9">
        <f t="shared" si="61"/>
        <v>82637</v>
      </c>
      <c r="C431" s="9">
        <f t="shared" si="67"/>
        <v>82666</v>
      </c>
      <c r="D431" s="3">
        <f t="shared" si="62"/>
        <v>30</v>
      </c>
      <c r="E431" s="10">
        <f t="shared" si="63"/>
        <v>14</v>
      </c>
      <c r="F431" s="4">
        <f>'Lease Quarterly'!K441</f>
        <v>0</v>
      </c>
      <c r="G431" s="3">
        <f t="shared" si="68"/>
        <v>0</v>
      </c>
      <c r="H431" s="11">
        <f t="shared" si="64"/>
        <v>0</v>
      </c>
      <c r="I431" s="11">
        <f t="shared" si="65"/>
        <v>0</v>
      </c>
      <c r="J431" s="4">
        <f t="shared" si="66"/>
        <v>0</v>
      </c>
      <c r="K431" s="3">
        <f t="shared" si="69"/>
        <v>0</v>
      </c>
      <c r="L431" s="11">
        <f t="shared" si="70"/>
        <v>0</v>
      </c>
    </row>
    <row r="432" spans="1:12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82744</v>
      </c>
      <c r="B432" s="9">
        <f t="shared" si="61"/>
        <v>82728</v>
      </c>
      <c r="C432" s="9">
        <f t="shared" si="67"/>
        <v>82758</v>
      </c>
      <c r="D432" s="3">
        <f t="shared" si="62"/>
        <v>31</v>
      </c>
      <c r="E432" s="10">
        <f t="shared" si="63"/>
        <v>15</v>
      </c>
      <c r="F432" s="4">
        <f>'Lease Quarterly'!K442</f>
        <v>0</v>
      </c>
      <c r="G432" s="3">
        <f t="shared" si="68"/>
        <v>0</v>
      </c>
      <c r="H432" s="11">
        <f t="shared" si="64"/>
        <v>0</v>
      </c>
      <c r="I432" s="11">
        <f t="shared" si="65"/>
        <v>0</v>
      </c>
      <c r="J432" s="4">
        <f t="shared" si="66"/>
        <v>0</v>
      </c>
      <c r="K432" s="3">
        <f t="shared" si="69"/>
        <v>0</v>
      </c>
      <c r="L432" s="11">
        <f t="shared" si="70"/>
        <v>0</v>
      </c>
    </row>
    <row r="433" spans="1:12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82836</v>
      </c>
      <c r="B433" s="9">
        <f t="shared" si="61"/>
        <v>82820</v>
      </c>
      <c r="C433" s="9">
        <f t="shared" si="67"/>
        <v>82850</v>
      </c>
      <c r="D433" s="3">
        <f t="shared" si="62"/>
        <v>31</v>
      </c>
      <c r="E433" s="10">
        <f t="shared" si="63"/>
        <v>15</v>
      </c>
      <c r="F433" s="4">
        <f>'Lease Quarterly'!K443</f>
        <v>0</v>
      </c>
      <c r="G433" s="3">
        <f t="shared" si="68"/>
        <v>0</v>
      </c>
      <c r="H433" s="11">
        <f t="shared" si="64"/>
        <v>0</v>
      </c>
      <c r="I433" s="11">
        <f t="shared" si="65"/>
        <v>0</v>
      </c>
      <c r="J433" s="4">
        <f t="shared" si="66"/>
        <v>0</v>
      </c>
      <c r="K433" s="3">
        <f t="shared" si="69"/>
        <v>0</v>
      </c>
      <c r="L433" s="11">
        <f t="shared" si="70"/>
        <v>0</v>
      </c>
    </row>
    <row r="434" spans="1:12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82928</v>
      </c>
      <c r="B434" s="9">
        <f t="shared" si="61"/>
        <v>82912</v>
      </c>
      <c r="C434" s="9">
        <f t="shared" si="67"/>
        <v>82942</v>
      </c>
      <c r="D434" s="3">
        <f t="shared" si="62"/>
        <v>31</v>
      </c>
      <c r="E434" s="10">
        <f t="shared" si="63"/>
        <v>15</v>
      </c>
      <c r="F434" s="4">
        <f>'Lease Quarterly'!K444</f>
        <v>0</v>
      </c>
      <c r="G434" s="3">
        <f t="shared" si="68"/>
        <v>0</v>
      </c>
      <c r="H434" s="11">
        <f t="shared" si="64"/>
        <v>0</v>
      </c>
      <c r="I434" s="11">
        <f t="shared" si="65"/>
        <v>0</v>
      </c>
      <c r="J434" s="4">
        <f t="shared" si="66"/>
        <v>0</v>
      </c>
      <c r="K434" s="3">
        <f t="shared" si="69"/>
        <v>0</v>
      </c>
      <c r="L434" s="11">
        <f t="shared" si="70"/>
        <v>0</v>
      </c>
    </row>
    <row r="435" spans="1:12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83018</v>
      </c>
      <c r="B435" s="9">
        <f t="shared" si="61"/>
        <v>83002</v>
      </c>
      <c r="C435" s="9">
        <f t="shared" si="67"/>
        <v>83031</v>
      </c>
      <c r="D435" s="3">
        <f t="shared" si="62"/>
        <v>30</v>
      </c>
      <c r="E435" s="10">
        <f t="shared" si="63"/>
        <v>14</v>
      </c>
      <c r="F435" s="4">
        <f>'Lease Quarterly'!K445</f>
        <v>0</v>
      </c>
      <c r="G435" s="3">
        <f t="shared" si="68"/>
        <v>0</v>
      </c>
      <c r="H435" s="11">
        <f t="shared" si="64"/>
        <v>0</v>
      </c>
      <c r="I435" s="11">
        <f t="shared" si="65"/>
        <v>0</v>
      </c>
      <c r="J435" s="4">
        <f t="shared" si="66"/>
        <v>0</v>
      </c>
      <c r="K435" s="3">
        <f t="shared" si="69"/>
        <v>0</v>
      </c>
      <c r="L435" s="11">
        <f t="shared" si="70"/>
        <v>0</v>
      </c>
    </row>
    <row r="436" spans="1:12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83109</v>
      </c>
      <c r="B436" s="9">
        <f t="shared" si="61"/>
        <v>83093</v>
      </c>
      <c r="C436" s="9">
        <f t="shared" si="67"/>
        <v>83123</v>
      </c>
      <c r="D436" s="3">
        <f t="shared" si="62"/>
        <v>31</v>
      </c>
      <c r="E436" s="10">
        <f t="shared" si="63"/>
        <v>15</v>
      </c>
      <c r="F436" s="4">
        <f>'Lease Quarterly'!K446</f>
        <v>0</v>
      </c>
      <c r="G436" s="3">
        <f t="shared" si="68"/>
        <v>0</v>
      </c>
      <c r="H436" s="11">
        <f t="shared" si="64"/>
        <v>0</v>
      </c>
      <c r="I436" s="11">
        <f t="shared" si="65"/>
        <v>0</v>
      </c>
      <c r="J436" s="4">
        <f t="shared" si="66"/>
        <v>0</v>
      </c>
      <c r="K436" s="3">
        <f t="shared" si="69"/>
        <v>0</v>
      </c>
      <c r="L436" s="11">
        <f t="shared" si="70"/>
        <v>0</v>
      </c>
    </row>
    <row r="437" spans="1:12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83201</v>
      </c>
      <c r="B437" s="9">
        <f t="shared" si="61"/>
        <v>83185</v>
      </c>
      <c r="C437" s="9">
        <f t="shared" si="67"/>
        <v>83215</v>
      </c>
      <c r="D437" s="3">
        <f t="shared" si="62"/>
        <v>31</v>
      </c>
      <c r="E437" s="10">
        <f t="shared" si="63"/>
        <v>15</v>
      </c>
      <c r="F437" s="4">
        <f>'Lease Quarterly'!K447</f>
        <v>0</v>
      </c>
      <c r="G437" s="3">
        <f t="shared" si="68"/>
        <v>0</v>
      </c>
      <c r="H437" s="11">
        <f t="shared" si="64"/>
        <v>0</v>
      </c>
      <c r="I437" s="11">
        <f t="shared" si="65"/>
        <v>0</v>
      </c>
      <c r="J437" s="4">
        <f t="shared" si="66"/>
        <v>0</v>
      </c>
      <c r="K437" s="3">
        <f t="shared" si="69"/>
        <v>0</v>
      </c>
      <c r="L437" s="11">
        <f t="shared" si="70"/>
        <v>0</v>
      </c>
    </row>
    <row r="438" spans="1:12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83293</v>
      </c>
      <c r="B438" s="9">
        <f t="shared" si="61"/>
        <v>83277</v>
      </c>
      <c r="C438" s="9">
        <f t="shared" si="67"/>
        <v>83307</v>
      </c>
      <c r="D438" s="3">
        <f t="shared" si="62"/>
        <v>31</v>
      </c>
      <c r="E438" s="10">
        <f t="shared" si="63"/>
        <v>15</v>
      </c>
      <c r="F438" s="4">
        <f>'Lease Quarterly'!K448</f>
        <v>0</v>
      </c>
      <c r="G438" s="3">
        <f t="shared" si="68"/>
        <v>0</v>
      </c>
      <c r="H438" s="11">
        <f t="shared" si="64"/>
        <v>0</v>
      </c>
      <c r="I438" s="11">
        <f t="shared" si="65"/>
        <v>0</v>
      </c>
      <c r="J438" s="4">
        <f t="shared" si="66"/>
        <v>0</v>
      </c>
      <c r="K438" s="3">
        <f t="shared" si="69"/>
        <v>0</v>
      </c>
      <c r="L438" s="11">
        <f t="shared" si="70"/>
        <v>0</v>
      </c>
    </row>
    <row r="439" spans="1:12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83384</v>
      </c>
      <c r="B439" s="9">
        <f t="shared" si="61"/>
        <v>83368</v>
      </c>
      <c r="C439" s="9">
        <f t="shared" si="67"/>
        <v>83397</v>
      </c>
      <c r="D439" s="3">
        <f t="shared" si="62"/>
        <v>30</v>
      </c>
      <c r="E439" s="10">
        <f t="shared" si="63"/>
        <v>14</v>
      </c>
      <c r="F439" s="4">
        <f>'Lease Quarterly'!K449</f>
        <v>0</v>
      </c>
      <c r="G439" s="3">
        <f t="shared" si="68"/>
        <v>0</v>
      </c>
      <c r="H439" s="11">
        <f t="shared" si="64"/>
        <v>0</v>
      </c>
      <c r="I439" s="11">
        <f t="shared" si="65"/>
        <v>0</v>
      </c>
      <c r="J439" s="4">
        <f t="shared" si="66"/>
        <v>0</v>
      </c>
      <c r="K439" s="3">
        <f t="shared" si="69"/>
        <v>0</v>
      </c>
      <c r="L439" s="11">
        <f t="shared" si="70"/>
        <v>0</v>
      </c>
    </row>
    <row r="440" spans="1:12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83475</v>
      </c>
      <c r="B440" s="9">
        <f t="shared" si="61"/>
        <v>83459</v>
      </c>
      <c r="C440" s="9">
        <f t="shared" si="67"/>
        <v>83489</v>
      </c>
      <c r="D440" s="3">
        <f t="shared" si="62"/>
        <v>31</v>
      </c>
      <c r="E440" s="10">
        <f t="shared" si="63"/>
        <v>15</v>
      </c>
      <c r="F440" s="4">
        <f>'Lease Quarterly'!K450</f>
        <v>0</v>
      </c>
      <c r="G440" s="3">
        <f t="shared" si="68"/>
        <v>0</v>
      </c>
      <c r="H440" s="11">
        <f t="shared" si="64"/>
        <v>0</v>
      </c>
      <c r="I440" s="11">
        <f t="shared" si="65"/>
        <v>0</v>
      </c>
      <c r="J440" s="4">
        <f t="shared" si="66"/>
        <v>0</v>
      </c>
      <c r="K440" s="3">
        <f t="shared" si="69"/>
        <v>0</v>
      </c>
      <c r="L440" s="11">
        <f t="shared" si="70"/>
        <v>0</v>
      </c>
    </row>
    <row r="441" spans="1:12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83567</v>
      </c>
      <c r="B441" s="9">
        <f t="shared" si="61"/>
        <v>83551</v>
      </c>
      <c r="C441" s="9">
        <f t="shared" si="67"/>
        <v>83581</v>
      </c>
      <c r="D441" s="3">
        <f t="shared" si="62"/>
        <v>31</v>
      </c>
      <c r="E441" s="10">
        <f t="shared" si="63"/>
        <v>15</v>
      </c>
      <c r="F441" s="4">
        <f>'Lease Quarterly'!K451</f>
        <v>0</v>
      </c>
      <c r="G441" s="3">
        <f t="shared" si="68"/>
        <v>0</v>
      </c>
      <c r="H441" s="11">
        <f t="shared" si="64"/>
        <v>0</v>
      </c>
      <c r="I441" s="11">
        <f t="shared" si="65"/>
        <v>0</v>
      </c>
      <c r="J441" s="4">
        <f t="shared" si="66"/>
        <v>0</v>
      </c>
      <c r="K441" s="3">
        <f t="shared" si="69"/>
        <v>0</v>
      </c>
      <c r="L441" s="11">
        <f t="shared" si="70"/>
        <v>0</v>
      </c>
    </row>
    <row r="442" spans="1:12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83659</v>
      </c>
      <c r="B442" s="9">
        <f t="shared" si="61"/>
        <v>83643</v>
      </c>
      <c r="C442" s="9">
        <f t="shared" si="67"/>
        <v>83673</v>
      </c>
      <c r="D442" s="3">
        <f t="shared" si="62"/>
        <v>31</v>
      </c>
      <c r="E442" s="10">
        <f t="shared" si="63"/>
        <v>15</v>
      </c>
      <c r="F442" s="4">
        <f>'Lease Quarterly'!K452</f>
        <v>0</v>
      </c>
      <c r="G442" s="3">
        <f t="shared" si="68"/>
        <v>0</v>
      </c>
      <c r="H442" s="11">
        <f t="shared" si="64"/>
        <v>0</v>
      </c>
      <c r="I442" s="11">
        <f t="shared" si="65"/>
        <v>0</v>
      </c>
      <c r="J442" s="4">
        <f t="shared" si="66"/>
        <v>0</v>
      </c>
      <c r="K442" s="3">
        <f t="shared" si="69"/>
        <v>0</v>
      </c>
      <c r="L442" s="11">
        <f t="shared" si="70"/>
        <v>0</v>
      </c>
    </row>
    <row r="443" spans="1:12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83749</v>
      </c>
      <c r="B443" s="9">
        <f t="shared" si="61"/>
        <v>83733</v>
      </c>
      <c r="C443" s="9">
        <f t="shared" si="67"/>
        <v>83762</v>
      </c>
      <c r="D443" s="3">
        <f t="shared" si="62"/>
        <v>30</v>
      </c>
      <c r="E443" s="10">
        <f t="shared" si="63"/>
        <v>14</v>
      </c>
      <c r="F443" s="4">
        <f>'Lease Quarterly'!K453</f>
        <v>0</v>
      </c>
      <c r="G443" s="3">
        <f t="shared" si="68"/>
        <v>0</v>
      </c>
      <c r="H443" s="11">
        <f t="shared" si="64"/>
        <v>0</v>
      </c>
      <c r="I443" s="11">
        <f t="shared" si="65"/>
        <v>0</v>
      </c>
      <c r="J443" s="4">
        <f t="shared" si="66"/>
        <v>0</v>
      </c>
      <c r="K443" s="3">
        <f t="shared" si="69"/>
        <v>0</v>
      </c>
      <c r="L443" s="11">
        <f t="shared" si="70"/>
        <v>0</v>
      </c>
    </row>
    <row r="444" spans="1:12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83840</v>
      </c>
      <c r="B444" s="9">
        <f t="shared" si="61"/>
        <v>83824</v>
      </c>
      <c r="C444" s="9">
        <f t="shared" si="67"/>
        <v>83854</v>
      </c>
      <c r="D444" s="3">
        <f t="shared" si="62"/>
        <v>31</v>
      </c>
      <c r="E444" s="10">
        <f t="shared" si="63"/>
        <v>15</v>
      </c>
      <c r="F444" s="4">
        <f>'Lease Quarterly'!K454</f>
        <v>0</v>
      </c>
      <c r="G444" s="3">
        <f t="shared" si="68"/>
        <v>0</v>
      </c>
      <c r="H444" s="11">
        <f t="shared" si="64"/>
        <v>0</v>
      </c>
      <c r="I444" s="11">
        <f t="shared" si="65"/>
        <v>0</v>
      </c>
      <c r="J444" s="4">
        <f t="shared" si="66"/>
        <v>0</v>
      </c>
      <c r="K444" s="3">
        <f t="shared" si="69"/>
        <v>0</v>
      </c>
      <c r="L444" s="11">
        <f t="shared" si="70"/>
        <v>0</v>
      </c>
    </row>
    <row r="445" spans="1:12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83932</v>
      </c>
      <c r="B445" s="9">
        <f t="shared" si="61"/>
        <v>83916</v>
      </c>
      <c r="C445" s="9">
        <f t="shared" si="67"/>
        <v>83946</v>
      </c>
      <c r="D445" s="3">
        <f t="shared" si="62"/>
        <v>31</v>
      </c>
      <c r="E445" s="10">
        <f t="shared" si="63"/>
        <v>15</v>
      </c>
      <c r="F445" s="4">
        <f>'Lease Quarterly'!K455</f>
        <v>0</v>
      </c>
      <c r="G445" s="3">
        <f t="shared" si="68"/>
        <v>0</v>
      </c>
      <c r="H445" s="11">
        <f t="shared" si="64"/>
        <v>0</v>
      </c>
      <c r="I445" s="11">
        <f t="shared" si="65"/>
        <v>0</v>
      </c>
      <c r="J445" s="4">
        <f t="shared" si="66"/>
        <v>0</v>
      </c>
      <c r="K445" s="3">
        <f t="shared" si="69"/>
        <v>0</v>
      </c>
      <c r="L445" s="11">
        <f t="shared" si="70"/>
        <v>0</v>
      </c>
    </row>
    <row r="446" spans="1:12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84024</v>
      </c>
      <c r="B446" s="9">
        <f t="shared" si="61"/>
        <v>84008</v>
      </c>
      <c r="C446" s="9">
        <f t="shared" si="67"/>
        <v>84038</v>
      </c>
      <c r="D446" s="3">
        <f t="shared" si="62"/>
        <v>31</v>
      </c>
      <c r="E446" s="10">
        <f t="shared" si="63"/>
        <v>15</v>
      </c>
      <c r="F446" s="4">
        <f>'Lease Quarterly'!K456</f>
        <v>0</v>
      </c>
      <c r="G446" s="3">
        <f t="shared" si="68"/>
        <v>0</v>
      </c>
      <c r="H446" s="11">
        <f t="shared" si="64"/>
        <v>0</v>
      </c>
      <c r="I446" s="11">
        <f t="shared" si="65"/>
        <v>0</v>
      </c>
      <c r="J446" s="4">
        <f t="shared" si="66"/>
        <v>0</v>
      </c>
      <c r="K446" s="3">
        <f t="shared" si="69"/>
        <v>0</v>
      </c>
      <c r="L446" s="11">
        <f t="shared" si="70"/>
        <v>0</v>
      </c>
    </row>
    <row r="447" spans="1:12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84114</v>
      </c>
      <c r="B447" s="9">
        <f t="shared" si="61"/>
        <v>84098</v>
      </c>
      <c r="C447" s="9">
        <f t="shared" si="67"/>
        <v>84127</v>
      </c>
      <c r="D447" s="3">
        <f t="shared" si="62"/>
        <v>30</v>
      </c>
      <c r="E447" s="10">
        <f t="shared" si="63"/>
        <v>14</v>
      </c>
      <c r="F447" s="4">
        <f>'Lease Quarterly'!K457</f>
        <v>0</v>
      </c>
      <c r="G447" s="3">
        <f t="shared" si="68"/>
        <v>0</v>
      </c>
      <c r="H447" s="11">
        <f t="shared" si="64"/>
        <v>0</v>
      </c>
      <c r="I447" s="11">
        <f t="shared" si="65"/>
        <v>0</v>
      </c>
      <c r="J447" s="4">
        <f t="shared" si="66"/>
        <v>0</v>
      </c>
      <c r="K447" s="3">
        <f t="shared" si="69"/>
        <v>0</v>
      </c>
      <c r="L447" s="11">
        <f t="shared" si="70"/>
        <v>0</v>
      </c>
    </row>
    <row r="448" spans="1:12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84205</v>
      </c>
      <c r="B448" s="9">
        <f t="shared" si="61"/>
        <v>84189</v>
      </c>
      <c r="C448" s="9">
        <f t="shared" si="67"/>
        <v>84219</v>
      </c>
      <c r="D448" s="3">
        <f t="shared" si="62"/>
        <v>31</v>
      </c>
      <c r="E448" s="10">
        <f t="shared" si="63"/>
        <v>15</v>
      </c>
      <c r="F448" s="4">
        <f>'Lease Quarterly'!K458</f>
        <v>0</v>
      </c>
      <c r="G448" s="3">
        <f t="shared" si="68"/>
        <v>0</v>
      </c>
      <c r="H448" s="11">
        <f t="shared" si="64"/>
        <v>0</v>
      </c>
      <c r="I448" s="11">
        <f t="shared" si="65"/>
        <v>0</v>
      </c>
      <c r="J448" s="4">
        <f t="shared" si="66"/>
        <v>0</v>
      </c>
      <c r="K448" s="3">
        <f t="shared" si="69"/>
        <v>0</v>
      </c>
      <c r="L448" s="11">
        <f t="shared" si="70"/>
        <v>0</v>
      </c>
    </row>
    <row r="449" spans="1:12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84297</v>
      </c>
      <c r="B449" s="9">
        <f t="shared" si="61"/>
        <v>84281</v>
      </c>
      <c r="C449" s="9">
        <f t="shared" si="67"/>
        <v>84311</v>
      </c>
      <c r="D449" s="3">
        <f t="shared" si="62"/>
        <v>31</v>
      </c>
      <c r="E449" s="10">
        <f t="shared" si="63"/>
        <v>15</v>
      </c>
      <c r="F449" s="4">
        <f>'Lease Quarterly'!K459</f>
        <v>0</v>
      </c>
      <c r="G449" s="3">
        <f t="shared" si="68"/>
        <v>0</v>
      </c>
      <c r="H449" s="11">
        <f t="shared" si="64"/>
        <v>0</v>
      </c>
      <c r="I449" s="11">
        <f t="shared" si="65"/>
        <v>0</v>
      </c>
      <c r="J449" s="4">
        <f t="shared" si="66"/>
        <v>0</v>
      </c>
      <c r="K449" s="3">
        <f t="shared" si="69"/>
        <v>0</v>
      </c>
      <c r="L449" s="11">
        <f t="shared" si="70"/>
        <v>0</v>
      </c>
    </row>
    <row r="450" spans="1:12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84389</v>
      </c>
      <c r="B450" s="9">
        <f t="shared" si="61"/>
        <v>84373</v>
      </c>
      <c r="C450" s="9">
        <f t="shared" si="67"/>
        <v>84403</v>
      </c>
      <c r="D450" s="3">
        <f t="shared" si="62"/>
        <v>31</v>
      </c>
      <c r="E450" s="10">
        <f t="shared" si="63"/>
        <v>15</v>
      </c>
      <c r="F450" s="4">
        <f>'Lease Quarterly'!K460</f>
        <v>0</v>
      </c>
      <c r="G450" s="3">
        <f t="shared" si="68"/>
        <v>0</v>
      </c>
      <c r="H450" s="11">
        <f t="shared" si="64"/>
        <v>0</v>
      </c>
      <c r="I450" s="11">
        <f t="shared" si="65"/>
        <v>0</v>
      </c>
      <c r="J450" s="4">
        <f t="shared" si="66"/>
        <v>0</v>
      </c>
      <c r="K450" s="3">
        <f t="shared" si="69"/>
        <v>0</v>
      </c>
      <c r="L450" s="11">
        <f t="shared" si="70"/>
        <v>0</v>
      </c>
    </row>
    <row r="451" spans="1:12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84479</v>
      </c>
      <c r="B451" s="9">
        <f t="shared" si="61"/>
        <v>84463</v>
      </c>
      <c r="C451" s="9">
        <f t="shared" si="67"/>
        <v>84492</v>
      </c>
      <c r="D451" s="3">
        <f t="shared" si="62"/>
        <v>30</v>
      </c>
      <c r="E451" s="10">
        <f t="shared" si="63"/>
        <v>14</v>
      </c>
      <c r="F451" s="4">
        <f>'Lease Quarterly'!K461</f>
        <v>0</v>
      </c>
      <c r="G451" s="3">
        <f t="shared" si="68"/>
        <v>0</v>
      </c>
      <c r="H451" s="11">
        <f t="shared" si="64"/>
        <v>0</v>
      </c>
      <c r="I451" s="11">
        <f t="shared" si="65"/>
        <v>0</v>
      </c>
      <c r="J451" s="4">
        <f t="shared" si="66"/>
        <v>0</v>
      </c>
      <c r="K451" s="3">
        <f t="shared" si="69"/>
        <v>0</v>
      </c>
      <c r="L451" s="11">
        <f t="shared" si="70"/>
        <v>0</v>
      </c>
    </row>
    <row r="452" spans="1:12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84570</v>
      </c>
      <c r="B452" s="9">
        <f t="shared" si="61"/>
        <v>84554</v>
      </c>
      <c r="C452" s="9">
        <f t="shared" si="67"/>
        <v>84584</v>
      </c>
      <c r="D452" s="3">
        <f t="shared" si="62"/>
        <v>31</v>
      </c>
      <c r="E452" s="10">
        <f t="shared" si="63"/>
        <v>15</v>
      </c>
      <c r="F452" s="4">
        <f>'Lease Quarterly'!K462</f>
        <v>0</v>
      </c>
      <c r="G452" s="3">
        <f t="shared" si="68"/>
        <v>0</v>
      </c>
      <c r="H452" s="11">
        <f t="shared" si="64"/>
        <v>0</v>
      </c>
      <c r="I452" s="11">
        <f t="shared" si="65"/>
        <v>0</v>
      </c>
      <c r="J452" s="4">
        <f t="shared" si="66"/>
        <v>0</v>
      </c>
      <c r="K452" s="3">
        <f t="shared" si="69"/>
        <v>0</v>
      </c>
      <c r="L452" s="11">
        <f t="shared" si="70"/>
        <v>0</v>
      </c>
    </row>
    <row r="453" spans="1:12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84662</v>
      </c>
      <c r="B453" s="9">
        <f t="shared" si="61"/>
        <v>84646</v>
      </c>
      <c r="C453" s="9">
        <f t="shared" si="67"/>
        <v>84676</v>
      </c>
      <c r="D453" s="3">
        <f t="shared" si="62"/>
        <v>31</v>
      </c>
      <c r="E453" s="10">
        <f t="shared" si="63"/>
        <v>15</v>
      </c>
      <c r="F453" s="4">
        <f>'Lease Quarterly'!K463</f>
        <v>0</v>
      </c>
      <c r="G453" s="3">
        <f t="shared" si="68"/>
        <v>0</v>
      </c>
      <c r="H453" s="11">
        <f t="shared" si="64"/>
        <v>0</v>
      </c>
      <c r="I453" s="11">
        <f t="shared" si="65"/>
        <v>0</v>
      </c>
      <c r="J453" s="4">
        <f t="shared" si="66"/>
        <v>0</v>
      </c>
      <c r="K453" s="3">
        <f t="shared" si="69"/>
        <v>0</v>
      </c>
      <c r="L453" s="11">
        <f t="shared" si="70"/>
        <v>0</v>
      </c>
    </row>
    <row r="454" spans="1:12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84754</v>
      </c>
      <c r="B454" s="9">
        <f t="shared" ref="B454:B517" si="71">EOMONTH(A454,-1)+1</f>
        <v>84738</v>
      </c>
      <c r="C454" s="9">
        <f t="shared" si="67"/>
        <v>84768</v>
      </c>
      <c r="D454" s="3">
        <f t="shared" ref="D454:D517" si="72">C454-B454+1</f>
        <v>31</v>
      </c>
      <c r="E454" s="10">
        <f t="shared" ref="E454:E517" si="73">C454-A454+1</f>
        <v>15</v>
      </c>
      <c r="F454" s="4">
        <f>'Lease Quarterly'!K464</f>
        <v>0</v>
      </c>
      <c r="G454" s="3">
        <f t="shared" si="68"/>
        <v>0</v>
      </c>
      <c r="H454" s="11">
        <f t="shared" ref="H454:H517" si="74">(F455)/(A455-A454+1)*((((EOMONTH(DATE(YEAR(A454),MONTH(A454)+1,DAY(A454)),0)))-DATE(YEAR(A454),MONTH(EOMONTH(A454,-1)+1)+1,1))+1)</f>
        <v>0</v>
      </c>
      <c r="I454" s="11">
        <f t="shared" ref="I454:I517" si="75">(F455)/(A455-A454+1)*(((((EOMONTH(DATE(YEAR(A454),MONTH(A454)+2,DAY(A454)),0)))-DATE(YEAR(A454),MONTH(EOMONTH(A454,-1)+2)+2,1)))+1)</f>
        <v>0</v>
      </c>
      <c r="J454" s="4">
        <f t="shared" ref="J454:J517" si="76">F455/(A455-A454+1)*(A455-DATE(YEAR(A455),MONTH(EOMONTH(A455,-1)+1),DAY(1))+1)</f>
        <v>0</v>
      </c>
      <c r="K454" s="3">
        <f t="shared" si="69"/>
        <v>0</v>
      </c>
      <c r="L454" s="11">
        <f t="shared" si="70"/>
        <v>0</v>
      </c>
    </row>
    <row r="455" spans="1:12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84845</v>
      </c>
      <c r="B455" s="9">
        <f t="shared" si="71"/>
        <v>84829</v>
      </c>
      <c r="C455" s="9">
        <f t="shared" ref="C455:C518" si="77">EOMONTH(A455,0)</f>
        <v>84858</v>
      </c>
      <c r="D455" s="3">
        <f t="shared" si="72"/>
        <v>30</v>
      </c>
      <c r="E455" s="10">
        <f t="shared" si="73"/>
        <v>14</v>
      </c>
      <c r="F455" s="4">
        <f>'Lease Quarterly'!K465</f>
        <v>0</v>
      </c>
      <c r="G455" s="3">
        <f t="shared" ref="G455:G518" si="78">(F456/(A456-A455+1)*E455)+J454</f>
        <v>0</v>
      </c>
      <c r="H455" s="11">
        <f t="shared" si="74"/>
        <v>0</v>
      </c>
      <c r="I455" s="11">
        <f t="shared" si="75"/>
        <v>0</v>
      </c>
      <c r="J455" s="4">
        <f t="shared" si="76"/>
        <v>0</v>
      </c>
      <c r="K455" s="3">
        <f t="shared" si="69"/>
        <v>0</v>
      </c>
      <c r="L455" s="11">
        <f t="shared" si="70"/>
        <v>0</v>
      </c>
    </row>
    <row r="456" spans="1:12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84936</v>
      </c>
      <c r="B456" s="9">
        <f t="shared" si="71"/>
        <v>84920</v>
      </c>
      <c r="C456" s="9">
        <f t="shared" si="77"/>
        <v>84950</v>
      </c>
      <c r="D456" s="3">
        <f t="shared" si="72"/>
        <v>31</v>
      </c>
      <c r="E456" s="10">
        <f t="shared" si="73"/>
        <v>15</v>
      </c>
      <c r="F456" s="4">
        <f>'Lease Quarterly'!K466</f>
        <v>0</v>
      </c>
      <c r="G456" s="3">
        <f t="shared" si="78"/>
        <v>0</v>
      </c>
      <c r="H456" s="11">
        <f t="shared" si="74"/>
        <v>0</v>
      </c>
      <c r="I456" s="11">
        <f t="shared" si="75"/>
        <v>0</v>
      </c>
      <c r="J456" s="4">
        <f t="shared" si="76"/>
        <v>0</v>
      </c>
      <c r="K456" s="3">
        <f t="shared" ref="K456:K519" si="79">G456+J456+I456+H456-J455</f>
        <v>0</v>
      </c>
      <c r="L456" s="11">
        <f t="shared" ref="L456:L519" si="80">J456-J455</f>
        <v>0</v>
      </c>
    </row>
    <row r="457" spans="1:12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85028</v>
      </c>
      <c r="B457" s="9">
        <f t="shared" si="71"/>
        <v>85012</v>
      </c>
      <c r="C457" s="9">
        <f t="shared" si="77"/>
        <v>85042</v>
      </c>
      <c r="D457" s="3">
        <f t="shared" si="72"/>
        <v>31</v>
      </c>
      <c r="E457" s="10">
        <f t="shared" si="73"/>
        <v>15</v>
      </c>
      <c r="F457" s="4">
        <f>'Lease Quarterly'!K467</f>
        <v>0</v>
      </c>
      <c r="G457" s="3">
        <f t="shared" si="78"/>
        <v>0</v>
      </c>
      <c r="H457" s="11">
        <f t="shared" si="74"/>
        <v>0</v>
      </c>
      <c r="I457" s="11">
        <f t="shared" si="75"/>
        <v>0</v>
      </c>
      <c r="J457" s="4">
        <f t="shared" si="76"/>
        <v>0</v>
      </c>
      <c r="K457" s="3">
        <f t="shared" si="79"/>
        <v>0</v>
      </c>
      <c r="L457" s="11">
        <f t="shared" si="80"/>
        <v>0</v>
      </c>
    </row>
    <row r="458" spans="1:12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85120</v>
      </c>
      <c r="B458" s="9">
        <f t="shared" si="71"/>
        <v>85104</v>
      </c>
      <c r="C458" s="9">
        <f t="shared" si="77"/>
        <v>85134</v>
      </c>
      <c r="D458" s="3">
        <f t="shared" si="72"/>
        <v>31</v>
      </c>
      <c r="E458" s="10">
        <f t="shared" si="73"/>
        <v>15</v>
      </c>
      <c r="F458" s="4">
        <f>'Lease Quarterly'!K468</f>
        <v>0</v>
      </c>
      <c r="G458" s="3">
        <f t="shared" si="78"/>
        <v>0</v>
      </c>
      <c r="H458" s="11">
        <f t="shared" si="74"/>
        <v>0</v>
      </c>
      <c r="I458" s="11">
        <f t="shared" si="75"/>
        <v>0</v>
      </c>
      <c r="J458" s="4">
        <f t="shared" si="76"/>
        <v>0</v>
      </c>
      <c r="K458" s="3">
        <f t="shared" si="79"/>
        <v>0</v>
      </c>
      <c r="L458" s="11">
        <f t="shared" si="80"/>
        <v>0</v>
      </c>
    </row>
    <row r="459" spans="1:12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85210</v>
      </c>
      <c r="B459" s="9">
        <f t="shared" si="71"/>
        <v>85194</v>
      </c>
      <c r="C459" s="9">
        <f t="shared" si="77"/>
        <v>85223</v>
      </c>
      <c r="D459" s="3">
        <f t="shared" si="72"/>
        <v>30</v>
      </c>
      <c r="E459" s="10">
        <f t="shared" si="73"/>
        <v>14</v>
      </c>
      <c r="F459" s="4">
        <f>'Lease Quarterly'!K469</f>
        <v>0</v>
      </c>
      <c r="G459" s="3">
        <f t="shared" si="78"/>
        <v>0</v>
      </c>
      <c r="H459" s="11">
        <f t="shared" si="74"/>
        <v>0</v>
      </c>
      <c r="I459" s="11">
        <f t="shared" si="75"/>
        <v>0</v>
      </c>
      <c r="J459" s="4">
        <f t="shared" si="76"/>
        <v>0</v>
      </c>
      <c r="K459" s="3">
        <f t="shared" si="79"/>
        <v>0</v>
      </c>
      <c r="L459" s="11">
        <f t="shared" si="80"/>
        <v>0</v>
      </c>
    </row>
    <row r="460" spans="1:12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85301</v>
      </c>
      <c r="B460" s="9">
        <f t="shared" si="71"/>
        <v>85285</v>
      </c>
      <c r="C460" s="9">
        <f t="shared" si="77"/>
        <v>85315</v>
      </c>
      <c r="D460" s="3">
        <f t="shared" si="72"/>
        <v>31</v>
      </c>
      <c r="E460" s="10">
        <f t="shared" si="73"/>
        <v>15</v>
      </c>
      <c r="F460" s="4">
        <f>'Lease Quarterly'!K470</f>
        <v>0</v>
      </c>
      <c r="G460" s="3">
        <f t="shared" si="78"/>
        <v>0</v>
      </c>
      <c r="H460" s="11">
        <f t="shared" si="74"/>
        <v>0</v>
      </c>
      <c r="I460" s="11">
        <f t="shared" si="75"/>
        <v>0</v>
      </c>
      <c r="J460" s="4">
        <f t="shared" si="76"/>
        <v>0</v>
      </c>
      <c r="K460" s="3">
        <f t="shared" si="79"/>
        <v>0</v>
      </c>
      <c r="L460" s="11">
        <f t="shared" si="80"/>
        <v>0</v>
      </c>
    </row>
    <row r="461" spans="1:12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85393</v>
      </c>
      <c r="B461" s="9">
        <f t="shared" si="71"/>
        <v>85377</v>
      </c>
      <c r="C461" s="9">
        <f t="shared" si="77"/>
        <v>85407</v>
      </c>
      <c r="D461" s="3">
        <f t="shared" si="72"/>
        <v>31</v>
      </c>
      <c r="E461" s="10">
        <f t="shared" si="73"/>
        <v>15</v>
      </c>
      <c r="F461" s="4">
        <f>'Lease Quarterly'!K471</f>
        <v>0</v>
      </c>
      <c r="G461" s="3">
        <f t="shared" si="78"/>
        <v>0</v>
      </c>
      <c r="H461" s="11">
        <f t="shared" si="74"/>
        <v>0</v>
      </c>
      <c r="I461" s="11">
        <f t="shared" si="75"/>
        <v>0</v>
      </c>
      <c r="J461" s="4">
        <f t="shared" si="76"/>
        <v>0</v>
      </c>
      <c r="K461" s="3">
        <f t="shared" si="79"/>
        <v>0</v>
      </c>
      <c r="L461" s="11">
        <f t="shared" si="80"/>
        <v>0</v>
      </c>
    </row>
    <row r="462" spans="1:12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85485</v>
      </c>
      <c r="B462" s="9">
        <f t="shared" si="71"/>
        <v>85469</v>
      </c>
      <c r="C462" s="9">
        <f t="shared" si="77"/>
        <v>85499</v>
      </c>
      <c r="D462" s="3">
        <f t="shared" si="72"/>
        <v>31</v>
      </c>
      <c r="E462" s="10">
        <f t="shared" si="73"/>
        <v>15</v>
      </c>
      <c r="F462" s="4">
        <f>'Lease Quarterly'!K472</f>
        <v>0</v>
      </c>
      <c r="G462" s="3">
        <f t="shared" si="78"/>
        <v>0</v>
      </c>
      <c r="H462" s="11">
        <f t="shared" si="74"/>
        <v>0</v>
      </c>
      <c r="I462" s="11">
        <f t="shared" si="75"/>
        <v>0</v>
      </c>
      <c r="J462" s="4">
        <f t="shared" si="76"/>
        <v>0</v>
      </c>
      <c r="K462" s="3">
        <f t="shared" si="79"/>
        <v>0</v>
      </c>
      <c r="L462" s="11">
        <f t="shared" si="80"/>
        <v>0</v>
      </c>
    </row>
    <row r="463" spans="1:12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85575</v>
      </c>
      <c r="B463" s="9">
        <f t="shared" si="71"/>
        <v>85559</v>
      </c>
      <c r="C463" s="9">
        <f t="shared" si="77"/>
        <v>85588</v>
      </c>
      <c r="D463" s="3">
        <f t="shared" si="72"/>
        <v>30</v>
      </c>
      <c r="E463" s="10">
        <f t="shared" si="73"/>
        <v>14</v>
      </c>
      <c r="F463" s="4">
        <f>'Lease Quarterly'!K473</f>
        <v>0</v>
      </c>
      <c r="G463" s="3">
        <f t="shared" si="78"/>
        <v>0</v>
      </c>
      <c r="H463" s="11">
        <f t="shared" si="74"/>
        <v>0</v>
      </c>
      <c r="I463" s="11">
        <f t="shared" si="75"/>
        <v>0</v>
      </c>
      <c r="J463" s="4">
        <f t="shared" si="76"/>
        <v>0</v>
      </c>
      <c r="K463" s="3">
        <f t="shared" si="79"/>
        <v>0</v>
      </c>
      <c r="L463" s="11">
        <f t="shared" si="80"/>
        <v>0</v>
      </c>
    </row>
    <row r="464" spans="1:12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85666</v>
      </c>
      <c r="B464" s="9">
        <f t="shared" si="71"/>
        <v>85650</v>
      </c>
      <c r="C464" s="9">
        <f t="shared" si="77"/>
        <v>85680</v>
      </c>
      <c r="D464" s="3">
        <f t="shared" si="72"/>
        <v>31</v>
      </c>
      <c r="E464" s="10">
        <f t="shared" si="73"/>
        <v>15</v>
      </c>
      <c r="F464" s="4">
        <f>'Lease Quarterly'!K474</f>
        <v>0</v>
      </c>
      <c r="G464" s="3">
        <f t="shared" si="78"/>
        <v>0</v>
      </c>
      <c r="H464" s="11">
        <f t="shared" si="74"/>
        <v>0</v>
      </c>
      <c r="I464" s="11">
        <f t="shared" si="75"/>
        <v>0</v>
      </c>
      <c r="J464" s="4">
        <f t="shared" si="76"/>
        <v>0</v>
      </c>
      <c r="K464" s="3">
        <f t="shared" si="79"/>
        <v>0</v>
      </c>
      <c r="L464" s="11">
        <f t="shared" si="80"/>
        <v>0</v>
      </c>
    </row>
    <row r="465" spans="1:12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85758</v>
      </c>
      <c r="B465" s="9">
        <f t="shared" si="71"/>
        <v>85742</v>
      </c>
      <c r="C465" s="9">
        <f t="shared" si="77"/>
        <v>85772</v>
      </c>
      <c r="D465" s="3">
        <f t="shared" si="72"/>
        <v>31</v>
      </c>
      <c r="E465" s="10">
        <f t="shared" si="73"/>
        <v>15</v>
      </c>
      <c r="F465" s="4">
        <f>'Lease Quarterly'!K475</f>
        <v>0</v>
      </c>
      <c r="G465" s="3">
        <f t="shared" si="78"/>
        <v>0</v>
      </c>
      <c r="H465" s="11">
        <f t="shared" si="74"/>
        <v>0</v>
      </c>
      <c r="I465" s="11">
        <f t="shared" si="75"/>
        <v>0</v>
      </c>
      <c r="J465" s="4">
        <f t="shared" si="76"/>
        <v>0</v>
      </c>
      <c r="K465" s="3">
        <f t="shared" si="79"/>
        <v>0</v>
      </c>
      <c r="L465" s="11">
        <f t="shared" si="80"/>
        <v>0</v>
      </c>
    </row>
    <row r="466" spans="1:12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85850</v>
      </c>
      <c r="B466" s="9">
        <f t="shared" si="71"/>
        <v>85834</v>
      </c>
      <c r="C466" s="9">
        <f t="shared" si="77"/>
        <v>85864</v>
      </c>
      <c r="D466" s="3">
        <f t="shared" si="72"/>
        <v>31</v>
      </c>
      <c r="E466" s="10">
        <f t="shared" si="73"/>
        <v>15</v>
      </c>
      <c r="F466" s="4">
        <f>'Lease Quarterly'!K476</f>
        <v>0</v>
      </c>
      <c r="G466" s="3">
        <f t="shared" si="78"/>
        <v>0</v>
      </c>
      <c r="H466" s="11">
        <f t="shared" si="74"/>
        <v>0</v>
      </c>
      <c r="I466" s="11">
        <f t="shared" si="75"/>
        <v>0</v>
      </c>
      <c r="J466" s="4">
        <f t="shared" si="76"/>
        <v>0</v>
      </c>
      <c r="K466" s="3">
        <f t="shared" si="79"/>
        <v>0</v>
      </c>
      <c r="L466" s="11">
        <f t="shared" si="80"/>
        <v>0</v>
      </c>
    </row>
    <row r="467" spans="1:12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85940</v>
      </c>
      <c r="B467" s="9">
        <f t="shared" si="71"/>
        <v>85924</v>
      </c>
      <c r="C467" s="9">
        <f t="shared" si="77"/>
        <v>85953</v>
      </c>
      <c r="D467" s="3">
        <f t="shared" si="72"/>
        <v>30</v>
      </c>
      <c r="E467" s="10">
        <f t="shared" si="73"/>
        <v>14</v>
      </c>
      <c r="F467" s="4">
        <f>'Lease Quarterly'!K477</f>
        <v>0</v>
      </c>
      <c r="G467" s="3">
        <f t="shared" si="78"/>
        <v>0</v>
      </c>
      <c r="H467" s="11">
        <f t="shared" si="74"/>
        <v>0</v>
      </c>
      <c r="I467" s="11">
        <f t="shared" si="75"/>
        <v>0</v>
      </c>
      <c r="J467" s="4">
        <f t="shared" si="76"/>
        <v>0</v>
      </c>
      <c r="K467" s="3">
        <f t="shared" si="79"/>
        <v>0</v>
      </c>
      <c r="L467" s="11">
        <f t="shared" si="80"/>
        <v>0</v>
      </c>
    </row>
    <row r="468" spans="1:12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86031</v>
      </c>
      <c r="B468" s="9">
        <f t="shared" si="71"/>
        <v>86015</v>
      </c>
      <c r="C468" s="9">
        <f t="shared" si="77"/>
        <v>86045</v>
      </c>
      <c r="D468" s="3">
        <f t="shared" si="72"/>
        <v>31</v>
      </c>
      <c r="E468" s="10">
        <f t="shared" si="73"/>
        <v>15</v>
      </c>
      <c r="F468" s="4">
        <f>'Lease Quarterly'!K478</f>
        <v>0</v>
      </c>
      <c r="G468" s="3">
        <f t="shared" si="78"/>
        <v>0</v>
      </c>
      <c r="H468" s="11">
        <f t="shared" si="74"/>
        <v>0</v>
      </c>
      <c r="I468" s="11">
        <f t="shared" si="75"/>
        <v>0</v>
      </c>
      <c r="J468" s="4">
        <f t="shared" si="76"/>
        <v>0</v>
      </c>
      <c r="K468" s="3">
        <f t="shared" si="79"/>
        <v>0</v>
      </c>
      <c r="L468" s="11">
        <f t="shared" si="80"/>
        <v>0</v>
      </c>
    </row>
    <row r="469" spans="1:12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86123</v>
      </c>
      <c r="B469" s="9">
        <f t="shared" si="71"/>
        <v>86107</v>
      </c>
      <c r="C469" s="9">
        <f t="shared" si="77"/>
        <v>86137</v>
      </c>
      <c r="D469" s="3">
        <f t="shared" si="72"/>
        <v>31</v>
      </c>
      <c r="E469" s="10">
        <f t="shared" si="73"/>
        <v>15</v>
      </c>
      <c r="F469" s="4">
        <f>'Lease Quarterly'!K479</f>
        <v>0</v>
      </c>
      <c r="G469" s="3">
        <f t="shared" si="78"/>
        <v>0</v>
      </c>
      <c r="H469" s="11">
        <f t="shared" si="74"/>
        <v>0</v>
      </c>
      <c r="I469" s="11">
        <f t="shared" si="75"/>
        <v>0</v>
      </c>
      <c r="J469" s="4">
        <f t="shared" si="76"/>
        <v>0</v>
      </c>
      <c r="K469" s="3">
        <f t="shared" si="79"/>
        <v>0</v>
      </c>
      <c r="L469" s="11">
        <f t="shared" si="80"/>
        <v>0</v>
      </c>
    </row>
    <row r="470" spans="1:12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86215</v>
      </c>
      <c r="B470" s="9">
        <f t="shared" si="71"/>
        <v>86199</v>
      </c>
      <c r="C470" s="9">
        <f t="shared" si="77"/>
        <v>86229</v>
      </c>
      <c r="D470" s="3">
        <f t="shared" si="72"/>
        <v>31</v>
      </c>
      <c r="E470" s="10">
        <f t="shared" si="73"/>
        <v>15</v>
      </c>
      <c r="F470" s="4">
        <f>'Lease Quarterly'!K480</f>
        <v>0</v>
      </c>
      <c r="G470" s="3">
        <f t="shared" si="78"/>
        <v>0</v>
      </c>
      <c r="H470" s="11">
        <f t="shared" si="74"/>
        <v>0</v>
      </c>
      <c r="I470" s="11">
        <f t="shared" si="75"/>
        <v>0</v>
      </c>
      <c r="J470" s="4">
        <f t="shared" si="76"/>
        <v>0</v>
      </c>
      <c r="K470" s="3">
        <f t="shared" si="79"/>
        <v>0</v>
      </c>
      <c r="L470" s="11">
        <f t="shared" si="80"/>
        <v>0</v>
      </c>
    </row>
    <row r="471" spans="1:12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86306</v>
      </c>
      <c r="B471" s="9">
        <f t="shared" si="71"/>
        <v>86290</v>
      </c>
      <c r="C471" s="9">
        <f t="shared" si="77"/>
        <v>86319</v>
      </c>
      <c r="D471" s="3">
        <f t="shared" si="72"/>
        <v>30</v>
      </c>
      <c r="E471" s="10">
        <f t="shared" si="73"/>
        <v>14</v>
      </c>
      <c r="F471" s="4">
        <f>'Lease Quarterly'!K481</f>
        <v>0</v>
      </c>
      <c r="G471" s="3">
        <f t="shared" si="78"/>
        <v>0</v>
      </c>
      <c r="H471" s="11">
        <f t="shared" si="74"/>
        <v>0</v>
      </c>
      <c r="I471" s="11">
        <f t="shared" si="75"/>
        <v>0</v>
      </c>
      <c r="J471" s="4">
        <f t="shared" si="76"/>
        <v>0</v>
      </c>
      <c r="K471" s="3">
        <f t="shared" si="79"/>
        <v>0</v>
      </c>
      <c r="L471" s="11">
        <f t="shared" si="80"/>
        <v>0</v>
      </c>
    </row>
    <row r="472" spans="1:12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86397</v>
      </c>
      <c r="B472" s="9">
        <f t="shared" si="71"/>
        <v>86381</v>
      </c>
      <c r="C472" s="9">
        <f t="shared" si="77"/>
        <v>86411</v>
      </c>
      <c r="D472" s="3">
        <f t="shared" si="72"/>
        <v>31</v>
      </c>
      <c r="E472" s="10">
        <f t="shared" si="73"/>
        <v>15</v>
      </c>
      <c r="F472" s="4">
        <f>'Lease Quarterly'!K482</f>
        <v>0</v>
      </c>
      <c r="G472" s="3">
        <f t="shared" si="78"/>
        <v>0</v>
      </c>
      <c r="H472" s="11">
        <f t="shared" si="74"/>
        <v>0</v>
      </c>
      <c r="I472" s="11">
        <f t="shared" si="75"/>
        <v>0</v>
      </c>
      <c r="J472" s="4">
        <f t="shared" si="76"/>
        <v>0</v>
      </c>
      <c r="K472" s="3">
        <f t="shared" si="79"/>
        <v>0</v>
      </c>
      <c r="L472" s="11">
        <f t="shared" si="80"/>
        <v>0</v>
      </c>
    </row>
    <row r="473" spans="1:12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86489</v>
      </c>
      <c r="B473" s="9">
        <f t="shared" si="71"/>
        <v>86473</v>
      </c>
      <c r="C473" s="9">
        <f t="shared" si="77"/>
        <v>86503</v>
      </c>
      <c r="D473" s="3">
        <f t="shared" si="72"/>
        <v>31</v>
      </c>
      <c r="E473" s="10">
        <f t="shared" si="73"/>
        <v>15</v>
      </c>
      <c r="F473" s="4">
        <f>'Lease Quarterly'!K483</f>
        <v>0</v>
      </c>
      <c r="G473" s="3">
        <f t="shared" si="78"/>
        <v>0</v>
      </c>
      <c r="H473" s="11">
        <f t="shared" si="74"/>
        <v>0</v>
      </c>
      <c r="I473" s="11">
        <f t="shared" si="75"/>
        <v>0</v>
      </c>
      <c r="J473" s="4">
        <f t="shared" si="76"/>
        <v>0</v>
      </c>
      <c r="K473" s="3">
        <f t="shared" si="79"/>
        <v>0</v>
      </c>
      <c r="L473" s="11">
        <f t="shared" si="80"/>
        <v>0</v>
      </c>
    </row>
    <row r="474" spans="1:12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86581</v>
      </c>
      <c r="B474" s="9">
        <f t="shared" si="71"/>
        <v>86565</v>
      </c>
      <c r="C474" s="9">
        <f t="shared" si="77"/>
        <v>86595</v>
      </c>
      <c r="D474" s="3">
        <f t="shared" si="72"/>
        <v>31</v>
      </c>
      <c r="E474" s="10">
        <f t="shared" si="73"/>
        <v>15</v>
      </c>
      <c r="F474" s="4">
        <f>'Lease Quarterly'!K484</f>
        <v>0</v>
      </c>
      <c r="G474" s="3">
        <f t="shared" si="78"/>
        <v>0</v>
      </c>
      <c r="H474" s="11">
        <f t="shared" si="74"/>
        <v>0</v>
      </c>
      <c r="I474" s="11">
        <f t="shared" si="75"/>
        <v>0</v>
      </c>
      <c r="J474" s="4">
        <f t="shared" si="76"/>
        <v>0</v>
      </c>
      <c r="K474" s="3">
        <f t="shared" si="79"/>
        <v>0</v>
      </c>
      <c r="L474" s="11">
        <f t="shared" si="80"/>
        <v>0</v>
      </c>
    </row>
    <row r="475" spans="1:12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86671</v>
      </c>
      <c r="B475" s="9">
        <f t="shared" si="71"/>
        <v>86655</v>
      </c>
      <c r="C475" s="9">
        <f t="shared" si="77"/>
        <v>86684</v>
      </c>
      <c r="D475" s="3">
        <f t="shared" si="72"/>
        <v>30</v>
      </c>
      <c r="E475" s="10">
        <f t="shared" si="73"/>
        <v>14</v>
      </c>
      <c r="F475" s="4">
        <f>'Lease Quarterly'!K485</f>
        <v>0</v>
      </c>
      <c r="G475" s="3">
        <f t="shared" si="78"/>
        <v>0</v>
      </c>
      <c r="H475" s="11">
        <f t="shared" si="74"/>
        <v>0</v>
      </c>
      <c r="I475" s="11">
        <f t="shared" si="75"/>
        <v>0</v>
      </c>
      <c r="J475" s="4">
        <f t="shared" si="76"/>
        <v>0</v>
      </c>
      <c r="K475" s="3">
        <f t="shared" si="79"/>
        <v>0</v>
      </c>
      <c r="L475" s="11">
        <f t="shared" si="80"/>
        <v>0</v>
      </c>
    </row>
    <row r="476" spans="1:12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86762</v>
      </c>
      <c r="B476" s="9">
        <f t="shared" si="71"/>
        <v>86746</v>
      </c>
      <c r="C476" s="9">
        <f t="shared" si="77"/>
        <v>86776</v>
      </c>
      <c r="D476" s="3">
        <f t="shared" si="72"/>
        <v>31</v>
      </c>
      <c r="E476" s="10">
        <f t="shared" si="73"/>
        <v>15</v>
      </c>
      <c r="F476" s="4">
        <f>'Lease Quarterly'!K486</f>
        <v>0</v>
      </c>
      <c r="G476" s="3">
        <f t="shared" si="78"/>
        <v>0</v>
      </c>
      <c r="H476" s="11">
        <f t="shared" si="74"/>
        <v>0</v>
      </c>
      <c r="I476" s="11">
        <f t="shared" si="75"/>
        <v>0</v>
      </c>
      <c r="J476" s="4">
        <f t="shared" si="76"/>
        <v>0</v>
      </c>
      <c r="K476" s="3">
        <f t="shared" si="79"/>
        <v>0</v>
      </c>
      <c r="L476" s="11">
        <f t="shared" si="80"/>
        <v>0</v>
      </c>
    </row>
    <row r="477" spans="1:12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86854</v>
      </c>
      <c r="B477" s="9">
        <f t="shared" si="71"/>
        <v>86838</v>
      </c>
      <c r="C477" s="9">
        <f t="shared" si="77"/>
        <v>86868</v>
      </c>
      <c r="D477" s="3">
        <f t="shared" si="72"/>
        <v>31</v>
      </c>
      <c r="E477" s="10">
        <f t="shared" si="73"/>
        <v>15</v>
      </c>
      <c r="F477" s="4">
        <f>'Lease Quarterly'!K487</f>
        <v>0</v>
      </c>
      <c r="G477" s="3">
        <f t="shared" si="78"/>
        <v>0</v>
      </c>
      <c r="H477" s="11">
        <f t="shared" si="74"/>
        <v>0</v>
      </c>
      <c r="I477" s="11">
        <f t="shared" si="75"/>
        <v>0</v>
      </c>
      <c r="J477" s="4">
        <f t="shared" si="76"/>
        <v>0</v>
      </c>
      <c r="K477" s="3">
        <f t="shared" si="79"/>
        <v>0</v>
      </c>
      <c r="L477" s="11">
        <f t="shared" si="80"/>
        <v>0</v>
      </c>
    </row>
    <row r="478" spans="1:12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86946</v>
      </c>
      <c r="B478" s="9">
        <f t="shared" si="71"/>
        <v>86930</v>
      </c>
      <c r="C478" s="9">
        <f t="shared" si="77"/>
        <v>86960</v>
      </c>
      <c r="D478" s="3">
        <f t="shared" si="72"/>
        <v>31</v>
      </c>
      <c r="E478" s="10">
        <f t="shared" si="73"/>
        <v>15</v>
      </c>
      <c r="F478" s="4">
        <f>'Lease Quarterly'!K488</f>
        <v>0</v>
      </c>
      <c r="G478" s="3">
        <f t="shared" si="78"/>
        <v>0</v>
      </c>
      <c r="H478" s="11">
        <f t="shared" si="74"/>
        <v>0</v>
      </c>
      <c r="I478" s="11">
        <f t="shared" si="75"/>
        <v>0</v>
      </c>
      <c r="J478" s="4">
        <f t="shared" si="76"/>
        <v>0</v>
      </c>
      <c r="K478" s="3">
        <f t="shared" si="79"/>
        <v>0</v>
      </c>
      <c r="L478" s="11">
        <f t="shared" si="80"/>
        <v>0</v>
      </c>
    </row>
    <row r="479" spans="1:12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87036</v>
      </c>
      <c r="B479" s="9">
        <f t="shared" si="71"/>
        <v>87020</v>
      </c>
      <c r="C479" s="9">
        <f t="shared" si="77"/>
        <v>87049</v>
      </c>
      <c r="D479" s="3">
        <f t="shared" si="72"/>
        <v>30</v>
      </c>
      <c r="E479" s="10">
        <f t="shared" si="73"/>
        <v>14</v>
      </c>
      <c r="F479" s="4">
        <f>'Lease Quarterly'!K489</f>
        <v>0</v>
      </c>
      <c r="G479" s="3">
        <f t="shared" si="78"/>
        <v>0</v>
      </c>
      <c r="H479" s="11">
        <f t="shared" si="74"/>
        <v>0</v>
      </c>
      <c r="I479" s="11">
        <f t="shared" si="75"/>
        <v>0</v>
      </c>
      <c r="J479" s="4">
        <f t="shared" si="76"/>
        <v>0</v>
      </c>
      <c r="K479" s="3">
        <f t="shared" si="79"/>
        <v>0</v>
      </c>
      <c r="L479" s="11">
        <f t="shared" si="80"/>
        <v>0</v>
      </c>
    </row>
    <row r="480" spans="1:12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87127</v>
      </c>
      <c r="B480" s="9">
        <f t="shared" si="71"/>
        <v>87111</v>
      </c>
      <c r="C480" s="9">
        <f t="shared" si="77"/>
        <v>87141</v>
      </c>
      <c r="D480" s="3">
        <f t="shared" si="72"/>
        <v>31</v>
      </c>
      <c r="E480" s="10">
        <f t="shared" si="73"/>
        <v>15</v>
      </c>
      <c r="F480" s="4">
        <f>'Lease Quarterly'!K490</f>
        <v>0</v>
      </c>
      <c r="G480" s="3">
        <f t="shared" si="78"/>
        <v>0</v>
      </c>
      <c r="H480" s="11">
        <f t="shared" si="74"/>
        <v>0</v>
      </c>
      <c r="I480" s="11">
        <f t="shared" si="75"/>
        <v>0</v>
      </c>
      <c r="J480" s="4">
        <f t="shared" si="76"/>
        <v>0</v>
      </c>
      <c r="K480" s="3">
        <f t="shared" si="79"/>
        <v>0</v>
      </c>
      <c r="L480" s="11">
        <f t="shared" si="80"/>
        <v>0</v>
      </c>
    </row>
    <row r="481" spans="1:12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87219</v>
      </c>
      <c r="B481" s="9">
        <f t="shared" si="71"/>
        <v>87203</v>
      </c>
      <c r="C481" s="9">
        <f t="shared" si="77"/>
        <v>87233</v>
      </c>
      <c r="D481" s="3">
        <f t="shared" si="72"/>
        <v>31</v>
      </c>
      <c r="E481" s="10">
        <f t="shared" si="73"/>
        <v>15</v>
      </c>
      <c r="F481" s="4">
        <f>'Lease Quarterly'!K491</f>
        <v>0</v>
      </c>
      <c r="G481" s="3">
        <f t="shared" si="78"/>
        <v>0</v>
      </c>
      <c r="H481" s="11">
        <f t="shared" si="74"/>
        <v>0</v>
      </c>
      <c r="I481" s="11">
        <f t="shared" si="75"/>
        <v>0</v>
      </c>
      <c r="J481" s="4">
        <f t="shared" si="76"/>
        <v>0</v>
      </c>
      <c r="K481" s="3">
        <f t="shared" si="79"/>
        <v>0</v>
      </c>
      <c r="L481" s="11">
        <f t="shared" si="80"/>
        <v>0</v>
      </c>
    </row>
    <row r="482" spans="1:12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87311</v>
      </c>
      <c r="B482" s="9">
        <f t="shared" si="71"/>
        <v>87295</v>
      </c>
      <c r="C482" s="9">
        <f t="shared" si="77"/>
        <v>87325</v>
      </c>
      <c r="D482" s="3">
        <f t="shared" si="72"/>
        <v>31</v>
      </c>
      <c r="E482" s="10">
        <f t="shared" si="73"/>
        <v>15</v>
      </c>
      <c r="F482" s="4">
        <f>'Lease Quarterly'!K492</f>
        <v>0</v>
      </c>
      <c r="G482" s="3">
        <f t="shared" si="78"/>
        <v>0</v>
      </c>
      <c r="H482" s="11">
        <f t="shared" si="74"/>
        <v>0</v>
      </c>
      <c r="I482" s="11">
        <f t="shared" si="75"/>
        <v>0</v>
      </c>
      <c r="J482" s="4">
        <f t="shared" si="76"/>
        <v>0</v>
      </c>
      <c r="K482" s="3">
        <f t="shared" si="79"/>
        <v>0</v>
      </c>
      <c r="L482" s="11">
        <f t="shared" si="80"/>
        <v>0</v>
      </c>
    </row>
    <row r="483" spans="1:12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87401</v>
      </c>
      <c r="B483" s="9">
        <f t="shared" si="71"/>
        <v>87385</v>
      </c>
      <c r="C483" s="9">
        <f t="shared" si="77"/>
        <v>87414</v>
      </c>
      <c r="D483" s="3">
        <f t="shared" si="72"/>
        <v>30</v>
      </c>
      <c r="E483" s="10">
        <f t="shared" si="73"/>
        <v>14</v>
      </c>
      <c r="F483" s="4">
        <f>'Lease Quarterly'!K493</f>
        <v>0</v>
      </c>
      <c r="G483" s="3">
        <f t="shared" si="78"/>
        <v>0</v>
      </c>
      <c r="H483" s="11">
        <f t="shared" si="74"/>
        <v>0</v>
      </c>
      <c r="I483" s="11">
        <f t="shared" si="75"/>
        <v>0</v>
      </c>
      <c r="J483" s="4">
        <f t="shared" si="76"/>
        <v>0</v>
      </c>
      <c r="K483" s="3">
        <f t="shared" si="79"/>
        <v>0</v>
      </c>
      <c r="L483" s="11">
        <f t="shared" si="80"/>
        <v>0</v>
      </c>
    </row>
    <row r="484" spans="1:12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87492</v>
      </c>
      <c r="B484" s="9">
        <f t="shared" si="71"/>
        <v>87476</v>
      </c>
      <c r="C484" s="9">
        <f t="shared" si="77"/>
        <v>87506</v>
      </c>
      <c r="D484" s="3">
        <f t="shared" si="72"/>
        <v>31</v>
      </c>
      <c r="E484" s="10">
        <f t="shared" si="73"/>
        <v>15</v>
      </c>
      <c r="F484" s="4">
        <f>'Lease Quarterly'!K494</f>
        <v>0</v>
      </c>
      <c r="G484" s="3">
        <f t="shared" si="78"/>
        <v>0</v>
      </c>
      <c r="H484" s="11">
        <f t="shared" si="74"/>
        <v>0</v>
      </c>
      <c r="I484" s="11">
        <f t="shared" si="75"/>
        <v>0</v>
      </c>
      <c r="J484" s="4">
        <f t="shared" si="76"/>
        <v>0</v>
      </c>
      <c r="K484" s="3">
        <f t="shared" si="79"/>
        <v>0</v>
      </c>
      <c r="L484" s="11">
        <f t="shared" si="80"/>
        <v>0</v>
      </c>
    </row>
    <row r="485" spans="1:12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87584</v>
      </c>
      <c r="B485" s="9">
        <f t="shared" si="71"/>
        <v>87568</v>
      </c>
      <c r="C485" s="9">
        <f t="shared" si="77"/>
        <v>87598</v>
      </c>
      <c r="D485" s="3">
        <f t="shared" si="72"/>
        <v>31</v>
      </c>
      <c r="E485" s="10">
        <f t="shared" si="73"/>
        <v>15</v>
      </c>
      <c r="F485" s="4">
        <f>'Lease Quarterly'!K495</f>
        <v>0</v>
      </c>
      <c r="G485" s="3">
        <f t="shared" si="78"/>
        <v>0</v>
      </c>
      <c r="H485" s="11">
        <f t="shared" si="74"/>
        <v>0</v>
      </c>
      <c r="I485" s="11">
        <f t="shared" si="75"/>
        <v>0</v>
      </c>
      <c r="J485" s="4">
        <f t="shared" si="76"/>
        <v>0</v>
      </c>
      <c r="K485" s="3">
        <f t="shared" si="79"/>
        <v>0</v>
      </c>
      <c r="L485" s="11">
        <f t="shared" si="80"/>
        <v>0</v>
      </c>
    </row>
    <row r="486" spans="1:12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87676</v>
      </c>
      <c r="B486" s="9">
        <f t="shared" si="71"/>
        <v>87660</v>
      </c>
      <c r="C486" s="9">
        <f t="shared" si="77"/>
        <v>87690</v>
      </c>
      <c r="D486" s="3">
        <f t="shared" si="72"/>
        <v>31</v>
      </c>
      <c r="E486" s="10">
        <f t="shared" si="73"/>
        <v>15</v>
      </c>
      <c r="F486" s="4">
        <f>'Lease Quarterly'!K496</f>
        <v>0</v>
      </c>
      <c r="G486" s="3">
        <f t="shared" si="78"/>
        <v>0</v>
      </c>
      <c r="H486" s="11">
        <f t="shared" si="74"/>
        <v>0</v>
      </c>
      <c r="I486" s="11">
        <f t="shared" si="75"/>
        <v>0</v>
      </c>
      <c r="J486" s="4">
        <f t="shared" si="76"/>
        <v>0</v>
      </c>
      <c r="K486" s="3">
        <f t="shared" si="79"/>
        <v>0</v>
      </c>
      <c r="L486" s="11">
        <f t="shared" si="80"/>
        <v>0</v>
      </c>
    </row>
    <row r="487" spans="1:12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87767</v>
      </c>
      <c r="B487" s="9">
        <f t="shared" si="71"/>
        <v>87751</v>
      </c>
      <c r="C487" s="9">
        <f t="shared" si="77"/>
        <v>87780</v>
      </c>
      <c r="D487" s="3">
        <f t="shared" si="72"/>
        <v>30</v>
      </c>
      <c r="E487" s="10">
        <f t="shared" si="73"/>
        <v>14</v>
      </c>
      <c r="F487" s="4">
        <f>'Lease Quarterly'!K497</f>
        <v>0</v>
      </c>
      <c r="G487" s="3">
        <f t="shared" si="78"/>
        <v>0</v>
      </c>
      <c r="H487" s="11">
        <f t="shared" si="74"/>
        <v>0</v>
      </c>
      <c r="I487" s="11">
        <f t="shared" si="75"/>
        <v>0</v>
      </c>
      <c r="J487" s="4">
        <f t="shared" si="76"/>
        <v>0</v>
      </c>
      <c r="K487" s="3">
        <f t="shared" si="79"/>
        <v>0</v>
      </c>
      <c r="L487" s="11">
        <f t="shared" si="80"/>
        <v>0</v>
      </c>
    </row>
    <row r="488" spans="1:12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87858</v>
      </c>
      <c r="B488" s="9">
        <f t="shared" si="71"/>
        <v>87842</v>
      </c>
      <c r="C488" s="9">
        <f t="shared" si="77"/>
        <v>87872</v>
      </c>
      <c r="D488" s="3">
        <f t="shared" si="72"/>
        <v>31</v>
      </c>
      <c r="E488" s="10">
        <f t="shared" si="73"/>
        <v>15</v>
      </c>
      <c r="F488" s="4">
        <f>'Lease Quarterly'!K498</f>
        <v>0</v>
      </c>
      <c r="G488" s="3">
        <f t="shared" si="78"/>
        <v>0</v>
      </c>
      <c r="H488" s="11">
        <f t="shared" si="74"/>
        <v>0</v>
      </c>
      <c r="I488" s="11">
        <f t="shared" si="75"/>
        <v>0</v>
      </c>
      <c r="J488" s="4">
        <f t="shared" si="76"/>
        <v>0</v>
      </c>
      <c r="K488" s="3">
        <f t="shared" si="79"/>
        <v>0</v>
      </c>
      <c r="L488" s="11">
        <f t="shared" si="80"/>
        <v>0</v>
      </c>
    </row>
    <row r="489" spans="1:12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87950</v>
      </c>
      <c r="B489" s="9">
        <f t="shared" si="71"/>
        <v>87934</v>
      </c>
      <c r="C489" s="9">
        <f t="shared" si="77"/>
        <v>87964</v>
      </c>
      <c r="D489" s="3">
        <f t="shared" si="72"/>
        <v>31</v>
      </c>
      <c r="E489" s="10">
        <f t="shared" si="73"/>
        <v>15</v>
      </c>
      <c r="F489" s="4">
        <f>'Lease Quarterly'!K499</f>
        <v>0</v>
      </c>
      <c r="G489" s="3">
        <f t="shared" si="78"/>
        <v>0</v>
      </c>
      <c r="H489" s="11">
        <f t="shared" si="74"/>
        <v>0</v>
      </c>
      <c r="I489" s="11">
        <f t="shared" si="75"/>
        <v>0</v>
      </c>
      <c r="J489" s="4">
        <f t="shared" si="76"/>
        <v>0</v>
      </c>
      <c r="K489" s="3">
        <f t="shared" si="79"/>
        <v>0</v>
      </c>
      <c r="L489" s="11">
        <f t="shared" si="80"/>
        <v>0</v>
      </c>
    </row>
    <row r="490" spans="1:12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88042</v>
      </c>
      <c r="B490" s="9">
        <f t="shared" si="71"/>
        <v>88026</v>
      </c>
      <c r="C490" s="9">
        <f t="shared" si="77"/>
        <v>88056</v>
      </c>
      <c r="D490" s="3">
        <f t="shared" si="72"/>
        <v>31</v>
      </c>
      <c r="E490" s="10">
        <f t="shared" si="73"/>
        <v>15</v>
      </c>
      <c r="F490" s="4">
        <f>'Lease Quarterly'!K500</f>
        <v>0</v>
      </c>
      <c r="G490" s="3">
        <f t="shared" si="78"/>
        <v>0</v>
      </c>
      <c r="H490" s="11">
        <f t="shared" si="74"/>
        <v>0</v>
      </c>
      <c r="I490" s="11">
        <f t="shared" si="75"/>
        <v>0</v>
      </c>
      <c r="J490" s="4">
        <f t="shared" si="76"/>
        <v>0</v>
      </c>
      <c r="K490" s="3">
        <f t="shared" si="79"/>
        <v>0</v>
      </c>
      <c r="L490" s="11">
        <f t="shared" si="80"/>
        <v>0</v>
      </c>
    </row>
    <row r="491" spans="1:12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88132</v>
      </c>
      <c r="B491" s="9">
        <f t="shared" si="71"/>
        <v>88116</v>
      </c>
      <c r="C491" s="9">
        <f t="shared" si="77"/>
        <v>88145</v>
      </c>
      <c r="D491" s="3">
        <f t="shared" si="72"/>
        <v>30</v>
      </c>
      <c r="E491" s="10">
        <f t="shared" si="73"/>
        <v>14</v>
      </c>
      <c r="F491" s="4">
        <f>'Lease Quarterly'!K501</f>
        <v>0</v>
      </c>
      <c r="G491" s="3">
        <f t="shared" si="78"/>
        <v>0</v>
      </c>
      <c r="H491" s="11">
        <f t="shared" si="74"/>
        <v>0</v>
      </c>
      <c r="I491" s="11">
        <f t="shared" si="75"/>
        <v>0</v>
      </c>
      <c r="J491" s="4">
        <f t="shared" si="76"/>
        <v>0</v>
      </c>
      <c r="K491" s="3">
        <f t="shared" si="79"/>
        <v>0</v>
      </c>
      <c r="L491" s="11">
        <f t="shared" si="80"/>
        <v>0</v>
      </c>
    </row>
    <row r="492" spans="1:12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88223</v>
      </c>
      <c r="B492" s="9">
        <f t="shared" si="71"/>
        <v>88207</v>
      </c>
      <c r="C492" s="9">
        <f t="shared" si="77"/>
        <v>88237</v>
      </c>
      <c r="D492" s="3">
        <f t="shared" si="72"/>
        <v>31</v>
      </c>
      <c r="E492" s="10">
        <f t="shared" si="73"/>
        <v>15</v>
      </c>
      <c r="F492" s="4">
        <f>'Lease Quarterly'!K502</f>
        <v>0</v>
      </c>
      <c r="G492" s="3">
        <f t="shared" si="78"/>
        <v>0</v>
      </c>
      <c r="H492" s="11">
        <f t="shared" si="74"/>
        <v>0</v>
      </c>
      <c r="I492" s="11">
        <f t="shared" si="75"/>
        <v>0</v>
      </c>
      <c r="J492" s="4">
        <f t="shared" si="76"/>
        <v>0</v>
      </c>
      <c r="K492" s="3">
        <f t="shared" si="79"/>
        <v>0</v>
      </c>
      <c r="L492" s="11">
        <f t="shared" si="80"/>
        <v>0</v>
      </c>
    </row>
    <row r="493" spans="1:12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88315</v>
      </c>
      <c r="B493" s="9">
        <f t="shared" si="71"/>
        <v>88299</v>
      </c>
      <c r="C493" s="9">
        <f t="shared" si="77"/>
        <v>88329</v>
      </c>
      <c r="D493" s="3">
        <f t="shared" si="72"/>
        <v>31</v>
      </c>
      <c r="E493" s="10">
        <f t="shared" si="73"/>
        <v>15</v>
      </c>
      <c r="F493" s="4">
        <f>'Lease Quarterly'!K503</f>
        <v>0</v>
      </c>
      <c r="G493" s="3">
        <f t="shared" si="78"/>
        <v>0</v>
      </c>
      <c r="H493" s="11">
        <f t="shared" si="74"/>
        <v>0</v>
      </c>
      <c r="I493" s="11">
        <f t="shared" si="75"/>
        <v>0</v>
      </c>
      <c r="J493" s="4">
        <f t="shared" si="76"/>
        <v>0</v>
      </c>
      <c r="K493" s="3">
        <f t="shared" si="79"/>
        <v>0</v>
      </c>
      <c r="L493" s="11">
        <f t="shared" si="80"/>
        <v>0</v>
      </c>
    </row>
    <row r="494" spans="1:12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88407</v>
      </c>
      <c r="B494" s="9">
        <f t="shared" si="71"/>
        <v>88391</v>
      </c>
      <c r="C494" s="9">
        <f t="shared" si="77"/>
        <v>88421</v>
      </c>
      <c r="D494" s="3">
        <f t="shared" si="72"/>
        <v>31</v>
      </c>
      <c r="E494" s="10">
        <f t="shared" si="73"/>
        <v>15</v>
      </c>
      <c r="F494" s="4">
        <f>'Lease Quarterly'!K504</f>
        <v>0</v>
      </c>
      <c r="G494" s="3">
        <f t="shared" si="78"/>
        <v>0</v>
      </c>
      <c r="H494" s="11">
        <f t="shared" si="74"/>
        <v>0</v>
      </c>
      <c r="I494" s="11">
        <f t="shared" si="75"/>
        <v>0</v>
      </c>
      <c r="J494" s="4">
        <f t="shared" si="76"/>
        <v>0</v>
      </c>
      <c r="K494" s="3">
        <f t="shared" si="79"/>
        <v>0</v>
      </c>
      <c r="L494" s="11">
        <f t="shared" si="80"/>
        <v>0</v>
      </c>
    </row>
    <row r="495" spans="1:12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88497</v>
      </c>
      <c r="B495" s="9">
        <f t="shared" si="71"/>
        <v>88481</v>
      </c>
      <c r="C495" s="9">
        <f t="shared" si="77"/>
        <v>88510</v>
      </c>
      <c r="D495" s="3">
        <f t="shared" si="72"/>
        <v>30</v>
      </c>
      <c r="E495" s="10">
        <f t="shared" si="73"/>
        <v>14</v>
      </c>
      <c r="F495" s="4">
        <f>'Lease Quarterly'!K505</f>
        <v>0</v>
      </c>
      <c r="G495" s="3">
        <f t="shared" si="78"/>
        <v>0</v>
      </c>
      <c r="H495" s="11">
        <f t="shared" si="74"/>
        <v>0</v>
      </c>
      <c r="I495" s="11">
        <f t="shared" si="75"/>
        <v>0</v>
      </c>
      <c r="J495" s="4">
        <f t="shared" si="76"/>
        <v>0</v>
      </c>
      <c r="K495" s="3">
        <f t="shared" si="79"/>
        <v>0</v>
      </c>
      <c r="L495" s="11">
        <f t="shared" si="80"/>
        <v>0</v>
      </c>
    </row>
    <row r="496" spans="1:12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88588</v>
      </c>
      <c r="B496" s="9">
        <f t="shared" si="71"/>
        <v>88572</v>
      </c>
      <c r="C496" s="9">
        <f t="shared" si="77"/>
        <v>88602</v>
      </c>
      <c r="D496" s="3">
        <f t="shared" si="72"/>
        <v>31</v>
      </c>
      <c r="E496" s="10">
        <f t="shared" si="73"/>
        <v>15</v>
      </c>
      <c r="F496" s="4">
        <f>'Lease Quarterly'!K506</f>
        <v>0</v>
      </c>
      <c r="G496" s="3">
        <f t="shared" si="78"/>
        <v>0</v>
      </c>
      <c r="H496" s="11">
        <f t="shared" si="74"/>
        <v>0</v>
      </c>
      <c r="I496" s="11">
        <f t="shared" si="75"/>
        <v>0</v>
      </c>
      <c r="J496" s="4">
        <f t="shared" si="76"/>
        <v>0</v>
      </c>
      <c r="K496" s="3">
        <f t="shared" si="79"/>
        <v>0</v>
      </c>
      <c r="L496" s="11">
        <f t="shared" si="80"/>
        <v>0</v>
      </c>
    </row>
    <row r="497" spans="1:12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88680</v>
      </c>
      <c r="B497" s="9">
        <f t="shared" si="71"/>
        <v>88664</v>
      </c>
      <c r="C497" s="9">
        <f t="shared" si="77"/>
        <v>88694</v>
      </c>
      <c r="D497" s="3">
        <f t="shared" si="72"/>
        <v>31</v>
      </c>
      <c r="E497" s="10">
        <f t="shared" si="73"/>
        <v>15</v>
      </c>
      <c r="F497" s="4">
        <f>'Lease Quarterly'!K507</f>
        <v>0</v>
      </c>
      <c r="G497" s="3">
        <f t="shared" si="78"/>
        <v>0</v>
      </c>
      <c r="H497" s="11">
        <f t="shared" si="74"/>
        <v>0</v>
      </c>
      <c r="I497" s="11">
        <f t="shared" si="75"/>
        <v>0</v>
      </c>
      <c r="J497" s="4">
        <f t="shared" si="76"/>
        <v>0</v>
      </c>
      <c r="K497" s="3">
        <f t="shared" si="79"/>
        <v>0</v>
      </c>
      <c r="L497" s="11">
        <f t="shared" si="80"/>
        <v>0</v>
      </c>
    </row>
    <row r="498" spans="1:12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88772</v>
      </c>
      <c r="B498" s="9">
        <f t="shared" si="71"/>
        <v>88756</v>
      </c>
      <c r="C498" s="9">
        <f t="shared" si="77"/>
        <v>88786</v>
      </c>
      <c r="D498" s="3">
        <f t="shared" si="72"/>
        <v>31</v>
      </c>
      <c r="E498" s="10">
        <f t="shared" si="73"/>
        <v>15</v>
      </c>
      <c r="F498" s="4">
        <f>'Lease Quarterly'!K508</f>
        <v>0</v>
      </c>
      <c r="G498" s="3">
        <f t="shared" si="78"/>
        <v>0</v>
      </c>
      <c r="H498" s="11">
        <f t="shared" si="74"/>
        <v>0</v>
      </c>
      <c r="I498" s="11">
        <f t="shared" si="75"/>
        <v>0</v>
      </c>
      <c r="J498" s="4">
        <f t="shared" si="76"/>
        <v>0</v>
      </c>
      <c r="K498" s="3">
        <f t="shared" si="79"/>
        <v>0</v>
      </c>
      <c r="L498" s="11">
        <f t="shared" si="80"/>
        <v>0</v>
      </c>
    </row>
    <row r="499" spans="1:12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88862</v>
      </c>
      <c r="B499" s="9">
        <f t="shared" si="71"/>
        <v>88846</v>
      </c>
      <c r="C499" s="9">
        <f t="shared" si="77"/>
        <v>88875</v>
      </c>
      <c r="D499" s="3">
        <f t="shared" si="72"/>
        <v>30</v>
      </c>
      <c r="E499" s="10">
        <f t="shared" si="73"/>
        <v>14</v>
      </c>
      <c r="F499" s="4">
        <f>'Lease Quarterly'!K509</f>
        <v>0</v>
      </c>
      <c r="G499" s="3">
        <f t="shared" si="78"/>
        <v>0</v>
      </c>
      <c r="H499" s="11">
        <f t="shared" si="74"/>
        <v>0</v>
      </c>
      <c r="I499" s="11">
        <f t="shared" si="75"/>
        <v>0</v>
      </c>
      <c r="J499" s="4">
        <f t="shared" si="76"/>
        <v>0</v>
      </c>
      <c r="K499" s="3">
        <f t="shared" si="79"/>
        <v>0</v>
      </c>
      <c r="L499" s="11">
        <f t="shared" si="80"/>
        <v>0</v>
      </c>
    </row>
    <row r="500" spans="1:12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88953</v>
      </c>
      <c r="B500" s="9">
        <f t="shared" si="71"/>
        <v>88937</v>
      </c>
      <c r="C500" s="9">
        <f t="shared" si="77"/>
        <v>88967</v>
      </c>
      <c r="D500" s="3">
        <f t="shared" si="72"/>
        <v>31</v>
      </c>
      <c r="E500" s="10">
        <f t="shared" si="73"/>
        <v>15</v>
      </c>
      <c r="F500" s="4">
        <f>'Lease Quarterly'!K510</f>
        <v>0</v>
      </c>
      <c r="G500" s="3">
        <f t="shared" si="78"/>
        <v>0</v>
      </c>
      <c r="H500" s="11">
        <f t="shared" si="74"/>
        <v>0</v>
      </c>
      <c r="I500" s="11">
        <f t="shared" si="75"/>
        <v>0</v>
      </c>
      <c r="J500" s="4">
        <f t="shared" si="76"/>
        <v>0</v>
      </c>
      <c r="K500" s="3">
        <f t="shared" si="79"/>
        <v>0</v>
      </c>
      <c r="L500" s="11">
        <f t="shared" si="80"/>
        <v>0</v>
      </c>
    </row>
    <row r="501" spans="1:12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89045</v>
      </c>
      <c r="B501" s="9">
        <f t="shared" si="71"/>
        <v>89029</v>
      </c>
      <c r="C501" s="9">
        <f t="shared" si="77"/>
        <v>89059</v>
      </c>
      <c r="D501" s="3">
        <f t="shared" si="72"/>
        <v>31</v>
      </c>
      <c r="E501" s="10">
        <f t="shared" si="73"/>
        <v>15</v>
      </c>
      <c r="F501" s="4">
        <f>'Lease Quarterly'!K511</f>
        <v>0</v>
      </c>
      <c r="G501" s="3">
        <f t="shared" si="78"/>
        <v>0</v>
      </c>
      <c r="H501" s="11">
        <f t="shared" si="74"/>
        <v>0</v>
      </c>
      <c r="I501" s="11">
        <f t="shared" si="75"/>
        <v>0</v>
      </c>
      <c r="J501" s="4">
        <f t="shared" si="76"/>
        <v>0</v>
      </c>
      <c r="K501" s="3">
        <f t="shared" si="79"/>
        <v>0</v>
      </c>
      <c r="L501" s="11">
        <f t="shared" si="80"/>
        <v>0</v>
      </c>
    </row>
    <row r="502" spans="1:12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89137</v>
      </c>
      <c r="B502" s="9">
        <f t="shared" si="71"/>
        <v>89121</v>
      </c>
      <c r="C502" s="9">
        <f t="shared" si="77"/>
        <v>89151</v>
      </c>
      <c r="D502" s="3">
        <f t="shared" si="72"/>
        <v>31</v>
      </c>
      <c r="E502" s="10">
        <f t="shared" si="73"/>
        <v>15</v>
      </c>
      <c r="F502" s="4">
        <f>'Lease Quarterly'!K512</f>
        <v>0</v>
      </c>
      <c r="G502" s="3">
        <f t="shared" si="78"/>
        <v>0</v>
      </c>
      <c r="H502" s="11">
        <f t="shared" si="74"/>
        <v>0</v>
      </c>
      <c r="I502" s="11">
        <f t="shared" si="75"/>
        <v>0</v>
      </c>
      <c r="J502" s="4">
        <f t="shared" si="76"/>
        <v>0</v>
      </c>
      <c r="K502" s="3">
        <f t="shared" si="79"/>
        <v>0</v>
      </c>
      <c r="L502" s="11">
        <f t="shared" si="80"/>
        <v>0</v>
      </c>
    </row>
    <row r="503" spans="1:12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89228</v>
      </c>
      <c r="B503" s="9">
        <f t="shared" si="71"/>
        <v>89212</v>
      </c>
      <c r="C503" s="9">
        <f t="shared" si="77"/>
        <v>89241</v>
      </c>
      <c r="D503" s="3">
        <f t="shared" si="72"/>
        <v>30</v>
      </c>
      <c r="E503" s="10">
        <f t="shared" si="73"/>
        <v>14</v>
      </c>
      <c r="F503" s="4">
        <f>'Lease Quarterly'!K513</f>
        <v>0</v>
      </c>
      <c r="G503" s="3">
        <f t="shared" si="78"/>
        <v>0</v>
      </c>
      <c r="H503" s="11">
        <f t="shared" si="74"/>
        <v>0</v>
      </c>
      <c r="I503" s="11">
        <f t="shared" si="75"/>
        <v>0</v>
      </c>
      <c r="J503" s="4">
        <f t="shared" si="76"/>
        <v>0</v>
      </c>
      <c r="K503" s="3">
        <f t="shared" si="79"/>
        <v>0</v>
      </c>
      <c r="L503" s="11">
        <f t="shared" si="80"/>
        <v>0</v>
      </c>
    </row>
    <row r="504" spans="1:12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89319</v>
      </c>
      <c r="B504" s="9">
        <f t="shared" si="71"/>
        <v>89303</v>
      </c>
      <c r="C504" s="9">
        <f t="shared" si="77"/>
        <v>89333</v>
      </c>
      <c r="D504" s="3">
        <f t="shared" si="72"/>
        <v>31</v>
      </c>
      <c r="E504" s="10">
        <f t="shared" si="73"/>
        <v>15</v>
      </c>
      <c r="F504" s="4">
        <f>'Lease Quarterly'!K514</f>
        <v>0</v>
      </c>
      <c r="G504" s="3">
        <f t="shared" si="78"/>
        <v>0</v>
      </c>
      <c r="H504" s="11">
        <f t="shared" si="74"/>
        <v>0</v>
      </c>
      <c r="I504" s="11">
        <f t="shared" si="75"/>
        <v>0</v>
      </c>
      <c r="J504" s="4">
        <f t="shared" si="76"/>
        <v>0</v>
      </c>
      <c r="K504" s="3">
        <f t="shared" si="79"/>
        <v>0</v>
      </c>
      <c r="L504" s="11">
        <f t="shared" si="80"/>
        <v>0</v>
      </c>
    </row>
    <row r="505" spans="1:12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89411</v>
      </c>
      <c r="B505" s="9">
        <f t="shared" si="71"/>
        <v>89395</v>
      </c>
      <c r="C505" s="9">
        <f t="shared" si="77"/>
        <v>89425</v>
      </c>
      <c r="D505" s="3">
        <f t="shared" si="72"/>
        <v>31</v>
      </c>
      <c r="E505" s="10">
        <f t="shared" si="73"/>
        <v>15</v>
      </c>
      <c r="F505" s="4">
        <f>'Lease Quarterly'!K515</f>
        <v>0</v>
      </c>
      <c r="G505" s="3">
        <f t="shared" si="78"/>
        <v>0</v>
      </c>
      <c r="H505" s="11">
        <f t="shared" si="74"/>
        <v>0</v>
      </c>
      <c r="I505" s="11">
        <f t="shared" si="75"/>
        <v>0</v>
      </c>
      <c r="J505" s="4">
        <f t="shared" si="76"/>
        <v>0</v>
      </c>
      <c r="K505" s="3">
        <f t="shared" si="79"/>
        <v>0</v>
      </c>
      <c r="L505" s="11">
        <f t="shared" si="80"/>
        <v>0</v>
      </c>
    </row>
    <row r="506" spans="1:12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89503</v>
      </c>
      <c r="B506" s="9">
        <f t="shared" si="71"/>
        <v>89487</v>
      </c>
      <c r="C506" s="9">
        <f t="shared" si="77"/>
        <v>89517</v>
      </c>
      <c r="D506" s="3">
        <f t="shared" si="72"/>
        <v>31</v>
      </c>
      <c r="E506" s="10">
        <f t="shared" si="73"/>
        <v>15</v>
      </c>
      <c r="F506" s="4">
        <f>'Lease Quarterly'!K516</f>
        <v>0</v>
      </c>
      <c r="G506" s="3">
        <f t="shared" si="78"/>
        <v>0</v>
      </c>
      <c r="H506" s="11">
        <f t="shared" si="74"/>
        <v>0</v>
      </c>
      <c r="I506" s="11">
        <f t="shared" si="75"/>
        <v>0</v>
      </c>
      <c r="J506" s="4">
        <f t="shared" si="76"/>
        <v>0</v>
      </c>
      <c r="K506" s="3">
        <f t="shared" si="79"/>
        <v>0</v>
      </c>
      <c r="L506" s="11">
        <f t="shared" si="80"/>
        <v>0</v>
      </c>
    </row>
    <row r="507" spans="1:12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89593</v>
      </c>
      <c r="B507" s="9">
        <f t="shared" si="71"/>
        <v>89577</v>
      </c>
      <c r="C507" s="9">
        <f t="shared" si="77"/>
        <v>89606</v>
      </c>
      <c r="D507" s="3">
        <f t="shared" si="72"/>
        <v>30</v>
      </c>
      <c r="E507" s="10">
        <f t="shared" si="73"/>
        <v>14</v>
      </c>
      <c r="F507" s="4">
        <f>'Lease Quarterly'!K517</f>
        <v>0</v>
      </c>
      <c r="G507" s="3">
        <f t="shared" si="78"/>
        <v>0</v>
      </c>
      <c r="H507" s="11">
        <f t="shared" si="74"/>
        <v>0</v>
      </c>
      <c r="I507" s="11">
        <f t="shared" si="75"/>
        <v>0</v>
      </c>
      <c r="J507" s="4">
        <f t="shared" si="76"/>
        <v>0</v>
      </c>
      <c r="K507" s="3">
        <f t="shared" si="79"/>
        <v>0</v>
      </c>
      <c r="L507" s="11">
        <f t="shared" si="80"/>
        <v>0</v>
      </c>
    </row>
    <row r="508" spans="1:12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89684</v>
      </c>
      <c r="B508" s="9">
        <f t="shared" si="71"/>
        <v>89668</v>
      </c>
      <c r="C508" s="9">
        <f t="shared" si="77"/>
        <v>89698</v>
      </c>
      <c r="D508" s="3">
        <f t="shared" si="72"/>
        <v>31</v>
      </c>
      <c r="E508" s="10">
        <f t="shared" si="73"/>
        <v>15</v>
      </c>
      <c r="F508" s="4">
        <f>'Lease Quarterly'!K518</f>
        <v>0</v>
      </c>
      <c r="G508" s="3">
        <f t="shared" si="78"/>
        <v>0</v>
      </c>
      <c r="H508" s="11">
        <f t="shared" si="74"/>
        <v>0</v>
      </c>
      <c r="I508" s="11">
        <f t="shared" si="75"/>
        <v>0</v>
      </c>
      <c r="J508" s="4">
        <f t="shared" si="76"/>
        <v>0</v>
      </c>
      <c r="K508" s="3">
        <f t="shared" si="79"/>
        <v>0</v>
      </c>
      <c r="L508" s="11">
        <f t="shared" si="80"/>
        <v>0</v>
      </c>
    </row>
    <row r="509" spans="1:12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89776</v>
      </c>
      <c r="B509" s="9">
        <f t="shared" si="71"/>
        <v>89760</v>
      </c>
      <c r="C509" s="9">
        <f t="shared" si="77"/>
        <v>89790</v>
      </c>
      <c r="D509" s="3">
        <f t="shared" si="72"/>
        <v>31</v>
      </c>
      <c r="E509" s="10">
        <f t="shared" si="73"/>
        <v>15</v>
      </c>
      <c r="F509" s="4">
        <f>'Lease Quarterly'!K519</f>
        <v>0</v>
      </c>
      <c r="G509" s="3">
        <f t="shared" si="78"/>
        <v>0</v>
      </c>
      <c r="H509" s="11">
        <f t="shared" si="74"/>
        <v>0</v>
      </c>
      <c r="I509" s="11">
        <f t="shared" si="75"/>
        <v>0</v>
      </c>
      <c r="J509" s="4">
        <f t="shared" si="76"/>
        <v>0</v>
      </c>
      <c r="K509" s="3">
        <f t="shared" si="79"/>
        <v>0</v>
      </c>
      <c r="L509" s="11">
        <f t="shared" si="80"/>
        <v>0</v>
      </c>
    </row>
    <row r="510" spans="1:12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89868</v>
      </c>
      <c r="B510" s="9">
        <f t="shared" si="71"/>
        <v>89852</v>
      </c>
      <c r="C510" s="9">
        <f t="shared" si="77"/>
        <v>89882</v>
      </c>
      <c r="D510" s="3">
        <f t="shared" si="72"/>
        <v>31</v>
      </c>
      <c r="E510" s="10">
        <f t="shared" si="73"/>
        <v>15</v>
      </c>
      <c r="F510" s="4">
        <f>'Lease Quarterly'!K520</f>
        <v>0</v>
      </c>
      <c r="G510" s="3">
        <f t="shared" si="78"/>
        <v>0</v>
      </c>
      <c r="H510" s="11">
        <f t="shared" si="74"/>
        <v>0</v>
      </c>
      <c r="I510" s="11">
        <f t="shared" si="75"/>
        <v>0</v>
      </c>
      <c r="J510" s="4">
        <f t="shared" si="76"/>
        <v>0</v>
      </c>
      <c r="K510" s="3">
        <f t="shared" si="79"/>
        <v>0</v>
      </c>
      <c r="L510" s="11">
        <f t="shared" si="80"/>
        <v>0</v>
      </c>
    </row>
    <row r="511" spans="1:12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89958</v>
      </c>
      <c r="B511" s="9">
        <f t="shared" si="71"/>
        <v>89942</v>
      </c>
      <c r="C511" s="9">
        <f t="shared" si="77"/>
        <v>89971</v>
      </c>
      <c r="D511" s="3">
        <f t="shared" si="72"/>
        <v>30</v>
      </c>
      <c r="E511" s="10">
        <f t="shared" si="73"/>
        <v>14</v>
      </c>
      <c r="F511" s="4">
        <f>'Lease Quarterly'!K521</f>
        <v>0</v>
      </c>
      <c r="G511" s="3">
        <f t="shared" si="78"/>
        <v>0</v>
      </c>
      <c r="H511" s="11">
        <f t="shared" si="74"/>
        <v>0</v>
      </c>
      <c r="I511" s="11">
        <f t="shared" si="75"/>
        <v>0</v>
      </c>
      <c r="J511" s="4">
        <f t="shared" si="76"/>
        <v>0</v>
      </c>
      <c r="K511" s="3">
        <f t="shared" si="79"/>
        <v>0</v>
      </c>
      <c r="L511" s="11">
        <f t="shared" si="80"/>
        <v>0</v>
      </c>
    </row>
    <row r="512" spans="1:12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90049</v>
      </c>
      <c r="B512" s="9">
        <f t="shared" si="71"/>
        <v>90033</v>
      </c>
      <c r="C512" s="9">
        <f t="shared" si="77"/>
        <v>90063</v>
      </c>
      <c r="D512" s="3">
        <f t="shared" si="72"/>
        <v>31</v>
      </c>
      <c r="E512" s="10">
        <f t="shared" si="73"/>
        <v>15</v>
      </c>
      <c r="F512" s="4">
        <f>'Lease Quarterly'!K522</f>
        <v>0</v>
      </c>
      <c r="G512" s="3">
        <f t="shared" si="78"/>
        <v>0</v>
      </c>
      <c r="H512" s="11">
        <f t="shared" si="74"/>
        <v>0</v>
      </c>
      <c r="I512" s="11">
        <f t="shared" si="75"/>
        <v>0</v>
      </c>
      <c r="J512" s="4">
        <f t="shared" si="76"/>
        <v>0</v>
      </c>
      <c r="K512" s="3">
        <f t="shared" si="79"/>
        <v>0</v>
      </c>
      <c r="L512" s="11">
        <f t="shared" si="80"/>
        <v>0</v>
      </c>
    </row>
    <row r="513" spans="1:12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90141</v>
      </c>
      <c r="B513" s="9">
        <f t="shared" si="71"/>
        <v>90125</v>
      </c>
      <c r="C513" s="9">
        <f t="shared" si="77"/>
        <v>90155</v>
      </c>
      <c r="D513" s="3">
        <f t="shared" si="72"/>
        <v>31</v>
      </c>
      <c r="E513" s="10">
        <f t="shared" si="73"/>
        <v>15</v>
      </c>
      <c r="F513" s="4">
        <f>'Lease Quarterly'!K523</f>
        <v>0</v>
      </c>
      <c r="G513" s="3">
        <f t="shared" si="78"/>
        <v>0</v>
      </c>
      <c r="H513" s="11">
        <f t="shared" si="74"/>
        <v>0</v>
      </c>
      <c r="I513" s="11">
        <f t="shared" si="75"/>
        <v>0</v>
      </c>
      <c r="J513" s="4">
        <f t="shared" si="76"/>
        <v>0</v>
      </c>
      <c r="K513" s="3">
        <f t="shared" si="79"/>
        <v>0</v>
      </c>
      <c r="L513" s="11">
        <f t="shared" si="80"/>
        <v>0</v>
      </c>
    </row>
    <row r="514" spans="1:12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90233</v>
      </c>
      <c r="B514" s="9">
        <f t="shared" si="71"/>
        <v>90217</v>
      </c>
      <c r="C514" s="9">
        <f t="shared" si="77"/>
        <v>90247</v>
      </c>
      <c r="D514" s="3">
        <f t="shared" si="72"/>
        <v>31</v>
      </c>
      <c r="E514" s="10">
        <f t="shared" si="73"/>
        <v>15</v>
      </c>
      <c r="F514" s="4">
        <f>'Lease Quarterly'!K524</f>
        <v>0</v>
      </c>
      <c r="G514" s="3">
        <f t="shared" si="78"/>
        <v>0</v>
      </c>
      <c r="H514" s="11">
        <f t="shared" si="74"/>
        <v>0</v>
      </c>
      <c r="I514" s="11">
        <f t="shared" si="75"/>
        <v>0</v>
      </c>
      <c r="J514" s="4">
        <f t="shared" si="76"/>
        <v>0</v>
      </c>
      <c r="K514" s="3">
        <f t="shared" si="79"/>
        <v>0</v>
      </c>
      <c r="L514" s="11">
        <f t="shared" si="80"/>
        <v>0</v>
      </c>
    </row>
    <row r="515" spans="1:12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90323</v>
      </c>
      <c r="B515" s="9">
        <f t="shared" si="71"/>
        <v>90307</v>
      </c>
      <c r="C515" s="9">
        <f t="shared" si="77"/>
        <v>90336</v>
      </c>
      <c r="D515" s="3">
        <f t="shared" si="72"/>
        <v>30</v>
      </c>
      <c r="E515" s="10">
        <f t="shared" si="73"/>
        <v>14</v>
      </c>
      <c r="F515" s="4">
        <f>'Lease Quarterly'!K525</f>
        <v>0</v>
      </c>
      <c r="G515" s="3">
        <f t="shared" si="78"/>
        <v>0</v>
      </c>
      <c r="H515" s="11">
        <f t="shared" si="74"/>
        <v>0</v>
      </c>
      <c r="I515" s="11">
        <f t="shared" si="75"/>
        <v>0</v>
      </c>
      <c r="J515" s="4">
        <f t="shared" si="76"/>
        <v>0</v>
      </c>
      <c r="K515" s="3">
        <f t="shared" si="79"/>
        <v>0</v>
      </c>
      <c r="L515" s="11">
        <f t="shared" si="80"/>
        <v>0</v>
      </c>
    </row>
    <row r="516" spans="1:12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90414</v>
      </c>
      <c r="B516" s="9">
        <f t="shared" si="71"/>
        <v>90398</v>
      </c>
      <c r="C516" s="9">
        <f t="shared" si="77"/>
        <v>90428</v>
      </c>
      <c r="D516" s="3">
        <f t="shared" si="72"/>
        <v>31</v>
      </c>
      <c r="E516" s="10">
        <f t="shared" si="73"/>
        <v>15</v>
      </c>
      <c r="F516" s="4">
        <f>'Lease Quarterly'!K526</f>
        <v>0</v>
      </c>
      <c r="G516" s="3">
        <f t="shared" si="78"/>
        <v>0</v>
      </c>
      <c r="H516" s="11">
        <f t="shared" si="74"/>
        <v>0</v>
      </c>
      <c r="I516" s="11">
        <f t="shared" si="75"/>
        <v>0</v>
      </c>
      <c r="J516" s="4">
        <f t="shared" si="76"/>
        <v>0</v>
      </c>
      <c r="K516" s="3">
        <f t="shared" si="79"/>
        <v>0</v>
      </c>
      <c r="L516" s="11">
        <f t="shared" si="80"/>
        <v>0</v>
      </c>
    </row>
    <row r="517" spans="1:12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90506</v>
      </c>
      <c r="B517" s="9">
        <f t="shared" si="71"/>
        <v>90490</v>
      </c>
      <c r="C517" s="9">
        <f t="shared" si="77"/>
        <v>90520</v>
      </c>
      <c r="D517" s="3">
        <f t="shared" si="72"/>
        <v>31</v>
      </c>
      <c r="E517" s="10">
        <f t="shared" si="73"/>
        <v>15</v>
      </c>
      <c r="F517" s="4">
        <f>'Lease Quarterly'!K527</f>
        <v>0</v>
      </c>
      <c r="G517" s="3">
        <f t="shared" si="78"/>
        <v>0</v>
      </c>
      <c r="H517" s="11">
        <f t="shared" si="74"/>
        <v>0</v>
      </c>
      <c r="I517" s="11">
        <f t="shared" si="75"/>
        <v>0</v>
      </c>
      <c r="J517" s="4">
        <f t="shared" si="76"/>
        <v>0</v>
      </c>
      <c r="K517" s="3">
        <f t="shared" si="79"/>
        <v>0</v>
      </c>
      <c r="L517" s="11">
        <f t="shared" si="80"/>
        <v>0</v>
      </c>
    </row>
    <row r="518" spans="1:12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90598</v>
      </c>
      <c r="B518" s="9">
        <f t="shared" ref="B518:B581" si="81">EOMONTH(A518,-1)+1</f>
        <v>90582</v>
      </c>
      <c r="C518" s="9">
        <f t="shared" si="77"/>
        <v>90612</v>
      </c>
      <c r="D518" s="3">
        <f t="shared" ref="D518:D581" si="82">C518-B518+1</f>
        <v>31</v>
      </c>
      <c r="E518" s="10">
        <f t="shared" ref="E518:E581" si="83">C518-A518+1</f>
        <v>15</v>
      </c>
      <c r="F518" s="4">
        <f>'Lease Quarterly'!K528</f>
        <v>0</v>
      </c>
      <c r="G518" s="3">
        <f t="shared" si="78"/>
        <v>0</v>
      </c>
      <c r="H518" s="11">
        <f t="shared" ref="H518:H581" si="84">(F519)/(A519-A518+1)*((((EOMONTH(DATE(YEAR(A518),MONTH(A518)+1,DAY(A518)),0)))-DATE(YEAR(A518),MONTH(EOMONTH(A518,-1)+1)+1,1))+1)</f>
        <v>0</v>
      </c>
      <c r="I518" s="11">
        <f t="shared" ref="I518:I581" si="85">(F519)/(A519-A518+1)*(((((EOMONTH(DATE(YEAR(A518),MONTH(A518)+2,DAY(A518)),0)))-DATE(YEAR(A518),MONTH(EOMONTH(A518,-1)+2)+2,1)))+1)</f>
        <v>0</v>
      </c>
      <c r="J518" s="4">
        <f t="shared" ref="J518:J581" si="86">F519/(A519-A518+1)*(A519-DATE(YEAR(A519),MONTH(EOMONTH(A519,-1)+1),DAY(1))+1)</f>
        <v>0</v>
      </c>
      <c r="K518" s="3">
        <f t="shared" si="79"/>
        <v>0</v>
      </c>
      <c r="L518" s="11">
        <f t="shared" si="80"/>
        <v>0</v>
      </c>
    </row>
    <row r="519" spans="1:12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90689</v>
      </c>
      <c r="B519" s="9">
        <f t="shared" si="81"/>
        <v>90673</v>
      </c>
      <c r="C519" s="9">
        <f t="shared" ref="C519:C582" si="87">EOMONTH(A519,0)</f>
        <v>90702</v>
      </c>
      <c r="D519" s="3">
        <f t="shared" si="82"/>
        <v>30</v>
      </c>
      <c r="E519" s="10">
        <f t="shared" si="83"/>
        <v>14</v>
      </c>
      <c r="F519" s="4">
        <f>'Lease Quarterly'!K529</f>
        <v>0</v>
      </c>
      <c r="G519" s="3">
        <f t="shared" ref="G519:G582" si="88">(F520/(A520-A519+1)*E519)+J518</f>
        <v>0</v>
      </c>
      <c r="H519" s="11">
        <f t="shared" si="84"/>
        <v>0</v>
      </c>
      <c r="I519" s="11">
        <f t="shared" si="85"/>
        <v>0</v>
      </c>
      <c r="J519" s="4">
        <f t="shared" si="86"/>
        <v>0</v>
      </c>
      <c r="K519" s="3">
        <f t="shared" si="79"/>
        <v>0</v>
      </c>
      <c r="L519" s="11">
        <f t="shared" si="80"/>
        <v>0</v>
      </c>
    </row>
    <row r="520" spans="1:12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90780</v>
      </c>
      <c r="B520" s="9">
        <f t="shared" si="81"/>
        <v>90764</v>
      </c>
      <c r="C520" s="9">
        <f t="shared" si="87"/>
        <v>90794</v>
      </c>
      <c r="D520" s="3">
        <f t="shared" si="82"/>
        <v>31</v>
      </c>
      <c r="E520" s="10">
        <f t="shared" si="83"/>
        <v>15</v>
      </c>
      <c r="F520" s="4">
        <f>'Lease Quarterly'!K530</f>
        <v>0</v>
      </c>
      <c r="G520" s="3">
        <f t="shared" si="88"/>
        <v>0</v>
      </c>
      <c r="H520" s="11">
        <f t="shared" si="84"/>
        <v>0</v>
      </c>
      <c r="I520" s="11">
        <f t="shared" si="85"/>
        <v>0</v>
      </c>
      <c r="J520" s="4">
        <f t="shared" si="86"/>
        <v>0</v>
      </c>
      <c r="K520" s="3">
        <f t="shared" ref="K520:K583" si="89">G520+J520+I520+H520-J519</f>
        <v>0</v>
      </c>
      <c r="L520" s="11">
        <f t="shared" ref="L520:L583" si="90">J520-J519</f>
        <v>0</v>
      </c>
    </row>
    <row r="521" spans="1:12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90872</v>
      </c>
      <c r="B521" s="9">
        <f t="shared" si="81"/>
        <v>90856</v>
      </c>
      <c r="C521" s="9">
        <f t="shared" si="87"/>
        <v>90886</v>
      </c>
      <c r="D521" s="3">
        <f t="shared" si="82"/>
        <v>31</v>
      </c>
      <c r="E521" s="10">
        <f t="shared" si="83"/>
        <v>15</v>
      </c>
      <c r="F521" s="4">
        <f>'Lease Quarterly'!K531</f>
        <v>0</v>
      </c>
      <c r="G521" s="3">
        <f t="shared" si="88"/>
        <v>0</v>
      </c>
      <c r="H521" s="11">
        <f t="shared" si="84"/>
        <v>0</v>
      </c>
      <c r="I521" s="11">
        <f t="shared" si="85"/>
        <v>0</v>
      </c>
      <c r="J521" s="4">
        <f t="shared" si="86"/>
        <v>0</v>
      </c>
      <c r="K521" s="3">
        <f t="shared" si="89"/>
        <v>0</v>
      </c>
      <c r="L521" s="11">
        <f t="shared" si="90"/>
        <v>0</v>
      </c>
    </row>
    <row r="522" spans="1:12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90964</v>
      </c>
      <c r="B522" s="9">
        <f t="shared" si="81"/>
        <v>90948</v>
      </c>
      <c r="C522" s="9">
        <f t="shared" si="87"/>
        <v>90978</v>
      </c>
      <c r="D522" s="3">
        <f t="shared" si="82"/>
        <v>31</v>
      </c>
      <c r="E522" s="10">
        <f t="shared" si="83"/>
        <v>15</v>
      </c>
      <c r="F522" s="4">
        <f>'Lease Quarterly'!K532</f>
        <v>0</v>
      </c>
      <c r="G522" s="3">
        <f t="shared" si="88"/>
        <v>0</v>
      </c>
      <c r="H522" s="11">
        <f t="shared" si="84"/>
        <v>0</v>
      </c>
      <c r="I522" s="11">
        <f t="shared" si="85"/>
        <v>0</v>
      </c>
      <c r="J522" s="4">
        <f t="shared" si="86"/>
        <v>0</v>
      </c>
      <c r="K522" s="3">
        <f t="shared" si="89"/>
        <v>0</v>
      </c>
      <c r="L522" s="11">
        <f t="shared" si="90"/>
        <v>0</v>
      </c>
    </row>
    <row r="523" spans="1:12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91054</v>
      </c>
      <c r="B523" s="9">
        <f t="shared" si="81"/>
        <v>91038</v>
      </c>
      <c r="C523" s="9">
        <f t="shared" si="87"/>
        <v>91067</v>
      </c>
      <c r="D523" s="3">
        <f t="shared" si="82"/>
        <v>30</v>
      </c>
      <c r="E523" s="10">
        <f t="shared" si="83"/>
        <v>14</v>
      </c>
      <c r="F523" s="4">
        <f>'Lease Quarterly'!K533</f>
        <v>0</v>
      </c>
      <c r="G523" s="3">
        <f t="shared" si="88"/>
        <v>0</v>
      </c>
      <c r="H523" s="11">
        <f t="shared" si="84"/>
        <v>0</v>
      </c>
      <c r="I523" s="11">
        <f t="shared" si="85"/>
        <v>0</v>
      </c>
      <c r="J523" s="4">
        <f t="shared" si="86"/>
        <v>0</v>
      </c>
      <c r="K523" s="3">
        <f t="shared" si="89"/>
        <v>0</v>
      </c>
      <c r="L523" s="11">
        <f t="shared" si="90"/>
        <v>0</v>
      </c>
    </row>
    <row r="524" spans="1:12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91145</v>
      </c>
      <c r="B524" s="9">
        <f t="shared" si="81"/>
        <v>91129</v>
      </c>
      <c r="C524" s="9">
        <f t="shared" si="87"/>
        <v>91159</v>
      </c>
      <c r="D524" s="3">
        <f t="shared" si="82"/>
        <v>31</v>
      </c>
      <c r="E524" s="10">
        <f t="shared" si="83"/>
        <v>15</v>
      </c>
      <c r="F524" s="4">
        <f>'Lease Quarterly'!K534</f>
        <v>0</v>
      </c>
      <c r="G524" s="3">
        <f t="shared" si="88"/>
        <v>0</v>
      </c>
      <c r="H524" s="11">
        <f t="shared" si="84"/>
        <v>0</v>
      </c>
      <c r="I524" s="11">
        <f t="shared" si="85"/>
        <v>0</v>
      </c>
      <c r="J524" s="4">
        <f t="shared" si="86"/>
        <v>0</v>
      </c>
      <c r="K524" s="3">
        <f t="shared" si="89"/>
        <v>0</v>
      </c>
      <c r="L524" s="11">
        <f t="shared" si="90"/>
        <v>0</v>
      </c>
    </row>
    <row r="525" spans="1:12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91237</v>
      </c>
      <c r="B525" s="9">
        <f t="shared" si="81"/>
        <v>91221</v>
      </c>
      <c r="C525" s="9">
        <f t="shared" si="87"/>
        <v>91251</v>
      </c>
      <c r="D525" s="3">
        <f t="shared" si="82"/>
        <v>31</v>
      </c>
      <c r="E525" s="10">
        <f t="shared" si="83"/>
        <v>15</v>
      </c>
      <c r="F525" s="4">
        <f>'Lease Quarterly'!K535</f>
        <v>0</v>
      </c>
      <c r="G525" s="3">
        <f t="shared" si="88"/>
        <v>0</v>
      </c>
      <c r="H525" s="11">
        <f t="shared" si="84"/>
        <v>0</v>
      </c>
      <c r="I525" s="11">
        <f t="shared" si="85"/>
        <v>0</v>
      </c>
      <c r="J525" s="4">
        <f t="shared" si="86"/>
        <v>0</v>
      </c>
      <c r="K525" s="3">
        <f t="shared" si="89"/>
        <v>0</v>
      </c>
      <c r="L525" s="11">
        <f t="shared" si="90"/>
        <v>0</v>
      </c>
    </row>
    <row r="526" spans="1:12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91329</v>
      </c>
      <c r="B526" s="9">
        <f t="shared" si="81"/>
        <v>91313</v>
      </c>
      <c r="C526" s="9">
        <f t="shared" si="87"/>
        <v>91343</v>
      </c>
      <c r="D526" s="3">
        <f t="shared" si="82"/>
        <v>31</v>
      </c>
      <c r="E526" s="10">
        <f t="shared" si="83"/>
        <v>15</v>
      </c>
      <c r="F526" s="4">
        <f>'Lease Quarterly'!K536</f>
        <v>0</v>
      </c>
      <c r="G526" s="3">
        <f t="shared" si="88"/>
        <v>0</v>
      </c>
      <c r="H526" s="11">
        <f t="shared" si="84"/>
        <v>0</v>
      </c>
      <c r="I526" s="11">
        <f t="shared" si="85"/>
        <v>0</v>
      </c>
      <c r="J526" s="4">
        <f t="shared" si="86"/>
        <v>0</v>
      </c>
      <c r="K526" s="3">
        <f t="shared" si="89"/>
        <v>0</v>
      </c>
      <c r="L526" s="11">
        <f t="shared" si="90"/>
        <v>0</v>
      </c>
    </row>
    <row r="527" spans="1:12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91419</v>
      </c>
      <c r="B527" s="9">
        <f t="shared" si="81"/>
        <v>91403</v>
      </c>
      <c r="C527" s="9">
        <f t="shared" si="87"/>
        <v>91432</v>
      </c>
      <c r="D527" s="3">
        <f t="shared" si="82"/>
        <v>30</v>
      </c>
      <c r="E527" s="10">
        <f t="shared" si="83"/>
        <v>14</v>
      </c>
      <c r="F527" s="4">
        <f>'Lease Quarterly'!K537</f>
        <v>0</v>
      </c>
      <c r="G527" s="3">
        <f t="shared" si="88"/>
        <v>0</v>
      </c>
      <c r="H527" s="11">
        <f t="shared" si="84"/>
        <v>0</v>
      </c>
      <c r="I527" s="11">
        <f t="shared" si="85"/>
        <v>0</v>
      </c>
      <c r="J527" s="4">
        <f t="shared" si="86"/>
        <v>0</v>
      </c>
      <c r="K527" s="3">
        <f t="shared" si="89"/>
        <v>0</v>
      </c>
      <c r="L527" s="11">
        <f t="shared" si="90"/>
        <v>0</v>
      </c>
    </row>
    <row r="528" spans="1:12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91510</v>
      </c>
      <c r="B528" s="9">
        <f t="shared" si="81"/>
        <v>91494</v>
      </c>
      <c r="C528" s="9">
        <f t="shared" si="87"/>
        <v>91524</v>
      </c>
      <c r="D528" s="3">
        <f t="shared" si="82"/>
        <v>31</v>
      </c>
      <c r="E528" s="10">
        <f t="shared" si="83"/>
        <v>15</v>
      </c>
      <c r="F528" s="4">
        <f>'Lease Quarterly'!K538</f>
        <v>0</v>
      </c>
      <c r="G528" s="3">
        <f t="shared" si="88"/>
        <v>0</v>
      </c>
      <c r="H528" s="11">
        <f t="shared" si="84"/>
        <v>0</v>
      </c>
      <c r="I528" s="11">
        <f t="shared" si="85"/>
        <v>0</v>
      </c>
      <c r="J528" s="4">
        <f t="shared" si="86"/>
        <v>0</v>
      </c>
      <c r="K528" s="3">
        <f t="shared" si="89"/>
        <v>0</v>
      </c>
      <c r="L528" s="11">
        <f t="shared" si="90"/>
        <v>0</v>
      </c>
    </row>
    <row r="529" spans="1:12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91602</v>
      </c>
      <c r="B529" s="9">
        <f t="shared" si="81"/>
        <v>91586</v>
      </c>
      <c r="C529" s="9">
        <f t="shared" si="87"/>
        <v>91616</v>
      </c>
      <c r="D529" s="3">
        <f t="shared" si="82"/>
        <v>31</v>
      </c>
      <c r="E529" s="10">
        <f t="shared" si="83"/>
        <v>15</v>
      </c>
      <c r="F529" s="4">
        <f>'Lease Quarterly'!K539</f>
        <v>0</v>
      </c>
      <c r="G529" s="3">
        <f t="shared" si="88"/>
        <v>0</v>
      </c>
      <c r="H529" s="11">
        <f t="shared" si="84"/>
        <v>0</v>
      </c>
      <c r="I529" s="11">
        <f t="shared" si="85"/>
        <v>0</v>
      </c>
      <c r="J529" s="4">
        <f t="shared" si="86"/>
        <v>0</v>
      </c>
      <c r="K529" s="3">
        <f t="shared" si="89"/>
        <v>0</v>
      </c>
      <c r="L529" s="11">
        <f t="shared" si="90"/>
        <v>0</v>
      </c>
    </row>
    <row r="530" spans="1:12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91694</v>
      </c>
      <c r="B530" s="9">
        <f t="shared" si="81"/>
        <v>91678</v>
      </c>
      <c r="C530" s="9">
        <f t="shared" si="87"/>
        <v>91708</v>
      </c>
      <c r="D530" s="3">
        <f t="shared" si="82"/>
        <v>31</v>
      </c>
      <c r="E530" s="10">
        <f t="shared" si="83"/>
        <v>15</v>
      </c>
      <c r="F530" s="4">
        <f>'Lease Quarterly'!K540</f>
        <v>0</v>
      </c>
      <c r="G530" s="3">
        <f t="shared" si="88"/>
        <v>0</v>
      </c>
      <c r="H530" s="11">
        <f t="shared" si="84"/>
        <v>0</v>
      </c>
      <c r="I530" s="11">
        <f t="shared" si="85"/>
        <v>0</v>
      </c>
      <c r="J530" s="4">
        <f t="shared" si="86"/>
        <v>0</v>
      </c>
      <c r="K530" s="3">
        <f t="shared" si="89"/>
        <v>0</v>
      </c>
      <c r="L530" s="11">
        <f t="shared" si="90"/>
        <v>0</v>
      </c>
    </row>
    <row r="531" spans="1:12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91784</v>
      </c>
      <c r="B531" s="9">
        <f t="shared" si="81"/>
        <v>91768</v>
      </c>
      <c r="C531" s="9">
        <f t="shared" si="87"/>
        <v>91797</v>
      </c>
      <c r="D531" s="3">
        <f t="shared" si="82"/>
        <v>30</v>
      </c>
      <c r="E531" s="10">
        <f t="shared" si="83"/>
        <v>14</v>
      </c>
      <c r="F531" s="4">
        <f>'Lease Quarterly'!K541</f>
        <v>0</v>
      </c>
      <c r="G531" s="3">
        <f t="shared" si="88"/>
        <v>0</v>
      </c>
      <c r="H531" s="11">
        <f t="shared" si="84"/>
        <v>0</v>
      </c>
      <c r="I531" s="11">
        <f t="shared" si="85"/>
        <v>0</v>
      </c>
      <c r="J531" s="4">
        <f t="shared" si="86"/>
        <v>0</v>
      </c>
      <c r="K531" s="3">
        <f t="shared" si="89"/>
        <v>0</v>
      </c>
      <c r="L531" s="11">
        <f t="shared" si="90"/>
        <v>0</v>
      </c>
    </row>
    <row r="532" spans="1:12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91875</v>
      </c>
      <c r="B532" s="9">
        <f t="shared" si="81"/>
        <v>91859</v>
      </c>
      <c r="C532" s="9">
        <f t="shared" si="87"/>
        <v>91889</v>
      </c>
      <c r="D532" s="3">
        <f t="shared" si="82"/>
        <v>31</v>
      </c>
      <c r="E532" s="10">
        <f t="shared" si="83"/>
        <v>15</v>
      </c>
      <c r="F532" s="4">
        <f>'Lease Quarterly'!K542</f>
        <v>0</v>
      </c>
      <c r="G532" s="3">
        <f t="shared" si="88"/>
        <v>0</v>
      </c>
      <c r="H532" s="11">
        <f t="shared" si="84"/>
        <v>0</v>
      </c>
      <c r="I532" s="11">
        <f t="shared" si="85"/>
        <v>0</v>
      </c>
      <c r="J532" s="4">
        <f t="shared" si="86"/>
        <v>0</v>
      </c>
      <c r="K532" s="3">
        <f t="shared" si="89"/>
        <v>0</v>
      </c>
      <c r="L532" s="11">
        <f t="shared" si="90"/>
        <v>0</v>
      </c>
    </row>
    <row r="533" spans="1:12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91967</v>
      </c>
      <c r="B533" s="9">
        <f t="shared" si="81"/>
        <v>91951</v>
      </c>
      <c r="C533" s="9">
        <f t="shared" si="87"/>
        <v>91981</v>
      </c>
      <c r="D533" s="3">
        <f t="shared" si="82"/>
        <v>31</v>
      </c>
      <c r="E533" s="10">
        <f t="shared" si="83"/>
        <v>15</v>
      </c>
      <c r="F533" s="4">
        <f>'Lease Quarterly'!K543</f>
        <v>0</v>
      </c>
      <c r="G533" s="3">
        <f t="shared" si="88"/>
        <v>0</v>
      </c>
      <c r="H533" s="11">
        <f t="shared" si="84"/>
        <v>0</v>
      </c>
      <c r="I533" s="11">
        <f t="shared" si="85"/>
        <v>0</v>
      </c>
      <c r="J533" s="4">
        <f t="shared" si="86"/>
        <v>0</v>
      </c>
      <c r="K533" s="3">
        <f t="shared" si="89"/>
        <v>0</v>
      </c>
      <c r="L533" s="11">
        <f t="shared" si="90"/>
        <v>0</v>
      </c>
    </row>
    <row r="534" spans="1:12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92059</v>
      </c>
      <c r="B534" s="9">
        <f t="shared" si="81"/>
        <v>92043</v>
      </c>
      <c r="C534" s="9">
        <f t="shared" si="87"/>
        <v>92073</v>
      </c>
      <c r="D534" s="3">
        <f t="shared" si="82"/>
        <v>31</v>
      </c>
      <c r="E534" s="10">
        <f t="shared" si="83"/>
        <v>15</v>
      </c>
      <c r="F534" s="4">
        <f>'Lease Quarterly'!K544</f>
        <v>0</v>
      </c>
      <c r="G534" s="3">
        <f t="shared" si="88"/>
        <v>0</v>
      </c>
      <c r="H534" s="11">
        <f t="shared" si="84"/>
        <v>0</v>
      </c>
      <c r="I534" s="11">
        <f t="shared" si="85"/>
        <v>0</v>
      </c>
      <c r="J534" s="4">
        <f t="shared" si="86"/>
        <v>0</v>
      </c>
      <c r="K534" s="3">
        <f t="shared" si="89"/>
        <v>0</v>
      </c>
      <c r="L534" s="11">
        <f t="shared" si="90"/>
        <v>0</v>
      </c>
    </row>
    <row r="535" spans="1:12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92150</v>
      </c>
      <c r="B535" s="9">
        <f t="shared" si="81"/>
        <v>92134</v>
      </c>
      <c r="C535" s="9">
        <f t="shared" si="87"/>
        <v>92163</v>
      </c>
      <c r="D535" s="3">
        <f t="shared" si="82"/>
        <v>30</v>
      </c>
      <c r="E535" s="10">
        <f t="shared" si="83"/>
        <v>14</v>
      </c>
      <c r="F535" s="4">
        <f>'Lease Quarterly'!K545</f>
        <v>0</v>
      </c>
      <c r="G535" s="3">
        <f t="shared" si="88"/>
        <v>0</v>
      </c>
      <c r="H535" s="11">
        <f t="shared" si="84"/>
        <v>0</v>
      </c>
      <c r="I535" s="11">
        <f t="shared" si="85"/>
        <v>0</v>
      </c>
      <c r="J535" s="4">
        <f t="shared" si="86"/>
        <v>0</v>
      </c>
      <c r="K535" s="3">
        <f t="shared" si="89"/>
        <v>0</v>
      </c>
      <c r="L535" s="11">
        <f t="shared" si="90"/>
        <v>0</v>
      </c>
    </row>
    <row r="536" spans="1:12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92241</v>
      </c>
      <c r="B536" s="9">
        <f t="shared" si="81"/>
        <v>92225</v>
      </c>
      <c r="C536" s="9">
        <f t="shared" si="87"/>
        <v>92255</v>
      </c>
      <c r="D536" s="3">
        <f t="shared" si="82"/>
        <v>31</v>
      </c>
      <c r="E536" s="10">
        <f t="shared" si="83"/>
        <v>15</v>
      </c>
      <c r="F536" s="4">
        <f>'Lease Quarterly'!K546</f>
        <v>0</v>
      </c>
      <c r="G536" s="3">
        <f t="shared" si="88"/>
        <v>0</v>
      </c>
      <c r="H536" s="11">
        <f t="shared" si="84"/>
        <v>0</v>
      </c>
      <c r="I536" s="11">
        <f t="shared" si="85"/>
        <v>0</v>
      </c>
      <c r="J536" s="4">
        <f t="shared" si="86"/>
        <v>0</v>
      </c>
      <c r="K536" s="3">
        <f t="shared" si="89"/>
        <v>0</v>
      </c>
      <c r="L536" s="11">
        <f t="shared" si="90"/>
        <v>0</v>
      </c>
    </row>
    <row r="537" spans="1:12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92333</v>
      </c>
      <c r="B537" s="9">
        <f t="shared" si="81"/>
        <v>92317</v>
      </c>
      <c r="C537" s="9">
        <f t="shared" si="87"/>
        <v>92347</v>
      </c>
      <c r="D537" s="3">
        <f t="shared" si="82"/>
        <v>31</v>
      </c>
      <c r="E537" s="10">
        <f t="shared" si="83"/>
        <v>15</v>
      </c>
      <c r="F537" s="4">
        <f>'Lease Quarterly'!K547</f>
        <v>0</v>
      </c>
      <c r="G537" s="3">
        <f t="shared" si="88"/>
        <v>0</v>
      </c>
      <c r="H537" s="11">
        <f t="shared" si="84"/>
        <v>0</v>
      </c>
      <c r="I537" s="11">
        <f t="shared" si="85"/>
        <v>0</v>
      </c>
      <c r="J537" s="4">
        <f t="shared" si="86"/>
        <v>0</v>
      </c>
      <c r="K537" s="3">
        <f t="shared" si="89"/>
        <v>0</v>
      </c>
      <c r="L537" s="11">
        <f t="shared" si="90"/>
        <v>0</v>
      </c>
    </row>
    <row r="538" spans="1:12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92425</v>
      </c>
      <c r="B538" s="9">
        <f t="shared" si="81"/>
        <v>92409</v>
      </c>
      <c r="C538" s="9">
        <f t="shared" si="87"/>
        <v>92439</v>
      </c>
      <c r="D538" s="3">
        <f t="shared" si="82"/>
        <v>31</v>
      </c>
      <c r="E538" s="10">
        <f t="shared" si="83"/>
        <v>15</v>
      </c>
      <c r="F538" s="4">
        <f>'Lease Quarterly'!K548</f>
        <v>0</v>
      </c>
      <c r="G538" s="3">
        <f t="shared" si="88"/>
        <v>0</v>
      </c>
      <c r="H538" s="11">
        <f t="shared" si="84"/>
        <v>0</v>
      </c>
      <c r="I538" s="11">
        <f t="shared" si="85"/>
        <v>0</v>
      </c>
      <c r="J538" s="4">
        <f t="shared" si="86"/>
        <v>0</v>
      </c>
      <c r="K538" s="3">
        <f t="shared" si="89"/>
        <v>0</v>
      </c>
      <c r="L538" s="11">
        <f t="shared" si="90"/>
        <v>0</v>
      </c>
    </row>
    <row r="539" spans="1:12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92515</v>
      </c>
      <c r="B539" s="9">
        <f t="shared" si="81"/>
        <v>92499</v>
      </c>
      <c r="C539" s="9">
        <f t="shared" si="87"/>
        <v>92528</v>
      </c>
      <c r="D539" s="3">
        <f t="shared" si="82"/>
        <v>30</v>
      </c>
      <c r="E539" s="10">
        <f t="shared" si="83"/>
        <v>14</v>
      </c>
      <c r="F539" s="4">
        <f>'Lease Quarterly'!K549</f>
        <v>0</v>
      </c>
      <c r="G539" s="3">
        <f t="shared" si="88"/>
        <v>0</v>
      </c>
      <c r="H539" s="11">
        <f t="shared" si="84"/>
        <v>0</v>
      </c>
      <c r="I539" s="11">
        <f t="shared" si="85"/>
        <v>0</v>
      </c>
      <c r="J539" s="4">
        <f t="shared" si="86"/>
        <v>0</v>
      </c>
      <c r="K539" s="3">
        <f t="shared" si="89"/>
        <v>0</v>
      </c>
      <c r="L539" s="11">
        <f t="shared" si="90"/>
        <v>0</v>
      </c>
    </row>
    <row r="540" spans="1:12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92606</v>
      </c>
      <c r="B540" s="9">
        <f t="shared" si="81"/>
        <v>92590</v>
      </c>
      <c r="C540" s="9">
        <f t="shared" si="87"/>
        <v>92620</v>
      </c>
      <c r="D540" s="3">
        <f t="shared" si="82"/>
        <v>31</v>
      </c>
      <c r="E540" s="10">
        <f t="shared" si="83"/>
        <v>15</v>
      </c>
      <c r="F540" s="4">
        <f>'Lease Quarterly'!K550</f>
        <v>0</v>
      </c>
      <c r="G540" s="3">
        <f t="shared" si="88"/>
        <v>0</v>
      </c>
      <c r="H540" s="11">
        <f t="shared" si="84"/>
        <v>0</v>
      </c>
      <c r="I540" s="11">
        <f t="shared" si="85"/>
        <v>0</v>
      </c>
      <c r="J540" s="4">
        <f t="shared" si="86"/>
        <v>0</v>
      </c>
      <c r="K540" s="3">
        <f t="shared" si="89"/>
        <v>0</v>
      </c>
      <c r="L540" s="11">
        <f t="shared" si="90"/>
        <v>0</v>
      </c>
    </row>
    <row r="541" spans="1:12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92698</v>
      </c>
      <c r="B541" s="9">
        <f t="shared" si="81"/>
        <v>92682</v>
      </c>
      <c r="C541" s="9">
        <f t="shared" si="87"/>
        <v>92712</v>
      </c>
      <c r="D541" s="3">
        <f t="shared" si="82"/>
        <v>31</v>
      </c>
      <c r="E541" s="10">
        <f t="shared" si="83"/>
        <v>15</v>
      </c>
      <c r="F541" s="4">
        <f>'Lease Quarterly'!K551</f>
        <v>0</v>
      </c>
      <c r="G541" s="3">
        <f t="shared" si="88"/>
        <v>0</v>
      </c>
      <c r="H541" s="11">
        <f t="shared" si="84"/>
        <v>0</v>
      </c>
      <c r="I541" s="11">
        <f t="shared" si="85"/>
        <v>0</v>
      </c>
      <c r="J541" s="4">
        <f t="shared" si="86"/>
        <v>0</v>
      </c>
      <c r="K541" s="3">
        <f t="shared" si="89"/>
        <v>0</v>
      </c>
      <c r="L541" s="11">
        <f t="shared" si="90"/>
        <v>0</v>
      </c>
    </row>
    <row r="542" spans="1:12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92790</v>
      </c>
      <c r="B542" s="9">
        <f t="shared" si="81"/>
        <v>92774</v>
      </c>
      <c r="C542" s="9">
        <f t="shared" si="87"/>
        <v>92804</v>
      </c>
      <c r="D542" s="3">
        <f t="shared" si="82"/>
        <v>31</v>
      </c>
      <c r="E542" s="10">
        <f t="shared" si="83"/>
        <v>15</v>
      </c>
      <c r="F542" s="4">
        <f>'Lease Quarterly'!K552</f>
        <v>0</v>
      </c>
      <c r="G542" s="3">
        <f t="shared" si="88"/>
        <v>0</v>
      </c>
      <c r="H542" s="11">
        <f t="shared" si="84"/>
        <v>0</v>
      </c>
      <c r="I542" s="11">
        <f t="shared" si="85"/>
        <v>0</v>
      </c>
      <c r="J542" s="4">
        <f t="shared" si="86"/>
        <v>0</v>
      </c>
      <c r="K542" s="3">
        <f t="shared" si="89"/>
        <v>0</v>
      </c>
      <c r="L542" s="11">
        <f t="shared" si="90"/>
        <v>0</v>
      </c>
    </row>
    <row r="543" spans="1:12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92880</v>
      </c>
      <c r="B543" s="9">
        <f t="shared" si="81"/>
        <v>92864</v>
      </c>
      <c r="C543" s="9">
        <f t="shared" si="87"/>
        <v>92893</v>
      </c>
      <c r="D543" s="3">
        <f t="shared" si="82"/>
        <v>30</v>
      </c>
      <c r="E543" s="10">
        <f t="shared" si="83"/>
        <v>14</v>
      </c>
      <c r="F543" s="4">
        <f>'Lease Quarterly'!K553</f>
        <v>0</v>
      </c>
      <c r="G543" s="3">
        <f t="shared" si="88"/>
        <v>0</v>
      </c>
      <c r="H543" s="11">
        <f t="shared" si="84"/>
        <v>0</v>
      </c>
      <c r="I543" s="11">
        <f t="shared" si="85"/>
        <v>0</v>
      </c>
      <c r="J543" s="4">
        <f t="shared" si="86"/>
        <v>0</v>
      </c>
      <c r="K543" s="3">
        <f t="shared" si="89"/>
        <v>0</v>
      </c>
      <c r="L543" s="11">
        <f t="shared" si="90"/>
        <v>0</v>
      </c>
    </row>
    <row r="544" spans="1:12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92971</v>
      </c>
      <c r="B544" s="9">
        <f t="shared" si="81"/>
        <v>92955</v>
      </c>
      <c r="C544" s="9">
        <f t="shared" si="87"/>
        <v>92985</v>
      </c>
      <c r="D544" s="3">
        <f t="shared" si="82"/>
        <v>31</v>
      </c>
      <c r="E544" s="10">
        <f t="shared" si="83"/>
        <v>15</v>
      </c>
      <c r="F544" s="4">
        <f>'Lease Quarterly'!K554</f>
        <v>0</v>
      </c>
      <c r="G544" s="3">
        <f t="shared" si="88"/>
        <v>0</v>
      </c>
      <c r="H544" s="11">
        <f t="shared" si="84"/>
        <v>0</v>
      </c>
      <c r="I544" s="11">
        <f t="shared" si="85"/>
        <v>0</v>
      </c>
      <c r="J544" s="4">
        <f t="shared" si="86"/>
        <v>0</v>
      </c>
      <c r="K544" s="3">
        <f t="shared" si="89"/>
        <v>0</v>
      </c>
      <c r="L544" s="11">
        <f t="shared" si="90"/>
        <v>0</v>
      </c>
    </row>
    <row r="545" spans="1:12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93063</v>
      </c>
      <c r="B545" s="9">
        <f t="shared" si="81"/>
        <v>93047</v>
      </c>
      <c r="C545" s="9">
        <f t="shared" si="87"/>
        <v>93077</v>
      </c>
      <c r="D545" s="3">
        <f t="shared" si="82"/>
        <v>31</v>
      </c>
      <c r="E545" s="10">
        <f t="shared" si="83"/>
        <v>15</v>
      </c>
      <c r="F545" s="4">
        <f>'Lease Quarterly'!K555</f>
        <v>0</v>
      </c>
      <c r="G545" s="3">
        <f t="shared" si="88"/>
        <v>0</v>
      </c>
      <c r="H545" s="11">
        <f t="shared" si="84"/>
        <v>0</v>
      </c>
      <c r="I545" s="11">
        <f t="shared" si="85"/>
        <v>0</v>
      </c>
      <c r="J545" s="4">
        <f t="shared" si="86"/>
        <v>0</v>
      </c>
      <c r="K545" s="3">
        <f t="shared" si="89"/>
        <v>0</v>
      </c>
      <c r="L545" s="11">
        <f t="shared" si="90"/>
        <v>0</v>
      </c>
    </row>
    <row r="546" spans="1:12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93155</v>
      </c>
      <c r="B546" s="9">
        <f t="shared" si="81"/>
        <v>93139</v>
      </c>
      <c r="C546" s="9">
        <f t="shared" si="87"/>
        <v>93169</v>
      </c>
      <c r="D546" s="3">
        <f t="shared" si="82"/>
        <v>31</v>
      </c>
      <c r="E546" s="10">
        <f t="shared" si="83"/>
        <v>15</v>
      </c>
      <c r="F546" s="4">
        <f>'Lease Quarterly'!K556</f>
        <v>0</v>
      </c>
      <c r="G546" s="3">
        <f t="shared" si="88"/>
        <v>0</v>
      </c>
      <c r="H546" s="11">
        <f t="shared" si="84"/>
        <v>0</v>
      </c>
      <c r="I546" s="11">
        <f t="shared" si="85"/>
        <v>0</v>
      </c>
      <c r="J546" s="4">
        <f t="shared" si="86"/>
        <v>0</v>
      </c>
      <c r="K546" s="3">
        <f t="shared" si="89"/>
        <v>0</v>
      </c>
      <c r="L546" s="11">
        <f t="shared" si="90"/>
        <v>0</v>
      </c>
    </row>
    <row r="547" spans="1:12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93245</v>
      </c>
      <c r="B547" s="9">
        <f t="shared" si="81"/>
        <v>93229</v>
      </c>
      <c r="C547" s="9">
        <f t="shared" si="87"/>
        <v>93258</v>
      </c>
      <c r="D547" s="3">
        <f t="shared" si="82"/>
        <v>30</v>
      </c>
      <c r="E547" s="10">
        <f t="shared" si="83"/>
        <v>14</v>
      </c>
      <c r="F547" s="4">
        <f>'Lease Quarterly'!K557</f>
        <v>0</v>
      </c>
      <c r="G547" s="3">
        <f t="shared" si="88"/>
        <v>0</v>
      </c>
      <c r="H547" s="11">
        <f t="shared" si="84"/>
        <v>0</v>
      </c>
      <c r="I547" s="11">
        <f t="shared" si="85"/>
        <v>0</v>
      </c>
      <c r="J547" s="4">
        <f t="shared" si="86"/>
        <v>0</v>
      </c>
      <c r="K547" s="3">
        <f t="shared" si="89"/>
        <v>0</v>
      </c>
      <c r="L547" s="11">
        <f t="shared" si="90"/>
        <v>0</v>
      </c>
    </row>
    <row r="548" spans="1:12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93336</v>
      </c>
      <c r="B548" s="9">
        <f t="shared" si="81"/>
        <v>93320</v>
      </c>
      <c r="C548" s="9">
        <f t="shared" si="87"/>
        <v>93350</v>
      </c>
      <c r="D548" s="3">
        <f t="shared" si="82"/>
        <v>31</v>
      </c>
      <c r="E548" s="10">
        <f t="shared" si="83"/>
        <v>15</v>
      </c>
      <c r="F548" s="4">
        <f>'Lease Quarterly'!K558</f>
        <v>0</v>
      </c>
      <c r="G548" s="3">
        <f t="shared" si="88"/>
        <v>0</v>
      </c>
      <c r="H548" s="11">
        <f t="shared" si="84"/>
        <v>0</v>
      </c>
      <c r="I548" s="11">
        <f t="shared" si="85"/>
        <v>0</v>
      </c>
      <c r="J548" s="4">
        <f t="shared" si="86"/>
        <v>0</v>
      </c>
      <c r="K548" s="3">
        <f t="shared" si="89"/>
        <v>0</v>
      </c>
      <c r="L548" s="11">
        <f t="shared" si="90"/>
        <v>0</v>
      </c>
    </row>
    <row r="549" spans="1:12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93428</v>
      </c>
      <c r="B549" s="9">
        <f t="shared" si="81"/>
        <v>93412</v>
      </c>
      <c r="C549" s="9">
        <f t="shared" si="87"/>
        <v>93442</v>
      </c>
      <c r="D549" s="3">
        <f t="shared" si="82"/>
        <v>31</v>
      </c>
      <c r="E549" s="10">
        <f t="shared" si="83"/>
        <v>15</v>
      </c>
      <c r="F549" s="4">
        <f>'Lease Quarterly'!K559</f>
        <v>0</v>
      </c>
      <c r="G549" s="3">
        <f t="shared" si="88"/>
        <v>0</v>
      </c>
      <c r="H549" s="11">
        <f t="shared" si="84"/>
        <v>0</v>
      </c>
      <c r="I549" s="11">
        <f t="shared" si="85"/>
        <v>0</v>
      </c>
      <c r="J549" s="4">
        <f t="shared" si="86"/>
        <v>0</v>
      </c>
      <c r="K549" s="3">
        <f t="shared" si="89"/>
        <v>0</v>
      </c>
      <c r="L549" s="11">
        <f t="shared" si="90"/>
        <v>0</v>
      </c>
    </row>
    <row r="550" spans="1:12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93520</v>
      </c>
      <c r="B550" s="9">
        <f t="shared" si="81"/>
        <v>93504</v>
      </c>
      <c r="C550" s="9">
        <f t="shared" si="87"/>
        <v>93534</v>
      </c>
      <c r="D550" s="3">
        <f t="shared" si="82"/>
        <v>31</v>
      </c>
      <c r="E550" s="10">
        <f t="shared" si="83"/>
        <v>15</v>
      </c>
      <c r="F550" s="4">
        <f>'Lease Quarterly'!K560</f>
        <v>0</v>
      </c>
      <c r="G550" s="3">
        <f t="shared" si="88"/>
        <v>0</v>
      </c>
      <c r="H550" s="11">
        <f t="shared" si="84"/>
        <v>0</v>
      </c>
      <c r="I550" s="11">
        <f t="shared" si="85"/>
        <v>0</v>
      </c>
      <c r="J550" s="4">
        <f t="shared" si="86"/>
        <v>0</v>
      </c>
      <c r="K550" s="3">
        <f t="shared" si="89"/>
        <v>0</v>
      </c>
      <c r="L550" s="11">
        <f t="shared" si="90"/>
        <v>0</v>
      </c>
    </row>
    <row r="551" spans="1:12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93611</v>
      </c>
      <c r="B551" s="9">
        <f t="shared" si="81"/>
        <v>93595</v>
      </c>
      <c r="C551" s="9">
        <f t="shared" si="87"/>
        <v>93624</v>
      </c>
      <c r="D551" s="3">
        <f t="shared" si="82"/>
        <v>30</v>
      </c>
      <c r="E551" s="10">
        <f t="shared" si="83"/>
        <v>14</v>
      </c>
      <c r="F551" s="4">
        <f>'Lease Quarterly'!K561</f>
        <v>0</v>
      </c>
      <c r="G551" s="3">
        <f t="shared" si="88"/>
        <v>0</v>
      </c>
      <c r="H551" s="11">
        <f t="shared" si="84"/>
        <v>0</v>
      </c>
      <c r="I551" s="11">
        <f t="shared" si="85"/>
        <v>0</v>
      </c>
      <c r="J551" s="4">
        <f t="shared" si="86"/>
        <v>0</v>
      </c>
      <c r="K551" s="3">
        <f t="shared" si="89"/>
        <v>0</v>
      </c>
      <c r="L551" s="11">
        <f t="shared" si="90"/>
        <v>0</v>
      </c>
    </row>
    <row r="552" spans="1:12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93702</v>
      </c>
      <c r="B552" s="9">
        <f t="shared" si="81"/>
        <v>93686</v>
      </c>
      <c r="C552" s="9">
        <f t="shared" si="87"/>
        <v>93716</v>
      </c>
      <c r="D552" s="3">
        <f t="shared" si="82"/>
        <v>31</v>
      </c>
      <c r="E552" s="10">
        <f t="shared" si="83"/>
        <v>15</v>
      </c>
      <c r="F552" s="4">
        <f>'Lease Quarterly'!K562</f>
        <v>0</v>
      </c>
      <c r="G552" s="3">
        <f t="shared" si="88"/>
        <v>0</v>
      </c>
      <c r="H552" s="11">
        <f t="shared" si="84"/>
        <v>0</v>
      </c>
      <c r="I552" s="11">
        <f t="shared" si="85"/>
        <v>0</v>
      </c>
      <c r="J552" s="4">
        <f t="shared" si="86"/>
        <v>0</v>
      </c>
      <c r="K552" s="3">
        <f t="shared" si="89"/>
        <v>0</v>
      </c>
      <c r="L552" s="11">
        <f t="shared" si="90"/>
        <v>0</v>
      </c>
    </row>
    <row r="553" spans="1:12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93794</v>
      </c>
      <c r="B553" s="9">
        <f t="shared" si="81"/>
        <v>93778</v>
      </c>
      <c r="C553" s="9">
        <f t="shared" si="87"/>
        <v>93808</v>
      </c>
      <c r="D553" s="3">
        <f t="shared" si="82"/>
        <v>31</v>
      </c>
      <c r="E553" s="10">
        <f t="shared" si="83"/>
        <v>15</v>
      </c>
      <c r="F553" s="4">
        <f>'Lease Quarterly'!K563</f>
        <v>0</v>
      </c>
      <c r="G553" s="3">
        <f t="shared" si="88"/>
        <v>0</v>
      </c>
      <c r="H553" s="11">
        <f t="shared" si="84"/>
        <v>0</v>
      </c>
      <c r="I553" s="11">
        <f t="shared" si="85"/>
        <v>0</v>
      </c>
      <c r="J553" s="4">
        <f t="shared" si="86"/>
        <v>0</v>
      </c>
      <c r="K553" s="3">
        <f t="shared" si="89"/>
        <v>0</v>
      </c>
      <c r="L553" s="11">
        <f t="shared" si="90"/>
        <v>0</v>
      </c>
    </row>
    <row r="554" spans="1:12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93886</v>
      </c>
      <c r="B554" s="9">
        <f t="shared" si="81"/>
        <v>93870</v>
      </c>
      <c r="C554" s="9">
        <f t="shared" si="87"/>
        <v>93900</v>
      </c>
      <c r="D554" s="3">
        <f t="shared" si="82"/>
        <v>31</v>
      </c>
      <c r="E554" s="10">
        <f t="shared" si="83"/>
        <v>15</v>
      </c>
      <c r="F554" s="4">
        <f>'Lease Quarterly'!K564</f>
        <v>0</v>
      </c>
      <c r="G554" s="3">
        <f t="shared" si="88"/>
        <v>0</v>
      </c>
      <c r="H554" s="11">
        <f t="shared" si="84"/>
        <v>0</v>
      </c>
      <c r="I554" s="11">
        <f t="shared" si="85"/>
        <v>0</v>
      </c>
      <c r="J554" s="4">
        <f t="shared" si="86"/>
        <v>0</v>
      </c>
      <c r="K554" s="3">
        <f t="shared" si="89"/>
        <v>0</v>
      </c>
      <c r="L554" s="11">
        <f t="shared" si="90"/>
        <v>0</v>
      </c>
    </row>
    <row r="555" spans="1:12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93976</v>
      </c>
      <c r="B555" s="9">
        <f t="shared" si="81"/>
        <v>93960</v>
      </c>
      <c r="C555" s="9">
        <f t="shared" si="87"/>
        <v>93989</v>
      </c>
      <c r="D555" s="3">
        <f t="shared" si="82"/>
        <v>30</v>
      </c>
      <c r="E555" s="10">
        <f t="shared" si="83"/>
        <v>14</v>
      </c>
      <c r="F555" s="4">
        <f>'Lease Quarterly'!K565</f>
        <v>0</v>
      </c>
      <c r="G555" s="3">
        <f t="shared" si="88"/>
        <v>0</v>
      </c>
      <c r="H555" s="11">
        <f t="shared" si="84"/>
        <v>0</v>
      </c>
      <c r="I555" s="11">
        <f t="shared" si="85"/>
        <v>0</v>
      </c>
      <c r="J555" s="4">
        <f t="shared" si="86"/>
        <v>0</v>
      </c>
      <c r="K555" s="3">
        <f t="shared" si="89"/>
        <v>0</v>
      </c>
      <c r="L555" s="11">
        <f t="shared" si="90"/>
        <v>0</v>
      </c>
    </row>
    <row r="556" spans="1:12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94067</v>
      </c>
      <c r="B556" s="9">
        <f t="shared" si="81"/>
        <v>94051</v>
      </c>
      <c r="C556" s="9">
        <f t="shared" si="87"/>
        <v>94081</v>
      </c>
      <c r="D556" s="3">
        <f t="shared" si="82"/>
        <v>31</v>
      </c>
      <c r="E556" s="10">
        <f t="shared" si="83"/>
        <v>15</v>
      </c>
      <c r="F556" s="4">
        <f>'Lease Quarterly'!K566</f>
        <v>0</v>
      </c>
      <c r="G556" s="3">
        <f t="shared" si="88"/>
        <v>0</v>
      </c>
      <c r="H556" s="11">
        <f t="shared" si="84"/>
        <v>0</v>
      </c>
      <c r="I556" s="11">
        <f t="shared" si="85"/>
        <v>0</v>
      </c>
      <c r="J556" s="4">
        <f t="shared" si="86"/>
        <v>0</v>
      </c>
      <c r="K556" s="3">
        <f t="shared" si="89"/>
        <v>0</v>
      </c>
      <c r="L556" s="11">
        <f t="shared" si="90"/>
        <v>0</v>
      </c>
    </row>
    <row r="557" spans="1:12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94159</v>
      </c>
      <c r="B557" s="9">
        <f t="shared" si="81"/>
        <v>94143</v>
      </c>
      <c r="C557" s="9">
        <f t="shared" si="87"/>
        <v>94173</v>
      </c>
      <c r="D557" s="3">
        <f t="shared" si="82"/>
        <v>31</v>
      </c>
      <c r="E557" s="10">
        <f t="shared" si="83"/>
        <v>15</v>
      </c>
      <c r="F557" s="4">
        <f>'Lease Quarterly'!K567</f>
        <v>0</v>
      </c>
      <c r="G557" s="3">
        <f t="shared" si="88"/>
        <v>0</v>
      </c>
      <c r="H557" s="11">
        <f t="shared" si="84"/>
        <v>0</v>
      </c>
      <c r="I557" s="11">
        <f t="shared" si="85"/>
        <v>0</v>
      </c>
      <c r="J557" s="4">
        <f t="shared" si="86"/>
        <v>0</v>
      </c>
      <c r="K557" s="3">
        <f t="shared" si="89"/>
        <v>0</v>
      </c>
      <c r="L557" s="11">
        <f t="shared" si="90"/>
        <v>0</v>
      </c>
    </row>
    <row r="558" spans="1:12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94251</v>
      </c>
      <c r="B558" s="9">
        <f t="shared" si="81"/>
        <v>94235</v>
      </c>
      <c r="C558" s="9">
        <f t="shared" si="87"/>
        <v>94265</v>
      </c>
      <c r="D558" s="3">
        <f t="shared" si="82"/>
        <v>31</v>
      </c>
      <c r="E558" s="10">
        <f t="shared" si="83"/>
        <v>15</v>
      </c>
      <c r="F558" s="4">
        <f>'Lease Quarterly'!K568</f>
        <v>0</v>
      </c>
      <c r="G558" s="3">
        <f t="shared" si="88"/>
        <v>0</v>
      </c>
      <c r="H558" s="11">
        <f t="shared" si="84"/>
        <v>0</v>
      </c>
      <c r="I558" s="11">
        <f t="shared" si="85"/>
        <v>0</v>
      </c>
      <c r="J558" s="4">
        <f t="shared" si="86"/>
        <v>0</v>
      </c>
      <c r="K558" s="3">
        <f t="shared" si="89"/>
        <v>0</v>
      </c>
      <c r="L558" s="11">
        <f t="shared" si="90"/>
        <v>0</v>
      </c>
    </row>
    <row r="559" spans="1:12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94341</v>
      </c>
      <c r="B559" s="9">
        <f t="shared" si="81"/>
        <v>94325</v>
      </c>
      <c r="C559" s="9">
        <f t="shared" si="87"/>
        <v>94354</v>
      </c>
      <c r="D559" s="3">
        <f t="shared" si="82"/>
        <v>30</v>
      </c>
      <c r="E559" s="10">
        <f t="shared" si="83"/>
        <v>14</v>
      </c>
      <c r="F559" s="4">
        <f>'Lease Quarterly'!K569</f>
        <v>0</v>
      </c>
      <c r="G559" s="3">
        <f t="shared" si="88"/>
        <v>0</v>
      </c>
      <c r="H559" s="11">
        <f t="shared" si="84"/>
        <v>0</v>
      </c>
      <c r="I559" s="11">
        <f t="shared" si="85"/>
        <v>0</v>
      </c>
      <c r="J559" s="4">
        <f t="shared" si="86"/>
        <v>0</v>
      </c>
      <c r="K559" s="3">
        <f t="shared" si="89"/>
        <v>0</v>
      </c>
      <c r="L559" s="11">
        <f t="shared" si="90"/>
        <v>0</v>
      </c>
    </row>
    <row r="560" spans="1:12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94432</v>
      </c>
      <c r="B560" s="9">
        <f t="shared" si="81"/>
        <v>94416</v>
      </c>
      <c r="C560" s="9">
        <f t="shared" si="87"/>
        <v>94446</v>
      </c>
      <c r="D560" s="3">
        <f t="shared" si="82"/>
        <v>31</v>
      </c>
      <c r="E560" s="10">
        <f t="shared" si="83"/>
        <v>15</v>
      </c>
      <c r="F560" s="4">
        <f>'Lease Quarterly'!K570</f>
        <v>0</v>
      </c>
      <c r="G560" s="3">
        <f t="shared" si="88"/>
        <v>0</v>
      </c>
      <c r="H560" s="11">
        <f t="shared" si="84"/>
        <v>0</v>
      </c>
      <c r="I560" s="11">
        <f t="shared" si="85"/>
        <v>0</v>
      </c>
      <c r="J560" s="4">
        <f t="shared" si="86"/>
        <v>0</v>
      </c>
      <c r="K560" s="3">
        <f t="shared" si="89"/>
        <v>0</v>
      </c>
      <c r="L560" s="11">
        <f t="shared" si="90"/>
        <v>0</v>
      </c>
    </row>
    <row r="561" spans="1:12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94524</v>
      </c>
      <c r="B561" s="9">
        <f t="shared" si="81"/>
        <v>94508</v>
      </c>
      <c r="C561" s="9">
        <f t="shared" si="87"/>
        <v>94538</v>
      </c>
      <c r="D561" s="3">
        <f t="shared" si="82"/>
        <v>31</v>
      </c>
      <c r="E561" s="10">
        <f t="shared" si="83"/>
        <v>15</v>
      </c>
      <c r="F561" s="4">
        <f>'Lease Quarterly'!K571</f>
        <v>0</v>
      </c>
      <c r="G561" s="3">
        <f t="shared" si="88"/>
        <v>0</v>
      </c>
      <c r="H561" s="11">
        <f t="shared" si="84"/>
        <v>0</v>
      </c>
      <c r="I561" s="11">
        <f t="shared" si="85"/>
        <v>0</v>
      </c>
      <c r="J561" s="4">
        <f t="shared" si="86"/>
        <v>0</v>
      </c>
      <c r="K561" s="3">
        <f t="shared" si="89"/>
        <v>0</v>
      </c>
      <c r="L561" s="11">
        <f t="shared" si="90"/>
        <v>0</v>
      </c>
    </row>
    <row r="562" spans="1:12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94616</v>
      </c>
      <c r="B562" s="9">
        <f t="shared" si="81"/>
        <v>94600</v>
      </c>
      <c r="C562" s="9">
        <f t="shared" si="87"/>
        <v>94630</v>
      </c>
      <c r="D562" s="3">
        <f t="shared" si="82"/>
        <v>31</v>
      </c>
      <c r="E562" s="10">
        <f t="shared" si="83"/>
        <v>15</v>
      </c>
      <c r="F562" s="4">
        <f>'Lease Quarterly'!K572</f>
        <v>0</v>
      </c>
      <c r="G562" s="3">
        <f t="shared" si="88"/>
        <v>0</v>
      </c>
      <c r="H562" s="11">
        <f t="shared" si="84"/>
        <v>0</v>
      </c>
      <c r="I562" s="11">
        <f t="shared" si="85"/>
        <v>0</v>
      </c>
      <c r="J562" s="4">
        <f t="shared" si="86"/>
        <v>0</v>
      </c>
      <c r="K562" s="3">
        <f t="shared" si="89"/>
        <v>0</v>
      </c>
      <c r="L562" s="11">
        <f t="shared" si="90"/>
        <v>0</v>
      </c>
    </row>
    <row r="563" spans="1:12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94706</v>
      </c>
      <c r="B563" s="9">
        <f t="shared" si="81"/>
        <v>94690</v>
      </c>
      <c r="C563" s="9">
        <f t="shared" si="87"/>
        <v>94719</v>
      </c>
      <c r="D563" s="3">
        <f t="shared" si="82"/>
        <v>30</v>
      </c>
      <c r="E563" s="10">
        <f t="shared" si="83"/>
        <v>14</v>
      </c>
      <c r="F563" s="4">
        <f>'Lease Quarterly'!K573</f>
        <v>0</v>
      </c>
      <c r="G563" s="3">
        <f t="shared" si="88"/>
        <v>0</v>
      </c>
      <c r="H563" s="11">
        <f t="shared" si="84"/>
        <v>0</v>
      </c>
      <c r="I563" s="11">
        <f t="shared" si="85"/>
        <v>0</v>
      </c>
      <c r="J563" s="4">
        <f t="shared" si="86"/>
        <v>0</v>
      </c>
      <c r="K563" s="3">
        <f t="shared" si="89"/>
        <v>0</v>
      </c>
      <c r="L563" s="11">
        <f t="shared" si="90"/>
        <v>0</v>
      </c>
    </row>
    <row r="564" spans="1:12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94797</v>
      </c>
      <c r="B564" s="9">
        <f t="shared" si="81"/>
        <v>94781</v>
      </c>
      <c r="C564" s="9">
        <f t="shared" si="87"/>
        <v>94811</v>
      </c>
      <c r="D564" s="3">
        <f t="shared" si="82"/>
        <v>31</v>
      </c>
      <c r="E564" s="10">
        <f t="shared" si="83"/>
        <v>15</v>
      </c>
      <c r="F564" s="4">
        <f>'Lease Quarterly'!K574</f>
        <v>0</v>
      </c>
      <c r="G564" s="3">
        <f t="shared" si="88"/>
        <v>0</v>
      </c>
      <c r="H564" s="11">
        <f t="shared" si="84"/>
        <v>0</v>
      </c>
      <c r="I564" s="11">
        <f t="shared" si="85"/>
        <v>0</v>
      </c>
      <c r="J564" s="4">
        <f t="shared" si="86"/>
        <v>0</v>
      </c>
      <c r="K564" s="3">
        <f t="shared" si="89"/>
        <v>0</v>
      </c>
      <c r="L564" s="11">
        <f t="shared" si="90"/>
        <v>0</v>
      </c>
    </row>
    <row r="565" spans="1:12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94889</v>
      </c>
      <c r="B565" s="9">
        <f t="shared" si="81"/>
        <v>94873</v>
      </c>
      <c r="C565" s="9">
        <f t="shared" si="87"/>
        <v>94903</v>
      </c>
      <c r="D565" s="3">
        <f t="shared" si="82"/>
        <v>31</v>
      </c>
      <c r="E565" s="10">
        <f t="shared" si="83"/>
        <v>15</v>
      </c>
      <c r="F565" s="4">
        <f>'Lease Quarterly'!K575</f>
        <v>0</v>
      </c>
      <c r="G565" s="3">
        <f t="shared" si="88"/>
        <v>0</v>
      </c>
      <c r="H565" s="11">
        <f t="shared" si="84"/>
        <v>0</v>
      </c>
      <c r="I565" s="11">
        <f t="shared" si="85"/>
        <v>0</v>
      </c>
      <c r="J565" s="4">
        <f t="shared" si="86"/>
        <v>0</v>
      </c>
      <c r="K565" s="3">
        <f t="shared" si="89"/>
        <v>0</v>
      </c>
      <c r="L565" s="11">
        <f t="shared" si="90"/>
        <v>0</v>
      </c>
    </row>
    <row r="566" spans="1:12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94981</v>
      </c>
      <c r="B566" s="9">
        <f t="shared" si="81"/>
        <v>94965</v>
      </c>
      <c r="C566" s="9">
        <f t="shared" si="87"/>
        <v>94995</v>
      </c>
      <c r="D566" s="3">
        <f t="shared" si="82"/>
        <v>31</v>
      </c>
      <c r="E566" s="10">
        <f t="shared" si="83"/>
        <v>15</v>
      </c>
      <c r="F566" s="4">
        <f>'Lease Quarterly'!K576</f>
        <v>0</v>
      </c>
      <c r="G566" s="3">
        <f t="shared" si="88"/>
        <v>0</v>
      </c>
      <c r="H566" s="11">
        <f t="shared" si="84"/>
        <v>0</v>
      </c>
      <c r="I566" s="11">
        <f t="shared" si="85"/>
        <v>0</v>
      </c>
      <c r="J566" s="4">
        <f t="shared" si="86"/>
        <v>0</v>
      </c>
      <c r="K566" s="3">
        <f t="shared" si="89"/>
        <v>0</v>
      </c>
      <c r="L566" s="11">
        <f t="shared" si="90"/>
        <v>0</v>
      </c>
    </row>
    <row r="567" spans="1:12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95072</v>
      </c>
      <c r="B567" s="9">
        <f t="shared" si="81"/>
        <v>95056</v>
      </c>
      <c r="C567" s="9">
        <f t="shared" si="87"/>
        <v>95085</v>
      </c>
      <c r="D567" s="3">
        <f t="shared" si="82"/>
        <v>30</v>
      </c>
      <c r="E567" s="10">
        <f t="shared" si="83"/>
        <v>14</v>
      </c>
      <c r="F567" s="4">
        <f>'Lease Quarterly'!K577</f>
        <v>0</v>
      </c>
      <c r="G567" s="3">
        <f t="shared" si="88"/>
        <v>0</v>
      </c>
      <c r="H567" s="11">
        <f t="shared" si="84"/>
        <v>0</v>
      </c>
      <c r="I567" s="11">
        <f t="shared" si="85"/>
        <v>0</v>
      </c>
      <c r="J567" s="4">
        <f t="shared" si="86"/>
        <v>0</v>
      </c>
      <c r="K567" s="3">
        <f t="shared" si="89"/>
        <v>0</v>
      </c>
      <c r="L567" s="11">
        <f t="shared" si="90"/>
        <v>0</v>
      </c>
    </row>
    <row r="568" spans="1:12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95163</v>
      </c>
      <c r="B568" s="9">
        <f t="shared" si="81"/>
        <v>95147</v>
      </c>
      <c r="C568" s="9">
        <f t="shared" si="87"/>
        <v>95177</v>
      </c>
      <c r="D568" s="3">
        <f t="shared" si="82"/>
        <v>31</v>
      </c>
      <c r="E568" s="10">
        <f t="shared" si="83"/>
        <v>15</v>
      </c>
      <c r="F568" s="4">
        <f>'Lease Quarterly'!K578</f>
        <v>0</v>
      </c>
      <c r="G568" s="3">
        <f t="shared" si="88"/>
        <v>0</v>
      </c>
      <c r="H568" s="11">
        <f t="shared" si="84"/>
        <v>0</v>
      </c>
      <c r="I568" s="11">
        <f t="shared" si="85"/>
        <v>0</v>
      </c>
      <c r="J568" s="4">
        <f t="shared" si="86"/>
        <v>0</v>
      </c>
      <c r="K568" s="3">
        <f t="shared" si="89"/>
        <v>0</v>
      </c>
      <c r="L568" s="11">
        <f t="shared" si="90"/>
        <v>0</v>
      </c>
    </row>
    <row r="569" spans="1:12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95255</v>
      </c>
      <c r="B569" s="9">
        <f t="shared" si="81"/>
        <v>95239</v>
      </c>
      <c r="C569" s="9">
        <f t="shared" si="87"/>
        <v>95269</v>
      </c>
      <c r="D569" s="3">
        <f t="shared" si="82"/>
        <v>31</v>
      </c>
      <c r="E569" s="10">
        <f t="shared" si="83"/>
        <v>15</v>
      </c>
      <c r="F569" s="4">
        <f>'Lease Quarterly'!K579</f>
        <v>0</v>
      </c>
      <c r="G569" s="3">
        <f t="shared" si="88"/>
        <v>0</v>
      </c>
      <c r="H569" s="11">
        <f t="shared" si="84"/>
        <v>0</v>
      </c>
      <c r="I569" s="11">
        <f t="shared" si="85"/>
        <v>0</v>
      </c>
      <c r="J569" s="4">
        <f t="shared" si="86"/>
        <v>0</v>
      </c>
      <c r="K569" s="3">
        <f t="shared" si="89"/>
        <v>0</v>
      </c>
      <c r="L569" s="11">
        <f t="shared" si="90"/>
        <v>0</v>
      </c>
    </row>
    <row r="570" spans="1:12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95347</v>
      </c>
      <c r="B570" s="9">
        <f t="shared" si="81"/>
        <v>95331</v>
      </c>
      <c r="C570" s="9">
        <f t="shared" si="87"/>
        <v>95361</v>
      </c>
      <c r="D570" s="3">
        <f t="shared" si="82"/>
        <v>31</v>
      </c>
      <c r="E570" s="10">
        <f t="shared" si="83"/>
        <v>15</v>
      </c>
      <c r="F570" s="4">
        <f>'Lease Quarterly'!K580</f>
        <v>0</v>
      </c>
      <c r="G570" s="3">
        <f t="shared" si="88"/>
        <v>0</v>
      </c>
      <c r="H570" s="11">
        <f t="shared" si="84"/>
        <v>0</v>
      </c>
      <c r="I570" s="11">
        <f t="shared" si="85"/>
        <v>0</v>
      </c>
      <c r="J570" s="4">
        <f t="shared" si="86"/>
        <v>0</v>
      </c>
      <c r="K570" s="3">
        <f t="shared" si="89"/>
        <v>0</v>
      </c>
      <c r="L570" s="11">
        <f t="shared" si="90"/>
        <v>0</v>
      </c>
    </row>
    <row r="571" spans="1:12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95437</v>
      </c>
      <c r="B571" s="9">
        <f t="shared" si="81"/>
        <v>95421</v>
      </c>
      <c r="C571" s="9">
        <f t="shared" si="87"/>
        <v>95450</v>
      </c>
      <c r="D571" s="3">
        <f t="shared" si="82"/>
        <v>30</v>
      </c>
      <c r="E571" s="10">
        <f t="shared" si="83"/>
        <v>14</v>
      </c>
      <c r="F571" s="4">
        <f>'Lease Quarterly'!K581</f>
        <v>0</v>
      </c>
      <c r="G571" s="3">
        <f t="shared" si="88"/>
        <v>0</v>
      </c>
      <c r="H571" s="11">
        <f t="shared" si="84"/>
        <v>0</v>
      </c>
      <c r="I571" s="11">
        <f t="shared" si="85"/>
        <v>0</v>
      </c>
      <c r="J571" s="4">
        <f t="shared" si="86"/>
        <v>0</v>
      </c>
      <c r="K571" s="3">
        <f t="shared" si="89"/>
        <v>0</v>
      </c>
      <c r="L571" s="11">
        <f t="shared" si="90"/>
        <v>0</v>
      </c>
    </row>
    <row r="572" spans="1:12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95528</v>
      </c>
      <c r="B572" s="9">
        <f t="shared" si="81"/>
        <v>95512</v>
      </c>
      <c r="C572" s="9">
        <f t="shared" si="87"/>
        <v>95542</v>
      </c>
      <c r="D572" s="3">
        <f t="shared" si="82"/>
        <v>31</v>
      </c>
      <c r="E572" s="10">
        <f t="shared" si="83"/>
        <v>15</v>
      </c>
      <c r="F572" s="4">
        <f>'Lease Quarterly'!K582</f>
        <v>0</v>
      </c>
      <c r="G572" s="3">
        <f t="shared" si="88"/>
        <v>0</v>
      </c>
      <c r="H572" s="11">
        <f t="shared" si="84"/>
        <v>0</v>
      </c>
      <c r="I572" s="11">
        <f t="shared" si="85"/>
        <v>0</v>
      </c>
      <c r="J572" s="4">
        <f t="shared" si="86"/>
        <v>0</v>
      </c>
      <c r="K572" s="3">
        <f t="shared" si="89"/>
        <v>0</v>
      </c>
      <c r="L572" s="11">
        <f t="shared" si="90"/>
        <v>0</v>
      </c>
    </row>
    <row r="573" spans="1:12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95620</v>
      </c>
      <c r="B573" s="9">
        <f t="shared" si="81"/>
        <v>95604</v>
      </c>
      <c r="C573" s="9">
        <f t="shared" si="87"/>
        <v>95634</v>
      </c>
      <c r="D573" s="3">
        <f t="shared" si="82"/>
        <v>31</v>
      </c>
      <c r="E573" s="10">
        <f t="shared" si="83"/>
        <v>15</v>
      </c>
      <c r="F573" s="4">
        <f>'Lease Quarterly'!K583</f>
        <v>0</v>
      </c>
      <c r="G573" s="3">
        <f t="shared" si="88"/>
        <v>0</v>
      </c>
      <c r="H573" s="11">
        <f t="shared" si="84"/>
        <v>0</v>
      </c>
      <c r="I573" s="11">
        <f t="shared" si="85"/>
        <v>0</v>
      </c>
      <c r="J573" s="4">
        <f t="shared" si="86"/>
        <v>0</v>
      </c>
      <c r="K573" s="3">
        <f t="shared" si="89"/>
        <v>0</v>
      </c>
      <c r="L573" s="11">
        <f t="shared" si="90"/>
        <v>0</v>
      </c>
    </row>
    <row r="574" spans="1:12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95712</v>
      </c>
      <c r="B574" s="9">
        <f t="shared" si="81"/>
        <v>95696</v>
      </c>
      <c r="C574" s="9">
        <f t="shared" si="87"/>
        <v>95726</v>
      </c>
      <c r="D574" s="3">
        <f t="shared" si="82"/>
        <v>31</v>
      </c>
      <c r="E574" s="10">
        <f t="shared" si="83"/>
        <v>15</v>
      </c>
      <c r="F574" s="4">
        <f>'Lease Quarterly'!K584</f>
        <v>0</v>
      </c>
      <c r="G574" s="3">
        <f t="shared" si="88"/>
        <v>0</v>
      </c>
      <c r="H574" s="11">
        <f t="shared" si="84"/>
        <v>0</v>
      </c>
      <c r="I574" s="11">
        <f t="shared" si="85"/>
        <v>0</v>
      </c>
      <c r="J574" s="4">
        <f t="shared" si="86"/>
        <v>0</v>
      </c>
      <c r="K574" s="3">
        <f t="shared" si="89"/>
        <v>0</v>
      </c>
      <c r="L574" s="11">
        <f t="shared" si="90"/>
        <v>0</v>
      </c>
    </row>
    <row r="575" spans="1:12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95802</v>
      </c>
      <c r="B575" s="9">
        <f t="shared" si="81"/>
        <v>95786</v>
      </c>
      <c r="C575" s="9">
        <f t="shared" si="87"/>
        <v>95815</v>
      </c>
      <c r="D575" s="3">
        <f t="shared" si="82"/>
        <v>30</v>
      </c>
      <c r="E575" s="10">
        <f t="shared" si="83"/>
        <v>14</v>
      </c>
      <c r="F575" s="4">
        <f>'Lease Quarterly'!K585</f>
        <v>0</v>
      </c>
      <c r="G575" s="3">
        <f t="shared" si="88"/>
        <v>0</v>
      </c>
      <c r="H575" s="11">
        <f t="shared" si="84"/>
        <v>0</v>
      </c>
      <c r="I575" s="11">
        <f t="shared" si="85"/>
        <v>0</v>
      </c>
      <c r="J575" s="4">
        <f t="shared" si="86"/>
        <v>0</v>
      </c>
      <c r="K575" s="3">
        <f t="shared" si="89"/>
        <v>0</v>
      </c>
      <c r="L575" s="11">
        <f t="shared" si="90"/>
        <v>0</v>
      </c>
    </row>
    <row r="576" spans="1:12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95893</v>
      </c>
      <c r="B576" s="9">
        <f t="shared" si="81"/>
        <v>95877</v>
      </c>
      <c r="C576" s="9">
        <f t="shared" si="87"/>
        <v>95907</v>
      </c>
      <c r="D576" s="3">
        <f t="shared" si="82"/>
        <v>31</v>
      </c>
      <c r="E576" s="10">
        <f t="shared" si="83"/>
        <v>15</v>
      </c>
      <c r="F576" s="4">
        <f>'Lease Quarterly'!K586</f>
        <v>0</v>
      </c>
      <c r="G576" s="3">
        <f t="shared" si="88"/>
        <v>0</v>
      </c>
      <c r="H576" s="11">
        <f t="shared" si="84"/>
        <v>0</v>
      </c>
      <c r="I576" s="11">
        <f t="shared" si="85"/>
        <v>0</v>
      </c>
      <c r="J576" s="4">
        <f t="shared" si="86"/>
        <v>0</v>
      </c>
      <c r="K576" s="3">
        <f t="shared" si="89"/>
        <v>0</v>
      </c>
      <c r="L576" s="11">
        <f t="shared" si="90"/>
        <v>0</v>
      </c>
    </row>
    <row r="577" spans="1:12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95985</v>
      </c>
      <c r="B577" s="9">
        <f t="shared" si="81"/>
        <v>95969</v>
      </c>
      <c r="C577" s="9">
        <f t="shared" si="87"/>
        <v>95999</v>
      </c>
      <c r="D577" s="3">
        <f t="shared" si="82"/>
        <v>31</v>
      </c>
      <c r="E577" s="10">
        <f t="shared" si="83"/>
        <v>15</v>
      </c>
      <c r="F577" s="4">
        <f>'Lease Quarterly'!K587</f>
        <v>0</v>
      </c>
      <c r="G577" s="3">
        <f t="shared" si="88"/>
        <v>0</v>
      </c>
      <c r="H577" s="11">
        <f t="shared" si="84"/>
        <v>0</v>
      </c>
      <c r="I577" s="11">
        <f t="shared" si="85"/>
        <v>0</v>
      </c>
      <c r="J577" s="4">
        <f t="shared" si="86"/>
        <v>0</v>
      </c>
      <c r="K577" s="3">
        <f t="shared" si="89"/>
        <v>0</v>
      </c>
      <c r="L577" s="11">
        <f t="shared" si="90"/>
        <v>0</v>
      </c>
    </row>
    <row r="578" spans="1:12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96077</v>
      </c>
      <c r="B578" s="9">
        <f t="shared" si="81"/>
        <v>96061</v>
      </c>
      <c r="C578" s="9">
        <f t="shared" si="87"/>
        <v>96091</v>
      </c>
      <c r="D578" s="3">
        <f t="shared" si="82"/>
        <v>31</v>
      </c>
      <c r="E578" s="10">
        <f t="shared" si="83"/>
        <v>15</v>
      </c>
      <c r="F578" s="4">
        <f>'Lease Quarterly'!K588</f>
        <v>0</v>
      </c>
      <c r="G578" s="3">
        <f t="shared" si="88"/>
        <v>0</v>
      </c>
      <c r="H578" s="11">
        <f t="shared" si="84"/>
        <v>0</v>
      </c>
      <c r="I578" s="11">
        <f t="shared" si="85"/>
        <v>0</v>
      </c>
      <c r="J578" s="4">
        <f t="shared" si="86"/>
        <v>0</v>
      </c>
      <c r="K578" s="3">
        <f t="shared" si="89"/>
        <v>0</v>
      </c>
      <c r="L578" s="11">
        <f t="shared" si="90"/>
        <v>0</v>
      </c>
    </row>
    <row r="579" spans="1:12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96167</v>
      </c>
      <c r="B579" s="9">
        <f t="shared" si="81"/>
        <v>96151</v>
      </c>
      <c r="C579" s="9">
        <f t="shared" si="87"/>
        <v>96180</v>
      </c>
      <c r="D579" s="3">
        <f t="shared" si="82"/>
        <v>30</v>
      </c>
      <c r="E579" s="10">
        <f t="shared" si="83"/>
        <v>14</v>
      </c>
      <c r="F579" s="4">
        <f>'Lease Quarterly'!K589</f>
        <v>0</v>
      </c>
      <c r="G579" s="3">
        <f t="shared" si="88"/>
        <v>0</v>
      </c>
      <c r="H579" s="11">
        <f t="shared" si="84"/>
        <v>0</v>
      </c>
      <c r="I579" s="11">
        <f t="shared" si="85"/>
        <v>0</v>
      </c>
      <c r="J579" s="4">
        <f t="shared" si="86"/>
        <v>0</v>
      </c>
      <c r="K579" s="3">
        <f t="shared" si="89"/>
        <v>0</v>
      </c>
      <c r="L579" s="11">
        <f t="shared" si="90"/>
        <v>0</v>
      </c>
    </row>
    <row r="580" spans="1:12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96258</v>
      </c>
      <c r="B580" s="9">
        <f t="shared" si="81"/>
        <v>96242</v>
      </c>
      <c r="C580" s="9">
        <f t="shared" si="87"/>
        <v>96272</v>
      </c>
      <c r="D580" s="3">
        <f t="shared" si="82"/>
        <v>31</v>
      </c>
      <c r="E580" s="10">
        <f t="shared" si="83"/>
        <v>15</v>
      </c>
      <c r="F580" s="4">
        <f>'Lease Quarterly'!K590</f>
        <v>0</v>
      </c>
      <c r="G580" s="3">
        <f t="shared" si="88"/>
        <v>0</v>
      </c>
      <c r="H580" s="11">
        <f t="shared" si="84"/>
        <v>0</v>
      </c>
      <c r="I580" s="11">
        <f t="shared" si="85"/>
        <v>0</v>
      </c>
      <c r="J580" s="4">
        <f t="shared" si="86"/>
        <v>0</v>
      </c>
      <c r="K580" s="3">
        <f t="shared" si="89"/>
        <v>0</v>
      </c>
      <c r="L580" s="11">
        <f t="shared" si="90"/>
        <v>0</v>
      </c>
    </row>
    <row r="581" spans="1:12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96350</v>
      </c>
      <c r="B581" s="9">
        <f t="shared" si="81"/>
        <v>96334</v>
      </c>
      <c r="C581" s="9">
        <f t="shared" si="87"/>
        <v>96364</v>
      </c>
      <c r="D581" s="3">
        <f t="shared" si="82"/>
        <v>31</v>
      </c>
      <c r="E581" s="10">
        <f t="shared" si="83"/>
        <v>15</v>
      </c>
      <c r="F581" s="4">
        <f>'Lease Quarterly'!K591</f>
        <v>0</v>
      </c>
      <c r="G581" s="3">
        <f t="shared" si="88"/>
        <v>0</v>
      </c>
      <c r="H581" s="11">
        <f t="shared" si="84"/>
        <v>0</v>
      </c>
      <c r="I581" s="11">
        <f t="shared" si="85"/>
        <v>0</v>
      </c>
      <c r="J581" s="4">
        <f t="shared" si="86"/>
        <v>0</v>
      </c>
      <c r="K581" s="3">
        <f t="shared" si="89"/>
        <v>0</v>
      </c>
      <c r="L581" s="11">
        <f t="shared" si="90"/>
        <v>0</v>
      </c>
    </row>
    <row r="582" spans="1:12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96442</v>
      </c>
      <c r="B582" s="9">
        <f t="shared" ref="B582:B645" si="91">EOMONTH(A582,-1)+1</f>
        <v>96426</v>
      </c>
      <c r="C582" s="9">
        <f t="shared" si="87"/>
        <v>96456</v>
      </c>
      <c r="D582" s="3">
        <f t="shared" ref="D582:D645" si="92">C582-B582+1</f>
        <v>31</v>
      </c>
      <c r="E582" s="10">
        <f t="shared" ref="E582:E645" si="93">C582-A582+1</f>
        <v>15</v>
      </c>
      <c r="F582" s="4">
        <f>'Lease Quarterly'!K592</f>
        <v>0</v>
      </c>
      <c r="G582" s="3">
        <f t="shared" si="88"/>
        <v>0</v>
      </c>
      <c r="H582" s="11">
        <f t="shared" ref="H582:H645" si="94">(F583)/(A583-A582+1)*((((EOMONTH(DATE(YEAR(A582),MONTH(A582)+1,DAY(A582)),0)))-DATE(YEAR(A582),MONTH(EOMONTH(A582,-1)+1)+1,1))+1)</f>
        <v>0</v>
      </c>
      <c r="I582" s="11">
        <f t="shared" ref="I582:I645" si="95">(F583)/(A583-A582+1)*(((((EOMONTH(DATE(YEAR(A582),MONTH(A582)+2,DAY(A582)),0)))-DATE(YEAR(A582),MONTH(EOMONTH(A582,-1)+2)+2,1)))+1)</f>
        <v>0</v>
      </c>
      <c r="J582" s="4">
        <f t="shared" ref="J582:J645" si="96">F583/(A583-A582+1)*(A583-DATE(YEAR(A583),MONTH(EOMONTH(A583,-1)+1),DAY(1))+1)</f>
        <v>0</v>
      </c>
      <c r="K582" s="3">
        <f t="shared" si="89"/>
        <v>0</v>
      </c>
      <c r="L582" s="11">
        <f t="shared" si="90"/>
        <v>0</v>
      </c>
    </row>
    <row r="583" spans="1:12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96533</v>
      </c>
      <c r="B583" s="9">
        <f t="shared" si="91"/>
        <v>96517</v>
      </c>
      <c r="C583" s="9">
        <f t="shared" ref="C583:C646" si="97">EOMONTH(A583,0)</f>
        <v>96546</v>
      </c>
      <c r="D583" s="3">
        <f t="shared" si="92"/>
        <v>30</v>
      </c>
      <c r="E583" s="10">
        <f t="shared" si="93"/>
        <v>14</v>
      </c>
      <c r="F583" s="4">
        <f>'Lease Quarterly'!K593</f>
        <v>0</v>
      </c>
      <c r="G583" s="3">
        <f t="shared" ref="G583:G646" si="98">(F584/(A584-A583+1)*E583)+J582</f>
        <v>0</v>
      </c>
      <c r="H583" s="11">
        <f t="shared" si="94"/>
        <v>0</v>
      </c>
      <c r="I583" s="11">
        <f t="shared" si="95"/>
        <v>0</v>
      </c>
      <c r="J583" s="4">
        <f t="shared" si="96"/>
        <v>0</v>
      </c>
      <c r="K583" s="3">
        <f t="shared" si="89"/>
        <v>0</v>
      </c>
      <c r="L583" s="11">
        <f t="shared" si="90"/>
        <v>0</v>
      </c>
    </row>
    <row r="584" spans="1:12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96624</v>
      </c>
      <c r="B584" s="9">
        <f t="shared" si="91"/>
        <v>96608</v>
      </c>
      <c r="C584" s="9">
        <f t="shared" si="97"/>
        <v>96638</v>
      </c>
      <c r="D584" s="3">
        <f t="shared" si="92"/>
        <v>31</v>
      </c>
      <c r="E584" s="10">
        <f t="shared" si="93"/>
        <v>15</v>
      </c>
      <c r="F584" s="4">
        <f>'Lease Quarterly'!K594</f>
        <v>0</v>
      </c>
      <c r="G584" s="3">
        <f t="shared" si="98"/>
        <v>0</v>
      </c>
      <c r="H584" s="11">
        <f t="shared" si="94"/>
        <v>0</v>
      </c>
      <c r="I584" s="11">
        <f t="shared" si="95"/>
        <v>0</v>
      </c>
      <c r="J584" s="4">
        <f t="shared" si="96"/>
        <v>0</v>
      </c>
      <c r="K584" s="3">
        <f t="shared" ref="K584:K647" si="99">G584+J584+I584+H584-J583</f>
        <v>0</v>
      </c>
      <c r="L584" s="11">
        <f t="shared" ref="L584:L647" si="100">J584-J583</f>
        <v>0</v>
      </c>
    </row>
    <row r="585" spans="1:12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96716</v>
      </c>
      <c r="B585" s="9">
        <f t="shared" si="91"/>
        <v>96700</v>
      </c>
      <c r="C585" s="9">
        <f t="shared" si="97"/>
        <v>96730</v>
      </c>
      <c r="D585" s="3">
        <f t="shared" si="92"/>
        <v>31</v>
      </c>
      <c r="E585" s="10">
        <f t="shared" si="93"/>
        <v>15</v>
      </c>
      <c r="F585" s="4">
        <f>'Lease Quarterly'!K595</f>
        <v>0</v>
      </c>
      <c r="G585" s="3">
        <f t="shared" si="98"/>
        <v>0</v>
      </c>
      <c r="H585" s="11">
        <f t="shared" si="94"/>
        <v>0</v>
      </c>
      <c r="I585" s="11">
        <f t="shared" si="95"/>
        <v>0</v>
      </c>
      <c r="J585" s="4">
        <f t="shared" si="96"/>
        <v>0</v>
      </c>
      <c r="K585" s="3">
        <f t="shared" si="99"/>
        <v>0</v>
      </c>
      <c r="L585" s="11">
        <f t="shared" si="100"/>
        <v>0</v>
      </c>
    </row>
    <row r="586" spans="1:12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96808</v>
      </c>
      <c r="B586" s="9">
        <f t="shared" si="91"/>
        <v>96792</v>
      </c>
      <c r="C586" s="9">
        <f t="shared" si="97"/>
        <v>96822</v>
      </c>
      <c r="D586" s="3">
        <f t="shared" si="92"/>
        <v>31</v>
      </c>
      <c r="E586" s="10">
        <f t="shared" si="93"/>
        <v>15</v>
      </c>
      <c r="F586" s="4">
        <f>'Lease Quarterly'!K596</f>
        <v>0</v>
      </c>
      <c r="G586" s="3">
        <f t="shared" si="98"/>
        <v>0</v>
      </c>
      <c r="H586" s="11">
        <f t="shared" si="94"/>
        <v>0</v>
      </c>
      <c r="I586" s="11">
        <f t="shared" si="95"/>
        <v>0</v>
      </c>
      <c r="J586" s="4">
        <f t="shared" si="96"/>
        <v>0</v>
      </c>
      <c r="K586" s="3">
        <f t="shared" si="99"/>
        <v>0</v>
      </c>
      <c r="L586" s="11">
        <f t="shared" si="100"/>
        <v>0</v>
      </c>
    </row>
    <row r="587" spans="1:12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96898</v>
      </c>
      <c r="B587" s="9">
        <f t="shared" si="91"/>
        <v>96882</v>
      </c>
      <c r="C587" s="9">
        <f t="shared" si="97"/>
        <v>96911</v>
      </c>
      <c r="D587" s="3">
        <f t="shared" si="92"/>
        <v>30</v>
      </c>
      <c r="E587" s="10">
        <f t="shared" si="93"/>
        <v>14</v>
      </c>
      <c r="F587" s="4">
        <f>'Lease Quarterly'!K597</f>
        <v>0</v>
      </c>
      <c r="G587" s="3">
        <f t="shared" si="98"/>
        <v>0</v>
      </c>
      <c r="H587" s="11">
        <f t="shared" si="94"/>
        <v>0</v>
      </c>
      <c r="I587" s="11">
        <f t="shared" si="95"/>
        <v>0</v>
      </c>
      <c r="J587" s="4">
        <f t="shared" si="96"/>
        <v>0</v>
      </c>
      <c r="K587" s="3">
        <f t="shared" si="99"/>
        <v>0</v>
      </c>
      <c r="L587" s="11">
        <f t="shared" si="100"/>
        <v>0</v>
      </c>
    </row>
    <row r="588" spans="1:12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96989</v>
      </c>
      <c r="B588" s="9">
        <f t="shared" si="91"/>
        <v>96973</v>
      </c>
      <c r="C588" s="9">
        <f t="shared" si="97"/>
        <v>97003</v>
      </c>
      <c r="D588" s="3">
        <f t="shared" si="92"/>
        <v>31</v>
      </c>
      <c r="E588" s="10">
        <f t="shared" si="93"/>
        <v>15</v>
      </c>
      <c r="F588" s="4">
        <f>'Lease Quarterly'!K598</f>
        <v>0</v>
      </c>
      <c r="G588" s="3">
        <f t="shared" si="98"/>
        <v>0</v>
      </c>
      <c r="H588" s="11">
        <f t="shared" si="94"/>
        <v>0</v>
      </c>
      <c r="I588" s="11">
        <f t="shared" si="95"/>
        <v>0</v>
      </c>
      <c r="J588" s="4">
        <f t="shared" si="96"/>
        <v>0</v>
      </c>
      <c r="K588" s="3">
        <f t="shared" si="99"/>
        <v>0</v>
      </c>
      <c r="L588" s="11">
        <f t="shared" si="100"/>
        <v>0</v>
      </c>
    </row>
    <row r="589" spans="1:12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97081</v>
      </c>
      <c r="B589" s="9">
        <f t="shared" si="91"/>
        <v>97065</v>
      </c>
      <c r="C589" s="9">
        <f t="shared" si="97"/>
        <v>97095</v>
      </c>
      <c r="D589" s="3">
        <f t="shared" si="92"/>
        <v>31</v>
      </c>
      <c r="E589" s="10">
        <f t="shared" si="93"/>
        <v>15</v>
      </c>
      <c r="F589" s="4">
        <f>'Lease Quarterly'!K599</f>
        <v>0</v>
      </c>
      <c r="G589" s="3">
        <f t="shared" si="98"/>
        <v>0</v>
      </c>
      <c r="H589" s="11">
        <f t="shared" si="94"/>
        <v>0</v>
      </c>
      <c r="I589" s="11">
        <f t="shared" si="95"/>
        <v>0</v>
      </c>
      <c r="J589" s="4">
        <f t="shared" si="96"/>
        <v>0</v>
      </c>
      <c r="K589" s="3">
        <f t="shared" si="99"/>
        <v>0</v>
      </c>
      <c r="L589" s="11">
        <f t="shared" si="100"/>
        <v>0</v>
      </c>
    </row>
    <row r="590" spans="1:12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97173</v>
      </c>
      <c r="B590" s="9">
        <f t="shared" si="91"/>
        <v>97157</v>
      </c>
      <c r="C590" s="9">
        <f t="shared" si="97"/>
        <v>97187</v>
      </c>
      <c r="D590" s="3">
        <f t="shared" si="92"/>
        <v>31</v>
      </c>
      <c r="E590" s="10">
        <f t="shared" si="93"/>
        <v>15</v>
      </c>
      <c r="F590" s="4">
        <f>'Lease Quarterly'!K600</f>
        <v>0</v>
      </c>
      <c r="G590" s="3">
        <f t="shared" si="98"/>
        <v>0</v>
      </c>
      <c r="H590" s="11">
        <f t="shared" si="94"/>
        <v>0</v>
      </c>
      <c r="I590" s="11">
        <f t="shared" si="95"/>
        <v>0</v>
      </c>
      <c r="J590" s="4">
        <f t="shared" si="96"/>
        <v>0</v>
      </c>
      <c r="K590" s="3">
        <f t="shared" si="99"/>
        <v>0</v>
      </c>
      <c r="L590" s="11">
        <f t="shared" si="100"/>
        <v>0</v>
      </c>
    </row>
    <row r="591" spans="1:12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97263</v>
      </c>
      <c r="B591" s="9">
        <f t="shared" si="91"/>
        <v>97247</v>
      </c>
      <c r="C591" s="9">
        <f t="shared" si="97"/>
        <v>97276</v>
      </c>
      <c r="D591" s="3">
        <f t="shared" si="92"/>
        <v>30</v>
      </c>
      <c r="E591" s="10">
        <f t="shared" si="93"/>
        <v>14</v>
      </c>
      <c r="F591" s="4">
        <f>'Lease Quarterly'!K601</f>
        <v>0</v>
      </c>
      <c r="G591" s="3">
        <f t="shared" si="98"/>
        <v>0</v>
      </c>
      <c r="H591" s="11">
        <f t="shared" si="94"/>
        <v>0</v>
      </c>
      <c r="I591" s="11">
        <f t="shared" si="95"/>
        <v>0</v>
      </c>
      <c r="J591" s="4">
        <f t="shared" si="96"/>
        <v>0</v>
      </c>
      <c r="K591" s="3">
        <f t="shared" si="99"/>
        <v>0</v>
      </c>
      <c r="L591" s="11">
        <f t="shared" si="100"/>
        <v>0</v>
      </c>
    </row>
    <row r="592" spans="1:12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97354</v>
      </c>
      <c r="B592" s="9">
        <f t="shared" si="91"/>
        <v>97338</v>
      </c>
      <c r="C592" s="9">
        <f t="shared" si="97"/>
        <v>97368</v>
      </c>
      <c r="D592" s="3">
        <f t="shared" si="92"/>
        <v>31</v>
      </c>
      <c r="E592" s="10">
        <f t="shared" si="93"/>
        <v>15</v>
      </c>
      <c r="F592" s="4">
        <f>'Lease Quarterly'!K602</f>
        <v>0</v>
      </c>
      <c r="G592" s="3">
        <f t="shared" si="98"/>
        <v>0</v>
      </c>
      <c r="H592" s="11">
        <f t="shared" si="94"/>
        <v>0</v>
      </c>
      <c r="I592" s="11">
        <f t="shared" si="95"/>
        <v>0</v>
      </c>
      <c r="J592" s="4">
        <f t="shared" si="96"/>
        <v>0</v>
      </c>
      <c r="K592" s="3">
        <f t="shared" si="99"/>
        <v>0</v>
      </c>
      <c r="L592" s="11">
        <f t="shared" si="100"/>
        <v>0</v>
      </c>
    </row>
    <row r="593" spans="1:12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97446</v>
      </c>
      <c r="B593" s="9">
        <f t="shared" si="91"/>
        <v>97430</v>
      </c>
      <c r="C593" s="9">
        <f t="shared" si="97"/>
        <v>97460</v>
      </c>
      <c r="D593" s="3">
        <f t="shared" si="92"/>
        <v>31</v>
      </c>
      <c r="E593" s="10">
        <f t="shared" si="93"/>
        <v>15</v>
      </c>
      <c r="F593" s="4">
        <f>'Lease Quarterly'!K603</f>
        <v>0</v>
      </c>
      <c r="G593" s="3">
        <f t="shared" si="98"/>
        <v>0</v>
      </c>
      <c r="H593" s="11">
        <f t="shared" si="94"/>
        <v>0</v>
      </c>
      <c r="I593" s="11">
        <f t="shared" si="95"/>
        <v>0</v>
      </c>
      <c r="J593" s="4">
        <f t="shared" si="96"/>
        <v>0</v>
      </c>
      <c r="K593" s="3">
        <f t="shared" si="99"/>
        <v>0</v>
      </c>
      <c r="L593" s="11">
        <f t="shared" si="100"/>
        <v>0</v>
      </c>
    </row>
    <row r="594" spans="1:12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97538</v>
      </c>
      <c r="B594" s="9">
        <f t="shared" si="91"/>
        <v>97522</v>
      </c>
      <c r="C594" s="9">
        <f t="shared" si="97"/>
        <v>97552</v>
      </c>
      <c r="D594" s="3">
        <f t="shared" si="92"/>
        <v>31</v>
      </c>
      <c r="E594" s="10">
        <f t="shared" si="93"/>
        <v>15</v>
      </c>
      <c r="F594" s="4">
        <f>'Lease Quarterly'!K604</f>
        <v>0</v>
      </c>
      <c r="G594" s="3">
        <f t="shared" si="98"/>
        <v>0</v>
      </c>
      <c r="H594" s="11">
        <f t="shared" si="94"/>
        <v>0</v>
      </c>
      <c r="I594" s="11">
        <f t="shared" si="95"/>
        <v>0</v>
      </c>
      <c r="J594" s="4">
        <f t="shared" si="96"/>
        <v>0</v>
      </c>
      <c r="K594" s="3">
        <f t="shared" si="99"/>
        <v>0</v>
      </c>
      <c r="L594" s="11">
        <f t="shared" si="100"/>
        <v>0</v>
      </c>
    </row>
    <row r="595" spans="1:12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97628</v>
      </c>
      <c r="B595" s="9">
        <f t="shared" si="91"/>
        <v>97612</v>
      </c>
      <c r="C595" s="9">
        <f t="shared" si="97"/>
        <v>97641</v>
      </c>
      <c r="D595" s="3">
        <f t="shared" si="92"/>
        <v>30</v>
      </c>
      <c r="E595" s="10">
        <f t="shared" si="93"/>
        <v>14</v>
      </c>
      <c r="F595" s="4">
        <f>'Lease Quarterly'!K605</f>
        <v>0</v>
      </c>
      <c r="G595" s="3">
        <f t="shared" si="98"/>
        <v>0</v>
      </c>
      <c r="H595" s="11">
        <f t="shared" si="94"/>
        <v>0</v>
      </c>
      <c r="I595" s="11">
        <f t="shared" si="95"/>
        <v>0</v>
      </c>
      <c r="J595" s="4">
        <f t="shared" si="96"/>
        <v>0</v>
      </c>
      <c r="K595" s="3">
        <f t="shared" si="99"/>
        <v>0</v>
      </c>
      <c r="L595" s="11">
        <f t="shared" si="100"/>
        <v>0</v>
      </c>
    </row>
    <row r="596" spans="1:12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97719</v>
      </c>
      <c r="B596" s="9">
        <f t="shared" si="91"/>
        <v>97703</v>
      </c>
      <c r="C596" s="9">
        <f t="shared" si="97"/>
        <v>97733</v>
      </c>
      <c r="D596" s="3">
        <f t="shared" si="92"/>
        <v>31</v>
      </c>
      <c r="E596" s="10">
        <f t="shared" si="93"/>
        <v>15</v>
      </c>
      <c r="F596" s="4">
        <f>'Lease Quarterly'!K606</f>
        <v>0</v>
      </c>
      <c r="G596" s="3">
        <f t="shared" si="98"/>
        <v>0</v>
      </c>
      <c r="H596" s="11">
        <f t="shared" si="94"/>
        <v>0</v>
      </c>
      <c r="I596" s="11">
        <f t="shared" si="95"/>
        <v>0</v>
      </c>
      <c r="J596" s="4">
        <f t="shared" si="96"/>
        <v>0</v>
      </c>
      <c r="K596" s="3">
        <f t="shared" si="99"/>
        <v>0</v>
      </c>
      <c r="L596" s="11">
        <f t="shared" si="100"/>
        <v>0</v>
      </c>
    </row>
    <row r="597" spans="1:12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97811</v>
      </c>
      <c r="B597" s="9">
        <f t="shared" si="91"/>
        <v>97795</v>
      </c>
      <c r="C597" s="9">
        <f t="shared" si="97"/>
        <v>97825</v>
      </c>
      <c r="D597" s="3">
        <f t="shared" si="92"/>
        <v>31</v>
      </c>
      <c r="E597" s="10">
        <f t="shared" si="93"/>
        <v>15</v>
      </c>
      <c r="F597" s="4">
        <f>'Lease Quarterly'!K607</f>
        <v>0</v>
      </c>
      <c r="G597" s="3">
        <f t="shared" si="98"/>
        <v>0</v>
      </c>
      <c r="H597" s="11">
        <f t="shared" si="94"/>
        <v>0</v>
      </c>
      <c r="I597" s="11">
        <f t="shared" si="95"/>
        <v>0</v>
      </c>
      <c r="J597" s="4">
        <f t="shared" si="96"/>
        <v>0</v>
      </c>
      <c r="K597" s="3">
        <f t="shared" si="99"/>
        <v>0</v>
      </c>
      <c r="L597" s="11">
        <f t="shared" si="100"/>
        <v>0</v>
      </c>
    </row>
    <row r="598" spans="1:12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97903</v>
      </c>
      <c r="B598" s="9">
        <f t="shared" si="91"/>
        <v>97887</v>
      </c>
      <c r="C598" s="9">
        <f t="shared" si="97"/>
        <v>97917</v>
      </c>
      <c r="D598" s="3">
        <f t="shared" si="92"/>
        <v>31</v>
      </c>
      <c r="E598" s="10">
        <f t="shared" si="93"/>
        <v>15</v>
      </c>
      <c r="F598" s="4">
        <f>'Lease Quarterly'!K608</f>
        <v>0</v>
      </c>
      <c r="G598" s="3">
        <f t="shared" si="98"/>
        <v>0</v>
      </c>
      <c r="H598" s="11">
        <f t="shared" si="94"/>
        <v>0</v>
      </c>
      <c r="I598" s="11">
        <f t="shared" si="95"/>
        <v>0</v>
      </c>
      <c r="J598" s="4">
        <f t="shared" si="96"/>
        <v>0</v>
      </c>
      <c r="K598" s="3">
        <f t="shared" si="99"/>
        <v>0</v>
      </c>
      <c r="L598" s="11">
        <f t="shared" si="100"/>
        <v>0</v>
      </c>
    </row>
    <row r="599" spans="1:12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97994</v>
      </c>
      <c r="B599" s="9">
        <f t="shared" si="91"/>
        <v>97978</v>
      </c>
      <c r="C599" s="9">
        <f t="shared" si="97"/>
        <v>98007</v>
      </c>
      <c r="D599" s="3">
        <f t="shared" si="92"/>
        <v>30</v>
      </c>
      <c r="E599" s="10">
        <f t="shared" si="93"/>
        <v>14</v>
      </c>
      <c r="F599" s="4">
        <f>'Lease Quarterly'!K609</f>
        <v>0</v>
      </c>
      <c r="G599" s="3">
        <f t="shared" si="98"/>
        <v>0</v>
      </c>
      <c r="H599" s="11">
        <f t="shared" si="94"/>
        <v>0</v>
      </c>
      <c r="I599" s="11">
        <f t="shared" si="95"/>
        <v>0</v>
      </c>
      <c r="J599" s="4">
        <f t="shared" si="96"/>
        <v>0</v>
      </c>
      <c r="K599" s="3">
        <f t="shared" si="99"/>
        <v>0</v>
      </c>
      <c r="L599" s="11">
        <f t="shared" si="100"/>
        <v>0</v>
      </c>
    </row>
    <row r="600" spans="1:12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98085</v>
      </c>
      <c r="B600" s="9">
        <f t="shared" si="91"/>
        <v>98069</v>
      </c>
      <c r="C600" s="9">
        <f t="shared" si="97"/>
        <v>98099</v>
      </c>
      <c r="D600" s="3">
        <f t="shared" si="92"/>
        <v>31</v>
      </c>
      <c r="E600" s="10">
        <f t="shared" si="93"/>
        <v>15</v>
      </c>
      <c r="F600" s="4">
        <f>'Lease Quarterly'!K610</f>
        <v>0</v>
      </c>
      <c r="G600" s="3">
        <f t="shared" si="98"/>
        <v>0</v>
      </c>
      <c r="H600" s="11">
        <f t="shared" si="94"/>
        <v>0</v>
      </c>
      <c r="I600" s="11">
        <f t="shared" si="95"/>
        <v>0</v>
      </c>
      <c r="J600" s="4">
        <f t="shared" si="96"/>
        <v>0</v>
      </c>
      <c r="K600" s="3">
        <f t="shared" si="99"/>
        <v>0</v>
      </c>
      <c r="L600" s="11">
        <f t="shared" si="100"/>
        <v>0</v>
      </c>
    </row>
    <row r="601" spans="1:12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98177</v>
      </c>
      <c r="B601" s="9">
        <f t="shared" si="91"/>
        <v>98161</v>
      </c>
      <c r="C601" s="9">
        <f t="shared" si="97"/>
        <v>98191</v>
      </c>
      <c r="D601" s="3">
        <f t="shared" si="92"/>
        <v>31</v>
      </c>
      <c r="E601" s="10">
        <f t="shared" si="93"/>
        <v>15</v>
      </c>
      <c r="F601" s="4">
        <f>'Lease Quarterly'!K611</f>
        <v>0</v>
      </c>
      <c r="G601" s="3">
        <f t="shared" si="98"/>
        <v>0</v>
      </c>
      <c r="H601" s="11">
        <f t="shared" si="94"/>
        <v>0</v>
      </c>
      <c r="I601" s="11">
        <f t="shared" si="95"/>
        <v>0</v>
      </c>
      <c r="J601" s="4">
        <f t="shared" si="96"/>
        <v>0</v>
      </c>
      <c r="K601" s="3">
        <f t="shared" si="99"/>
        <v>0</v>
      </c>
      <c r="L601" s="11">
        <f t="shared" si="100"/>
        <v>0</v>
      </c>
    </row>
    <row r="602" spans="1:12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98269</v>
      </c>
      <c r="B602" s="9">
        <f t="shared" si="91"/>
        <v>98253</v>
      </c>
      <c r="C602" s="9">
        <f t="shared" si="97"/>
        <v>98283</v>
      </c>
      <c r="D602" s="3">
        <f t="shared" si="92"/>
        <v>31</v>
      </c>
      <c r="E602" s="10">
        <f t="shared" si="93"/>
        <v>15</v>
      </c>
      <c r="F602" s="4">
        <f>'Lease Quarterly'!K612</f>
        <v>0</v>
      </c>
      <c r="G602" s="3">
        <f t="shared" si="98"/>
        <v>0</v>
      </c>
      <c r="H602" s="11">
        <f t="shared" si="94"/>
        <v>0</v>
      </c>
      <c r="I602" s="11">
        <f t="shared" si="95"/>
        <v>0</v>
      </c>
      <c r="J602" s="4">
        <f t="shared" si="96"/>
        <v>0</v>
      </c>
      <c r="K602" s="3">
        <f t="shared" si="99"/>
        <v>0</v>
      </c>
      <c r="L602" s="11">
        <f t="shared" si="100"/>
        <v>0</v>
      </c>
    </row>
    <row r="603" spans="1:12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98359</v>
      </c>
      <c r="B603" s="9">
        <f t="shared" si="91"/>
        <v>98343</v>
      </c>
      <c r="C603" s="9">
        <f t="shared" si="97"/>
        <v>98372</v>
      </c>
      <c r="D603" s="3">
        <f t="shared" si="92"/>
        <v>30</v>
      </c>
      <c r="E603" s="10">
        <f t="shared" si="93"/>
        <v>14</v>
      </c>
      <c r="F603" s="4">
        <f>'Lease Quarterly'!K613</f>
        <v>0</v>
      </c>
      <c r="G603" s="3">
        <f t="shared" si="98"/>
        <v>0</v>
      </c>
      <c r="H603" s="11">
        <f t="shared" si="94"/>
        <v>0</v>
      </c>
      <c r="I603" s="11">
        <f t="shared" si="95"/>
        <v>0</v>
      </c>
      <c r="J603" s="4">
        <f t="shared" si="96"/>
        <v>0</v>
      </c>
      <c r="K603" s="3">
        <f t="shared" si="99"/>
        <v>0</v>
      </c>
      <c r="L603" s="11">
        <f t="shared" si="100"/>
        <v>0</v>
      </c>
    </row>
    <row r="604" spans="1:12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98450</v>
      </c>
      <c r="B604" s="9">
        <f t="shared" si="91"/>
        <v>98434</v>
      </c>
      <c r="C604" s="9">
        <f t="shared" si="97"/>
        <v>98464</v>
      </c>
      <c r="D604" s="3">
        <f t="shared" si="92"/>
        <v>31</v>
      </c>
      <c r="E604" s="10">
        <f t="shared" si="93"/>
        <v>15</v>
      </c>
      <c r="F604" s="4">
        <f>'Lease Quarterly'!K614</f>
        <v>0</v>
      </c>
      <c r="G604" s="3">
        <f t="shared" si="98"/>
        <v>0</v>
      </c>
      <c r="H604" s="11">
        <f t="shared" si="94"/>
        <v>0</v>
      </c>
      <c r="I604" s="11">
        <f t="shared" si="95"/>
        <v>0</v>
      </c>
      <c r="J604" s="4">
        <f t="shared" si="96"/>
        <v>0</v>
      </c>
      <c r="K604" s="3">
        <f t="shared" si="99"/>
        <v>0</v>
      </c>
      <c r="L604" s="11">
        <f t="shared" si="100"/>
        <v>0</v>
      </c>
    </row>
    <row r="605" spans="1:12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98542</v>
      </c>
      <c r="B605" s="9">
        <f t="shared" si="91"/>
        <v>98526</v>
      </c>
      <c r="C605" s="9">
        <f t="shared" si="97"/>
        <v>98556</v>
      </c>
      <c r="D605" s="3">
        <f t="shared" si="92"/>
        <v>31</v>
      </c>
      <c r="E605" s="10">
        <f t="shared" si="93"/>
        <v>15</v>
      </c>
      <c r="F605" s="4">
        <f>'Lease Quarterly'!K615</f>
        <v>0</v>
      </c>
      <c r="G605" s="3">
        <f t="shared" si="98"/>
        <v>0</v>
      </c>
      <c r="H605" s="11">
        <f t="shared" si="94"/>
        <v>0</v>
      </c>
      <c r="I605" s="11">
        <f t="shared" si="95"/>
        <v>0</v>
      </c>
      <c r="J605" s="4">
        <f t="shared" si="96"/>
        <v>0</v>
      </c>
      <c r="K605" s="3">
        <f t="shared" si="99"/>
        <v>0</v>
      </c>
      <c r="L605" s="11">
        <f t="shared" si="100"/>
        <v>0</v>
      </c>
    </row>
    <row r="606" spans="1:12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98634</v>
      </c>
      <c r="B606" s="9">
        <f t="shared" si="91"/>
        <v>98618</v>
      </c>
      <c r="C606" s="9">
        <f t="shared" si="97"/>
        <v>98648</v>
      </c>
      <c r="D606" s="3">
        <f t="shared" si="92"/>
        <v>31</v>
      </c>
      <c r="E606" s="10">
        <f t="shared" si="93"/>
        <v>15</v>
      </c>
      <c r="F606" s="4">
        <f>'Lease Quarterly'!K616</f>
        <v>0</v>
      </c>
      <c r="G606" s="3">
        <f t="shared" si="98"/>
        <v>0</v>
      </c>
      <c r="H606" s="11">
        <f t="shared" si="94"/>
        <v>0</v>
      </c>
      <c r="I606" s="11">
        <f t="shared" si="95"/>
        <v>0</v>
      </c>
      <c r="J606" s="4">
        <f t="shared" si="96"/>
        <v>0</v>
      </c>
      <c r="K606" s="3">
        <f t="shared" si="99"/>
        <v>0</v>
      </c>
      <c r="L606" s="11">
        <f t="shared" si="100"/>
        <v>0</v>
      </c>
    </row>
    <row r="607" spans="1:12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98724</v>
      </c>
      <c r="B607" s="9">
        <f t="shared" si="91"/>
        <v>98708</v>
      </c>
      <c r="C607" s="9">
        <f t="shared" si="97"/>
        <v>98737</v>
      </c>
      <c r="D607" s="3">
        <f t="shared" si="92"/>
        <v>30</v>
      </c>
      <c r="E607" s="10">
        <f t="shared" si="93"/>
        <v>14</v>
      </c>
      <c r="F607" s="4">
        <f>'Lease Quarterly'!K617</f>
        <v>0</v>
      </c>
      <c r="G607" s="3">
        <f t="shared" si="98"/>
        <v>0</v>
      </c>
      <c r="H607" s="11">
        <f t="shared" si="94"/>
        <v>0</v>
      </c>
      <c r="I607" s="11">
        <f t="shared" si="95"/>
        <v>0</v>
      </c>
      <c r="J607" s="4">
        <f t="shared" si="96"/>
        <v>0</v>
      </c>
      <c r="K607" s="3">
        <f t="shared" si="99"/>
        <v>0</v>
      </c>
      <c r="L607" s="11">
        <f t="shared" si="100"/>
        <v>0</v>
      </c>
    </row>
    <row r="608" spans="1:12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98815</v>
      </c>
      <c r="B608" s="9">
        <f t="shared" si="91"/>
        <v>98799</v>
      </c>
      <c r="C608" s="9">
        <f t="shared" si="97"/>
        <v>98829</v>
      </c>
      <c r="D608" s="3">
        <f t="shared" si="92"/>
        <v>31</v>
      </c>
      <c r="E608" s="10">
        <f t="shared" si="93"/>
        <v>15</v>
      </c>
      <c r="F608" s="4">
        <f>'Lease Quarterly'!K618</f>
        <v>0</v>
      </c>
      <c r="G608" s="3">
        <f t="shared" si="98"/>
        <v>0</v>
      </c>
      <c r="H608" s="11">
        <f t="shared" si="94"/>
        <v>0</v>
      </c>
      <c r="I608" s="11">
        <f t="shared" si="95"/>
        <v>0</v>
      </c>
      <c r="J608" s="4">
        <f t="shared" si="96"/>
        <v>0</v>
      </c>
      <c r="K608" s="3">
        <f t="shared" si="99"/>
        <v>0</v>
      </c>
      <c r="L608" s="11">
        <f t="shared" si="100"/>
        <v>0</v>
      </c>
    </row>
    <row r="609" spans="1:12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98907</v>
      </c>
      <c r="B609" s="9">
        <f t="shared" si="91"/>
        <v>98891</v>
      </c>
      <c r="C609" s="9">
        <f t="shared" si="97"/>
        <v>98921</v>
      </c>
      <c r="D609" s="3">
        <f t="shared" si="92"/>
        <v>31</v>
      </c>
      <c r="E609" s="10">
        <f t="shared" si="93"/>
        <v>15</v>
      </c>
      <c r="F609" s="4">
        <f>'Lease Quarterly'!K619</f>
        <v>0</v>
      </c>
      <c r="G609" s="3">
        <f t="shared" si="98"/>
        <v>0</v>
      </c>
      <c r="H609" s="11">
        <f t="shared" si="94"/>
        <v>0</v>
      </c>
      <c r="I609" s="11">
        <f t="shared" si="95"/>
        <v>0</v>
      </c>
      <c r="J609" s="4">
        <f t="shared" si="96"/>
        <v>0</v>
      </c>
      <c r="K609" s="3">
        <f t="shared" si="99"/>
        <v>0</v>
      </c>
      <c r="L609" s="11">
        <f t="shared" si="100"/>
        <v>0</v>
      </c>
    </row>
    <row r="610" spans="1:12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98999</v>
      </c>
      <c r="B610" s="9">
        <f t="shared" si="91"/>
        <v>98983</v>
      </c>
      <c r="C610" s="9">
        <f t="shared" si="97"/>
        <v>99013</v>
      </c>
      <c r="D610" s="3">
        <f t="shared" si="92"/>
        <v>31</v>
      </c>
      <c r="E610" s="10">
        <f t="shared" si="93"/>
        <v>15</v>
      </c>
      <c r="F610" s="4">
        <f>'Lease Quarterly'!K620</f>
        <v>0</v>
      </c>
      <c r="G610" s="3">
        <f t="shared" si="98"/>
        <v>0</v>
      </c>
      <c r="H610" s="11">
        <f t="shared" si="94"/>
        <v>0</v>
      </c>
      <c r="I610" s="11">
        <f t="shared" si="95"/>
        <v>0</v>
      </c>
      <c r="J610" s="4">
        <f t="shared" si="96"/>
        <v>0</v>
      </c>
      <c r="K610" s="3">
        <f t="shared" si="99"/>
        <v>0</v>
      </c>
      <c r="L610" s="11">
        <f t="shared" si="100"/>
        <v>0</v>
      </c>
    </row>
    <row r="611" spans="1:12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99089</v>
      </c>
      <c r="B611" s="9">
        <f t="shared" si="91"/>
        <v>99073</v>
      </c>
      <c r="C611" s="9">
        <f t="shared" si="97"/>
        <v>99102</v>
      </c>
      <c r="D611" s="3">
        <f t="shared" si="92"/>
        <v>30</v>
      </c>
      <c r="E611" s="10">
        <f t="shared" si="93"/>
        <v>14</v>
      </c>
      <c r="F611" s="4">
        <f>'Lease Quarterly'!K621</f>
        <v>0</v>
      </c>
      <c r="G611" s="3">
        <f t="shared" si="98"/>
        <v>0</v>
      </c>
      <c r="H611" s="11">
        <f t="shared" si="94"/>
        <v>0</v>
      </c>
      <c r="I611" s="11">
        <f t="shared" si="95"/>
        <v>0</v>
      </c>
      <c r="J611" s="4">
        <f t="shared" si="96"/>
        <v>0</v>
      </c>
      <c r="K611" s="3">
        <f t="shared" si="99"/>
        <v>0</v>
      </c>
      <c r="L611" s="11">
        <f t="shared" si="100"/>
        <v>0</v>
      </c>
    </row>
    <row r="612" spans="1:12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99180</v>
      </c>
      <c r="B612" s="9">
        <f t="shared" si="91"/>
        <v>99164</v>
      </c>
      <c r="C612" s="9">
        <f t="shared" si="97"/>
        <v>99194</v>
      </c>
      <c r="D612" s="3">
        <f t="shared" si="92"/>
        <v>31</v>
      </c>
      <c r="E612" s="10">
        <f t="shared" si="93"/>
        <v>15</v>
      </c>
      <c r="F612" s="4">
        <f>'Lease Quarterly'!K622</f>
        <v>0</v>
      </c>
      <c r="G612" s="3">
        <f t="shared" si="98"/>
        <v>0</v>
      </c>
      <c r="H612" s="11">
        <f t="shared" si="94"/>
        <v>0</v>
      </c>
      <c r="I612" s="11">
        <f t="shared" si="95"/>
        <v>0</v>
      </c>
      <c r="J612" s="4">
        <f t="shared" si="96"/>
        <v>0</v>
      </c>
      <c r="K612" s="3">
        <f t="shared" si="99"/>
        <v>0</v>
      </c>
      <c r="L612" s="11">
        <f t="shared" si="100"/>
        <v>0</v>
      </c>
    </row>
    <row r="613" spans="1:12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99272</v>
      </c>
      <c r="B613" s="9">
        <f t="shared" si="91"/>
        <v>99256</v>
      </c>
      <c r="C613" s="9">
        <f t="shared" si="97"/>
        <v>99286</v>
      </c>
      <c r="D613" s="3">
        <f t="shared" si="92"/>
        <v>31</v>
      </c>
      <c r="E613" s="10">
        <f t="shared" si="93"/>
        <v>15</v>
      </c>
      <c r="F613" s="4">
        <f>'Lease Quarterly'!K623</f>
        <v>0</v>
      </c>
      <c r="G613" s="3">
        <f t="shared" si="98"/>
        <v>0</v>
      </c>
      <c r="H613" s="11">
        <f t="shared" si="94"/>
        <v>0</v>
      </c>
      <c r="I613" s="11">
        <f t="shared" si="95"/>
        <v>0</v>
      </c>
      <c r="J613" s="4">
        <f t="shared" si="96"/>
        <v>0</v>
      </c>
      <c r="K613" s="3">
        <f t="shared" si="99"/>
        <v>0</v>
      </c>
      <c r="L613" s="11">
        <f t="shared" si="100"/>
        <v>0</v>
      </c>
    </row>
    <row r="614" spans="1:12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99364</v>
      </c>
      <c r="B614" s="9">
        <f t="shared" si="91"/>
        <v>99348</v>
      </c>
      <c r="C614" s="9">
        <f t="shared" si="97"/>
        <v>99378</v>
      </c>
      <c r="D614" s="3">
        <f t="shared" si="92"/>
        <v>31</v>
      </c>
      <c r="E614" s="10">
        <f t="shared" si="93"/>
        <v>15</v>
      </c>
      <c r="F614" s="4">
        <f>'Lease Quarterly'!K624</f>
        <v>0</v>
      </c>
      <c r="G614" s="3">
        <f t="shared" si="98"/>
        <v>0</v>
      </c>
      <c r="H614" s="11">
        <f t="shared" si="94"/>
        <v>0</v>
      </c>
      <c r="I614" s="11">
        <f t="shared" si="95"/>
        <v>0</v>
      </c>
      <c r="J614" s="4">
        <f t="shared" si="96"/>
        <v>0</v>
      </c>
      <c r="K614" s="3">
        <f t="shared" si="99"/>
        <v>0</v>
      </c>
      <c r="L614" s="11">
        <f t="shared" si="100"/>
        <v>0</v>
      </c>
    </row>
    <row r="615" spans="1:12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99455</v>
      </c>
      <c r="B615" s="9">
        <f t="shared" si="91"/>
        <v>99439</v>
      </c>
      <c r="C615" s="9">
        <f t="shared" si="97"/>
        <v>99468</v>
      </c>
      <c r="D615" s="3">
        <f t="shared" si="92"/>
        <v>30</v>
      </c>
      <c r="E615" s="10">
        <f t="shared" si="93"/>
        <v>14</v>
      </c>
      <c r="F615" s="4">
        <f>'Lease Quarterly'!K625</f>
        <v>0</v>
      </c>
      <c r="G615" s="3">
        <f t="shared" si="98"/>
        <v>0</v>
      </c>
      <c r="H615" s="11">
        <f t="shared" si="94"/>
        <v>0</v>
      </c>
      <c r="I615" s="11">
        <f t="shared" si="95"/>
        <v>0</v>
      </c>
      <c r="J615" s="4">
        <f t="shared" si="96"/>
        <v>0</v>
      </c>
      <c r="K615" s="3">
        <f t="shared" si="99"/>
        <v>0</v>
      </c>
      <c r="L615" s="11">
        <f t="shared" si="100"/>
        <v>0</v>
      </c>
    </row>
    <row r="616" spans="1:12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99546</v>
      </c>
      <c r="B616" s="9">
        <f t="shared" si="91"/>
        <v>99530</v>
      </c>
      <c r="C616" s="9">
        <f t="shared" si="97"/>
        <v>99560</v>
      </c>
      <c r="D616" s="3">
        <f t="shared" si="92"/>
        <v>31</v>
      </c>
      <c r="E616" s="10">
        <f t="shared" si="93"/>
        <v>15</v>
      </c>
      <c r="F616" s="4">
        <f>'Lease Quarterly'!K626</f>
        <v>0</v>
      </c>
      <c r="G616" s="3">
        <f t="shared" si="98"/>
        <v>0</v>
      </c>
      <c r="H616" s="11">
        <f t="shared" si="94"/>
        <v>0</v>
      </c>
      <c r="I616" s="11">
        <f t="shared" si="95"/>
        <v>0</v>
      </c>
      <c r="J616" s="4">
        <f t="shared" si="96"/>
        <v>0</v>
      </c>
      <c r="K616" s="3">
        <f t="shared" si="99"/>
        <v>0</v>
      </c>
      <c r="L616" s="11">
        <f t="shared" si="100"/>
        <v>0</v>
      </c>
    </row>
    <row r="617" spans="1:12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99638</v>
      </c>
      <c r="B617" s="9">
        <f t="shared" si="91"/>
        <v>99622</v>
      </c>
      <c r="C617" s="9">
        <f t="shared" si="97"/>
        <v>99652</v>
      </c>
      <c r="D617" s="3">
        <f t="shared" si="92"/>
        <v>31</v>
      </c>
      <c r="E617" s="10">
        <f t="shared" si="93"/>
        <v>15</v>
      </c>
      <c r="F617" s="4">
        <f>'Lease Quarterly'!K627</f>
        <v>0</v>
      </c>
      <c r="G617" s="3">
        <f t="shared" si="98"/>
        <v>0</v>
      </c>
      <c r="H617" s="11">
        <f t="shared" si="94"/>
        <v>0</v>
      </c>
      <c r="I617" s="11">
        <f t="shared" si="95"/>
        <v>0</v>
      </c>
      <c r="J617" s="4">
        <f t="shared" si="96"/>
        <v>0</v>
      </c>
      <c r="K617" s="3">
        <f t="shared" si="99"/>
        <v>0</v>
      </c>
      <c r="L617" s="11">
        <f t="shared" si="100"/>
        <v>0</v>
      </c>
    </row>
    <row r="618" spans="1:12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99730</v>
      </c>
      <c r="B618" s="9">
        <f t="shared" si="91"/>
        <v>99714</v>
      </c>
      <c r="C618" s="9">
        <f t="shared" si="97"/>
        <v>99744</v>
      </c>
      <c r="D618" s="3">
        <f t="shared" si="92"/>
        <v>31</v>
      </c>
      <c r="E618" s="10">
        <f t="shared" si="93"/>
        <v>15</v>
      </c>
      <c r="F618" s="4">
        <f>'Lease Quarterly'!K628</f>
        <v>0</v>
      </c>
      <c r="G618" s="3">
        <f t="shared" si="98"/>
        <v>0</v>
      </c>
      <c r="H618" s="11">
        <f t="shared" si="94"/>
        <v>0</v>
      </c>
      <c r="I618" s="11">
        <f t="shared" si="95"/>
        <v>0</v>
      </c>
      <c r="J618" s="4">
        <f t="shared" si="96"/>
        <v>0</v>
      </c>
      <c r="K618" s="3">
        <f t="shared" si="99"/>
        <v>0</v>
      </c>
      <c r="L618" s="11">
        <f t="shared" si="100"/>
        <v>0</v>
      </c>
    </row>
    <row r="619" spans="1:12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99820</v>
      </c>
      <c r="B619" s="9">
        <f t="shared" si="91"/>
        <v>99804</v>
      </c>
      <c r="C619" s="9">
        <f t="shared" si="97"/>
        <v>99833</v>
      </c>
      <c r="D619" s="3">
        <f t="shared" si="92"/>
        <v>30</v>
      </c>
      <c r="E619" s="10">
        <f t="shared" si="93"/>
        <v>14</v>
      </c>
      <c r="F619" s="4">
        <f>'Lease Quarterly'!K629</f>
        <v>0</v>
      </c>
      <c r="G619" s="3">
        <f t="shared" si="98"/>
        <v>0</v>
      </c>
      <c r="H619" s="11">
        <f t="shared" si="94"/>
        <v>0</v>
      </c>
      <c r="I619" s="11">
        <f t="shared" si="95"/>
        <v>0</v>
      </c>
      <c r="J619" s="4">
        <f t="shared" si="96"/>
        <v>0</v>
      </c>
      <c r="K619" s="3">
        <f t="shared" si="99"/>
        <v>0</v>
      </c>
      <c r="L619" s="11">
        <f t="shared" si="100"/>
        <v>0</v>
      </c>
    </row>
    <row r="620" spans="1:12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99911</v>
      </c>
      <c r="B620" s="9">
        <f t="shared" si="91"/>
        <v>99895</v>
      </c>
      <c r="C620" s="9">
        <f t="shared" si="97"/>
        <v>99925</v>
      </c>
      <c r="D620" s="3">
        <f t="shared" si="92"/>
        <v>31</v>
      </c>
      <c r="E620" s="10">
        <f t="shared" si="93"/>
        <v>15</v>
      </c>
      <c r="F620" s="4">
        <f>'Lease Quarterly'!K630</f>
        <v>0</v>
      </c>
      <c r="G620" s="3">
        <f t="shared" si="98"/>
        <v>0</v>
      </c>
      <c r="H620" s="11">
        <f t="shared" si="94"/>
        <v>0</v>
      </c>
      <c r="I620" s="11">
        <f t="shared" si="95"/>
        <v>0</v>
      </c>
      <c r="J620" s="4">
        <f t="shared" si="96"/>
        <v>0</v>
      </c>
      <c r="K620" s="3">
        <f t="shared" si="99"/>
        <v>0</v>
      </c>
      <c r="L620" s="11">
        <f t="shared" si="100"/>
        <v>0</v>
      </c>
    </row>
    <row r="621" spans="1:12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100003</v>
      </c>
      <c r="B621" s="9">
        <f t="shared" si="91"/>
        <v>99987</v>
      </c>
      <c r="C621" s="9">
        <f t="shared" si="97"/>
        <v>100017</v>
      </c>
      <c r="D621" s="3">
        <f t="shared" si="92"/>
        <v>31</v>
      </c>
      <c r="E621" s="10">
        <f t="shared" si="93"/>
        <v>15</v>
      </c>
      <c r="F621" s="4">
        <f>'Lease Quarterly'!K631</f>
        <v>0</v>
      </c>
      <c r="G621" s="3">
        <f t="shared" si="98"/>
        <v>0</v>
      </c>
      <c r="H621" s="11">
        <f t="shared" si="94"/>
        <v>0</v>
      </c>
      <c r="I621" s="11">
        <f t="shared" si="95"/>
        <v>0</v>
      </c>
      <c r="J621" s="4">
        <f t="shared" si="96"/>
        <v>0</v>
      </c>
      <c r="K621" s="3">
        <f t="shared" si="99"/>
        <v>0</v>
      </c>
      <c r="L621" s="11">
        <f t="shared" si="100"/>
        <v>0</v>
      </c>
    </row>
    <row r="622" spans="1:12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100095</v>
      </c>
      <c r="B622" s="9">
        <f t="shared" si="91"/>
        <v>100079</v>
      </c>
      <c r="C622" s="9">
        <f t="shared" si="97"/>
        <v>100109</v>
      </c>
      <c r="D622" s="3">
        <f t="shared" si="92"/>
        <v>31</v>
      </c>
      <c r="E622" s="10">
        <f t="shared" si="93"/>
        <v>15</v>
      </c>
      <c r="F622" s="4">
        <f>'Lease Quarterly'!K632</f>
        <v>0</v>
      </c>
      <c r="G622" s="3">
        <f t="shared" si="98"/>
        <v>0</v>
      </c>
      <c r="H622" s="11">
        <f t="shared" si="94"/>
        <v>0</v>
      </c>
      <c r="I622" s="11">
        <f t="shared" si="95"/>
        <v>0</v>
      </c>
      <c r="J622" s="4">
        <f t="shared" si="96"/>
        <v>0</v>
      </c>
      <c r="K622" s="3">
        <f t="shared" si="99"/>
        <v>0</v>
      </c>
      <c r="L622" s="11">
        <f t="shared" si="100"/>
        <v>0</v>
      </c>
    </row>
    <row r="623" spans="1:12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100185</v>
      </c>
      <c r="B623" s="9">
        <f t="shared" si="91"/>
        <v>100169</v>
      </c>
      <c r="C623" s="9">
        <f t="shared" si="97"/>
        <v>100198</v>
      </c>
      <c r="D623" s="3">
        <f t="shared" si="92"/>
        <v>30</v>
      </c>
      <c r="E623" s="10">
        <f t="shared" si="93"/>
        <v>14</v>
      </c>
      <c r="F623" s="4">
        <f>'Lease Quarterly'!K633</f>
        <v>0</v>
      </c>
      <c r="G623" s="3">
        <f t="shared" si="98"/>
        <v>0</v>
      </c>
      <c r="H623" s="11">
        <f t="shared" si="94"/>
        <v>0</v>
      </c>
      <c r="I623" s="11">
        <f t="shared" si="95"/>
        <v>0</v>
      </c>
      <c r="J623" s="4">
        <f t="shared" si="96"/>
        <v>0</v>
      </c>
      <c r="K623" s="3">
        <f t="shared" si="99"/>
        <v>0</v>
      </c>
      <c r="L623" s="11">
        <f t="shared" si="100"/>
        <v>0</v>
      </c>
    </row>
    <row r="624" spans="1:12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100276</v>
      </c>
      <c r="B624" s="9">
        <f t="shared" si="91"/>
        <v>100260</v>
      </c>
      <c r="C624" s="9">
        <f t="shared" si="97"/>
        <v>100290</v>
      </c>
      <c r="D624" s="3">
        <f t="shared" si="92"/>
        <v>31</v>
      </c>
      <c r="E624" s="10">
        <f t="shared" si="93"/>
        <v>15</v>
      </c>
      <c r="F624" s="4">
        <f>'Lease Quarterly'!K634</f>
        <v>0</v>
      </c>
      <c r="G624" s="3">
        <f t="shared" si="98"/>
        <v>0</v>
      </c>
      <c r="H624" s="11">
        <f t="shared" si="94"/>
        <v>0</v>
      </c>
      <c r="I624" s="11">
        <f t="shared" si="95"/>
        <v>0</v>
      </c>
      <c r="J624" s="4">
        <f t="shared" si="96"/>
        <v>0</v>
      </c>
      <c r="K624" s="3">
        <f t="shared" si="99"/>
        <v>0</v>
      </c>
      <c r="L624" s="11">
        <f t="shared" si="100"/>
        <v>0</v>
      </c>
    </row>
    <row r="625" spans="1:12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100368</v>
      </c>
      <c r="B625" s="9">
        <f t="shared" si="91"/>
        <v>100352</v>
      </c>
      <c r="C625" s="9">
        <f t="shared" si="97"/>
        <v>100382</v>
      </c>
      <c r="D625" s="3">
        <f t="shared" si="92"/>
        <v>31</v>
      </c>
      <c r="E625" s="10">
        <f t="shared" si="93"/>
        <v>15</v>
      </c>
      <c r="F625" s="4">
        <f>'Lease Quarterly'!K635</f>
        <v>0</v>
      </c>
      <c r="G625" s="3">
        <f t="shared" si="98"/>
        <v>0</v>
      </c>
      <c r="H625" s="11">
        <f t="shared" si="94"/>
        <v>0</v>
      </c>
      <c r="I625" s="11">
        <f t="shared" si="95"/>
        <v>0</v>
      </c>
      <c r="J625" s="4">
        <f t="shared" si="96"/>
        <v>0</v>
      </c>
      <c r="K625" s="3">
        <f t="shared" si="99"/>
        <v>0</v>
      </c>
      <c r="L625" s="11">
        <f t="shared" si="100"/>
        <v>0</v>
      </c>
    </row>
    <row r="626" spans="1:12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100460</v>
      </c>
      <c r="B626" s="9">
        <f t="shared" si="91"/>
        <v>100444</v>
      </c>
      <c r="C626" s="9">
        <f t="shared" si="97"/>
        <v>100474</v>
      </c>
      <c r="D626" s="3">
        <f t="shared" si="92"/>
        <v>31</v>
      </c>
      <c r="E626" s="10">
        <f t="shared" si="93"/>
        <v>15</v>
      </c>
      <c r="F626" s="4">
        <f>'Lease Quarterly'!K636</f>
        <v>0</v>
      </c>
      <c r="G626" s="3">
        <f t="shared" si="98"/>
        <v>0</v>
      </c>
      <c r="H626" s="11">
        <f t="shared" si="94"/>
        <v>0</v>
      </c>
      <c r="I626" s="11">
        <f t="shared" si="95"/>
        <v>0</v>
      </c>
      <c r="J626" s="4">
        <f t="shared" si="96"/>
        <v>0</v>
      </c>
      <c r="K626" s="3">
        <f t="shared" si="99"/>
        <v>0</v>
      </c>
      <c r="L626" s="11">
        <f t="shared" si="100"/>
        <v>0</v>
      </c>
    </row>
    <row r="627" spans="1:12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100550</v>
      </c>
      <c r="B627" s="9">
        <f t="shared" si="91"/>
        <v>100534</v>
      </c>
      <c r="C627" s="9">
        <f t="shared" si="97"/>
        <v>100563</v>
      </c>
      <c r="D627" s="3">
        <f t="shared" si="92"/>
        <v>30</v>
      </c>
      <c r="E627" s="10">
        <f t="shared" si="93"/>
        <v>14</v>
      </c>
      <c r="F627" s="4">
        <f>'Lease Quarterly'!K637</f>
        <v>0</v>
      </c>
      <c r="G627" s="3">
        <f t="shared" si="98"/>
        <v>0</v>
      </c>
      <c r="H627" s="11">
        <f t="shared" si="94"/>
        <v>0</v>
      </c>
      <c r="I627" s="11">
        <f t="shared" si="95"/>
        <v>0</v>
      </c>
      <c r="J627" s="4">
        <f t="shared" si="96"/>
        <v>0</v>
      </c>
      <c r="K627" s="3">
        <f t="shared" si="99"/>
        <v>0</v>
      </c>
      <c r="L627" s="11">
        <f t="shared" si="100"/>
        <v>0</v>
      </c>
    </row>
    <row r="628" spans="1:12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100641</v>
      </c>
      <c r="B628" s="9">
        <f t="shared" si="91"/>
        <v>100625</v>
      </c>
      <c r="C628" s="9">
        <f t="shared" si="97"/>
        <v>100655</v>
      </c>
      <c r="D628" s="3">
        <f t="shared" si="92"/>
        <v>31</v>
      </c>
      <c r="E628" s="10">
        <f t="shared" si="93"/>
        <v>15</v>
      </c>
      <c r="F628" s="4">
        <f>'Lease Quarterly'!K638</f>
        <v>0</v>
      </c>
      <c r="G628" s="3">
        <f t="shared" si="98"/>
        <v>0</v>
      </c>
      <c r="H628" s="11">
        <f t="shared" si="94"/>
        <v>0</v>
      </c>
      <c r="I628" s="11">
        <f t="shared" si="95"/>
        <v>0</v>
      </c>
      <c r="J628" s="4">
        <f t="shared" si="96"/>
        <v>0</v>
      </c>
      <c r="K628" s="3">
        <f t="shared" si="99"/>
        <v>0</v>
      </c>
      <c r="L628" s="11">
        <f t="shared" si="100"/>
        <v>0</v>
      </c>
    </row>
    <row r="629" spans="1:12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100733</v>
      </c>
      <c r="B629" s="9">
        <f t="shared" si="91"/>
        <v>100717</v>
      </c>
      <c r="C629" s="9">
        <f t="shared" si="97"/>
        <v>100747</v>
      </c>
      <c r="D629" s="3">
        <f t="shared" si="92"/>
        <v>31</v>
      </c>
      <c r="E629" s="10">
        <f t="shared" si="93"/>
        <v>15</v>
      </c>
      <c r="F629" s="4">
        <f>'Lease Quarterly'!K639</f>
        <v>0</v>
      </c>
      <c r="G629" s="3">
        <f t="shared" si="98"/>
        <v>0</v>
      </c>
      <c r="H629" s="11">
        <f t="shared" si="94"/>
        <v>0</v>
      </c>
      <c r="I629" s="11">
        <f t="shared" si="95"/>
        <v>0</v>
      </c>
      <c r="J629" s="4">
        <f t="shared" si="96"/>
        <v>0</v>
      </c>
      <c r="K629" s="3">
        <f t="shared" si="99"/>
        <v>0</v>
      </c>
      <c r="L629" s="11">
        <f t="shared" si="100"/>
        <v>0</v>
      </c>
    </row>
    <row r="630" spans="1:12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100825</v>
      </c>
      <c r="B630" s="9">
        <f t="shared" si="91"/>
        <v>100809</v>
      </c>
      <c r="C630" s="9">
        <f t="shared" si="97"/>
        <v>100839</v>
      </c>
      <c r="D630" s="3">
        <f t="shared" si="92"/>
        <v>31</v>
      </c>
      <c r="E630" s="10">
        <f t="shared" si="93"/>
        <v>15</v>
      </c>
      <c r="F630" s="4">
        <f>'Lease Quarterly'!K640</f>
        <v>0</v>
      </c>
      <c r="G630" s="3">
        <f t="shared" si="98"/>
        <v>0</v>
      </c>
      <c r="H630" s="11">
        <f t="shared" si="94"/>
        <v>0</v>
      </c>
      <c r="I630" s="11">
        <f t="shared" si="95"/>
        <v>0</v>
      </c>
      <c r="J630" s="4">
        <f t="shared" si="96"/>
        <v>0</v>
      </c>
      <c r="K630" s="3">
        <f t="shared" si="99"/>
        <v>0</v>
      </c>
      <c r="L630" s="11">
        <f t="shared" si="100"/>
        <v>0</v>
      </c>
    </row>
    <row r="631" spans="1:12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100916</v>
      </c>
      <c r="B631" s="9">
        <f t="shared" si="91"/>
        <v>100900</v>
      </c>
      <c r="C631" s="9">
        <f t="shared" si="97"/>
        <v>100929</v>
      </c>
      <c r="D631" s="3">
        <f t="shared" si="92"/>
        <v>30</v>
      </c>
      <c r="E631" s="10">
        <f t="shared" si="93"/>
        <v>14</v>
      </c>
      <c r="F631" s="4">
        <f>'Lease Quarterly'!K641</f>
        <v>0</v>
      </c>
      <c r="G631" s="3">
        <f t="shared" si="98"/>
        <v>0</v>
      </c>
      <c r="H631" s="11">
        <f t="shared" si="94"/>
        <v>0</v>
      </c>
      <c r="I631" s="11">
        <f t="shared" si="95"/>
        <v>0</v>
      </c>
      <c r="J631" s="4">
        <f t="shared" si="96"/>
        <v>0</v>
      </c>
      <c r="K631" s="3">
        <f t="shared" si="99"/>
        <v>0</v>
      </c>
      <c r="L631" s="11">
        <f t="shared" si="100"/>
        <v>0</v>
      </c>
    </row>
    <row r="632" spans="1:12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101007</v>
      </c>
      <c r="B632" s="9">
        <f t="shared" si="91"/>
        <v>100991</v>
      </c>
      <c r="C632" s="9">
        <f t="shared" si="97"/>
        <v>101021</v>
      </c>
      <c r="D632" s="3">
        <f t="shared" si="92"/>
        <v>31</v>
      </c>
      <c r="E632" s="10">
        <f t="shared" si="93"/>
        <v>15</v>
      </c>
      <c r="F632" s="4">
        <f>'Lease Quarterly'!K642</f>
        <v>0</v>
      </c>
      <c r="G632" s="3">
        <f t="shared" si="98"/>
        <v>0</v>
      </c>
      <c r="H632" s="11">
        <f t="shared" si="94"/>
        <v>0</v>
      </c>
      <c r="I632" s="11">
        <f t="shared" si="95"/>
        <v>0</v>
      </c>
      <c r="J632" s="4">
        <f t="shared" si="96"/>
        <v>0</v>
      </c>
      <c r="K632" s="3">
        <f t="shared" si="99"/>
        <v>0</v>
      </c>
      <c r="L632" s="11">
        <f t="shared" si="100"/>
        <v>0</v>
      </c>
    </row>
    <row r="633" spans="1:12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101099</v>
      </c>
      <c r="B633" s="9">
        <f t="shared" si="91"/>
        <v>101083</v>
      </c>
      <c r="C633" s="9">
        <f t="shared" si="97"/>
        <v>101113</v>
      </c>
      <c r="D633" s="3">
        <f t="shared" si="92"/>
        <v>31</v>
      </c>
      <c r="E633" s="10">
        <f t="shared" si="93"/>
        <v>15</v>
      </c>
      <c r="F633" s="4">
        <f>'Lease Quarterly'!K643</f>
        <v>0</v>
      </c>
      <c r="G633" s="3">
        <f t="shared" si="98"/>
        <v>0</v>
      </c>
      <c r="H633" s="11">
        <f t="shared" si="94"/>
        <v>0</v>
      </c>
      <c r="I633" s="11">
        <f t="shared" si="95"/>
        <v>0</v>
      </c>
      <c r="J633" s="4">
        <f t="shared" si="96"/>
        <v>0</v>
      </c>
      <c r="K633" s="3">
        <f t="shared" si="99"/>
        <v>0</v>
      </c>
      <c r="L633" s="11">
        <f t="shared" si="100"/>
        <v>0</v>
      </c>
    </row>
    <row r="634" spans="1:12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101191</v>
      </c>
      <c r="B634" s="9">
        <f t="shared" si="91"/>
        <v>101175</v>
      </c>
      <c r="C634" s="9">
        <f t="shared" si="97"/>
        <v>101205</v>
      </c>
      <c r="D634" s="3">
        <f t="shared" si="92"/>
        <v>31</v>
      </c>
      <c r="E634" s="10">
        <f t="shared" si="93"/>
        <v>15</v>
      </c>
      <c r="F634" s="4">
        <f>'Lease Quarterly'!K644</f>
        <v>0</v>
      </c>
      <c r="G634" s="3">
        <f t="shared" si="98"/>
        <v>0</v>
      </c>
      <c r="H634" s="11">
        <f t="shared" si="94"/>
        <v>0</v>
      </c>
      <c r="I634" s="11">
        <f t="shared" si="95"/>
        <v>0</v>
      </c>
      <c r="J634" s="4">
        <f t="shared" si="96"/>
        <v>0</v>
      </c>
      <c r="K634" s="3">
        <f t="shared" si="99"/>
        <v>0</v>
      </c>
      <c r="L634" s="11">
        <f t="shared" si="100"/>
        <v>0</v>
      </c>
    </row>
    <row r="635" spans="1:12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101281</v>
      </c>
      <c r="B635" s="9">
        <f t="shared" si="91"/>
        <v>101265</v>
      </c>
      <c r="C635" s="9">
        <f t="shared" si="97"/>
        <v>101294</v>
      </c>
      <c r="D635" s="3">
        <f t="shared" si="92"/>
        <v>30</v>
      </c>
      <c r="E635" s="10">
        <f t="shared" si="93"/>
        <v>14</v>
      </c>
      <c r="F635" s="4">
        <f>'Lease Quarterly'!K645</f>
        <v>0</v>
      </c>
      <c r="G635" s="3">
        <f t="shared" si="98"/>
        <v>0</v>
      </c>
      <c r="H635" s="11">
        <f t="shared" si="94"/>
        <v>0</v>
      </c>
      <c r="I635" s="11">
        <f t="shared" si="95"/>
        <v>0</v>
      </c>
      <c r="J635" s="4">
        <f t="shared" si="96"/>
        <v>0</v>
      </c>
      <c r="K635" s="3">
        <f t="shared" si="99"/>
        <v>0</v>
      </c>
      <c r="L635" s="11">
        <f t="shared" si="100"/>
        <v>0</v>
      </c>
    </row>
    <row r="636" spans="1:12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101372</v>
      </c>
      <c r="B636" s="9">
        <f t="shared" si="91"/>
        <v>101356</v>
      </c>
      <c r="C636" s="9">
        <f t="shared" si="97"/>
        <v>101386</v>
      </c>
      <c r="D636" s="3">
        <f t="shared" si="92"/>
        <v>31</v>
      </c>
      <c r="E636" s="10">
        <f t="shared" si="93"/>
        <v>15</v>
      </c>
      <c r="F636" s="4">
        <f>'Lease Quarterly'!K646</f>
        <v>0</v>
      </c>
      <c r="G636" s="3">
        <f t="shared" si="98"/>
        <v>0</v>
      </c>
      <c r="H636" s="11">
        <f t="shared" si="94"/>
        <v>0</v>
      </c>
      <c r="I636" s="11">
        <f t="shared" si="95"/>
        <v>0</v>
      </c>
      <c r="J636" s="4">
        <f t="shared" si="96"/>
        <v>0</v>
      </c>
      <c r="K636" s="3">
        <f t="shared" si="99"/>
        <v>0</v>
      </c>
      <c r="L636" s="11">
        <f t="shared" si="100"/>
        <v>0</v>
      </c>
    </row>
    <row r="637" spans="1:12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101464</v>
      </c>
      <c r="B637" s="9">
        <f t="shared" si="91"/>
        <v>101448</v>
      </c>
      <c r="C637" s="9">
        <f t="shared" si="97"/>
        <v>101478</v>
      </c>
      <c r="D637" s="3">
        <f t="shared" si="92"/>
        <v>31</v>
      </c>
      <c r="E637" s="10">
        <f t="shared" si="93"/>
        <v>15</v>
      </c>
      <c r="F637" s="4">
        <f>'Lease Quarterly'!K647</f>
        <v>0</v>
      </c>
      <c r="G637" s="3">
        <f t="shared" si="98"/>
        <v>0</v>
      </c>
      <c r="H637" s="11">
        <f t="shared" si="94"/>
        <v>0</v>
      </c>
      <c r="I637" s="11">
        <f t="shared" si="95"/>
        <v>0</v>
      </c>
      <c r="J637" s="4">
        <f t="shared" si="96"/>
        <v>0</v>
      </c>
      <c r="K637" s="3">
        <f t="shared" si="99"/>
        <v>0</v>
      </c>
      <c r="L637" s="11">
        <f t="shared" si="100"/>
        <v>0</v>
      </c>
    </row>
    <row r="638" spans="1:12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101556</v>
      </c>
      <c r="B638" s="9">
        <f t="shared" si="91"/>
        <v>101540</v>
      </c>
      <c r="C638" s="9">
        <f t="shared" si="97"/>
        <v>101570</v>
      </c>
      <c r="D638" s="3">
        <f t="shared" si="92"/>
        <v>31</v>
      </c>
      <c r="E638" s="10">
        <f t="shared" si="93"/>
        <v>15</v>
      </c>
      <c r="F638" s="4">
        <f>'Lease Quarterly'!K648</f>
        <v>0</v>
      </c>
      <c r="G638" s="3">
        <f t="shared" si="98"/>
        <v>0</v>
      </c>
      <c r="H638" s="11">
        <f t="shared" si="94"/>
        <v>0</v>
      </c>
      <c r="I638" s="11">
        <f t="shared" si="95"/>
        <v>0</v>
      </c>
      <c r="J638" s="4">
        <f t="shared" si="96"/>
        <v>0</v>
      </c>
      <c r="K638" s="3">
        <f t="shared" si="99"/>
        <v>0</v>
      </c>
      <c r="L638" s="11">
        <f t="shared" si="100"/>
        <v>0</v>
      </c>
    </row>
    <row r="639" spans="1:12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101646</v>
      </c>
      <c r="B639" s="9">
        <f t="shared" si="91"/>
        <v>101630</v>
      </c>
      <c r="C639" s="9">
        <f t="shared" si="97"/>
        <v>101659</v>
      </c>
      <c r="D639" s="3">
        <f t="shared" si="92"/>
        <v>30</v>
      </c>
      <c r="E639" s="10">
        <f t="shared" si="93"/>
        <v>14</v>
      </c>
      <c r="F639" s="4">
        <f>'Lease Quarterly'!K649</f>
        <v>0</v>
      </c>
      <c r="G639" s="3">
        <f t="shared" si="98"/>
        <v>0</v>
      </c>
      <c r="H639" s="11">
        <f t="shared" si="94"/>
        <v>0</v>
      </c>
      <c r="I639" s="11">
        <f t="shared" si="95"/>
        <v>0</v>
      </c>
      <c r="J639" s="4">
        <f t="shared" si="96"/>
        <v>0</v>
      </c>
      <c r="K639" s="3">
        <f t="shared" si="99"/>
        <v>0</v>
      </c>
      <c r="L639" s="11">
        <f t="shared" si="100"/>
        <v>0</v>
      </c>
    </row>
    <row r="640" spans="1:12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101737</v>
      </c>
      <c r="B640" s="9">
        <f t="shared" si="91"/>
        <v>101721</v>
      </c>
      <c r="C640" s="9">
        <f t="shared" si="97"/>
        <v>101751</v>
      </c>
      <c r="D640" s="3">
        <f t="shared" si="92"/>
        <v>31</v>
      </c>
      <c r="E640" s="10">
        <f t="shared" si="93"/>
        <v>15</v>
      </c>
      <c r="F640" s="4">
        <f>'Lease Quarterly'!K650</f>
        <v>0</v>
      </c>
      <c r="G640" s="3">
        <f t="shared" si="98"/>
        <v>0</v>
      </c>
      <c r="H640" s="11">
        <f t="shared" si="94"/>
        <v>0</v>
      </c>
      <c r="I640" s="11">
        <f t="shared" si="95"/>
        <v>0</v>
      </c>
      <c r="J640" s="4">
        <f t="shared" si="96"/>
        <v>0</v>
      </c>
      <c r="K640" s="3">
        <f t="shared" si="99"/>
        <v>0</v>
      </c>
      <c r="L640" s="11">
        <f t="shared" si="100"/>
        <v>0</v>
      </c>
    </row>
    <row r="641" spans="1:12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101829</v>
      </c>
      <c r="B641" s="9">
        <f t="shared" si="91"/>
        <v>101813</v>
      </c>
      <c r="C641" s="9">
        <f t="shared" si="97"/>
        <v>101843</v>
      </c>
      <c r="D641" s="3">
        <f t="shared" si="92"/>
        <v>31</v>
      </c>
      <c r="E641" s="10">
        <f t="shared" si="93"/>
        <v>15</v>
      </c>
      <c r="F641" s="4">
        <f>'Lease Quarterly'!K651</f>
        <v>0</v>
      </c>
      <c r="G641" s="3">
        <f t="shared" si="98"/>
        <v>0</v>
      </c>
      <c r="H641" s="11">
        <f t="shared" si="94"/>
        <v>0</v>
      </c>
      <c r="I641" s="11">
        <f t="shared" si="95"/>
        <v>0</v>
      </c>
      <c r="J641" s="4">
        <f t="shared" si="96"/>
        <v>0</v>
      </c>
      <c r="K641" s="3">
        <f t="shared" si="99"/>
        <v>0</v>
      </c>
      <c r="L641" s="11">
        <f t="shared" si="100"/>
        <v>0</v>
      </c>
    </row>
    <row r="642" spans="1:12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101921</v>
      </c>
      <c r="B642" s="9">
        <f t="shared" si="91"/>
        <v>101905</v>
      </c>
      <c r="C642" s="9">
        <f t="shared" si="97"/>
        <v>101935</v>
      </c>
      <c r="D642" s="3">
        <f t="shared" si="92"/>
        <v>31</v>
      </c>
      <c r="E642" s="10">
        <f t="shared" si="93"/>
        <v>15</v>
      </c>
      <c r="F642" s="4">
        <f>'Lease Quarterly'!K652</f>
        <v>0</v>
      </c>
      <c r="G642" s="3">
        <f t="shared" si="98"/>
        <v>0</v>
      </c>
      <c r="H642" s="11">
        <f t="shared" si="94"/>
        <v>0</v>
      </c>
      <c r="I642" s="11">
        <f t="shared" si="95"/>
        <v>0</v>
      </c>
      <c r="J642" s="4">
        <f t="shared" si="96"/>
        <v>0</v>
      </c>
      <c r="K642" s="3">
        <f t="shared" si="99"/>
        <v>0</v>
      </c>
      <c r="L642" s="11">
        <f t="shared" si="100"/>
        <v>0</v>
      </c>
    </row>
    <row r="643" spans="1:12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102011</v>
      </c>
      <c r="B643" s="9">
        <f t="shared" si="91"/>
        <v>101995</v>
      </c>
      <c r="C643" s="9">
        <f t="shared" si="97"/>
        <v>102024</v>
      </c>
      <c r="D643" s="3">
        <f t="shared" si="92"/>
        <v>30</v>
      </c>
      <c r="E643" s="10">
        <f t="shared" si="93"/>
        <v>14</v>
      </c>
      <c r="F643" s="4">
        <f>'Lease Quarterly'!K653</f>
        <v>0</v>
      </c>
      <c r="G643" s="3">
        <f t="shared" si="98"/>
        <v>0</v>
      </c>
      <c r="H643" s="11">
        <f t="shared" si="94"/>
        <v>0</v>
      </c>
      <c r="I643" s="11">
        <f t="shared" si="95"/>
        <v>0</v>
      </c>
      <c r="J643" s="4">
        <f t="shared" si="96"/>
        <v>0</v>
      </c>
      <c r="K643" s="3">
        <f t="shared" si="99"/>
        <v>0</v>
      </c>
      <c r="L643" s="11">
        <f t="shared" si="100"/>
        <v>0</v>
      </c>
    </row>
    <row r="644" spans="1:12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102102</v>
      </c>
      <c r="B644" s="9">
        <f t="shared" si="91"/>
        <v>102086</v>
      </c>
      <c r="C644" s="9">
        <f t="shared" si="97"/>
        <v>102116</v>
      </c>
      <c r="D644" s="3">
        <f t="shared" si="92"/>
        <v>31</v>
      </c>
      <c r="E644" s="10">
        <f t="shared" si="93"/>
        <v>15</v>
      </c>
      <c r="F644" s="4">
        <f>'Lease Quarterly'!K654</f>
        <v>0</v>
      </c>
      <c r="G644" s="3">
        <f t="shared" si="98"/>
        <v>0</v>
      </c>
      <c r="H644" s="11">
        <f t="shared" si="94"/>
        <v>0</v>
      </c>
      <c r="I644" s="11">
        <f t="shared" si="95"/>
        <v>0</v>
      </c>
      <c r="J644" s="4">
        <f t="shared" si="96"/>
        <v>0</v>
      </c>
      <c r="K644" s="3">
        <f t="shared" si="99"/>
        <v>0</v>
      </c>
      <c r="L644" s="11">
        <f t="shared" si="100"/>
        <v>0</v>
      </c>
    </row>
    <row r="645" spans="1:12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102194</v>
      </c>
      <c r="B645" s="9">
        <f t="shared" si="91"/>
        <v>102178</v>
      </c>
      <c r="C645" s="9">
        <f t="shared" si="97"/>
        <v>102208</v>
      </c>
      <c r="D645" s="3">
        <f t="shared" si="92"/>
        <v>31</v>
      </c>
      <c r="E645" s="10">
        <f t="shared" si="93"/>
        <v>15</v>
      </c>
      <c r="F645" s="4">
        <f>'Lease Quarterly'!K655</f>
        <v>0</v>
      </c>
      <c r="G645" s="3">
        <f t="shared" si="98"/>
        <v>0</v>
      </c>
      <c r="H645" s="11">
        <f t="shared" si="94"/>
        <v>0</v>
      </c>
      <c r="I645" s="11">
        <f t="shared" si="95"/>
        <v>0</v>
      </c>
      <c r="J645" s="4">
        <f t="shared" si="96"/>
        <v>0</v>
      </c>
      <c r="K645" s="3">
        <f t="shared" si="99"/>
        <v>0</v>
      </c>
      <c r="L645" s="11">
        <f t="shared" si="100"/>
        <v>0</v>
      </c>
    </row>
    <row r="646" spans="1:12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102286</v>
      </c>
      <c r="B646" s="9">
        <f t="shared" ref="B646:B709" si="101">EOMONTH(A646,-1)+1</f>
        <v>102270</v>
      </c>
      <c r="C646" s="9">
        <f t="shared" si="97"/>
        <v>102300</v>
      </c>
      <c r="D646" s="3">
        <f t="shared" ref="D646:D709" si="102">C646-B646+1</f>
        <v>31</v>
      </c>
      <c r="E646" s="10">
        <f t="shared" ref="E646:E709" si="103">C646-A646+1</f>
        <v>15</v>
      </c>
      <c r="F646" s="4">
        <f>'Lease Quarterly'!K656</f>
        <v>0</v>
      </c>
      <c r="G646" s="3">
        <f t="shared" si="98"/>
        <v>0</v>
      </c>
      <c r="H646" s="11">
        <f t="shared" ref="H646:H709" si="104">(F647)/(A647-A646+1)*((((EOMONTH(DATE(YEAR(A646),MONTH(A646)+1,DAY(A646)),0)))-DATE(YEAR(A646),MONTH(EOMONTH(A646,-1)+1)+1,1))+1)</f>
        <v>0</v>
      </c>
      <c r="I646" s="11">
        <f t="shared" ref="I646:I709" si="105">(F647)/(A647-A646+1)*(((((EOMONTH(DATE(YEAR(A646),MONTH(A646)+2,DAY(A646)),0)))-DATE(YEAR(A646),MONTH(EOMONTH(A646,-1)+2)+2,1)))+1)</f>
        <v>0</v>
      </c>
      <c r="J646" s="4">
        <f t="shared" ref="J646:J709" si="106">F647/(A647-A646+1)*(A647-DATE(YEAR(A647),MONTH(EOMONTH(A647,-1)+1),DAY(1))+1)</f>
        <v>0</v>
      </c>
      <c r="K646" s="3">
        <f t="shared" si="99"/>
        <v>0</v>
      </c>
      <c r="L646" s="11">
        <f t="shared" si="100"/>
        <v>0</v>
      </c>
    </row>
    <row r="647" spans="1:12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102377</v>
      </c>
      <c r="B647" s="9">
        <f t="shared" si="101"/>
        <v>102361</v>
      </c>
      <c r="C647" s="9">
        <f t="shared" ref="C647:C710" si="107">EOMONTH(A647,0)</f>
        <v>102390</v>
      </c>
      <c r="D647" s="3">
        <f t="shared" si="102"/>
        <v>30</v>
      </c>
      <c r="E647" s="10">
        <f t="shared" si="103"/>
        <v>14</v>
      </c>
      <c r="F647" s="4">
        <f>'Lease Quarterly'!K657</f>
        <v>0</v>
      </c>
      <c r="G647" s="3">
        <f t="shared" ref="G647:G710" si="108">(F648/(A648-A647+1)*E647)+J646</f>
        <v>0</v>
      </c>
      <c r="H647" s="11">
        <f t="shared" si="104"/>
        <v>0</v>
      </c>
      <c r="I647" s="11">
        <f t="shared" si="105"/>
        <v>0</v>
      </c>
      <c r="J647" s="4">
        <f t="shared" si="106"/>
        <v>0</v>
      </c>
      <c r="K647" s="3">
        <f t="shared" si="99"/>
        <v>0</v>
      </c>
      <c r="L647" s="11">
        <f t="shared" si="100"/>
        <v>0</v>
      </c>
    </row>
    <row r="648" spans="1:12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102468</v>
      </c>
      <c r="B648" s="9">
        <f t="shared" si="101"/>
        <v>102452</v>
      </c>
      <c r="C648" s="9">
        <f t="shared" si="107"/>
        <v>102482</v>
      </c>
      <c r="D648" s="3">
        <f t="shared" si="102"/>
        <v>31</v>
      </c>
      <c r="E648" s="10">
        <f t="shared" si="103"/>
        <v>15</v>
      </c>
      <c r="F648" s="4">
        <f>'Lease Quarterly'!K658</f>
        <v>0</v>
      </c>
      <c r="G648" s="3">
        <f t="shared" si="108"/>
        <v>0</v>
      </c>
      <c r="H648" s="11">
        <f t="shared" si="104"/>
        <v>0</v>
      </c>
      <c r="I648" s="11">
        <f t="shared" si="105"/>
        <v>0</v>
      </c>
      <c r="J648" s="4">
        <f t="shared" si="106"/>
        <v>0</v>
      </c>
      <c r="K648" s="3">
        <f t="shared" ref="K648:K711" si="109">G648+J648+I648+H648-J647</f>
        <v>0</v>
      </c>
      <c r="L648" s="11">
        <f t="shared" ref="L648:L711" si="110">J648-J647</f>
        <v>0</v>
      </c>
    </row>
    <row r="649" spans="1:12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102560</v>
      </c>
      <c r="B649" s="9">
        <f t="shared" si="101"/>
        <v>102544</v>
      </c>
      <c r="C649" s="9">
        <f t="shared" si="107"/>
        <v>102574</v>
      </c>
      <c r="D649" s="3">
        <f t="shared" si="102"/>
        <v>31</v>
      </c>
      <c r="E649" s="10">
        <f t="shared" si="103"/>
        <v>15</v>
      </c>
      <c r="F649" s="4">
        <f>'Lease Quarterly'!K659</f>
        <v>0</v>
      </c>
      <c r="G649" s="3">
        <f t="shared" si="108"/>
        <v>0</v>
      </c>
      <c r="H649" s="11">
        <f t="shared" si="104"/>
        <v>0</v>
      </c>
      <c r="I649" s="11">
        <f t="shared" si="105"/>
        <v>0</v>
      </c>
      <c r="J649" s="4">
        <f t="shared" si="106"/>
        <v>0</v>
      </c>
      <c r="K649" s="3">
        <f t="shared" si="109"/>
        <v>0</v>
      </c>
      <c r="L649" s="11">
        <f t="shared" si="110"/>
        <v>0</v>
      </c>
    </row>
    <row r="650" spans="1:12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102652</v>
      </c>
      <c r="B650" s="9">
        <f t="shared" si="101"/>
        <v>102636</v>
      </c>
      <c r="C650" s="9">
        <f t="shared" si="107"/>
        <v>102666</v>
      </c>
      <c r="D650" s="3">
        <f t="shared" si="102"/>
        <v>31</v>
      </c>
      <c r="E650" s="10">
        <f t="shared" si="103"/>
        <v>15</v>
      </c>
      <c r="F650" s="4">
        <f>'Lease Quarterly'!K660</f>
        <v>0</v>
      </c>
      <c r="G650" s="3">
        <f t="shared" si="108"/>
        <v>0</v>
      </c>
      <c r="H650" s="11">
        <f t="shared" si="104"/>
        <v>0</v>
      </c>
      <c r="I650" s="11">
        <f t="shared" si="105"/>
        <v>0</v>
      </c>
      <c r="J650" s="4">
        <f t="shared" si="106"/>
        <v>0</v>
      </c>
      <c r="K650" s="3">
        <f t="shared" si="109"/>
        <v>0</v>
      </c>
      <c r="L650" s="11">
        <f t="shared" si="110"/>
        <v>0</v>
      </c>
    </row>
    <row r="651" spans="1:12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102742</v>
      </c>
      <c r="B651" s="9">
        <f t="shared" si="101"/>
        <v>102726</v>
      </c>
      <c r="C651" s="9">
        <f t="shared" si="107"/>
        <v>102755</v>
      </c>
      <c r="D651" s="3">
        <f t="shared" si="102"/>
        <v>30</v>
      </c>
      <c r="E651" s="10">
        <f t="shared" si="103"/>
        <v>14</v>
      </c>
      <c r="F651" s="4">
        <f>'Lease Quarterly'!K661</f>
        <v>0</v>
      </c>
      <c r="G651" s="3">
        <f t="shared" si="108"/>
        <v>0</v>
      </c>
      <c r="H651" s="11">
        <f t="shared" si="104"/>
        <v>0</v>
      </c>
      <c r="I651" s="11">
        <f t="shared" si="105"/>
        <v>0</v>
      </c>
      <c r="J651" s="4">
        <f t="shared" si="106"/>
        <v>0</v>
      </c>
      <c r="K651" s="3">
        <f t="shared" si="109"/>
        <v>0</v>
      </c>
      <c r="L651" s="11">
        <f t="shared" si="110"/>
        <v>0</v>
      </c>
    </row>
    <row r="652" spans="1:12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102833</v>
      </c>
      <c r="B652" s="9">
        <f t="shared" si="101"/>
        <v>102817</v>
      </c>
      <c r="C652" s="9">
        <f t="shared" si="107"/>
        <v>102847</v>
      </c>
      <c r="D652" s="3">
        <f t="shared" si="102"/>
        <v>31</v>
      </c>
      <c r="E652" s="10">
        <f t="shared" si="103"/>
        <v>15</v>
      </c>
      <c r="F652" s="4">
        <f>'Lease Quarterly'!K662</f>
        <v>0</v>
      </c>
      <c r="G652" s="3">
        <f t="shared" si="108"/>
        <v>0</v>
      </c>
      <c r="H652" s="11">
        <f t="shared" si="104"/>
        <v>0</v>
      </c>
      <c r="I652" s="11">
        <f t="shared" si="105"/>
        <v>0</v>
      </c>
      <c r="J652" s="4">
        <f t="shared" si="106"/>
        <v>0</v>
      </c>
      <c r="K652" s="3">
        <f t="shared" si="109"/>
        <v>0</v>
      </c>
      <c r="L652" s="11">
        <f t="shared" si="110"/>
        <v>0</v>
      </c>
    </row>
    <row r="653" spans="1:12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102925</v>
      </c>
      <c r="B653" s="9">
        <f t="shared" si="101"/>
        <v>102909</v>
      </c>
      <c r="C653" s="9">
        <f t="shared" si="107"/>
        <v>102939</v>
      </c>
      <c r="D653" s="3">
        <f t="shared" si="102"/>
        <v>31</v>
      </c>
      <c r="E653" s="10">
        <f t="shared" si="103"/>
        <v>15</v>
      </c>
      <c r="F653" s="4">
        <f>'Lease Quarterly'!K663</f>
        <v>0</v>
      </c>
      <c r="G653" s="3">
        <f t="shared" si="108"/>
        <v>0</v>
      </c>
      <c r="H653" s="11">
        <f t="shared" si="104"/>
        <v>0</v>
      </c>
      <c r="I653" s="11">
        <f t="shared" si="105"/>
        <v>0</v>
      </c>
      <c r="J653" s="4">
        <f t="shared" si="106"/>
        <v>0</v>
      </c>
      <c r="K653" s="3">
        <f t="shared" si="109"/>
        <v>0</v>
      </c>
      <c r="L653" s="11">
        <f t="shared" si="110"/>
        <v>0</v>
      </c>
    </row>
    <row r="654" spans="1:12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103017</v>
      </c>
      <c r="B654" s="9">
        <f t="shared" si="101"/>
        <v>103001</v>
      </c>
      <c r="C654" s="9">
        <f t="shared" si="107"/>
        <v>103031</v>
      </c>
      <c r="D654" s="3">
        <f t="shared" si="102"/>
        <v>31</v>
      </c>
      <c r="E654" s="10">
        <f t="shared" si="103"/>
        <v>15</v>
      </c>
      <c r="F654" s="4">
        <f>'Lease Quarterly'!K664</f>
        <v>0</v>
      </c>
      <c r="G654" s="3">
        <f t="shared" si="108"/>
        <v>0</v>
      </c>
      <c r="H654" s="11">
        <f t="shared" si="104"/>
        <v>0</v>
      </c>
      <c r="I654" s="11">
        <f t="shared" si="105"/>
        <v>0</v>
      </c>
      <c r="J654" s="4">
        <f t="shared" si="106"/>
        <v>0</v>
      </c>
      <c r="K654" s="3">
        <f t="shared" si="109"/>
        <v>0</v>
      </c>
      <c r="L654" s="11">
        <f t="shared" si="110"/>
        <v>0</v>
      </c>
    </row>
    <row r="655" spans="1:12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103107</v>
      </c>
      <c r="B655" s="9">
        <f t="shared" si="101"/>
        <v>103091</v>
      </c>
      <c r="C655" s="9">
        <f t="shared" si="107"/>
        <v>103120</v>
      </c>
      <c r="D655" s="3">
        <f t="shared" si="102"/>
        <v>30</v>
      </c>
      <c r="E655" s="10">
        <f t="shared" si="103"/>
        <v>14</v>
      </c>
      <c r="F655" s="4">
        <f>'Lease Quarterly'!K665</f>
        <v>0</v>
      </c>
      <c r="G655" s="3">
        <f t="shared" si="108"/>
        <v>0</v>
      </c>
      <c r="H655" s="11">
        <f t="shared" si="104"/>
        <v>0</v>
      </c>
      <c r="I655" s="11">
        <f t="shared" si="105"/>
        <v>0</v>
      </c>
      <c r="J655" s="4">
        <f t="shared" si="106"/>
        <v>0</v>
      </c>
      <c r="K655" s="3">
        <f t="shared" si="109"/>
        <v>0</v>
      </c>
      <c r="L655" s="11">
        <f t="shared" si="110"/>
        <v>0</v>
      </c>
    </row>
    <row r="656" spans="1:12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103198</v>
      </c>
      <c r="B656" s="9">
        <f t="shared" si="101"/>
        <v>103182</v>
      </c>
      <c r="C656" s="9">
        <f t="shared" si="107"/>
        <v>103212</v>
      </c>
      <c r="D656" s="3">
        <f t="shared" si="102"/>
        <v>31</v>
      </c>
      <c r="E656" s="10">
        <f t="shared" si="103"/>
        <v>15</v>
      </c>
      <c r="F656" s="4">
        <f>'Lease Quarterly'!K666</f>
        <v>0</v>
      </c>
      <c r="G656" s="3">
        <f t="shared" si="108"/>
        <v>0</v>
      </c>
      <c r="H656" s="11">
        <f t="shared" si="104"/>
        <v>0</v>
      </c>
      <c r="I656" s="11">
        <f t="shared" si="105"/>
        <v>0</v>
      </c>
      <c r="J656" s="4">
        <f t="shared" si="106"/>
        <v>0</v>
      </c>
      <c r="K656" s="3">
        <f t="shared" si="109"/>
        <v>0</v>
      </c>
      <c r="L656" s="11">
        <f t="shared" si="110"/>
        <v>0</v>
      </c>
    </row>
    <row r="657" spans="1:12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103290</v>
      </c>
      <c r="B657" s="9">
        <f t="shared" si="101"/>
        <v>103274</v>
      </c>
      <c r="C657" s="9">
        <f t="shared" si="107"/>
        <v>103304</v>
      </c>
      <c r="D657" s="3">
        <f t="shared" si="102"/>
        <v>31</v>
      </c>
      <c r="E657" s="10">
        <f t="shared" si="103"/>
        <v>15</v>
      </c>
      <c r="F657" s="4">
        <f>'Lease Quarterly'!K667</f>
        <v>0</v>
      </c>
      <c r="G657" s="3">
        <f t="shared" si="108"/>
        <v>0</v>
      </c>
      <c r="H657" s="11">
        <f t="shared" si="104"/>
        <v>0</v>
      </c>
      <c r="I657" s="11">
        <f t="shared" si="105"/>
        <v>0</v>
      </c>
      <c r="J657" s="4">
        <f t="shared" si="106"/>
        <v>0</v>
      </c>
      <c r="K657" s="3">
        <f t="shared" si="109"/>
        <v>0</v>
      </c>
      <c r="L657" s="11">
        <f t="shared" si="110"/>
        <v>0</v>
      </c>
    </row>
    <row r="658" spans="1:12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103382</v>
      </c>
      <c r="B658" s="9">
        <f t="shared" si="101"/>
        <v>103366</v>
      </c>
      <c r="C658" s="9">
        <f t="shared" si="107"/>
        <v>103396</v>
      </c>
      <c r="D658" s="3">
        <f t="shared" si="102"/>
        <v>31</v>
      </c>
      <c r="E658" s="10">
        <f t="shared" si="103"/>
        <v>15</v>
      </c>
      <c r="F658" s="4">
        <f>'Lease Quarterly'!K668</f>
        <v>0</v>
      </c>
      <c r="G658" s="3">
        <f t="shared" si="108"/>
        <v>0</v>
      </c>
      <c r="H658" s="11">
        <f t="shared" si="104"/>
        <v>0</v>
      </c>
      <c r="I658" s="11">
        <f t="shared" si="105"/>
        <v>0</v>
      </c>
      <c r="J658" s="4">
        <f t="shared" si="106"/>
        <v>0</v>
      </c>
      <c r="K658" s="3">
        <f t="shared" si="109"/>
        <v>0</v>
      </c>
      <c r="L658" s="11">
        <f t="shared" si="110"/>
        <v>0</v>
      </c>
    </row>
    <row r="659" spans="1:12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103472</v>
      </c>
      <c r="B659" s="9">
        <f t="shared" si="101"/>
        <v>103456</v>
      </c>
      <c r="C659" s="9">
        <f t="shared" si="107"/>
        <v>103485</v>
      </c>
      <c r="D659" s="3">
        <f t="shared" si="102"/>
        <v>30</v>
      </c>
      <c r="E659" s="10">
        <f t="shared" si="103"/>
        <v>14</v>
      </c>
      <c r="F659" s="4">
        <f>'Lease Quarterly'!K669</f>
        <v>0</v>
      </c>
      <c r="G659" s="3">
        <f t="shared" si="108"/>
        <v>0</v>
      </c>
      <c r="H659" s="11">
        <f t="shared" si="104"/>
        <v>0</v>
      </c>
      <c r="I659" s="11">
        <f t="shared" si="105"/>
        <v>0</v>
      </c>
      <c r="J659" s="4">
        <f t="shared" si="106"/>
        <v>0</v>
      </c>
      <c r="K659" s="3">
        <f t="shared" si="109"/>
        <v>0</v>
      </c>
      <c r="L659" s="11">
        <f t="shared" si="110"/>
        <v>0</v>
      </c>
    </row>
    <row r="660" spans="1:12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103563</v>
      </c>
      <c r="B660" s="9">
        <f t="shared" si="101"/>
        <v>103547</v>
      </c>
      <c r="C660" s="9">
        <f t="shared" si="107"/>
        <v>103577</v>
      </c>
      <c r="D660" s="3">
        <f t="shared" si="102"/>
        <v>31</v>
      </c>
      <c r="E660" s="10">
        <f t="shared" si="103"/>
        <v>15</v>
      </c>
      <c r="F660" s="4">
        <f>'Lease Quarterly'!K670</f>
        <v>0</v>
      </c>
      <c r="G660" s="3">
        <f t="shared" si="108"/>
        <v>0</v>
      </c>
      <c r="H660" s="11">
        <f t="shared" si="104"/>
        <v>0</v>
      </c>
      <c r="I660" s="11">
        <f t="shared" si="105"/>
        <v>0</v>
      </c>
      <c r="J660" s="4">
        <f t="shared" si="106"/>
        <v>0</v>
      </c>
      <c r="K660" s="3">
        <f t="shared" si="109"/>
        <v>0</v>
      </c>
      <c r="L660" s="11">
        <f t="shared" si="110"/>
        <v>0</v>
      </c>
    </row>
    <row r="661" spans="1:12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103655</v>
      </c>
      <c r="B661" s="9">
        <f t="shared" si="101"/>
        <v>103639</v>
      </c>
      <c r="C661" s="9">
        <f t="shared" si="107"/>
        <v>103669</v>
      </c>
      <c r="D661" s="3">
        <f t="shared" si="102"/>
        <v>31</v>
      </c>
      <c r="E661" s="10">
        <f t="shared" si="103"/>
        <v>15</v>
      </c>
      <c r="F661" s="4">
        <f>'Lease Quarterly'!K671</f>
        <v>0</v>
      </c>
      <c r="G661" s="3">
        <f t="shared" si="108"/>
        <v>0</v>
      </c>
      <c r="H661" s="11">
        <f t="shared" si="104"/>
        <v>0</v>
      </c>
      <c r="I661" s="11">
        <f t="shared" si="105"/>
        <v>0</v>
      </c>
      <c r="J661" s="4">
        <f t="shared" si="106"/>
        <v>0</v>
      </c>
      <c r="K661" s="3">
        <f t="shared" si="109"/>
        <v>0</v>
      </c>
      <c r="L661" s="11">
        <f t="shared" si="110"/>
        <v>0</v>
      </c>
    </row>
    <row r="662" spans="1:12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103747</v>
      </c>
      <c r="B662" s="9">
        <f t="shared" si="101"/>
        <v>103731</v>
      </c>
      <c r="C662" s="9">
        <f t="shared" si="107"/>
        <v>103761</v>
      </c>
      <c r="D662" s="3">
        <f t="shared" si="102"/>
        <v>31</v>
      </c>
      <c r="E662" s="10">
        <f t="shared" si="103"/>
        <v>15</v>
      </c>
      <c r="F662" s="4">
        <f>'Lease Quarterly'!K672</f>
        <v>0</v>
      </c>
      <c r="G662" s="3">
        <f t="shared" si="108"/>
        <v>0</v>
      </c>
      <c r="H662" s="11">
        <f t="shared" si="104"/>
        <v>0</v>
      </c>
      <c r="I662" s="11">
        <f t="shared" si="105"/>
        <v>0</v>
      </c>
      <c r="J662" s="4">
        <f t="shared" si="106"/>
        <v>0</v>
      </c>
      <c r="K662" s="3">
        <f t="shared" si="109"/>
        <v>0</v>
      </c>
      <c r="L662" s="11">
        <f t="shared" si="110"/>
        <v>0</v>
      </c>
    </row>
    <row r="663" spans="1:12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103838</v>
      </c>
      <c r="B663" s="9">
        <f t="shared" si="101"/>
        <v>103822</v>
      </c>
      <c r="C663" s="9">
        <f t="shared" si="107"/>
        <v>103851</v>
      </c>
      <c r="D663" s="3">
        <f t="shared" si="102"/>
        <v>30</v>
      </c>
      <c r="E663" s="10">
        <f t="shared" si="103"/>
        <v>14</v>
      </c>
      <c r="F663" s="4">
        <f>'Lease Quarterly'!K673</f>
        <v>0</v>
      </c>
      <c r="G663" s="3">
        <f t="shared" si="108"/>
        <v>0</v>
      </c>
      <c r="H663" s="11">
        <f t="shared" si="104"/>
        <v>0</v>
      </c>
      <c r="I663" s="11">
        <f t="shared" si="105"/>
        <v>0</v>
      </c>
      <c r="J663" s="4">
        <f t="shared" si="106"/>
        <v>0</v>
      </c>
      <c r="K663" s="3">
        <f t="shared" si="109"/>
        <v>0</v>
      </c>
      <c r="L663" s="11">
        <f t="shared" si="110"/>
        <v>0</v>
      </c>
    </row>
    <row r="664" spans="1:12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103929</v>
      </c>
      <c r="B664" s="9">
        <f t="shared" si="101"/>
        <v>103913</v>
      </c>
      <c r="C664" s="9">
        <f t="shared" si="107"/>
        <v>103943</v>
      </c>
      <c r="D664" s="3">
        <f t="shared" si="102"/>
        <v>31</v>
      </c>
      <c r="E664" s="10">
        <f t="shared" si="103"/>
        <v>15</v>
      </c>
      <c r="F664" s="4">
        <f>'Lease Quarterly'!K674</f>
        <v>0</v>
      </c>
      <c r="G664" s="3">
        <f t="shared" si="108"/>
        <v>0</v>
      </c>
      <c r="H664" s="11">
        <f t="shared" si="104"/>
        <v>0</v>
      </c>
      <c r="I664" s="11">
        <f t="shared" si="105"/>
        <v>0</v>
      </c>
      <c r="J664" s="4">
        <f t="shared" si="106"/>
        <v>0</v>
      </c>
      <c r="K664" s="3">
        <f t="shared" si="109"/>
        <v>0</v>
      </c>
      <c r="L664" s="11">
        <f t="shared" si="110"/>
        <v>0</v>
      </c>
    </row>
    <row r="665" spans="1:12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104021</v>
      </c>
      <c r="B665" s="9">
        <f t="shared" si="101"/>
        <v>104005</v>
      </c>
      <c r="C665" s="9">
        <f t="shared" si="107"/>
        <v>104035</v>
      </c>
      <c r="D665" s="3">
        <f t="shared" si="102"/>
        <v>31</v>
      </c>
      <c r="E665" s="10">
        <f t="shared" si="103"/>
        <v>15</v>
      </c>
      <c r="F665" s="4">
        <f>'Lease Quarterly'!K675</f>
        <v>0</v>
      </c>
      <c r="G665" s="3">
        <f t="shared" si="108"/>
        <v>0</v>
      </c>
      <c r="H665" s="11">
        <f t="shared" si="104"/>
        <v>0</v>
      </c>
      <c r="I665" s="11">
        <f t="shared" si="105"/>
        <v>0</v>
      </c>
      <c r="J665" s="4">
        <f t="shared" si="106"/>
        <v>0</v>
      </c>
      <c r="K665" s="3">
        <f t="shared" si="109"/>
        <v>0</v>
      </c>
      <c r="L665" s="11">
        <f t="shared" si="110"/>
        <v>0</v>
      </c>
    </row>
    <row r="666" spans="1:12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104113</v>
      </c>
      <c r="B666" s="9">
        <f t="shared" si="101"/>
        <v>104097</v>
      </c>
      <c r="C666" s="9">
        <f t="shared" si="107"/>
        <v>104127</v>
      </c>
      <c r="D666" s="3">
        <f t="shared" si="102"/>
        <v>31</v>
      </c>
      <c r="E666" s="10">
        <f t="shared" si="103"/>
        <v>15</v>
      </c>
      <c r="F666" s="4">
        <f>'Lease Quarterly'!K676</f>
        <v>0</v>
      </c>
      <c r="G666" s="3">
        <f t="shared" si="108"/>
        <v>0</v>
      </c>
      <c r="H666" s="11">
        <f t="shared" si="104"/>
        <v>0</v>
      </c>
      <c r="I666" s="11">
        <f t="shared" si="105"/>
        <v>0</v>
      </c>
      <c r="J666" s="4">
        <f t="shared" si="106"/>
        <v>0</v>
      </c>
      <c r="K666" s="3">
        <f t="shared" si="109"/>
        <v>0</v>
      </c>
      <c r="L666" s="11">
        <f t="shared" si="110"/>
        <v>0</v>
      </c>
    </row>
    <row r="667" spans="1:12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104203</v>
      </c>
      <c r="B667" s="9">
        <f t="shared" si="101"/>
        <v>104187</v>
      </c>
      <c r="C667" s="9">
        <f t="shared" si="107"/>
        <v>104216</v>
      </c>
      <c r="D667" s="3">
        <f t="shared" si="102"/>
        <v>30</v>
      </c>
      <c r="E667" s="10">
        <f t="shared" si="103"/>
        <v>14</v>
      </c>
      <c r="F667" s="4">
        <f>'Lease Quarterly'!K677</f>
        <v>0</v>
      </c>
      <c r="G667" s="3">
        <f t="shared" si="108"/>
        <v>0</v>
      </c>
      <c r="H667" s="11">
        <f t="shared" si="104"/>
        <v>0</v>
      </c>
      <c r="I667" s="11">
        <f t="shared" si="105"/>
        <v>0</v>
      </c>
      <c r="J667" s="4">
        <f t="shared" si="106"/>
        <v>0</v>
      </c>
      <c r="K667" s="3">
        <f t="shared" si="109"/>
        <v>0</v>
      </c>
      <c r="L667" s="11">
        <f t="shared" si="110"/>
        <v>0</v>
      </c>
    </row>
    <row r="668" spans="1:12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104294</v>
      </c>
      <c r="B668" s="9">
        <f t="shared" si="101"/>
        <v>104278</v>
      </c>
      <c r="C668" s="9">
        <f t="shared" si="107"/>
        <v>104308</v>
      </c>
      <c r="D668" s="3">
        <f t="shared" si="102"/>
        <v>31</v>
      </c>
      <c r="E668" s="10">
        <f t="shared" si="103"/>
        <v>15</v>
      </c>
      <c r="F668" s="4">
        <f>'Lease Quarterly'!K678</f>
        <v>0</v>
      </c>
      <c r="G668" s="3">
        <f t="shared" si="108"/>
        <v>0</v>
      </c>
      <c r="H668" s="11">
        <f t="shared" si="104"/>
        <v>0</v>
      </c>
      <c r="I668" s="11">
        <f t="shared" si="105"/>
        <v>0</v>
      </c>
      <c r="J668" s="4">
        <f t="shared" si="106"/>
        <v>0</v>
      </c>
      <c r="K668" s="3">
        <f t="shared" si="109"/>
        <v>0</v>
      </c>
      <c r="L668" s="11">
        <f t="shared" si="110"/>
        <v>0</v>
      </c>
    </row>
    <row r="669" spans="1:12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104386</v>
      </c>
      <c r="B669" s="9">
        <f t="shared" si="101"/>
        <v>104370</v>
      </c>
      <c r="C669" s="9">
        <f t="shared" si="107"/>
        <v>104400</v>
      </c>
      <c r="D669" s="3">
        <f t="shared" si="102"/>
        <v>31</v>
      </c>
      <c r="E669" s="10">
        <f t="shared" si="103"/>
        <v>15</v>
      </c>
      <c r="F669" s="4">
        <f>'Lease Quarterly'!K679</f>
        <v>0</v>
      </c>
      <c r="G669" s="3">
        <f t="shared" si="108"/>
        <v>0</v>
      </c>
      <c r="H669" s="11">
        <f t="shared" si="104"/>
        <v>0</v>
      </c>
      <c r="I669" s="11">
        <f t="shared" si="105"/>
        <v>0</v>
      </c>
      <c r="J669" s="4">
        <f t="shared" si="106"/>
        <v>0</v>
      </c>
      <c r="K669" s="3">
        <f t="shared" si="109"/>
        <v>0</v>
      </c>
      <c r="L669" s="11">
        <f t="shared" si="110"/>
        <v>0</v>
      </c>
    </row>
    <row r="670" spans="1:12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104478</v>
      </c>
      <c r="B670" s="9">
        <f t="shared" si="101"/>
        <v>104462</v>
      </c>
      <c r="C670" s="9">
        <f t="shared" si="107"/>
        <v>104492</v>
      </c>
      <c r="D670" s="3">
        <f t="shared" si="102"/>
        <v>31</v>
      </c>
      <c r="E670" s="10">
        <f t="shared" si="103"/>
        <v>15</v>
      </c>
      <c r="F670" s="4">
        <f>'Lease Quarterly'!K680</f>
        <v>0</v>
      </c>
      <c r="G670" s="3">
        <f t="shared" si="108"/>
        <v>0</v>
      </c>
      <c r="H670" s="11">
        <f t="shared" si="104"/>
        <v>0</v>
      </c>
      <c r="I670" s="11">
        <f t="shared" si="105"/>
        <v>0</v>
      </c>
      <c r="J670" s="4">
        <f t="shared" si="106"/>
        <v>0</v>
      </c>
      <c r="K670" s="3">
        <f t="shared" si="109"/>
        <v>0</v>
      </c>
      <c r="L670" s="11">
        <f t="shared" si="110"/>
        <v>0</v>
      </c>
    </row>
    <row r="671" spans="1:12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104568</v>
      </c>
      <c r="B671" s="9">
        <f t="shared" si="101"/>
        <v>104552</v>
      </c>
      <c r="C671" s="9">
        <f t="shared" si="107"/>
        <v>104581</v>
      </c>
      <c r="D671" s="3">
        <f t="shared" si="102"/>
        <v>30</v>
      </c>
      <c r="E671" s="10">
        <f t="shared" si="103"/>
        <v>14</v>
      </c>
      <c r="F671" s="4">
        <f>'Lease Quarterly'!K681</f>
        <v>0</v>
      </c>
      <c r="G671" s="3">
        <f t="shared" si="108"/>
        <v>0</v>
      </c>
      <c r="H671" s="11">
        <f t="shared" si="104"/>
        <v>0</v>
      </c>
      <c r="I671" s="11">
        <f t="shared" si="105"/>
        <v>0</v>
      </c>
      <c r="J671" s="4">
        <f t="shared" si="106"/>
        <v>0</v>
      </c>
      <c r="K671" s="3">
        <f t="shared" si="109"/>
        <v>0</v>
      </c>
      <c r="L671" s="11">
        <f t="shared" si="110"/>
        <v>0</v>
      </c>
    </row>
    <row r="672" spans="1:12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104659</v>
      </c>
      <c r="B672" s="9">
        <f t="shared" si="101"/>
        <v>104643</v>
      </c>
      <c r="C672" s="9">
        <f t="shared" si="107"/>
        <v>104673</v>
      </c>
      <c r="D672" s="3">
        <f t="shared" si="102"/>
        <v>31</v>
      </c>
      <c r="E672" s="10">
        <f t="shared" si="103"/>
        <v>15</v>
      </c>
      <c r="F672" s="4">
        <f>'Lease Quarterly'!K682</f>
        <v>0</v>
      </c>
      <c r="G672" s="3">
        <f t="shared" si="108"/>
        <v>0</v>
      </c>
      <c r="H672" s="11">
        <f t="shared" si="104"/>
        <v>0</v>
      </c>
      <c r="I672" s="11">
        <f t="shared" si="105"/>
        <v>0</v>
      </c>
      <c r="J672" s="4">
        <f t="shared" si="106"/>
        <v>0</v>
      </c>
      <c r="K672" s="3">
        <f t="shared" si="109"/>
        <v>0</v>
      </c>
      <c r="L672" s="11">
        <f t="shared" si="110"/>
        <v>0</v>
      </c>
    </row>
    <row r="673" spans="1:12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104751</v>
      </c>
      <c r="B673" s="9">
        <f t="shared" si="101"/>
        <v>104735</v>
      </c>
      <c r="C673" s="9">
        <f t="shared" si="107"/>
        <v>104765</v>
      </c>
      <c r="D673" s="3">
        <f t="shared" si="102"/>
        <v>31</v>
      </c>
      <c r="E673" s="10">
        <f t="shared" si="103"/>
        <v>15</v>
      </c>
      <c r="F673" s="4">
        <f>'Lease Quarterly'!K683</f>
        <v>0</v>
      </c>
      <c r="G673" s="3">
        <f t="shared" si="108"/>
        <v>0</v>
      </c>
      <c r="H673" s="11">
        <f t="shared" si="104"/>
        <v>0</v>
      </c>
      <c r="I673" s="11">
        <f t="shared" si="105"/>
        <v>0</v>
      </c>
      <c r="J673" s="4">
        <f t="shared" si="106"/>
        <v>0</v>
      </c>
      <c r="K673" s="3">
        <f t="shared" si="109"/>
        <v>0</v>
      </c>
      <c r="L673" s="11">
        <f t="shared" si="110"/>
        <v>0</v>
      </c>
    </row>
    <row r="674" spans="1:12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104843</v>
      </c>
      <c r="B674" s="9">
        <f t="shared" si="101"/>
        <v>104827</v>
      </c>
      <c r="C674" s="9">
        <f t="shared" si="107"/>
        <v>104857</v>
      </c>
      <c r="D674" s="3">
        <f t="shared" si="102"/>
        <v>31</v>
      </c>
      <c r="E674" s="10">
        <f t="shared" si="103"/>
        <v>15</v>
      </c>
      <c r="F674" s="4">
        <f>'Lease Quarterly'!K684</f>
        <v>0</v>
      </c>
      <c r="G674" s="3">
        <f t="shared" si="108"/>
        <v>0</v>
      </c>
      <c r="H674" s="11">
        <f t="shared" si="104"/>
        <v>0</v>
      </c>
      <c r="I674" s="11">
        <f t="shared" si="105"/>
        <v>0</v>
      </c>
      <c r="J674" s="4">
        <f t="shared" si="106"/>
        <v>0</v>
      </c>
      <c r="K674" s="3">
        <f t="shared" si="109"/>
        <v>0</v>
      </c>
      <c r="L674" s="11">
        <f t="shared" si="110"/>
        <v>0</v>
      </c>
    </row>
    <row r="675" spans="1:12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104933</v>
      </c>
      <c r="B675" s="9">
        <f t="shared" si="101"/>
        <v>104917</v>
      </c>
      <c r="C675" s="9">
        <f t="shared" si="107"/>
        <v>104946</v>
      </c>
      <c r="D675" s="3">
        <f t="shared" si="102"/>
        <v>30</v>
      </c>
      <c r="E675" s="10">
        <f t="shared" si="103"/>
        <v>14</v>
      </c>
      <c r="F675" s="4">
        <f>'Lease Quarterly'!K685</f>
        <v>0</v>
      </c>
      <c r="G675" s="3">
        <f t="shared" si="108"/>
        <v>0</v>
      </c>
      <c r="H675" s="11">
        <f t="shared" si="104"/>
        <v>0</v>
      </c>
      <c r="I675" s="11">
        <f t="shared" si="105"/>
        <v>0</v>
      </c>
      <c r="J675" s="4">
        <f t="shared" si="106"/>
        <v>0</v>
      </c>
      <c r="K675" s="3">
        <f t="shared" si="109"/>
        <v>0</v>
      </c>
      <c r="L675" s="11">
        <f t="shared" si="110"/>
        <v>0</v>
      </c>
    </row>
    <row r="676" spans="1:12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105024</v>
      </c>
      <c r="B676" s="9">
        <f t="shared" si="101"/>
        <v>105008</v>
      </c>
      <c r="C676" s="9">
        <f t="shared" si="107"/>
        <v>105038</v>
      </c>
      <c r="D676" s="3">
        <f t="shared" si="102"/>
        <v>31</v>
      </c>
      <c r="E676" s="10">
        <f t="shared" si="103"/>
        <v>15</v>
      </c>
      <c r="F676" s="4">
        <f>'Lease Quarterly'!K686</f>
        <v>0</v>
      </c>
      <c r="G676" s="3">
        <f t="shared" si="108"/>
        <v>0</v>
      </c>
      <c r="H676" s="11">
        <f t="shared" si="104"/>
        <v>0</v>
      </c>
      <c r="I676" s="11">
        <f t="shared" si="105"/>
        <v>0</v>
      </c>
      <c r="J676" s="4">
        <f t="shared" si="106"/>
        <v>0</v>
      </c>
      <c r="K676" s="3">
        <f t="shared" si="109"/>
        <v>0</v>
      </c>
      <c r="L676" s="11">
        <f t="shared" si="110"/>
        <v>0</v>
      </c>
    </row>
    <row r="677" spans="1:12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105116</v>
      </c>
      <c r="B677" s="9">
        <f t="shared" si="101"/>
        <v>105100</v>
      </c>
      <c r="C677" s="9">
        <f t="shared" si="107"/>
        <v>105130</v>
      </c>
      <c r="D677" s="3">
        <f t="shared" si="102"/>
        <v>31</v>
      </c>
      <c r="E677" s="10">
        <f t="shared" si="103"/>
        <v>15</v>
      </c>
      <c r="F677" s="4">
        <f>'Lease Quarterly'!K687</f>
        <v>0</v>
      </c>
      <c r="G677" s="3">
        <f t="shared" si="108"/>
        <v>0</v>
      </c>
      <c r="H677" s="11">
        <f t="shared" si="104"/>
        <v>0</v>
      </c>
      <c r="I677" s="11">
        <f t="shared" si="105"/>
        <v>0</v>
      </c>
      <c r="J677" s="4">
        <f t="shared" si="106"/>
        <v>0</v>
      </c>
      <c r="K677" s="3">
        <f t="shared" si="109"/>
        <v>0</v>
      </c>
      <c r="L677" s="11">
        <f t="shared" si="110"/>
        <v>0</v>
      </c>
    </row>
    <row r="678" spans="1:12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105208</v>
      </c>
      <c r="B678" s="9">
        <f t="shared" si="101"/>
        <v>105192</v>
      </c>
      <c r="C678" s="9">
        <f t="shared" si="107"/>
        <v>105222</v>
      </c>
      <c r="D678" s="3">
        <f t="shared" si="102"/>
        <v>31</v>
      </c>
      <c r="E678" s="10">
        <f t="shared" si="103"/>
        <v>15</v>
      </c>
      <c r="F678" s="4">
        <f>'Lease Quarterly'!K688</f>
        <v>0</v>
      </c>
      <c r="G678" s="3">
        <f t="shared" si="108"/>
        <v>0</v>
      </c>
      <c r="H678" s="11">
        <f t="shared" si="104"/>
        <v>0</v>
      </c>
      <c r="I678" s="11">
        <f t="shared" si="105"/>
        <v>0</v>
      </c>
      <c r="J678" s="4">
        <f t="shared" si="106"/>
        <v>0</v>
      </c>
      <c r="K678" s="3">
        <f t="shared" si="109"/>
        <v>0</v>
      </c>
      <c r="L678" s="11">
        <f t="shared" si="110"/>
        <v>0</v>
      </c>
    </row>
    <row r="679" spans="1:12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105299</v>
      </c>
      <c r="B679" s="9">
        <f t="shared" si="101"/>
        <v>105283</v>
      </c>
      <c r="C679" s="9">
        <f t="shared" si="107"/>
        <v>105312</v>
      </c>
      <c r="D679" s="3">
        <f t="shared" si="102"/>
        <v>30</v>
      </c>
      <c r="E679" s="10">
        <f t="shared" si="103"/>
        <v>14</v>
      </c>
      <c r="F679" s="4">
        <f>'Lease Quarterly'!K689</f>
        <v>0</v>
      </c>
      <c r="G679" s="3">
        <f t="shared" si="108"/>
        <v>0</v>
      </c>
      <c r="H679" s="11">
        <f t="shared" si="104"/>
        <v>0</v>
      </c>
      <c r="I679" s="11">
        <f t="shared" si="105"/>
        <v>0</v>
      </c>
      <c r="J679" s="4">
        <f t="shared" si="106"/>
        <v>0</v>
      </c>
      <c r="K679" s="3">
        <f t="shared" si="109"/>
        <v>0</v>
      </c>
      <c r="L679" s="11">
        <f t="shared" si="110"/>
        <v>0</v>
      </c>
    </row>
    <row r="680" spans="1:12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105390</v>
      </c>
      <c r="B680" s="9">
        <f t="shared" si="101"/>
        <v>105374</v>
      </c>
      <c r="C680" s="9">
        <f t="shared" si="107"/>
        <v>105404</v>
      </c>
      <c r="D680" s="3">
        <f t="shared" si="102"/>
        <v>31</v>
      </c>
      <c r="E680" s="10">
        <f t="shared" si="103"/>
        <v>15</v>
      </c>
      <c r="F680" s="4">
        <f>'Lease Quarterly'!K690</f>
        <v>0</v>
      </c>
      <c r="G680" s="3">
        <f t="shared" si="108"/>
        <v>0</v>
      </c>
      <c r="H680" s="11">
        <f t="shared" si="104"/>
        <v>0</v>
      </c>
      <c r="I680" s="11">
        <f t="shared" si="105"/>
        <v>0</v>
      </c>
      <c r="J680" s="4">
        <f t="shared" si="106"/>
        <v>0</v>
      </c>
      <c r="K680" s="3">
        <f t="shared" si="109"/>
        <v>0</v>
      </c>
      <c r="L680" s="11">
        <f t="shared" si="110"/>
        <v>0</v>
      </c>
    </row>
    <row r="681" spans="1:12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105482</v>
      </c>
      <c r="B681" s="9">
        <f t="shared" si="101"/>
        <v>105466</v>
      </c>
      <c r="C681" s="9">
        <f t="shared" si="107"/>
        <v>105496</v>
      </c>
      <c r="D681" s="3">
        <f t="shared" si="102"/>
        <v>31</v>
      </c>
      <c r="E681" s="10">
        <f t="shared" si="103"/>
        <v>15</v>
      </c>
      <c r="F681" s="4">
        <f>'Lease Quarterly'!K691</f>
        <v>0</v>
      </c>
      <c r="G681" s="3">
        <f t="shared" si="108"/>
        <v>0</v>
      </c>
      <c r="H681" s="11">
        <f t="shared" si="104"/>
        <v>0</v>
      </c>
      <c r="I681" s="11">
        <f t="shared" si="105"/>
        <v>0</v>
      </c>
      <c r="J681" s="4">
        <f t="shared" si="106"/>
        <v>0</v>
      </c>
      <c r="K681" s="3">
        <f t="shared" si="109"/>
        <v>0</v>
      </c>
      <c r="L681" s="11">
        <f t="shared" si="110"/>
        <v>0</v>
      </c>
    </row>
    <row r="682" spans="1:12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105574</v>
      </c>
      <c r="B682" s="9">
        <f t="shared" si="101"/>
        <v>105558</v>
      </c>
      <c r="C682" s="9">
        <f t="shared" si="107"/>
        <v>105588</v>
      </c>
      <c r="D682" s="3">
        <f t="shared" si="102"/>
        <v>31</v>
      </c>
      <c r="E682" s="10">
        <f t="shared" si="103"/>
        <v>15</v>
      </c>
      <c r="F682" s="4">
        <f>'Lease Quarterly'!K692</f>
        <v>0</v>
      </c>
      <c r="G682" s="3">
        <f t="shared" si="108"/>
        <v>0</v>
      </c>
      <c r="H682" s="11">
        <f t="shared" si="104"/>
        <v>0</v>
      </c>
      <c r="I682" s="11">
        <f t="shared" si="105"/>
        <v>0</v>
      </c>
      <c r="J682" s="4">
        <f t="shared" si="106"/>
        <v>0</v>
      </c>
      <c r="K682" s="3">
        <f t="shared" si="109"/>
        <v>0</v>
      </c>
      <c r="L682" s="11">
        <f t="shared" si="110"/>
        <v>0</v>
      </c>
    </row>
    <row r="683" spans="1:12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105664</v>
      </c>
      <c r="B683" s="9">
        <f t="shared" si="101"/>
        <v>105648</v>
      </c>
      <c r="C683" s="9">
        <f t="shared" si="107"/>
        <v>105677</v>
      </c>
      <c r="D683" s="3">
        <f t="shared" si="102"/>
        <v>30</v>
      </c>
      <c r="E683" s="10">
        <f t="shared" si="103"/>
        <v>14</v>
      </c>
      <c r="F683" s="4">
        <f>'Lease Quarterly'!K693</f>
        <v>0</v>
      </c>
      <c r="G683" s="3">
        <f t="shared" si="108"/>
        <v>0</v>
      </c>
      <c r="H683" s="11">
        <f t="shared" si="104"/>
        <v>0</v>
      </c>
      <c r="I683" s="11">
        <f t="shared" si="105"/>
        <v>0</v>
      </c>
      <c r="J683" s="4">
        <f t="shared" si="106"/>
        <v>0</v>
      </c>
      <c r="K683" s="3">
        <f t="shared" si="109"/>
        <v>0</v>
      </c>
      <c r="L683" s="11">
        <f t="shared" si="110"/>
        <v>0</v>
      </c>
    </row>
    <row r="684" spans="1:12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105755</v>
      </c>
      <c r="B684" s="9">
        <f t="shared" si="101"/>
        <v>105739</v>
      </c>
      <c r="C684" s="9">
        <f t="shared" si="107"/>
        <v>105769</v>
      </c>
      <c r="D684" s="3">
        <f t="shared" si="102"/>
        <v>31</v>
      </c>
      <c r="E684" s="10">
        <f t="shared" si="103"/>
        <v>15</v>
      </c>
      <c r="F684" s="4">
        <f>'Lease Quarterly'!K694</f>
        <v>0</v>
      </c>
      <c r="G684" s="3">
        <f t="shared" si="108"/>
        <v>0</v>
      </c>
      <c r="H684" s="11">
        <f t="shared" si="104"/>
        <v>0</v>
      </c>
      <c r="I684" s="11">
        <f t="shared" si="105"/>
        <v>0</v>
      </c>
      <c r="J684" s="4">
        <f t="shared" si="106"/>
        <v>0</v>
      </c>
      <c r="K684" s="3">
        <f t="shared" si="109"/>
        <v>0</v>
      </c>
      <c r="L684" s="11">
        <f t="shared" si="110"/>
        <v>0</v>
      </c>
    </row>
    <row r="685" spans="1:12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105847</v>
      </c>
      <c r="B685" s="9">
        <f t="shared" si="101"/>
        <v>105831</v>
      </c>
      <c r="C685" s="9">
        <f t="shared" si="107"/>
        <v>105861</v>
      </c>
      <c r="D685" s="3">
        <f t="shared" si="102"/>
        <v>31</v>
      </c>
      <c r="E685" s="10">
        <f t="shared" si="103"/>
        <v>15</v>
      </c>
      <c r="F685" s="4">
        <f>'Lease Quarterly'!K695</f>
        <v>0</v>
      </c>
      <c r="G685" s="3">
        <f t="shared" si="108"/>
        <v>0</v>
      </c>
      <c r="H685" s="11">
        <f t="shared" si="104"/>
        <v>0</v>
      </c>
      <c r="I685" s="11">
        <f t="shared" si="105"/>
        <v>0</v>
      </c>
      <c r="J685" s="4">
        <f t="shared" si="106"/>
        <v>0</v>
      </c>
      <c r="K685" s="3">
        <f t="shared" si="109"/>
        <v>0</v>
      </c>
      <c r="L685" s="11">
        <f t="shared" si="110"/>
        <v>0</v>
      </c>
    </row>
    <row r="686" spans="1:12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105939</v>
      </c>
      <c r="B686" s="9">
        <f t="shared" si="101"/>
        <v>105923</v>
      </c>
      <c r="C686" s="9">
        <f t="shared" si="107"/>
        <v>105953</v>
      </c>
      <c r="D686" s="3">
        <f t="shared" si="102"/>
        <v>31</v>
      </c>
      <c r="E686" s="10">
        <f t="shared" si="103"/>
        <v>15</v>
      </c>
      <c r="F686" s="4">
        <f>'Lease Quarterly'!K696</f>
        <v>0</v>
      </c>
      <c r="G686" s="3">
        <f t="shared" si="108"/>
        <v>0</v>
      </c>
      <c r="H686" s="11">
        <f t="shared" si="104"/>
        <v>0</v>
      </c>
      <c r="I686" s="11">
        <f t="shared" si="105"/>
        <v>0</v>
      </c>
      <c r="J686" s="4">
        <f t="shared" si="106"/>
        <v>0</v>
      </c>
      <c r="K686" s="3">
        <f t="shared" si="109"/>
        <v>0</v>
      </c>
      <c r="L686" s="11">
        <f t="shared" si="110"/>
        <v>0</v>
      </c>
    </row>
    <row r="687" spans="1:12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106029</v>
      </c>
      <c r="B687" s="9">
        <f t="shared" si="101"/>
        <v>106013</v>
      </c>
      <c r="C687" s="9">
        <f t="shared" si="107"/>
        <v>106042</v>
      </c>
      <c r="D687" s="3">
        <f t="shared" si="102"/>
        <v>30</v>
      </c>
      <c r="E687" s="10">
        <f t="shared" si="103"/>
        <v>14</v>
      </c>
      <c r="F687" s="4">
        <f>'Lease Quarterly'!K697</f>
        <v>0</v>
      </c>
      <c r="G687" s="3">
        <f t="shared" si="108"/>
        <v>0</v>
      </c>
      <c r="H687" s="11">
        <f t="shared" si="104"/>
        <v>0</v>
      </c>
      <c r="I687" s="11">
        <f t="shared" si="105"/>
        <v>0</v>
      </c>
      <c r="J687" s="4">
        <f t="shared" si="106"/>
        <v>0</v>
      </c>
      <c r="K687" s="3">
        <f t="shared" si="109"/>
        <v>0</v>
      </c>
      <c r="L687" s="11">
        <f t="shared" si="110"/>
        <v>0</v>
      </c>
    </row>
    <row r="688" spans="1:12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106120</v>
      </c>
      <c r="B688" s="9">
        <f t="shared" si="101"/>
        <v>106104</v>
      </c>
      <c r="C688" s="9">
        <f t="shared" si="107"/>
        <v>106134</v>
      </c>
      <c r="D688" s="3">
        <f t="shared" si="102"/>
        <v>31</v>
      </c>
      <c r="E688" s="10">
        <f t="shared" si="103"/>
        <v>15</v>
      </c>
      <c r="F688" s="4">
        <f>'Lease Quarterly'!K698</f>
        <v>0</v>
      </c>
      <c r="G688" s="3">
        <f t="shared" si="108"/>
        <v>0</v>
      </c>
      <c r="H688" s="11">
        <f t="shared" si="104"/>
        <v>0</v>
      </c>
      <c r="I688" s="11">
        <f t="shared" si="105"/>
        <v>0</v>
      </c>
      <c r="J688" s="4">
        <f t="shared" si="106"/>
        <v>0</v>
      </c>
      <c r="K688" s="3">
        <f t="shared" si="109"/>
        <v>0</v>
      </c>
      <c r="L688" s="11">
        <f t="shared" si="110"/>
        <v>0</v>
      </c>
    </row>
    <row r="689" spans="1:12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106212</v>
      </c>
      <c r="B689" s="9">
        <f t="shared" si="101"/>
        <v>106196</v>
      </c>
      <c r="C689" s="9">
        <f t="shared" si="107"/>
        <v>106226</v>
      </c>
      <c r="D689" s="3">
        <f t="shared" si="102"/>
        <v>31</v>
      </c>
      <c r="E689" s="10">
        <f t="shared" si="103"/>
        <v>15</v>
      </c>
      <c r="F689" s="4">
        <f>'Lease Quarterly'!K699</f>
        <v>0</v>
      </c>
      <c r="G689" s="3">
        <f t="shared" si="108"/>
        <v>0</v>
      </c>
      <c r="H689" s="11">
        <f t="shared" si="104"/>
        <v>0</v>
      </c>
      <c r="I689" s="11">
        <f t="shared" si="105"/>
        <v>0</v>
      </c>
      <c r="J689" s="4">
        <f t="shared" si="106"/>
        <v>0</v>
      </c>
      <c r="K689" s="3">
        <f t="shared" si="109"/>
        <v>0</v>
      </c>
      <c r="L689" s="11">
        <f t="shared" si="110"/>
        <v>0</v>
      </c>
    </row>
    <row r="690" spans="1:12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106304</v>
      </c>
      <c r="B690" s="9">
        <f t="shared" si="101"/>
        <v>106288</v>
      </c>
      <c r="C690" s="9">
        <f t="shared" si="107"/>
        <v>106318</v>
      </c>
      <c r="D690" s="3">
        <f t="shared" si="102"/>
        <v>31</v>
      </c>
      <c r="E690" s="10">
        <f t="shared" si="103"/>
        <v>15</v>
      </c>
      <c r="F690" s="4">
        <f>'Lease Quarterly'!K700</f>
        <v>0</v>
      </c>
      <c r="G690" s="3">
        <f t="shared" si="108"/>
        <v>0</v>
      </c>
      <c r="H690" s="11">
        <f t="shared" si="104"/>
        <v>0</v>
      </c>
      <c r="I690" s="11">
        <f t="shared" si="105"/>
        <v>0</v>
      </c>
      <c r="J690" s="4">
        <f t="shared" si="106"/>
        <v>0</v>
      </c>
      <c r="K690" s="3">
        <f t="shared" si="109"/>
        <v>0</v>
      </c>
      <c r="L690" s="11">
        <f t="shared" si="110"/>
        <v>0</v>
      </c>
    </row>
    <row r="691" spans="1:12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106394</v>
      </c>
      <c r="B691" s="9">
        <f t="shared" si="101"/>
        <v>106378</v>
      </c>
      <c r="C691" s="9">
        <f t="shared" si="107"/>
        <v>106407</v>
      </c>
      <c r="D691" s="3">
        <f t="shared" si="102"/>
        <v>30</v>
      </c>
      <c r="E691" s="10">
        <f t="shared" si="103"/>
        <v>14</v>
      </c>
      <c r="F691" s="4">
        <f>'Lease Quarterly'!K701</f>
        <v>0</v>
      </c>
      <c r="G691" s="3">
        <f t="shared" si="108"/>
        <v>0</v>
      </c>
      <c r="H691" s="11">
        <f t="shared" si="104"/>
        <v>0</v>
      </c>
      <c r="I691" s="11">
        <f t="shared" si="105"/>
        <v>0</v>
      </c>
      <c r="J691" s="4">
        <f t="shared" si="106"/>
        <v>0</v>
      </c>
      <c r="K691" s="3">
        <f t="shared" si="109"/>
        <v>0</v>
      </c>
      <c r="L691" s="11">
        <f t="shared" si="110"/>
        <v>0</v>
      </c>
    </row>
    <row r="692" spans="1:12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106485</v>
      </c>
      <c r="B692" s="9">
        <f t="shared" si="101"/>
        <v>106469</v>
      </c>
      <c r="C692" s="9">
        <f t="shared" si="107"/>
        <v>106499</v>
      </c>
      <c r="D692" s="3">
        <f t="shared" si="102"/>
        <v>31</v>
      </c>
      <c r="E692" s="10">
        <f t="shared" si="103"/>
        <v>15</v>
      </c>
      <c r="F692" s="4">
        <f>'Lease Quarterly'!K702</f>
        <v>0</v>
      </c>
      <c r="G692" s="3">
        <f t="shared" si="108"/>
        <v>0</v>
      </c>
      <c r="H692" s="11">
        <f t="shared" si="104"/>
        <v>0</v>
      </c>
      <c r="I692" s="11">
        <f t="shared" si="105"/>
        <v>0</v>
      </c>
      <c r="J692" s="4">
        <f t="shared" si="106"/>
        <v>0</v>
      </c>
      <c r="K692" s="3">
        <f t="shared" si="109"/>
        <v>0</v>
      </c>
      <c r="L692" s="11">
        <f t="shared" si="110"/>
        <v>0</v>
      </c>
    </row>
    <row r="693" spans="1:12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106577</v>
      </c>
      <c r="B693" s="9">
        <f t="shared" si="101"/>
        <v>106561</v>
      </c>
      <c r="C693" s="9">
        <f t="shared" si="107"/>
        <v>106591</v>
      </c>
      <c r="D693" s="3">
        <f t="shared" si="102"/>
        <v>31</v>
      </c>
      <c r="E693" s="10">
        <f t="shared" si="103"/>
        <v>15</v>
      </c>
      <c r="F693" s="4">
        <f>'Lease Quarterly'!K703</f>
        <v>0</v>
      </c>
      <c r="G693" s="3">
        <f t="shared" si="108"/>
        <v>0</v>
      </c>
      <c r="H693" s="11">
        <f t="shared" si="104"/>
        <v>0</v>
      </c>
      <c r="I693" s="11">
        <f t="shared" si="105"/>
        <v>0</v>
      </c>
      <c r="J693" s="4">
        <f t="shared" si="106"/>
        <v>0</v>
      </c>
      <c r="K693" s="3">
        <f t="shared" si="109"/>
        <v>0</v>
      </c>
      <c r="L693" s="11">
        <f t="shared" si="110"/>
        <v>0</v>
      </c>
    </row>
    <row r="694" spans="1:12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106669</v>
      </c>
      <c r="B694" s="9">
        <f t="shared" si="101"/>
        <v>106653</v>
      </c>
      <c r="C694" s="9">
        <f t="shared" si="107"/>
        <v>106683</v>
      </c>
      <c r="D694" s="3">
        <f t="shared" si="102"/>
        <v>31</v>
      </c>
      <c r="E694" s="10">
        <f t="shared" si="103"/>
        <v>15</v>
      </c>
      <c r="F694" s="4">
        <f>'Lease Quarterly'!K704</f>
        <v>0</v>
      </c>
      <c r="G694" s="3">
        <f t="shared" si="108"/>
        <v>0</v>
      </c>
      <c r="H694" s="11">
        <f t="shared" si="104"/>
        <v>0</v>
      </c>
      <c r="I694" s="11">
        <f t="shared" si="105"/>
        <v>0</v>
      </c>
      <c r="J694" s="4">
        <f t="shared" si="106"/>
        <v>0</v>
      </c>
      <c r="K694" s="3">
        <f t="shared" si="109"/>
        <v>0</v>
      </c>
      <c r="L694" s="11">
        <f t="shared" si="110"/>
        <v>0</v>
      </c>
    </row>
    <row r="695" spans="1:12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106760</v>
      </c>
      <c r="B695" s="9">
        <f t="shared" si="101"/>
        <v>106744</v>
      </c>
      <c r="C695" s="9">
        <f t="shared" si="107"/>
        <v>106773</v>
      </c>
      <c r="D695" s="3">
        <f t="shared" si="102"/>
        <v>30</v>
      </c>
      <c r="E695" s="10">
        <f t="shared" si="103"/>
        <v>14</v>
      </c>
      <c r="F695" s="4">
        <f>'Lease Quarterly'!K705</f>
        <v>0</v>
      </c>
      <c r="G695" s="3">
        <f t="shared" si="108"/>
        <v>0</v>
      </c>
      <c r="H695" s="11">
        <f t="shared" si="104"/>
        <v>0</v>
      </c>
      <c r="I695" s="11">
        <f t="shared" si="105"/>
        <v>0</v>
      </c>
      <c r="J695" s="4">
        <f t="shared" si="106"/>
        <v>0</v>
      </c>
      <c r="K695" s="3">
        <f t="shared" si="109"/>
        <v>0</v>
      </c>
      <c r="L695" s="11">
        <f t="shared" si="110"/>
        <v>0</v>
      </c>
    </row>
    <row r="696" spans="1:12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106851</v>
      </c>
      <c r="B696" s="9">
        <f t="shared" si="101"/>
        <v>106835</v>
      </c>
      <c r="C696" s="9">
        <f t="shared" si="107"/>
        <v>106865</v>
      </c>
      <c r="D696" s="3">
        <f t="shared" si="102"/>
        <v>31</v>
      </c>
      <c r="E696" s="10">
        <f t="shared" si="103"/>
        <v>15</v>
      </c>
      <c r="F696" s="4">
        <f>'Lease Quarterly'!K706</f>
        <v>0</v>
      </c>
      <c r="G696" s="3">
        <f t="shared" si="108"/>
        <v>0</v>
      </c>
      <c r="H696" s="11">
        <f t="shared" si="104"/>
        <v>0</v>
      </c>
      <c r="I696" s="11">
        <f t="shared" si="105"/>
        <v>0</v>
      </c>
      <c r="J696" s="4">
        <f t="shared" si="106"/>
        <v>0</v>
      </c>
      <c r="K696" s="3">
        <f t="shared" si="109"/>
        <v>0</v>
      </c>
      <c r="L696" s="11">
        <f t="shared" si="110"/>
        <v>0</v>
      </c>
    </row>
    <row r="697" spans="1:12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106943</v>
      </c>
      <c r="B697" s="9">
        <f t="shared" si="101"/>
        <v>106927</v>
      </c>
      <c r="C697" s="9">
        <f t="shared" si="107"/>
        <v>106957</v>
      </c>
      <c r="D697" s="3">
        <f t="shared" si="102"/>
        <v>31</v>
      </c>
      <c r="E697" s="10">
        <f t="shared" si="103"/>
        <v>15</v>
      </c>
      <c r="F697" s="4">
        <f>'Lease Quarterly'!K707</f>
        <v>0</v>
      </c>
      <c r="G697" s="3">
        <f t="shared" si="108"/>
        <v>0</v>
      </c>
      <c r="H697" s="11">
        <f t="shared" si="104"/>
        <v>0</v>
      </c>
      <c r="I697" s="11">
        <f t="shared" si="105"/>
        <v>0</v>
      </c>
      <c r="J697" s="4">
        <f t="shared" si="106"/>
        <v>0</v>
      </c>
      <c r="K697" s="3">
        <f t="shared" si="109"/>
        <v>0</v>
      </c>
      <c r="L697" s="11">
        <f t="shared" si="110"/>
        <v>0</v>
      </c>
    </row>
    <row r="698" spans="1:12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107035</v>
      </c>
      <c r="B698" s="9">
        <f t="shared" si="101"/>
        <v>107019</v>
      </c>
      <c r="C698" s="9">
        <f t="shared" si="107"/>
        <v>107049</v>
      </c>
      <c r="D698" s="3">
        <f t="shared" si="102"/>
        <v>31</v>
      </c>
      <c r="E698" s="10">
        <f t="shared" si="103"/>
        <v>15</v>
      </c>
      <c r="F698" s="4">
        <f>'Lease Quarterly'!K708</f>
        <v>0</v>
      </c>
      <c r="G698" s="3">
        <f t="shared" si="108"/>
        <v>0</v>
      </c>
      <c r="H698" s="11">
        <f t="shared" si="104"/>
        <v>0</v>
      </c>
      <c r="I698" s="11">
        <f t="shared" si="105"/>
        <v>0</v>
      </c>
      <c r="J698" s="4">
        <f t="shared" si="106"/>
        <v>0</v>
      </c>
      <c r="K698" s="3">
        <f t="shared" si="109"/>
        <v>0</v>
      </c>
      <c r="L698" s="11">
        <f t="shared" si="110"/>
        <v>0</v>
      </c>
    </row>
    <row r="699" spans="1:12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107125</v>
      </c>
      <c r="B699" s="9">
        <f t="shared" si="101"/>
        <v>107109</v>
      </c>
      <c r="C699" s="9">
        <f t="shared" si="107"/>
        <v>107138</v>
      </c>
      <c r="D699" s="3">
        <f t="shared" si="102"/>
        <v>30</v>
      </c>
      <c r="E699" s="10">
        <f t="shared" si="103"/>
        <v>14</v>
      </c>
      <c r="F699" s="4">
        <f>'Lease Quarterly'!K709</f>
        <v>0</v>
      </c>
      <c r="G699" s="3">
        <f t="shared" si="108"/>
        <v>0</v>
      </c>
      <c r="H699" s="11">
        <f t="shared" si="104"/>
        <v>0</v>
      </c>
      <c r="I699" s="11">
        <f t="shared" si="105"/>
        <v>0</v>
      </c>
      <c r="J699" s="4">
        <f t="shared" si="106"/>
        <v>0</v>
      </c>
      <c r="K699" s="3">
        <f t="shared" si="109"/>
        <v>0</v>
      </c>
      <c r="L699" s="11">
        <f t="shared" si="110"/>
        <v>0</v>
      </c>
    </row>
    <row r="700" spans="1:12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107216</v>
      </c>
      <c r="B700" s="9">
        <f t="shared" si="101"/>
        <v>107200</v>
      </c>
      <c r="C700" s="9">
        <f t="shared" si="107"/>
        <v>107230</v>
      </c>
      <c r="D700" s="3">
        <f t="shared" si="102"/>
        <v>31</v>
      </c>
      <c r="E700" s="10">
        <f t="shared" si="103"/>
        <v>15</v>
      </c>
      <c r="F700" s="4">
        <f>'Lease Quarterly'!K710</f>
        <v>0</v>
      </c>
      <c r="G700" s="3">
        <f t="shared" si="108"/>
        <v>0</v>
      </c>
      <c r="H700" s="11">
        <f t="shared" si="104"/>
        <v>0</v>
      </c>
      <c r="I700" s="11">
        <f t="shared" si="105"/>
        <v>0</v>
      </c>
      <c r="J700" s="4">
        <f t="shared" si="106"/>
        <v>0</v>
      </c>
      <c r="K700" s="3">
        <f t="shared" si="109"/>
        <v>0</v>
      </c>
      <c r="L700" s="11">
        <f t="shared" si="110"/>
        <v>0</v>
      </c>
    </row>
    <row r="701" spans="1:12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107308</v>
      </c>
      <c r="B701" s="9">
        <f t="shared" si="101"/>
        <v>107292</v>
      </c>
      <c r="C701" s="9">
        <f t="shared" si="107"/>
        <v>107322</v>
      </c>
      <c r="D701" s="3">
        <f t="shared" si="102"/>
        <v>31</v>
      </c>
      <c r="E701" s="10">
        <f t="shared" si="103"/>
        <v>15</v>
      </c>
      <c r="F701" s="4">
        <f>'Lease Quarterly'!K711</f>
        <v>0</v>
      </c>
      <c r="G701" s="3">
        <f t="shared" si="108"/>
        <v>0</v>
      </c>
      <c r="H701" s="11">
        <f t="shared" si="104"/>
        <v>0</v>
      </c>
      <c r="I701" s="11">
        <f t="shared" si="105"/>
        <v>0</v>
      </c>
      <c r="J701" s="4">
        <f t="shared" si="106"/>
        <v>0</v>
      </c>
      <c r="K701" s="3">
        <f t="shared" si="109"/>
        <v>0</v>
      </c>
      <c r="L701" s="11">
        <f t="shared" si="110"/>
        <v>0</v>
      </c>
    </row>
    <row r="702" spans="1:12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107400</v>
      </c>
      <c r="B702" s="9">
        <f t="shared" si="101"/>
        <v>107384</v>
      </c>
      <c r="C702" s="9">
        <f t="shared" si="107"/>
        <v>107414</v>
      </c>
      <c r="D702" s="3">
        <f t="shared" si="102"/>
        <v>31</v>
      </c>
      <c r="E702" s="10">
        <f t="shared" si="103"/>
        <v>15</v>
      </c>
      <c r="F702" s="4">
        <f>'Lease Quarterly'!K712</f>
        <v>0</v>
      </c>
      <c r="G702" s="3">
        <f t="shared" si="108"/>
        <v>0</v>
      </c>
      <c r="H702" s="11">
        <f t="shared" si="104"/>
        <v>0</v>
      </c>
      <c r="I702" s="11">
        <f t="shared" si="105"/>
        <v>0</v>
      </c>
      <c r="J702" s="4">
        <f t="shared" si="106"/>
        <v>0</v>
      </c>
      <c r="K702" s="3">
        <f t="shared" si="109"/>
        <v>0</v>
      </c>
      <c r="L702" s="11">
        <f t="shared" si="110"/>
        <v>0</v>
      </c>
    </row>
    <row r="703" spans="1:12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107490</v>
      </c>
      <c r="B703" s="9">
        <f t="shared" si="101"/>
        <v>107474</v>
      </c>
      <c r="C703" s="9">
        <f t="shared" si="107"/>
        <v>107503</v>
      </c>
      <c r="D703" s="3">
        <f t="shared" si="102"/>
        <v>30</v>
      </c>
      <c r="E703" s="10">
        <f t="shared" si="103"/>
        <v>14</v>
      </c>
      <c r="F703" s="4">
        <f>'Lease Quarterly'!K713</f>
        <v>0</v>
      </c>
      <c r="G703" s="3">
        <f t="shared" si="108"/>
        <v>0</v>
      </c>
      <c r="H703" s="11">
        <f t="shared" si="104"/>
        <v>0</v>
      </c>
      <c r="I703" s="11">
        <f t="shared" si="105"/>
        <v>0</v>
      </c>
      <c r="J703" s="4">
        <f t="shared" si="106"/>
        <v>0</v>
      </c>
      <c r="K703" s="3">
        <f t="shared" si="109"/>
        <v>0</v>
      </c>
      <c r="L703" s="11">
        <f t="shared" si="110"/>
        <v>0</v>
      </c>
    </row>
    <row r="704" spans="1:12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107581</v>
      </c>
      <c r="B704" s="9">
        <f t="shared" si="101"/>
        <v>107565</v>
      </c>
      <c r="C704" s="9">
        <f t="shared" si="107"/>
        <v>107595</v>
      </c>
      <c r="D704" s="3">
        <f t="shared" si="102"/>
        <v>31</v>
      </c>
      <c r="E704" s="10">
        <f t="shared" si="103"/>
        <v>15</v>
      </c>
      <c r="F704" s="4">
        <f>'Lease Quarterly'!K714</f>
        <v>0</v>
      </c>
      <c r="G704" s="3">
        <f t="shared" si="108"/>
        <v>0</v>
      </c>
      <c r="H704" s="11">
        <f t="shared" si="104"/>
        <v>0</v>
      </c>
      <c r="I704" s="11">
        <f t="shared" si="105"/>
        <v>0</v>
      </c>
      <c r="J704" s="4">
        <f t="shared" si="106"/>
        <v>0</v>
      </c>
      <c r="K704" s="3">
        <f t="shared" si="109"/>
        <v>0</v>
      </c>
      <c r="L704" s="11">
        <f t="shared" si="110"/>
        <v>0</v>
      </c>
    </row>
    <row r="705" spans="1:12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107673</v>
      </c>
      <c r="B705" s="9">
        <f t="shared" si="101"/>
        <v>107657</v>
      </c>
      <c r="C705" s="9">
        <f t="shared" si="107"/>
        <v>107687</v>
      </c>
      <c r="D705" s="3">
        <f t="shared" si="102"/>
        <v>31</v>
      </c>
      <c r="E705" s="10">
        <f t="shared" si="103"/>
        <v>15</v>
      </c>
      <c r="F705" s="4">
        <f>'Lease Quarterly'!K715</f>
        <v>0</v>
      </c>
      <c r="G705" s="3">
        <f t="shared" si="108"/>
        <v>0</v>
      </c>
      <c r="H705" s="11">
        <f t="shared" si="104"/>
        <v>0</v>
      </c>
      <c r="I705" s="11">
        <f t="shared" si="105"/>
        <v>0</v>
      </c>
      <c r="J705" s="4">
        <f t="shared" si="106"/>
        <v>0</v>
      </c>
      <c r="K705" s="3">
        <f t="shared" si="109"/>
        <v>0</v>
      </c>
      <c r="L705" s="11">
        <f t="shared" si="110"/>
        <v>0</v>
      </c>
    </row>
    <row r="706" spans="1:12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107765</v>
      </c>
      <c r="B706" s="9">
        <f t="shared" si="101"/>
        <v>107749</v>
      </c>
      <c r="C706" s="9">
        <f t="shared" si="107"/>
        <v>107779</v>
      </c>
      <c r="D706" s="3">
        <f t="shared" si="102"/>
        <v>31</v>
      </c>
      <c r="E706" s="10">
        <f t="shared" si="103"/>
        <v>15</v>
      </c>
      <c r="F706" s="4">
        <f>'Lease Quarterly'!K716</f>
        <v>0</v>
      </c>
      <c r="G706" s="3">
        <f t="shared" si="108"/>
        <v>0</v>
      </c>
      <c r="H706" s="11">
        <f t="shared" si="104"/>
        <v>0</v>
      </c>
      <c r="I706" s="11">
        <f t="shared" si="105"/>
        <v>0</v>
      </c>
      <c r="J706" s="4">
        <f t="shared" si="106"/>
        <v>0</v>
      </c>
      <c r="K706" s="3">
        <f t="shared" si="109"/>
        <v>0</v>
      </c>
      <c r="L706" s="11">
        <f t="shared" si="110"/>
        <v>0</v>
      </c>
    </row>
    <row r="707" spans="1:12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107855</v>
      </c>
      <c r="B707" s="9">
        <f t="shared" si="101"/>
        <v>107839</v>
      </c>
      <c r="C707" s="9">
        <f t="shared" si="107"/>
        <v>107868</v>
      </c>
      <c r="D707" s="3">
        <f t="shared" si="102"/>
        <v>30</v>
      </c>
      <c r="E707" s="10">
        <f t="shared" si="103"/>
        <v>14</v>
      </c>
      <c r="F707" s="4">
        <f>'Lease Quarterly'!K717</f>
        <v>0</v>
      </c>
      <c r="G707" s="3">
        <f t="shared" si="108"/>
        <v>0</v>
      </c>
      <c r="H707" s="11">
        <f t="shared" si="104"/>
        <v>0</v>
      </c>
      <c r="I707" s="11">
        <f t="shared" si="105"/>
        <v>0</v>
      </c>
      <c r="J707" s="4">
        <f t="shared" si="106"/>
        <v>0</v>
      </c>
      <c r="K707" s="3">
        <f t="shared" si="109"/>
        <v>0</v>
      </c>
      <c r="L707" s="11">
        <f t="shared" si="110"/>
        <v>0</v>
      </c>
    </row>
    <row r="708" spans="1:12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107946</v>
      </c>
      <c r="B708" s="9">
        <f t="shared" si="101"/>
        <v>107930</v>
      </c>
      <c r="C708" s="9">
        <f t="shared" si="107"/>
        <v>107960</v>
      </c>
      <c r="D708" s="3">
        <f t="shared" si="102"/>
        <v>31</v>
      </c>
      <c r="E708" s="10">
        <f t="shared" si="103"/>
        <v>15</v>
      </c>
      <c r="F708" s="4">
        <f>'Lease Quarterly'!K718</f>
        <v>0</v>
      </c>
      <c r="G708" s="3">
        <f t="shared" si="108"/>
        <v>0</v>
      </c>
      <c r="H708" s="11">
        <f t="shared" si="104"/>
        <v>0</v>
      </c>
      <c r="I708" s="11">
        <f t="shared" si="105"/>
        <v>0</v>
      </c>
      <c r="J708" s="4">
        <f t="shared" si="106"/>
        <v>0</v>
      </c>
      <c r="K708" s="3">
        <f t="shared" si="109"/>
        <v>0</v>
      </c>
      <c r="L708" s="11">
        <f t="shared" si="110"/>
        <v>0</v>
      </c>
    </row>
    <row r="709" spans="1:12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108038</v>
      </c>
      <c r="B709" s="9">
        <f t="shared" si="101"/>
        <v>108022</v>
      </c>
      <c r="C709" s="9">
        <f t="shared" si="107"/>
        <v>108052</v>
      </c>
      <c r="D709" s="3">
        <f t="shared" si="102"/>
        <v>31</v>
      </c>
      <c r="E709" s="10">
        <f t="shared" si="103"/>
        <v>15</v>
      </c>
      <c r="F709" s="4">
        <f>'Lease Quarterly'!K719</f>
        <v>0</v>
      </c>
      <c r="G709" s="3">
        <f t="shared" si="108"/>
        <v>0</v>
      </c>
      <c r="H709" s="11">
        <f t="shared" si="104"/>
        <v>0</v>
      </c>
      <c r="I709" s="11">
        <f t="shared" si="105"/>
        <v>0</v>
      </c>
      <c r="J709" s="4">
        <f t="shared" si="106"/>
        <v>0</v>
      </c>
      <c r="K709" s="3">
        <f t="shared" si="109"/>
        <v>0</v>
      </c>
      <c r="L709" s="11">
        <f t="shared" si="110"/>
        <v>0</v>
      </c>
    </row>
    <row r="710" spans="1:12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108130</v>
      </c>
      <c r="B710" s="9">
        <f t="shared" ref="B710:B773" si="111">EOMONTH(A710,-1)+1</f>
        <v>108114</v>
      </c>
      <c r="C710" s="9">
        <f t="shared" si="107"/>
        <v>108144</v>
      </c>
      <c r="D710" s="3">
        <f t="shared" ref="D710:D773" si="112">C710-B710+1</f>
        <v>31</v>
      </c>
      <c r="E710" s="10">
        <f t="shared" ref="E710:E773" si="113">C710-A710+1</f>
        <v>15</v>
      </c>
      <c r="F710" s="4">
        <f>'Lease Quarterly'!K720</f>
        <v>0</v>
      </c>
      <c r="G710" s="3">
        <f t="shared" si="108"/>
        <v>0</v>
      </c>
      <c r="H710" s="11">
        <f t="shared" ref="H710:H773" si="114">(F711)/(A711-A710+1)*((((EOMONTH(DATE(YEAR(A710),MONTH(A710)+1,DAY(A710)),0)))-DATE(YEAR(A710),MONTH(EOMONTH(A710,-1)+1)+1,1))+1)</f>
        <v>0</v>
      </c>
      <c r="I710" s="11">
        <f t="shared" ref="I710:I773" si="115">(F711)/(A711-A710+1)*(((((EOMONTH(DATE(YEAR(A710),MONTH(A710)+2,DAY(A710)),0)))-DATE(YEAR(A710),MONTH(EOMONTH(A710,-1)+2)+2,1)))+1)</f>
        <v>0</v>
      </c>
      <c r="J710" s="4">
        <f t="shared" ref="J710:J773" si="116">F711/(A711-A710+1)*(A711-DATE(YEAR(A711),MONTH(EOMONTH(A711,-1)+1),DAY(1))+1)</f>
        <v>0</v>
      </c>
      <c r="K710" s="3">
        <f t="shared" si="109"/>
        <v>0</v>
      </c>
      <c r="L710" s="11">
        <f t="shared" si="110"/>
        <v>0</v>
      </c>
    </row>
    <row r="711" spans="1:12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108221</v>
      </c>
      <c r="B711" s="9">
        <f t="shared" si="111"/>
        <v>108205</v>
      </c>
      <c r="C711" s="9">
        <f t="shared" ref="C711:C774" si="117">EOMONTH(A711,0)</f>
        <v>108234</v>
      </c>
      <c r="D711" s="3">
        <f t="shared" si="112"/>
        <v>30</v>
      </c>
      <c r="E711" s="10">
        <f t="shared" si="113"/>
        <v>14</v>
      </c>
      <c r="F711" s="4">
        <f>'Lease Quarterly'!K721</f>
        <v>0</v>
      </c>
      <c r="G711" s="3">
        <f t="shared" ref="G711:G774" si="118">(F712/(A712-A711+1)*E711)+J710</f>
        <v>0</v>
      </c>
      <c r="H711" s="11">
        <f t="shared" si="114"/>
        <v>0</v>
      </c>
      <c r="I711" s="11">
        <f t="shared" si="115"/>
        <v>0</v>
      </c>
      <c r="J711" s="4">
        <f t="shared" si="116"/>
        <v>0</v>
      </c>
      <c r="K711" s="3">
        <f t="shared" si="109"/>
        <v>0</v>
      </c>
      <c r="L711" s="11">
        <f t="shared" si="110"/>
        <v>0</v>
      </c>
    </row>
    <row r="712" spans="1:12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108312</v>
      </c>
      <c r="B712" s="9">
        <f t="shared" si="111"/>
        <v>108296</v>
      </c>
      <c r="C712" s="9">
        <f t="shared" si="117"/>
        <v>108326</v>
      </c>
      <c r="D712" s="3">
        <f t="shared" si="112"/>
        <v>31</v>
      </c>
      <c r="E712" s="10">
        <f t="shared" si="113"/>
        <v>15</v>
      </c>
      <c r="F712" s="4">
        <f>'Lease Quarterly'!K722</f>
        <v>0</v>
      </c>
      <c r="G712" s="3">
        <f t="shared" si="118"/>
        <v>0</v>
      </c>
      <c r="H712" s="11">
        <f t="shared" si="114"/>
        <v>0</v>
      </c>
      <c r="I712" s="11">
        <f t="shared" si="115"/>
        <v>0</v>
      </c>
      <c r="J712" s="4">
        <f t="shared" si="116"/>
        <v>0</v>
      </c>
      <c r="K712" s="3">
        <f t="shared" ref="K712:K775" si="119">G712+J712+I712+H712-J711</f>
        <v>0</v>
      </c>
      <c r="L712" s="11">
        <f t="shared" ref="L712:L775" si="120">J712-J711</f>
        <v>0</v>
      </c>
    </row>
    <row r="713" spans="1:12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108404</v>
      </c>
      <c r="B713" s="9">
        <f t="shared" si="111"/>
        <v>108388</v>
      </c>
      <c r="C713" s="9">
        <f t="shared" si="117"/>
        <v>108418</v>
      </c>
      <c r="D713" s="3">
        <f t="shared" si="112"/>
        <v>31</v>
      </c>
      <c r="E713" s="10">
        <f t="shared" si="113"/>
        <v>15</v>
      </c>
      <c r="F713" s="4">
        <f>'Lease Quarterly'!K723</f>
        <v>0</v>
      </c>
      <c r="G713" s="3">
        <f t="shared" si="118"/>
        <v>0</v>
      </c>
      <c r="H713" s="11">
        <f t="shared" si="114"/>
        <v>0</v>
      </c>
      <c r="I713" s="11">
        <f t="shared" si="115"/>
        <v>0</v>
      </c>
      <c r="J713" s="4">
        <f t="shared" si="116"/>
        <v>0</v>
      </c>
      <c r="K713" s="3">
        <f t="shared" si="119"/>
        <v>0</v>
      </c>
      <c r="L713" s="11">
        <f t="shared" si="120"/>
        <v>0</v>
      </c>
    </row>
    <row r="714" spans="1:12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108496</v>
      </c>
      <c r="B714" s="9">
        <f t="shared" si="111"/>
        <v>108480</v>
      </c>
      <c r="C714" s="9">
        <f t="shared" si="117"/>
        <v>108510</v>
      </c>
      <c r="D714" s="3">
        <f t="shared" si="112"/>
        <v>31</v>
      </c>
      <c r="E714" s="10">
        <f t="shared" si="113"/>
        <v>15</v>
      </c>
      <c r="F714" s="4">
        <f>'Lease Quarterly'!K724</f>
        <v>0</v>
      </c>
      <c r="G714" s="3">
        <f t="shared" si="118"/>
        <v>0</v>
      </c>
      <c r="H714" s="11">
        <f t="shared" si="114"/>
        <v>0</v>
      </c>
      <c r="I714" s="11">
        <f t="shared" si="115"/>
        <v>0</v>
      </c>
      <c r="J714" s="4">
        <f t="shared" si="116"/>
        <v>0</v>
      </c>
      <c r="K714" s="3">
        <f t="shared" si="119"/>
        <v>0</v>
      </c>
      <c r="L714" s="11">
        <f t="shared" si="120"/>
        <v>0</v>
      </c>
    </row>
    <row r="715" spans="1:12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108586</v>
      </c>
      <c r="B715" s="9">
        <f t="shared" si="111"/>
        <v>108570</v>
      </c>
      <c r="C715" s="9">
        <f t="shared" si="117"/>
        <v>108599</v>
      </c>
      <c r="D715" s="3">
        <f t="shared" si="112"/>
        <v>30</v>
      </c>
      <c r="E715" s="10">
        <f t="shared" si="113"/>
        <v>14</v>
      </c>
      <c r="F715" s="4">
        <f>'Lease Quarterly'!K725</f>
        <v>0</v>
      </c>
      <c r="G715" s="3">
        <f t="shared" si="118"/>
        <v>0</v>
      </c>
      <c r="H715" s="11">
        <f t="shared" si="114"/>
        <v>0</v>
      </c>
      <c r="I715" s="11">
        <f t="shared" si="115"/>
        <v>0</v>
      </c>
      <c r="J715" s="4">
        <f t="shared" si="116"/>
        <v>0</v>
      </c>
      <c r="K715" s="3">
        <f t="shared" si="119"/>
        <v>0</v>
      </c>
      <c r="L715" s="11">
        <f t="shared" si="120"/>
        <v>0</v>
      </c>
    </row>
    <row r="716" spans="1:12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108677</v>
      </c>
      <c r="B716" s="9">
        <f t="shared" si="111"/>
        <v>108661</v>
      </c>
      <c r="C716" s="9">
        <f t="shared" si="117"/>
        <v>108691</v>
      </c>
      <c r="D716" s="3">
        <f t="shared" si="112"/>
        <v>31</v>
      </c>
      <c r="E716" s="10">
        <f t="shared" si="113"/>
        <v>15</v>
      </c>
      <c r="F716" s="4">
        <f>'Lease Quarterly'!K726</f>
        <v>0</v>
      </c>
      <c r="G716" s="3">
        <f t="shared" si="118"/>
        <v>0</v>
      </c>
      <c r="H716" s="11">
        <f t="shared" si="114"/>
        <v>0</v>
      </c>
      <c r="I716" s="11">
        <f t="shared" si="115"/>
        <v>0</v>
      </c>
      <c r="J716" s="4">
        <f t="shared" si="116"/>
        <v>0</v>
      </c>
      <c r="K716" s="3">
        <f t="shared" si="119"/>
        <v>0</v>
      </c>
      <c r="L716" s="11">
        <f t="shared" si="120"/>
        <v>0</v>
      </c>
    </row>
    <row r="717" spans="1:12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108769</v>
      </c>
      <c r="B717" s="9">
        <f t="shared" si="111"/>
        <v>108753</v>
      </c>
      <c r="C717" s="9">
        <f t="shared" si="117"/>
        <v>108783</v>
      </c>
      <c r="D717" s="3">
        <f t="shared" si="112"/>
        <v>31</v>
      </c>
      <c r="E717" s="10">
        <f t="shared" si="113"/>
        <v>15</v>
      </c>
      <c r="F717" s="4">
        <f>'Lease Quarterly'!K727</f>
        <v>0</v>
      </c>
      <c r="G717" s="3">
        <f t="shared" si="118"/>
        <v>0</v>
      </c>
      <c r="H717" s="11">
        <f t="shared" si="114"/>
        <v>0</v>
      </c>
      <c r="I717" s="11">
        <f t="shared" si="115"/>
        <v>0</v>
      </c>
      <c r="J717" s="4">
        <f t="shared" si="116"/>
        <v>0</v>
      </c>
      <c r="K717" s="3">
        <f t="shared" si="119"/>
        <v>0</v>
      </c>
      <c r="L717" s="11">
        <f t="shared" si="120"/>
        <v>0</v>
      </c>
    </row>
    <row r="718" spans="1:12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108861</v>
      </c>
      <c r="B718" s="9">
        <f t="shared" si="111"/>
        <v>108845</v>
      </c>
      <c r="C718" s="9">
        <f t="shared" si="117"/>
        <v>108875</v>
      </c>
      <c r="D718" s="3">
        <f t="shared" si="112"/>
        <v>31</v>
      </c>
      <c r="E718" s="10">
        <f t="shared" si="113"/>
        <v>15</v>
      </c>
      <c r="F718" s="4">
        <f>'Lease Quarterly'!K728</f>
        <v>0</v>
      </c>
      <c r="G718" s="3">
        <f t="shared" si="118"/>
        <v>0</v>
      </c>
      <c r="H718" s="11">
        <f t="shared" si="114"/>
        <v>0</v>
      </c>
      <c r="I718" s="11">
        <f t="shared" si="115"/>
        <v>0</v>
      </c>
      <c r="J718" s="4">
        <f t="shared" si="116"/>
        <v>0</v>
      </c>
      <c r="K718" s="3">
        <f t="shared" si="119"/>
        <v>0</v>
      </c>
      <c r="L718" s="11">
        <f t="shared" si="120"/>
        <v>0</v>
      </c>
    </row>
    <row r="719" spans="1:12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108951</v>
      </c>
      <c r="B719" s="9">
        <f t="shared" si="111"/>
        <v>108935</v>
      </c>
      <c r="C719" s="9">
        <f t="shared" si="117"/>
        <v>108964</v>
      </c>
      <c r="D719" s="3">
        <f t="shared" si="112"/>
        <v>30</v>
      </c>
      <c r="E719" s="10">
        <f t="shared" si="113"/>
        <v>14</v>
      </c>
      <c r="F719" s="4">
        <f>'Lease Quarterly'!K729</f>
        <v>0</v>
      </c>
      <c r="G719" s="3">
        <f t="shared" si="118"/>
        <v>0</v>
      </c>
      <c r="H719" s="11">
        <f t="shared" si="114"/>
        <v>0</v>
      </c>
      <c r="I719" s="11">
        <f t="shared" si="115"/>
        <v>0</v>
      </c>
      <c r="J719" s="4">
        <f t="shared" si="116"/>
        <v>0</v>
      </c>
      <c r="K719" s="3">
        <f t="shared" si="119"/>
        <v>0</v>
      </c>
      <c r="L719" s="11">
        <f t="shared" si="120"/>
        <v>0</v>
      </c>
    </row>
    <row r="720" spans="1:12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109042</v>
      </c>
      <c r="B720" s="9">
        <f t="shared" si="111"/>
        <v>109026</v>
      </c>
      <c r="C720" s="9">
        <f t="shared" si="117"/>
        <v>109056</v>
      </c>
      <c r="D720" s="3">
        <f t="shared" si="112"/>
        <v>31</v>
      </c>
      <c r="E720" s="10">
        <f t="shared" si="113"/>
        <v>15</v>
      </c>
      <c r="F720" s="4">
        <f>'Lease Quarterly'!K730</f>
        <v>0</v>
      </c>
      <c r="G720" s="3">
        <f t="shared" si="118"/>
        <v>0</v>
      </c>
      <c r="H720" s="11">
        <f t="shared" si="114"/>
        <v>0</v>
      </c>
      <c r="I720" s="11">
        <f t="shared" si="115"/>
        <v>0</v>
      </c>
      <c r="J720" s="4">
        <f t="shared" si="116"/>
        <v>0</v>
      </c>
      <c r="K720" s="3">
        <f t="shared" si="119"/>
        <v>0</v>
      </c>
      <c r="L720" s="11">
        <f t="shared" si="120"/>
        <v>0</v>
      </c>
    </row>
    <row r="721" spans="1:12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109134</v>
      </c>
      <c r="B721" s="9">
        <f t="shared" si="111"/>
        <v>109118</v>
      </c>
      <c r="C721" s="9">
        <f t="shared" si="117"/>
        <v>109148</v>
      </c>
      <c r="D721" s="3">
        <f t="shared" si="112"/>
        <v>31</v>
      </c>
      <c r="E721" s="10">
        <f t="shared" si="113"/>
        <v>15</v>
      </c>
      <c r="F721" s="4">
        <f>'Lease Quarterly'!K731</f>
        <v>0</v>
      </c>
      <c r="G721" s="3">
        <f t="shared" si="118"/>
        <v>0</v>
      </c>
      <c r="H721" s="11">
        <f t="shared" si="114"/>
        <v>0</v>
      </c>
      <c r="I721" s="11">
        <f t="shared" si="115"/>
        <v>0</v>
      </c>
      <c r="J721" s="4">
        <f t="shared" si="116"/>
        <v>0</v>
      </c>
      <c r="K721" s="3">
        <f t="shared" si="119"/>
        <v>0</v>
      </c>
      <c r="L721" s="11">
        <f t="shared" si="120"/>
        <v>0</v>
      </c>
    </row>
    <row r="722" spans="1:12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109226</v>
      </c>
      <c r="B722" s="9">
        <f t="shared" si="111"/>
        <v>109210</v>
      </c>
      <c r="C722" s="9">
        <f t="shared" si="117"/>
        <v>109240</v>
      </c>
      <c r="D722" s="3">
        <f t="shared" si="112"/>
        <v>31</v>
      </c>
      <c r="E722" s="10">
        <f t="shared" si="113"/>
        <v>15</v>
      </c>
      <c r="F722" s="4">
        <f>'Lease Quarterly'!K732</f>
        <v>0</v>
      </c>
      <c r="G722" s="3">
        <f t="shared" si="118"/>
        <v>0</v>
      </c>
      <c r="H722" s="11">
        <f t="shared" si="114"/>
        <v>0</v>
      </c>
      <c r="I722" s="11">
        <f t="shared" si="115"/>
        <v>0</v>
      </c>
      <c r="J722" s="4">
        <f t="shared" si="116"/>
        <v>0</v>
      </c>
      <c r="K722" s="3">
        <f t="shared" si="119"/>
        <v>0</v>
      </c>
      <c r="L722" s="11">
        <f t="shared" si="120"/>
        <v>0</v>
      </c>
    </row>
    <row r="723" spans="1:12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109316</v>
      </c>
      <c r="B723" s="9">
        <f t="shared" si="111"/>
        <v>109300</v>
      </c>
      <c r="C723" s="9">
        <f t="shared" si="117"/>
        <v>109329</v>
      </c>
      <c r="D723" s="3">
        <f t="shared" si="112"/>
        <v>30</v>
      </c>
      <c r="E723" s="10">
        <f t="shared" si="113"/>
        <v>14</v>
      </c>
      <c r="F723" s="4">
        <f>'Lease Quarterly'!K733</f>
        <v>0</v>
      </c>
      <c r="G723" s="3">
        <f t="shared" si="118"/>
        <v>0</v>
      </c>
      <c r="H723" s="11">
        <f t="shared" si="114"/>
        <v>0</v>
      </c>
      <c r="I723" s="11">
        <f t="shared" si="115"/>
        <v>0</v>
      </c>
      <c r="J723" s="4">
        <f t="shared" si="116"/>
        <v>0</v>
      </c>
      <c r="K723" s="3">
        <f t="shared" si="119"/>
        <v>0</v>
      </c>
      <c r="L723" s="11">
        <f t="shared" si="120"/>
        <v>0</v>
      </c>
    </row>
    <row r="724" spans="1:12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109407</v>
      </c>
      <c r="B724" s="9">
        <f t="shared" si="111"/>
        <v>109391</v>
      </c>
      <c r="C724" s="9">
        <f t="shared" si="117"/>
        <v>109421</v>
      </c>
      <c r="D724" s="3">
        <f t="shared" si="112"/>
        <v>31</v>
      </c>
      <c r="E724" s="10">
        <f t="shared" si="113"/>
        <v>15</v>
      </c>
      <c r="F724" s="4">
        <f>'Lease Quarterly'!K734</f>
        <v>0</v>
      </c>
      <c r="G724" s="3">
        <f t="shared" si="118"/>
        <v>0</v>
      </c>
      <c r="H724" s="11">
        <f t="shared" si="114"/>
        <v>0</v>
      </c>
      <c r="I724" s="11">
        <f t="shared" si="115"/>
        <v>0</v>
      </c>
      <c r="J724" s="4">
        <f t="shared" si="116"/>
        <v>0</v>
      </c>
      <c r="K724" s="3">
        <f t="shared" si="119"/>
        <v>0</v>
      </c>
      <c r="L724" s="11">
        <f t="shared" si="120"/>
        <v>0</v>
      </c>
    </row>
    <row r="725" spans="1:12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109499</v>
      </c>
      <c r="B725" s="9">
        <f t="shared" si="111"/>
        <v>109483</v>
      </c>
      <c r="C725" s="9">
        <f t="shared" si="117"/>
        <v>109513</v>
      </c>
      <c r="D725" s="3">
        <f t="shared" si="112"/>
        <v>31</v>
      </c>
      <c r="E725" s="10">
        <f t="shared" si="113"/>
        <v>15</v>
      </c>
      <c r="F725" s="4">
        <f>'Lease Quarterly'!K735</f>
        <v>0</v>
      </c>
      <c r="G725" s="3">
        <f t="shared" si="118"/>
        <v>0</v>
      </c>
      <c r="H725" s="11">
        <f t="shared" si="114"/>
        <v>0</v>
      </c>
      <c r="I725" s="11">
        <f t="shared" si="115"/>
        <v>0</v>
      </c>
      <c r="J725" s="4">
        <f t="shared" si="116"/>
        <v>0</v>
      </c>
      <c r="K725" s="3">
        <f t="shared" si="119"/>
        <v>0</v>
      </c>
      <c r="L725" s="11">
        <f t="shared" si="120"/>
        <v>0</v>
      </c>
    </row>
    <row r="726" spans="1:12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109591</v>
      </c>
      <c r="B726" s="9">
        <f t="shared" si="111"/>
        <v>109575</v>
      </c>
      <c r="C726" s="9">
        <f t="shared" si="117"/>
        <v>109605</v>
      </c>
      <c r="D726" s="3">
        <f t="shared" si="112"/>
        <v>31</v>
      </c>
      <c r="E726" s="10">
        <f t="shared" si="113"/>
        <v>15</v>
      </c>
      <c r="F726" s="4">
        <f>'Lease Quarterly'!K736</f>
        <v>0</v>
      </c>
      <c r="G726" s="3">
        <f t="shared" si="118"/>
        <v>0</v>
      </c>
      <c r="H726" s="11">
        <f t="shared" si="114"/>
        <v>0</v>
      </c>
      <c r="I726" s="11">
        <f t="shared" si="115"/>
        <v>0</v>
      </c>
      <c r="J726" s="4">
        <f t="shared" si="116"/>
        <v>0</v>
      </c>
      <c r="K726" s="3">
        <f t="shared" si="119"/>
        <v>0</v>
      </c>
      <c r="L726" s="11">
        <f t="shared" si="120"/>
        <v>0</v>
      </c>
    </row>
    <row r="727" spans="1:12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109681</v>
      </c>
      <c r="B727" s="9">
        <f t="shared" si="111"/>
        <v>109665</v>
      </c>
      <c r="C727" s="9">
        <f t="shared" si="117"/>
        <v>109694</v>
      </c>
      <c r="D727" s="3">
        <f t="shared" si="112"/>
        <v>30</v>
      </c>
      <c r="E727" s="10">
        <f t="shared" si="113"/>
        <v>14</v>
      </c>
      <c r="F727" s="4">
        <f>'Lease Quarterly'!K737</f>
        <v>0</v>
      </c>
      <c r="G727" s="3">
        <f t="shared" si="118"/>
        <v>0</v>
      </c>
      <c r="H727" s="11">
        <f t="shared" si="114"/>
        <v>0</v>
      </c>
      <c r="I727" s="11">
        <f t="shared" si="115"/>
        <v>0</v>
      </c>
      <c r="J727" s="4">
        <f t="shared" si="116"/>
        <v>0</v>
      </c>
      <c r="K727" s="3">
        <f t="shared" si="119"/>
        <v>0</v>
      </c>
      <c r="L727" s="11">
        <f t="shared" si="120"/>
        <v>0</v>
      </c>
    </row>
    <row r="728" spans="1:12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109772</v>
      </c>
      <c r="B728" s="9">
        <f t="shared" si="111"/>
        <v>109756</v>
      </c>
      <c r="C728" s="9">
        <f t="shared" si="117"/>
        <v>109786</v>
      </c>
      <c r="D728" s="3">
        <f t="shared" si="112"/>
        <v>31</v>
      </c>
      <c r="E728" s="10">
        <f t="shared" si="113"/>
        <v>15</v>
      </c>
      <c r="F728" s="4">
        <f>'Lease Quarterly'!K738</f>
        <v>0</v>
      </c>
      <c r="G728" s="3">
        <f t="shared" si="118"/>
        <v>0</v>
      </c>
      <c r="H728" s="11">
        <f t="shared" si="114"/>
        <v>0</v>
      </c>
      <c r="I728" s="11">
        <f t="shared" si="115"/>
        <v>0</v>
      </c>
      <c r="J728" s="4">
        <f t="shared" si="116"/>
        <v>0</v>
      </c>
      <c r="K728" s="3">
        <f t="shared" si="119"/>
        <v>0</v>
      </c>
      <c r="L728" s="11">
        <f t="shared" si="120"/>
        <v>0</v>
      </c>
    </row>
    <row r="729" spans="1:12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109864</v>
      </c>
      <c r="B729" s="9">
        <f t="shared" si="111"/>
        <v>109848</v>
      </c>
      <c r="C729" s="9">
        <f t="shared" si="117"/>
        <v>109878</v>
      </c>
      <c r="D729" s="3">
        <f t="shared" si="112"/>
        <v>31</v>
      </c>
      <c r="E729" s="10">
        <f t="shared" si="113"/>
        <v>15</v>
      </c>
      <c r="F729" s="4">
        <f>'Lease Quarterly'!K739</f>
        <v>0</v>
      </c>
      <c r="G729" s="3">
        <f t="shared" si="118"/>
        <v>0</v>
      </c>
      <c r="H729" s="11">
        <f t="shared" si="114"/>
        <v>0</v>
      </c>
      <c r="I729" s="11">
        <f t="shared" si="115"/>
        <v>0</v>
      </c>
      <c r="J729" s="4">
        <f t="shared" si="116"/>
        <v>0</v>
      </c>
      <c r="K729" s="3">
        <f t="shared" si="119"/>
        <v>0</v>
      </c>
      <c r="L729" s="11">
        <f t="shared" si="120"/>
        <v>0</v>
      </c>
    </row>
    <row r="730" spans="1:12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109956</v>
      </c>
      <c r="B730" s="9">
        <f t="shared" si="111"/>
        <v>109940</v>
      </c>
      <c r="C730" s="9">
        <f t="shared" si="117"/>
        <v>109970</v>
      </c>
      <c r="D730" s="3">
        <f t="shared" si="112"/>
        <v>31</v>
      </c>
      <c r="E730" s="10">
        <f t="shared" si="113"/>
        <v>15</v>
      </c>
      <c r="F730" s="4">
        <f>'Lease Quarterly'!K740</f>
        <v>0</v>
      </c>
      <c r="G730" s="3">
        <f t="shared" si="118"/>
        <v>0</v>
      </c>
      <c r="H730" s="11">
        <f t="shared" si="114"/>
        <v>0</v>
      </c>
      <c r="I730" s="11">
        <f t="shared" si="115"/>
        <v>0</v>
      </c>
      <c r="J730" s="4">
        <f t="shared" si="116"/>
        <v>0</v>
      </c>
      <c r="K730" s="3">
        <f t="shared" si="119"/>
        <v>0</v>
      </c>
      <c r="L730" s="11">
        <f t="shared" si="120"/>
        <v>0</v>
      </c>
    </row>
    <row r="731" spans="1:12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110046</v>
      </c>
      <c r="B731" s="9">
        <f t="shared" si="111"/>
        <v>110030</v>
      </c>
      <c r="C731" s="9">
        <f t="shared" si="117"/>
        <v>110059</v>
      </c>
      <c r="D731" s="3">
        <f t="shared" si="112"/>
        <v>30</v>
      </c>
      <c r="E731" s="10">
        <f t="shared" si="113"/>
        <v>14</v>
      </c>
      <c r="F731" s="4">
        <f>'Lease Quarterly'!K741</f>
        <v>0</v>
      </c>
      <c r="G731" s="3">
        <f t="shared" si="118"/>
        <v>0</v>
      </c>
      <c r="H731" s="11">
        <f t="shared" si="114"/>
        <v>0</v>
      </c>
      <c r="I731" s="11">
        <f t="shared" si="115"/>
        <v>0</v>
      </c>
      <c r="J731" s="4">
        <f t="shared" si="116"/>
        <v>0</v>
      </c>
      <c r="K731" s="3">
        <f t="shared" si="119"/>
        <v>0</v>
      </c>
      <c r="L731" s="11">
        <f t="shared" si="120"/>
        <v>0</v>
      </c>
    </row>
    <row r="732" spans="1:12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110137</v>
      </c>
      <c r="B732" s="9">
        <f t="shared" si="111"/>
        <v>110121</v>
      </c>
      <c r="C732" s="9">
        <f t="shared" si="117"/>
        <v>110151</v>
      </c>
      <c r="D732" s="3">
        <f t="shared" si="112"/>
        <v>31</v>
      </c>
      <c r="E732" s="10">
        <f t="shared" si="113"/>
        <v>15</v>
      </c>
      <c r="F732" s="4">
        <f>'Lease Quarterly'!K742</f>
        <v>0</v>
      </c>
      <c r="G732" s="3">
        <f t="shared" si="118"/>
        <v>0</v>
      </c>
      <c r="H732" s="11">
        <f t="shared" si="114"/>
        <v>0</v>
      </c>
      <c r="I732" s="11">
        <f t="shared" si="115"/>
        <v>0</v>
      </c>
      <c r="J732" s="4">
        <f t="shared" si="116"/>
        <v>0</v>
      </c>
      <c r="K732" s="3">
        <f t="shared" si="119"/>
        <v>0</v>
      </c>
      <c r="L732" s="11">
        <f t="shared" si="120"/>
        <v>0</v>
      </c>
    </row>
    <row r="733" spans="1:12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110229</v>
      </c>
      <c r="B733" s="9">
        <f t="shared" si="111"/>
        <v>110213</v>
      </c>
      <c r="C733" s="9">
        <f t="shared" si="117"/>
        <v>110243</v>
      </c>
      <c r="D733" s="3">
        <f t="shared" si="112"/>
        <v>31</v>
      </c>
      <c r="E733" s="10">
        <f t="shared" si="113"/>
        <v>15</v>
      </c>
      <c r="F733" s="4">
        <f>'Lease Quarterly'!K743</f>
        <v>0</v>
      </c>
      <c r="G733" s="3">
        <f t="shared" si="118"/>
        <v>0</v>
      </c>
      <c r="H733" s="11">
        <f t="shared" si="114"/>
        <v>0</v>
      </c>
      <c r="I733" s="11">
        <f t="shared" si="115"/>
        <v>0</v>
      </c>
      <c r="J733" s="4">
        <f t="shared" si="116"/>
        <v>0</v>
      </c>
      <c r="K733" s="3">
        <f t="shared" si="119"/>
        <v>0</v>
      </c>
      <c r="L733" s="11">
        <f t="shared" si="120"/>
        <v>0</v>
      </c>
    </row>
    <row r="734" spans="1:12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110321</v>
      </c>
      <c r="B734" s="9">
        <f t="shared" si="111"/>
        <v>110305</v>
      </c>
      <c r="C734" s="9">
        <f t="shared" si="117"/>
        <v>110335</v>
      </c>
      <c r="D734" s="3">
        <f t="shared" si="112"/>
        <v>31</v>
      </c>
      <c r="E734" s="10">
        <f t="shared" si="113"/>
        <v>15</v>
      </c>
      <c r="F734" s="4">
        <f>'Lease Quarterly'!K744</f>
        <v>0</v>
      </c>
      <c r="G734" s="3">
        <f t="shared" si="118"/>
        <v>0</v>
      </c>
      <c r="H734" s="11">
        <f t="shared" si="114"/>
        <v>0</v>
      </c>
      <c r="I734" s="11">
        <f t="shared" si="115"/>
        <v>0</v>
      </c>
      <c r="J734" s="4">
        <f t="shared" si="116"/>
        <v>0</v>
      </c>
      <c r="K734" s="3">
        <f t="shared" si="119"/>
        <v>0</v>
      </c>
      <c r="L734" s="11">
        <f t="shared" si="120"/>
        <v>0</v>
      </c>
    </row>
    <row r="735" spans="1:12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110411</v>
      </c>
      <c r="B735" s="9">
        <f t="shared" si="111"/>
        <v>110395</v>
      </c>
      <c r="C735" s="9">
        <f t="shared" si="117"/>
        <v>110424</v>
      </c>
      <c r="D735" s="3">
        <f t="shared" si="112"/>
        <v>30</v>
      </c>
      <c r="E735" s="10">
        <f t="shared" si="113"/>
        <v>14</v>
      </c>
      <c r="F735" s="4">
        <f>'Lease Quarterly'!K745</f>
        <v>0</v>
      </c>
      <c r="G735" s="3">
        <f t="shared" si="118"/>
        <v>0</v>
      </c>
      <c r="H735" s="11">
        <f t="shared" si="114"/>
        <v>0</v>
      </c>
      <c r="I735" s="11">
        <f t="shared" si="115"/>
        <v>0</v>
      </c>
      <c r="J735" s="4">
        <f t="shared" si="116"/>
        <v>0</v>
      </c>
      <c r="K735" s="3">
        <f t="shared" si="119"/>
        <v>0</v>
      </c>
      <c r="L735" s="11">
        <f t="shared" si="120"/>
        <v>0</v>
      </c>
    </row>
    <row r="736" spans="1:12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110502</v>
      </c>
      <c r="B736" s="9">
        <f t="shared" si="111"/>
        <v>110486</v>
      </c>
      <c r="C736" s="9">
        <f t="shared" si="117"/>
        <v>110516</v>
      </c>
      <c r="D736" s="3">
        <f t="shared" si="112"/>
        <v>31</v>
      </c>
      <c r="E736" s="10">
        <f t="shared" si="113"/>
        <v>15</v>
      </c>
      <c r="F736" s="4">
        <f>'Lease Quarterly'!K746</f>
        <v>0</v>
      </c>
      <c r="G736" s="3">
        <f t="shared" si="118"/>
        <v>0</v>
      </c>
      <c r="H736" s="11">
        <f t="shared" si="114"/>
        <v>0</v>
      </c>
      <c r="I736" s="11">
        <f t="shared" si="115"/>
        <v>0</v>
      </c>
      <c r="J736" s="4">
        <f t="shared" si="116"/>
        <v>0</v>
      </c>
      <c r="K736" s="3">
        <f t="shared" si="119"/>
        <v>0</v>
      </c>
      <c r="L736" s="11">
        <f t="shared" si="120"/>
        <v>0</v>
      </c>
    </row>
    <row r="737" spans="1:12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110594</v>
      </c>
      <c r="B737" s="9">
        <f t="shared" si="111"/>
        <v>110578</v>
      </c>
      <c r="C737" s="9">
        <f t="shared" si="117"/>
        <v>110608</v>
      </c>
      <c r="D737" s="3">
        <f t="shared" si="112"/>
        <v>31</v>
      </c>
      <c r="E737" s="10">
        <f t="shared" si="113"/>
        <v>15</v>
      </c>
      <c r="F737" s="4">
        <f>'Lease Quarterly'!K747</f>
        <v>0</v>
      </c>
      <c r="G737" s="3">
        <f t="shared" si="118"/>
        <v>0</v>
      </c>
      <c r="H737" s="11">
        <f t="shared" si="114"/>
        <v>0</v>
      </c>
      <c r="I737" s="11">
        <f t="shared" si="115"/>
        <v>0</v>
      </c>
      <c r="J737" s="4">
        <f t="shared" si="116"/>
        <v>0</v>
      </c>
      <c r="K737" s="3">
        <f t="shared" si="119"/>
        <v>0</v>
      </c>
      <c r="L737" s="11">
        <f t="shared" si="120"/>
        <v>0</v>
      </c>
    </row>
    <row r="738" spans="1:12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110686</v>
      </c>
      <c r="B738" s="9">
        <f t="shared" si="111"/>
        <v>110670</v>
      </c>
      <c r="C738" s="9">
        <f t="shared" si="117"/>
        <v>110700</v>
      </c>
      <c r="D738" s="3">
        <f t="shared" si="112"/>
        <v>31</v>
      </c>
      <c r="E738" s="10">
        <f t="shared" si="113"/>
        <v>15</v>
      </c>
      <c r="F738" s="4">
        <f>'Lease Quarterly'!K748</f>
        <v>0</v>
      </c>
      <c r="G738" s="3">
        <f t="shared" si="118"/>
        <v>0</v>
      </c>
      <c r="H738" s="11">
        <f t="shared" si="114"/>
        <v>0</v>
      </c>
      <c r="I738" s="11">
        <f t="shared" si="115"/>
        <v>0</v>
      </c>
      <c r="J738" s="4">
        <f t="shared" si="116"/>
        <v>0</v>
      </c>
      <c r="K738" s="3">
        <f t="shared" si="119"/>
        <v>0</v>
      </c>
      <c r="L738" s="11">
        <f t="shared" si="120"/>
        <v>0</v>
      </c>
    </row>
    <row r="739" spans="1:12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110776</v>
      </c>
      <c r="B739" s="9">
        <f t="shared" si="111"/>
        <v>110760</v>
      </c>
      <c r="C739" s="9">
        <f t="shared" si="117"/>
        <v>110789</v>
      </c>
      <c r="D739" s="3">
        <f t="shared" si="112"/>
        <v>30</v>
      </c>
      <c r="E739" s="10">
        <f t="shared" si="113"/>
        <v>14</v>
      </c>
      <c r="F739" s="4">
        <f>'Lease Quarterly'!K749</f>
        <v>0</v>
      </c>
      <c r="G739" s="3">
        <f t="shared" si="118"/>
        <v>0</v>
      </c>
      <c r="H739" s="11">
        <f t="shared" si="114"/>
        <v>0</v>
      </c>
      <c r="I739" s="11">
        <f t="shared" si="115"/>
        <v>0</v>
      </c>
      <c r="J739" s="4">
        <f t="shared" si="116"/>
        <v>0</v>
      </c>
      <c r="K739" s="3">
        <f t="shared" si="119"/>
        <v>0</v>
      </c>
      <c r="L739" s="11">
        <f t="shared" si="120"/>
        <v>0</v>
      </c>
    </row>
    <row r="740" spans="1:12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110867</v>
      </c>
      <c r="B740" s="9">
        <f t="shared" si="111"/>
        <v>110851</v>
      </c>
      <c r="C740" s="9">
        <f t="shared" si="117"/>
        <v>110881</v>
      </c>
      <c r="D740" s="3">
        <f t="shared" si="112"/>
        <v>31</v>
      </c>
      <c r="E740" s="10">
        <f t="shared" si="113"/>
        <v>15</v>
      </c>
      <c r="F740" s="4">
        <f>'Lease Quarterly'!K750</f>
        <v>0</v>
      </c>
      <c r="G740" s="3">
        <f t="shared" si="118"/>
        <v>0</v>
      </c>
      <c r="H740" s="11">
        <f t="shared" si="114"/>
        <v>0</v>
      </c>
      <c r="I740" s="11">
        <f t="shared" si="115"/>
        <v>0</v>
      </c>
      <c r="J740" s="4">
        <f t="shared" si="116"/>
        <v>0</v>
      </c>
      <c r="K740" s="3">
        <f t="shared" si="119"/>
        <v>0</v>
      </c>
      <c r="L740" s="11">
        <f t="shared" si="120"/>
        <v>0</v>
      </c>
    </row>
    <row r="741" spans="1:12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110959</v>
      </c>
      <c r="B741" s="9">
        <f t="shared" si="111"/>
        <v>110943</v>
      </c>
      <c r="C741" s="9">
        <f t="shared" si="117"/>
        <v>110973</v>
      </c>
      <c r="D741" s="3">
        <f t="shared" si="112"/>
        <v>31</v>
      </c>
      <c r="E741" s="10">
        <f t="shared" si="113"/>
        <v>15</v>
      </c>
      <c r="F741" s="4">
        <f>'Lease Quarterly'!K751</f>
        <v>0</v>
      </c>
      <c r="G741" s="3">
        <f t="shared" si="118"/>
        <v>0</v>
      </c>
      <c r="H741" s="11">
        <f t="shared" si="114"/>
        <v>0</v>
      </c>
      <c r="I741" s="11">
        <f t="shared" si="115"/>
        <v>0</v>
      </c>
      <c r="J741" s="4">
        <f t="shared" si="116"/>
        <v>0</v>
      </c>
      <c r="K741" s="3">
        <f t="shared" si="119"/>
        <v>0</v>
      </c>
      <c r="L741" s="11">
        <f t="shared" si="120"/>
        <v>0</v>
      </c>
    </row>
    <row r="742" spans="1:12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111051</v>
      </c>
      <c r="B742" s="9">
        <f t="shared" si="111"/>
        <v>111035</v>
      </c>
      <c r="C742" s="9">
        <f t="shared" si="117"/>
        <v>111065</v>
      </c>
      <c r="D742" s="3">
        <f t="shared" si="112"/>
        <v>31</v>
      </c>
      <c r="E742" s="10">
        <f t="shared" si="113"/>
        <v>15</v>
      </c>
      <c r="F742" s="4">
        <f>'Lease Quarterly'!K752</f>
        <v>0</v>
      </c>
      <c r="G742" s="3">
        <f t="shared" si="118"/>
        <v>0</v>
      </c>
      <c r="H742" s="11">
        <f t="shared" si="114"/>
        <v>0</v>
      </c>
      <c r="I742" s="11">
        <f t="shared" si="115"/>
        <v>0</v>
      </c>
      <c r="J742" s="4">
        <f t="shared" si="116"/>
        <v>0</v>
      </c>
      <c r="K742" s="3">
        <f t="shared" si="119"/>
        <v>0</v>
      </c>
      <c r="L742" s="11">
        <f t="shared" si="120"/>
        <v>0</v>
      </c>
    </row>
    <row r="743" spans="1:12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111142</v>
      </c>
      <c r="B743" s="9">
        <f t="shared" si="111"/>
        <v>111126</v>
      </c>
      <c r="C743" s="9">
        <f t="shared" si="117"/>
        <v>111155</v>
      </c>
      <c r="D743" s="3">
        <f t="shared" si="112"/>
        <v>30</v>
      </c>
      <c r="E743" s="10">
        <f t="shared" si="113"/>
        <v>14</v>
      </c>
      <c r="F743" s="4">
        <f>'Lease Quarterly'!K753</f>
        <v>0</v>
      </c>
      <c r="G743" s="3">
        <f t="shared" si="118"/>
        <v>0</v>
      </c>
      <c r="H743" s="11">
        <f t="shared" si="114"/>
        <v>0</v>
      </c>
      <c r="I743" s="11">
        <f t="shared" si="115"/>
        <v>0</v>
      </c>
      <c r="J743" s="4">
        <f t="shared" si="116"/>
        <v>0</v>
      </c>
      <c r="K743" s="3">
        <f t="shared" si="119"/>
        <v>0</v>
      </c>
      <c r="L743" s="11">
        <f t="shared" si="120"/>
        <v>0</v>
      </c>
    </row>
    <row r="744" spans="1:12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111233</v>
      </c>
      <c r="B744" s="9">
        <f t="shared" si="111"/>
        <v>111217</v>
      </c>
      <c r="C744" s="9">
        <f t="shared" si="117"/>
        <v>111247</v>
      </c>
      <c r="D744" s="3">
        <f t="shared" si="112"/>
        <v>31</v>
      </c>
      <c r="E744" s="10">
        <f t="shared" si="113"/>
        <v>15</v>
      </c>
      <c r="F744" s="4">
        <f>'Lease Quarterly'!K754</f>
        <v>0</v>
      </c>
      <c r="G744" s="3">
        <f t="shared" si="118"/>
        <v>0</v>
      </c>
      <c r="H744" s="11">
        <f t="shared" si="114"/>
        <v>0</v>
      </c>
      <c r="I744" s="11">
        <f t="shared" si="115"/>
        <v>0</v>
      </c>
      <c r="J744" s="4">
        <f t="shared" si="116"/>
        <v>0</v>
      </c>
      <c r="K744" s="3">
        <f t="shared" si="119"/>
        <v>0</v>
      </c>
      <c r="L744" s="11">
        <f t="shared" si="120"/>
        <v>0</v>
      </c>
    </row>
    <row r="745" spans="1:12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111325</v>
      </c>
      <c r="B745" s="9">
        <f t="shared" si="111"/>
        <v>111309</v>
      </c>
      <c r="C745" s="9">
        <f t="shared" si="117"/>
        <v>111339</v>
      </c>
      <c r="D745" s="3">
        <f t="shared" si="112"/>
        <v>31</v>
      </c>
      <c r="E745" s="10">
        <f t="shared" si="113"/>
        <v>15</v>
      </c>
      <c r="F745" s="4">
        <f>'Lease Quarterly'!K755</f>
        <v>0</v>
      </c>
      <c r="G745" s="3">
        <f t="shared" si="118"/>
        <v>0</v>
      </c>
      <c r="H745" s="11">
        <f t="shared" si="114"/>
        <v>0</v>
      </c>
      <c r="I745" s="11">
        <f t="shared" si="115"/>
        <v>0</v>
      </c>
      <c r="J745" s="4">
        <f t="shared" si="116"/>
        <v>0</v>
      </c>
      <c r="K745" s="3">
        <f t="shared" si="119"/>
        <v>0</v>
      </c>
      <c r="L745" s="11">
        <f t="shared" si="120"/>
        <v>0</v>
      </c>
    </row>
    <row r="746" spans="1:12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111417</v>
      </c>
      <c r="B746" s="9">
        <f t="shared" si="111"/>
        <v>111401</v>
      </c>
      <c r="C746" s="9">
        <f t="shared" si="117"/>
        <v>111431</v>
      </c>
      <c r="D746" s="3">
        <f t="shared" si="112"/>
        <v>31</v>
      </c>
      <c r="E746" s="10">
        <f t="shared" si="113"/>
        <v>15</v>
      </c>
      <c r="F746" s="4">
        <f>'Lease Quarterly'!K756</f>
        <v>0</v>
      </c>
      <c r="G746" s="3">
        <f t="shared" si="118"/>
        <v>0</v>
      </c>
      <c r="H746" s="11">
        <f t="shared" si="114"/>
        <v>0</v>
      </c>
      <c r="I746" s="11">
        <f t="shared" si="115"/>
        <v>0</v>
      </c>
      <c r="J746" s="4">
        <f t="shared" si="116"/>
        <v>0</v>
      </c>
      <c r="K746" s="3">
        <f t="shared" si="119"/>
        <v>0</v>
      </c>
      <c r="L746" s="11">
        <f t="shared" si="120"/>
        <v>0</v>
      </c>
    </row>
    <row r="747" spans="1:12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111507</v>
      </c>
      <c r="B747" s="9">
        <f t="shared" si="111"/>
        <v>111491</v>
      </c>
      <c r="C747" s="9">
        <f t="shared" si="117"/>
        <v>111520</v>
      </c>
      <c r="D747" s="3">
        <f t="shared" si="112"/>
        <v>30</v>
      </c>
      <c r="E747" s="10">
        <f t="shared" si="113"/>
        <v>14</v>
      </c>
      <c r="F747" s="4">
        <f>'Lease Quarterly'!K757</f>
        <v>0</v>
      </c>
      <c r="G747" s="3">
        <f t="shared" si="118"/>
        <v>0</v>
      </c>
      <c r="H747" s="11">
        <f t="shared" si="114"/>
        <v>0</v>
      </c>
      <c r="I747" s="11">
        <f t="shared" si="115"/>
        <v>0</v>
      </c>
      <c r="J747" s="4">
        <f t="shared" si="116"/>
        <v>0</v>
      </c>
      <c r="K747" s="3">
        <f t="shared" si="119"/>
        <v>0</v>
      </c>
      <c r="L747" s="11">
        <f t="shared" si="120"/>
        <v>0</v>
      </c>
    </row>
    <row r="748" spans="1:12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111598</v>
      </c>
      <c r="B748" s="9">
        <f t="shared" si="111"/>
        <v>111582</v>
      </c>
      <c r="C748" s="9">
        <f t="shared" si="117"/>
        <v>111612</v>
      </c>
      <c r="D748" s="3">
        <f t="shared" si="112"/>
        <v>31</v>
      </c>
      <c r="E748" s="10">
        <f t="shared" si="113"/>
        <v>15</v>
      </c>
      <c r="F748" s="4">
        <f>'Lease Quarterly'!K758</f>
        <v>0</v>
      </c>
      <c r="G748" s="3">
        <f t="shared" si="118"/>
        <v>0</v>
      </c>
      <c r="H748" s="11">
        <f t="shared" si="114"/>
        <v>0</v>
      </c>
      <c r="I748" s="11">
        <f t="shared" si="115"/>
        <v>0</v>
      </c>
      <c r="J748" s="4">
        <f t="shared" si="116"/>
        <v>0</v>
      </c>
      <c r="K748" s="3">
        <f t="shared" si="119"/>
        <v>0</v>
      </c>
      <c r="L748" s="11">
        <f t="shared" si="120"/>
        <v>0</v>
      </c>
    </row>
    <row r="749" spans="1:12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111690</v>
      </c>
      <c r="B749" s="9">
        <f t="shared" si="111"/>
        <v>111674</v>
      </c>
      <c r="C749" s="9">
        <f t="shared" si="117"/>
        <v>111704</v>
      </c>
      <c r="D749" s="3">
        <f t="shared" si="112"/>
        <v>31</v>
      </c>
      <c r="E749" s="10">
        <f t="shared" si="113"/>
        <v>15</v>
      </c>
      <c r="F749" s="4">
        <f>'Lease Quarterly'!K759</f>
        <v>0</v>
      </c>
      <c r="G749" s="3">
        <f t="shared" si="118"/>
        <v>0</v>
      </c>
      <c r="H749" s="11">
        <f t="shared" si="114"/>
        <v>0</v>
      </c>
      <c r="I749" s="11">
        <f t="shared" si="115"/>
        <v>0</v>
      </c>
      <c r="J749" s="4">
        <f t="shared" si="116"/>
        <v>0</v>
      </c>
      <c r="K749" s="3">
        <f t="shared" si="119"/>
        <v>0</v>
      </c>
      <c r="L749" s="11">
        <f t="shared" si="120"/>
        <v>0</v>
      </c>
    </row>
    <row r="750" spans="1:12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111782</v>
      </c>
      <c r="B750" s="9">
        <f t="shared" si="111"/>
        <v>111766</v>
      </c>
      <c r="C750" s="9">
        <f t="shared" si="117"/>
        <v>111796</v>
      </c>
      <c r="D750" s="3">
        <f t="shared" si="112"/>
        <v>31</v>
      </c>
      <c r="E750" s="10">
        <f t="shared" si="113"/>
        <v>15</v>
      </c>
      <c r="F750" s="4">
        <f>'Lease Quarterly'!K760</f>
        <v>0</v>
      </c>
      <c r="G750" s="3">
        <f t="shared" si="118"/>
        <v>0</v>
      </c>
      <c r="H750" s="11">
        <f t="shared" si="114"/>
        <v>0</v>
      </c>
      <c r="I750" s="11">
        <f t="shared" si="115"/>
        <v>0</v>
      </c>
      <c r="J750" s="4">
        <f t="shared" si="116"/>
        <v>0</v>
      </c>
      <c r="K750" s="3">
        <f t="shared" si="119"/>
        <v>0</v>
      </c>
      <c r="L750" s="11">
        <f t="shared" si="120"/>
        <v>0</v>
      </c>
    </row>
    <row r="751" spans="1:12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111872</v>
      </c>
      <c r="B751" s="9">
        <f t="shared" si="111"/>
        <v>111856</v>
      </c>
      <c r="C751" s="9">
        <f t="shared" si="117"/>
        <v>111885</v>
      </c>
      <c r="D751" s="3">
        <f t="shared" si="112"/>
        <v>30</v>
      </c>
      <c r="E751" s="10">
        <f t="shared" si="113"/>
        <v>14</v>
      </c>
      <c r="F751" s="4">
        <f>'Lease Quarterly'!K761</f>
        <v>0</v>
      </c>
      <c r="G751" s="3">
        <f t="shared" si="118"/>
        <v>0</v>
      </c>
      <c r="H751" s="11">
        <f t="shared" si="114"/>
        <v>0</v>
      </c>
      <c r="I751" s="11">
        <f t="shared" si="115"/>
        <v>0</v>
      </c>
      <c r="J751" s="4">
        <f t="shared" si="116"/>
        <v>0</v>
      </c>
      <c r="K751" s="3">
        <f t="shared" si="119"/>
        <v>0</v>
      </c>
      <c r="L751" s="11">
        <f t="shared" si="120"/>
        <v>0</v>
      </c>
    </row>
    <row r="752" spans="1:12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111963</v>
      </c>
      <c r="B752" s="9">
        <f t="shared" si="111"/>
        <v>111947</v>
      </c>
      <c r="C752" s="9">
        <f t="shared" si="117"/>
        <v>111977</v>
      </c>
      <c r="D752" s="3">
        <f t="shared" si="112"/>
        <v>31</v>
      </c>
      <c r="E752" s="10">
        <f t="shared" si="113"/>
        <v>15</v>
      </c>
      <c r="F752" s="4">
        <f>'Lease Quarterly'!K762</f>
        <v>0</v>
      </c>
      <c r="G752" s="3">
        <f t="shared" si="118"/>
        <v>0</v>
      </c>
      <c r="H752" s="11">
        <f t="shared" si="114"/>
        <v>0</v>
      </c>
      <c r="I752" s="11">
        <f t="shared" si="115"/>
        <v>0</v>
      </c>
      <c r="J752" s="4">
        <f t="shared" si="116"/>
        <v>0</v>
      </c>
      <c r="K752" s="3">
        <f t="shared" si="119"/>
        <v>0</v>
      </c>
      <c r="L752" s="11">
        <f t="shared" si="120"/>
        <v>0</v>
      </c>
    </row>
    <row r="753" spans="1:12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112055</v>
      </c>
      <c r="B753" s="9">
        <f t="shared" si="111"/>
        <v>112039</v>
      </c>
      <c r="C753" s="9">
        <f t="shared" si="117"/>
        <v>112069</v>
      </c>
      <c r="D753" s="3">
        <f t="shared" si="112"/>
        <v>31</v>
      </c>
      <c r="E753" s="10">
        <f t="shared" si="113"/>
        <v>15</v>
      </c>
      <c r="F753" s="4">
        <f>'Lease Quarterly'!K763</f>
        <v>0</v>
      </c>
      <c r="G753" s="3">
        <f t="shared" si="118"/>
        <v>0</v>
      </c>
      <c r="H753" s="11">
        <f t="shared" si="114"/>
        <v>0</v>
      </c>
      <c r="I753" s="11">
        <f t="shared" si="115"/>
        <v>0</v>
      </c>
      <c r="J753" s="4">
        <f t="shared" si="116"/>
        <v>0</v>
      </c>
      <c r="K753" s="3">
        <f t="shared" si="119"/>
        <v>0</v>
      </c>
      <c r="L753" s="11">
        <f t="shared" si="120"/>
        <v>0</v>
      </c>
    </row>
    <row r="754" spans="1:12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112147</v>
      </c>
      <c r="B754" s="9">
        <f t="shared" si="111"/>
        <v>112131</v>
      </c>
      <c r="C754" s="9">
        <f t="shared" si="117"/>
        <v>112161</v>
      </c>
      <c r="D754" s="3">
        <f t="shared" si="112"/>
        <v>31</v>
      </c>
      <c r="E754" s="10">
        <f t="shared" si="113"/>
        <v>15</v>
      </c>
      <c r="F754" s="4">
        <f>'Lease Quarterly'!K764</f>
        <v>0</v>
      </c>
      <c r="G754" s="3">
        <f t="shared" si="118"/>
        <v>0</v>
      </c>
      <c r="H754" s="11">
        <f t="shared" si="114"/>
        <v>0</v>
      </c>
      <c r="I754" s="11">
        <f t="shared" si="115"/>
        <v>0</v>
      </c>
      <c r="J754" s="4">
        <f t="shared" si="116"/>
        <v>0</v>
      </c>
      <c r="K754" s="3">
        <f t="shared" si="119"/>
        <v>0</v>
      </c>
      <c r="L754" s="11">
        <f t="shared" si="120"/>
        <v>0</v>
      </c>
    </row>
    <row r="755" spans="1:12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112237</v>
      </c>
      <c r="B755" s="9">
        <f t="shared" si="111"/>
        <v>112221</v>
      </c>
      <c r="C755" s="9">
        <f t="shared" si="117"/>
        <v>112250</v>
      </c>
      <c r="D755" s="3">
        <f t="shared" si="112"/>
        <v>30</v>
      </c>
      <c r="E755" s="10">
        <f t="shared" si="113"/>
        <v>14</v>
      </c>
      <c r="F755" s="4">
        <f>'Lease Quarterly'!K765</f>
        <v>0</v>
      </c>
      <c r="G755" s="3">
        <f t="shared" si="118"/>
        <v>0</v>
      </c>
      <c r="H755" s="11">
        <f t="shared" si="114"/>
        <v>0</v>
      </c>
      <c r="I755" s="11">
        <f t="shared" si="115"/>
        <v>0</v>
      </c>
      <c r="J755" s="4">
        <f t="shared" si="116"/>
        <v>0</v>
      </c>
      <c r="K755" s="3">
        <f t="shared" si="119"/>
        <v>0</v>
      </c>
      <c r="L755" s="11">
        <f t="shared" si="120"/>
        <v>0</v>
      </c>
    </row>
    <row r="756" spans="1:12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112328</v>
      </c>
      <c r="B756" s="9">
        <f t="shared" si="111"/>
        <v>112312</v>
      </c>
      <c r="C756" s="9">
        <f t="shared" si="117"/>
        <v>112342</v>
      </c>
      <c r="D756" s="3">
        <f t="shared" si="112"/>
        <v>31</v>
      </c>
      <c r="E756" s="10">
        <f t="shared" si="113"/>
        <v>15</v>
      </c>
      <c r="F756" s="4">
        <f>'Lease Quarterly'!K766</f>
        <v>0</v>
      </c>
      <c r="G756" s="3">
        <f t="shared" si="118"/>
        <v>0</v>
      </c>
      <c r="H756" s="11">
        <f t="shared" si="114"/>
        <v>0</v>
      </c>
      <c r="I756" s="11">
        <f t="shared" si="115"/>
        <v>0</v>
      </c>
      <c r="J756" s="4">
        <f t="shared" si="116"/>
        <v>0</v>
      </c>
      <c r="K756" s="3">
        <f t="shared" si="119"/>
        <v>0</v>
      </c>
      <c r="L756" s="11">
        <f t="shared" si="120"/>
        <v>0</v>
      </c>
    </row>
    <row r="757" spans="1:12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112420</v>
      </c>
      <c r="B757" s="9">
        <f t="shared" si="111"/>
        <v>112404</v>
      </c>
      <c r="C757" s="9">
        <f t="shared" si="117"/>
        <v>112434</v>
      </c>
      <c r="D757" s="3">
        <f t="shared" si="112"/>
        <v>31</v>
      </c>
      <c r="E757" s="10">
        <f t="shared" si="113"/>
        <v>15</v>
      </c>
      <c r="F757" s="4">
        <f>'Lease Quarterly'!K767</f>
        <v>0</v>
      </c>
      <c r="G757" s="3">
        <f t="shared" si="118"/>
        <v>0</v>
      </c>
      <c r="H757" s="11">
        <f t="shared" si="114"/>
        <v>0</v>
      </c>
      <c r="I757" s="11">
        <f t="shared" si="115"/>
        <v>0</v>
      </c>
      <c r="J757" s="4">
        <f t="shared" si="116"/>
        <v>0</v>
      </c>
      <c r="K757" s="3">
        <f t="shared" si="119"/>
        <v>0</v>
      </c>
      <c r="L757" s="11">
        <f t="shared" si="120"/>
        <v>0</v>
      </c>
    </row>
    <row r="758" spans="1:12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112512</v>
      </c>
      <c r="B758" s="9">
        <f t="shared" si="111"/>
        <v>112496</v>
      </c>
      <c r="C758" s="9">
        <f t="shared" si="117"/>
        <v>112526</v>
      </c>
      <c r="D758" s="3">
        <f t="shared" si="112"/>
        <v>31</v>
      </c>
      <c r="E758" s="10">
        <f t="shared" si="113"/>
        <v>15</v>
      </c>
      <c r="F758" s="4">
        <f>'Lease Quarterly'!K768</f>
        <v>0</v>
      </c>
      <c r="G758" s="3">
        <f t="shared" si="118"/>
        <v>0</v>
      </c>
      <c r="H758" s="11">
        <f t="shared" si="114"/>
        <v>0</v>
      </c>
      <c r="I758" s="11">
        <f t="shared" si="115"/>
        <v>0</v>
      </c>
      <c r="J758" s="4">
        <f t="shared" si="116"/>
        <v>0</v>
      </c>
      <c r="K758" s="3">
        <f t="shared" si="119"/>
        <v>0</v>
      </c>
      <c r="L758" s="11">
        <f t="shared" si="120"/>
        <v>0</v>
      </c>
    </row>
    <row r="759" spans="1:12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112603</v>
      </c>
      <c r="B759" s="9">
        <f t="shared" si="111"/>
        <v>112587</v>
      </c>
      <c r="C759" s="9">
        <f t="shared" si="117"/>
        <v>112616</v>
      </c>
      <c r="D759" s="3">
        <f t="shared" si="112"/>
        <v>30</v>
      </c>
      <c r="E759" s="10">
        <f t="shared" si="113"/>
        <v>14</v>
      </c>
      <c r="F759" s="4">
        <f>'Lease Quarterly'!K769</f>
        <v>0</v>
      </c>
      <c r="G759" s="3">
        <f t="shared" si="118"/>
        <v>0</v>
      </c>
      <c r="H759" s="11">
        <f t="shared" si="114"/>
        <v>0</v>
      </c>
      <c r="I759" s="11">
        <f t="shared" si="115"/>
        <v>0</v>
      </c>
      <c r="J759" s="4">
        <f t="shared" si="116"/>
        <v>0</v>
      </c>
      <c r="K759" s="3">
        <f t="shared" si="119"/>
        <v>0</v>
      </c>
      <c r="L759" s="11">
        <f t="shared" si="120"/>
        <v>0</v>
      </c>
    </row>
    <row r="760" spans="1:12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112694</v>
      </c>
      <c r="B760" s="9">
        <f t="shared" si="111"/>
        <v>112678</v>
      </c>
      <c r="C760" s="9">
        <f t="shared" si="117"/>
        <v>112708</v>
      </c>
      <c r="D760" s="3">
        <f t="shared" si="112"/>
        <v>31</v>
      </c>
      <c r="E760" s="10">
        <f t="shared" si="113"/>
        <v>15</v>
      </c>
      <c r="F760" s="4">
        <f>'Lease Quarterly'!K770</f>
        <v>0</v>
      </c>
      <c r="G760" s="3">
        <f t="shared" si="118"/>
        <v>0</v>
      </c>
      <c r="H760" s="11">
        <f t="shared" si="114"/>
        <v>0</v>
      </c>
      <c r="I760" s="11">
        <f t="shared" si="115"/>
        <v>0</v>
      </c>
      <c r="J760" s="4">
        <f t="shared" si="116"/>
        <v>0</v>
      </c>
      <c r="K760" s="3">
        <f t="shared" si="119"/>
        <v>0</v>
      </c>
      <c r="L760" s="11">
        <f t="shared" si="120"/>
        <v>0</v>
      </c>
    </row>
    <row r="761" spans="1:12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112786</v>
      </c>
      <c r="B761" s="9">
        <f t="shared" si="111"/>
        <v>112770</v>
      </c>
      <c r="C761" s="9">
        <f t="shared" si="117"/>
        <v>112800</v>
      </c>
      <c r="D761" s="3">
        <f t="shared" si="112"/>
        <v>31</v>
      </c>
      <c r="E761" s="10">
        <f t="shared" si="113"/>
        <v>15</v>
      </c>
      <c r="F761" s="4">
        <f>'Lease Quarterly'!K771</f>
        <v>0</v>
      </c>
      <c r="G761" s="3">
        <f t="shared" si="118"/>
        <v>0</v>
      </c>
      <c r="H761" s="11">
        <f t="shared" si="114"/>
        <v>0</v>
      </c>
      <c r="I761" s="11">
        <f t="shared" si="115"/>
        <v>0</v>
      </c>
      <c r="J761" s="4">
        <f t="shared" si="116"/>
        <v>0</v>
      </c>
      <c r="K761" s="3">
        <f t="shared" si="119"/>
        <v>0</v>
      </c>
      <c r="L761" s="11">
        <f t="shared" si="120"/>
        <v>0</v>
      </c>
    </row>
    <row r="762" spans="1:12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112878</v>
      </c>
      <c r="B762" s="9">
        <f t="shared" si="111"/>
        <v>112862</v>
      </c>
      <c r="C762" s="9">
        <f t="shared" si="117"/>
        <v>112892</v>
      </c>
      <c r="D762" s="3">
        <f t="shared" si="112"/>
        <v>31</v>
      </c>
      <c r="E762" s="10">
        <f t="shared" si="113"/>
        <v>15</v>
      </c>
      <c r="F762" s="4">
        <f>'Lease Quarterly'!K772</f>
        <v>0</v>
      </c>
      <c r="G762" s="3">
        <f t="shared" si="118"/>
        <v>0</v>
      </c>
      <c r="H762" s="11">
        <f t="shared" si="114"/>
        <v>0</v>
      </c>
      <c r="I762" s="11">
        <f t="shared" si="115"/>
        <v>0</v>
      </c>
      <c r="J762" s="4">
        <f t="shared" si="116"/>
        <v>0</v>
      </c>
      <c r="K762" s="3">
        <f t="shared" si="119"/>
        <v>0</v>
      </c>
      <c r="L762" s="11">
        <f t="shared" si="120"/>
        <v>0</v>
      </c>
    </row>
    <row r="763" spans="1:12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112968</v>
      </c>
      <c r="B763" s="9">
        <f t="shared" si="111"/>
        <v>112952</v>
      </c>
      <c r="C763" s="9">
        <f t="shared" si="117"/>
        <v>112981</v>
      </c>
      <c r="D763" s="3">
        <f t="shared" si="112"/>
        <v>30</v>
      </c>
      <c r="E763" s="10">
        <f t="shared" si="113"/>
        <v>14</v>
      </c>
      <c r="F763" s="4">
        <f>'Lease Quarterly'!K773</f>
        <v>0</v>
      </c>
      <c r="G763" s="3">
        <f t="shared" si="118"/>
        <v>0</v>
      </c>
      <c r="H763" s="11">
        <f t="shared" si="114"/>
        <v>0</v>
      </c>
      <c r="I763" s="11">
        <f t="shared" si="115"/>
        <v>0</v>
      </c>
      <c r="J763" s="4">
        <f t="shared" si="116"/>
        <v>0</v>
      </c>
      <c r="K763" s="3">
        <f t="shared" si="119"/>
        <v>0</v>
      </c>
      <c r="L763" s="11">
        <f t="shared" si="120"/>
        <v>0</v>
      </c>
    </row>
    <row r="764" spans="1:12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113059</v>
      </c>
      <c r="B764" s="9">
        <f t="shared" si="111"/>
        <v>113043</v>
      </c>
      <c r="C764" s="9">
        <f t="shared" si="117"/>
        <v>113073</v>
      </c>
      <c r="D764" s="3">
        <f t="shared" si="112"/>
        <v>31</v>
      </c>
      <c r="E764" s="10">
        <f t="shared" si="113"/>
        <v>15</v>
      </c>
      <c r="F764" s="4">
        <f>'Lease Quarterly'!K774</f>
        <v>0</v>
      </c>
      <c r="G764" s="3">
        <f t="shared" si="118"/>
        <v>0</v>
      </c>
      <c r="H764" s="11">
        <f t="shared" si="114"/>
        <v>0</v>
      </c>
      <c r="I764" s="11">
        <f t="shared" si="115"/>
        <v>0</v>
      </c>
      <c r="J764" s="4">
        <f t="shared" si="116"/>
        <v>0</v>
      </c>
      <c r="K764" s="3">
        <f t="shared" si="119"/>
        <v>0</v>
      </c>
      <c r="L764" s="11">
        <f t="shared" si="120"/>
        <v>0</v>
      </c>
    </row>
    <row r="765" spans="1:12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113151</v>
      </c>
      <c r="B765" s="9">
        <f t="shared" si="111"/>
        <v>113135</v>
      </c>
      <c r="C765" s="9">
        <f t="shared" si="117"/>
        <v>113165</v>
      </c>
      <c r="D765" s="3">
        <f t="shared" si="112"/>
        <v>31</v>
      </c>
      <c r="E765" s="10">
        <f t="shared" si="113"/>
        <v>15</v>
      </c>
      <c r="F765" s="4">
        <f>'Lease Quarterly'!K775</f>
        <v>0</v>
      </c>
      <c r="G765" s="3">
        <f t="shared" si="118"/>
        <v>0</v>
      </c>
      <c r="H765" s="11">
        <f t="shared" si="114"/>
        <v>0</v>
      </c>
      <c r="I765" s="11">
        <f t="shared" si="115"/>
        <v>0</v>
      </c>
      <c r="J765" s="4">
        <f t="shared" si="116"/>
        <v>0</v>
      </c>
      <c r="K765" s="3">
        <f t="shared" si="119"/>
        <v>0</v>
      </c>
      <c r="L765" s="11">
        <f t="shared" si="120"/>
        <v>0</v>
      </c>
    </row>
    <row r="766" spans="1:12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113243</v>
      </c>
      <c r="B766" s="9">
        <f t="shared" si="111"/>
        <v>113227</v>
      </c>
      <c r="C766" s="9">
        <f t="shared" si="117"/>
        <v>113257</v>
      </c>
      <c r="D766" s="3">
        <f t="shared" si="112"/>
        <v>31</v>
      </c>
      <c r="E766" s="10">
        <f t="shared" si="113"/>
        <v>15</v>
      </c>
      <c r="F766" s="4">
        <f>'Lease Quarterly'!K776</f>
        <v>0</v>
      </c>
      <c r="G766" s="3">
        <f t="shared" si="118"/>
        <v>0</v>
      </c>
      <c r="H766" s="11">
        <f t="shared" si="114"/>
        <v>0</v>
      </c>
      <c r="I766" s="11">
        <f t="shared" si="115"/>
        <v>0</v>
      </c>
      <c r="J766" s="4">
        <f t="shared" si="116"/>
        <v>0</v>
      </c>
      <c r="K766" s="3">
        <f t="shared" si="119"/>
        <v>0</v>
      </c>
      <c r="L766" s="11">
        <f t="shared" si="120"/>
        <v>0</v>
      </c>
    </row>
    <row r="767" spans="1:12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113333</v>
      </c>
      <c r="B767" s="9">
        <f t="shared" si="111"/>
        <v>113317</v>
      </c>
      <c r="C767" s="9">
        <f t="shared" si="117"/>
        <v>113346</v>
      </c>
      <c r="D767" s="3">
        <f t="shared" si="112"/>
        <v>30</v>
      </c>
      <c r="E767" s="10">
        <f t="shared" si="113"/>
        <v>14</v>
      </c>
      <c r="F767" s="4">
        <f>'Lease Quarterly'!K777</f>
        <v>0</v>
      </c>
      <c r="G767" s="3">
        <f t="shared" si="118"/>
        <v>0</v>
      </c>
      <c r="H767" s="11">
        <f t="shared" si="114"/>
        <v>0</v>
      </c>
      <c r="I767" s="11">
        <f t="shared" si="115"/>
        <v>0</v>
      </c>
      <c r="J767" s="4">
        <f t="shared" si="116"/>
        <v>0</v>
      </c>
      <c r="K767" s="3">
        <f t="shared" si="119"/>
        <v>0</v>
      </c>
      <c r="L767" s="11">
        <f t="shared" si="120"/>
        <v>0</v>
      </c>
    </row>
    <row r="768" spans="1:12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113424</v>
      </c>
      <c r="B768" s="9">
        <f t="shared" si="111"/>
        <v>113408</v>
      </c>
      <c r="C768" s="9">
        <f t="shared" si="117"/>
        <v>113438</v>
      </c>
      <c r="D768" s="3">
        <f t="shared" si="112"/>
        <v>31</v>
      </c>
      <c r="E768" s="10">
        <f t="shared" si="113"/>
        <v>15</v>
      </c>
      <c r="F768" s="4">
        <f>'Lease Quarterly'!K778</f>
        <v>0</v>
      </c>
      <c r="G768" s="3">
        <f t="shared" si="118"/>
        <v>0</v>
      </c>
      <c r="H768" s="11">
        <f t="shared" si="114"/>
        <v>0</v>
      </c>
      <c r="I768" s="11">
        <f t="shared" si="115"/>
        <v>0</v>
      </c>
      <c r="J768" s="4">
        <f t="shared" si="116"/>
        <v>0</v>
      </c>
      <c r="K768" s="3">
        <f t="shared" si="119"/>
        <v>0</v>
      </c>
      <c r="L768" s="11">
        <f t="shared" si="120"/>
        <v>0</v>
      </c>
    </row>
    <row r="769" spans="1:12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113516</v>
      </c>
      <c r="B769" s="9">
        <f t="shared" si="111"/>
        <v>113500</v>
      </c>
      <c r="C769" s="9">
        <f t="shared" si="117"/>
        <v>113530</v>
      </c>
      <c r="D769" s="3">
        <f t="shared" si="112"/>
        <v>31</v>
      </c>
      <c r="E769" s="10">
        <f t="shared" si="113"/>
        <v>15</v>
      </c>
      <c r="F769" s="4">
        <f>'Lease Quarterly'!K779</f>
        <v>0</v>
      </c>
      <c r="G769" s="3">
        <f t="shared" si="118"/>
        <v>0</v>
      </c>
      <c r="H769" s="11">
        <f t="shared" si="114"/>
        <v>0</v>
      </c>
      <c r="I769" s="11">
        <f t="shared" si="115"/>
        <v>0</v>
      </c>
      <c r="J769" s="4">
        <f t="shared" si="116"/>
        <v>0</v>
      </c>
      <c r="K769" s="3">
        <f t="shared" si="119"/>
        <v>0</v>
      </c>
      <c r="L769" s="11">
        <f t="shared" si="120"/>
        <v>0</v>
      </c>
    </row>
    <row r="770" spans="1:12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113608</v>
      </c>
      <c r="B770" s="9">
        <f t="shared" si="111"/>
        <v>113592</v>
      </c>
      <c r="C770" s="9">
        <f t="shared" si="117"/>
        <v>113622</v>
      </c>
      <c r="D770" s="3">
        <f t="shared" si="112"/>
        <v>31</v>
      </c>
      <c r="E770" s="10">
        <f t="shared" si="113"/>
        <v>15</v>
      </c>
      <c r="F770" s="4">
        <f>'Lease Quarterly'!K780</f>
        <v>0</v>
      </c>
      <c r="G770" s="3">
        <f t="shared" si="118"/>
        <v>0</v>
      </c>
      <c r="H770" s="11">
        <f t="shared" si="114"/>
        <v>0</v>
      </c>
      <c r="I770" s="11">
        <f t="shared" si="115"/>
        <v>0</v>
      </c>
      <c r="J770" s="4">
        <f t="shared" si="116"/>
        <v>0</v>
      </c>
      <c r="K770" s="3">
        <f t="shared" si="119"/>
        <v>0</v>
      </c>
      <c r="L770" s="11">
        <f t="shared" si="120"/>
        <v>0</v>
      </c>
    </row>
    <row r="771" spans="1:12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113698</v>
      </c>
      <c r="B771" s="9">
        <f t="shared" si="111"/>
        <v>113682</v>
      </c>
      <c r="C771" s="9">
        <f t="shared" si="117"/>
        <v>113711</v>
      </c>
      <c r="D771" s="3">
        <f t="shared" si="112"/>
        <v>30</v>
      </c>
      <c r="E771" s="10">
        <f t="shared" si="113"/>
        <v>14</v>
      </c>
      <c r="F771" s="4">
        <f>'Lease Quarterly'!K781</f>
        <v>0</v>
      </c>
      <c r="G771" s="3">
        <f t="shared" si="118"/>
        <v>0</v>
      </c>
      <c r="H771" s="11">
        <f t="shared" si="114"/>
        <v>0</v>
      </c>
      <c r="I771" s="11">
        <f t="shared" si="115"/>
        <v>0</v>
      </c>
      <c r="J771" s="4">
        <f t="shared" si="116"/>
        <v>0</v>
      </c>
      <c r="K771" s="3">
        <f t="shared" si="119"/>
        <v>0</v>
      </c>
      <c r="L771" s="11">
        <f t="shared" si="120"/>
        <v>0</v>
      </c>
    </row>
    <row r="772" spans="1:12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113789</v>
      </c>
      <c r="B772" s="9">
        <f t="shared" si="111"/>
        <v>113773</v>
      </c>
      <c r="C772" s="9">
        <f t="shared" si="117"/>
        <v>113803</v>
      </c>
      <c r="D772" s="3">
        <f t="shared" si="112"/>
        <v>31</v>
      </c>
      <c r="E772" s="10">
        <f t="shared" si="113"/>
        <v>15</v>
      </c>
      <c r="F772" s="4">
        <f>'Lease Quarterly'!K782</f>
        <v>0</v>
      </c>
      <c r="G772" s="3">
        <f t="shared" si="118"/>
        <v>0</v>
      </c>
      <c r="H772" s="11">
        <f t="shared" si="114"/>
        <v>0</v>
      </c>
      <c r="I772" s="11">
        <f t="shared" si="115"/>
        <v>0</v>
      </c>
      <c r="J772" s="4">
        <f t="shared" si="116"/>
        <v>0</v>
      </c>
      <c r="K772" s="3">
        <f t="shared" si="119"/>
        <v>0</v>
      </c>
      <c r="L772" s="11">
        <f t="shared" si="120"/>
        <v>0</v>
      </c>
    </row>
    <row r="773" spans="1:12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113881</v>
      </c>
      <c r="B773" s="9">
        <f t="shared" si="111"/>
        <v>113865</v>
      </c>
      <c r="C773" s="9">
        <f t="shared" si="117"/>
        <v>113895</v>
      </c>
      <c r="D773" s="3">
        <f t="shared" si="112"/>
        <v>31</v>
      </c>
      <c r="E773" s="10">
        <f t="shared" si="113"/>
        <v>15</v>
      </c>
      <c r="F773" s="4">
        <f>'Lease Quarterly'!K783</f>
        <v>0</v>
      </c>
      <c r="G773" s="3">
        <f t="shared" si="118"/>
        <v>0</v>
      </c>
      <c r="H773" s="11">
        <f t="shared" si="114"/>
        <v>0</v>
      </c>
      <c r="I773" s="11">
        <f t="shared" si="115"/>
        <v>0</v>
      </c>
      <c r="J773" s="4">
        <f t="shared" si="116"/>
        <v>0</v>
      </c>
      <c r="K773" s="3">
        <f t="shared" si="119"/>
        <v>0</v>
      </c>
      <c r="L773" s="11">
        <f t="shared" si="120"/>
        <v>0</v>
      </c>
    </row>
    <row r="774" spans="1:12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113973</v>
      </c>
      <c r="B774" s="9">
        <f t="shared" ref="B774:B837" si="121">EOMONTH(A774,-1)+1</f>
        <v>113957</v>
      </c>
      <c r="C774" s="9">
        <f t="shared" si="117"/>
        <v>113987</v>
      </c>
      <c r="D774" s="3">
        <f t="shared" ref="D774:D837" si="122">C774-B774+1</f>
        <v>31</v>
      </c>
      <c r="E774" s="10">
        <f t="shared" ref="E774:E837" si="123">C774-A774+1</f>
        <v>15</v>
      </c>
      <c r="F774" s="4">
        <f>'Lease Quarterly'!K784</f>
        <v>0</v>
      </c>
      <c r="G774" s="3">
        <f t="shared" si="118"/>
        <v>0</v>
      </c>
      <c r="H774" s="11">
        <f t="shared" ref="H774:H837" si="124">(F775)/(A775-A774+1)*((((EOMONTH(DATE(YEAR(A774),MONTH(A774)+1,DAY(A774)),0)))-DATE(YEAR(A774),MONTH(EOMONTH(A774,-1)+1)+1,1))+1)</f>
        <v>0</v>
      </c>
      <c r="I774" s="11">
        <f t="shared" ref="I774:I837" si="125">(F775)/(A775-A774+1)*(((((EOMONTH(DATE(YEAR(A774),MONTH(A774)+2,DAY(A774)),0)))-DATE(YEAR(A774),MONTH(EOMONTH(A774,-1)+2)+2,1)))+1)</f>
        <v>0</v>
      </c>
      <c r="J774" s="4">
        <f t="shared" ref="J774:J837" si="126">F775/(A775-A774+1)*(A775-DATE(YEAR(A775),MONTH(EOMONTH(A775,-1)+1),DAY(1))+1)</f>
        <v>0</v>
      </c>
      <c r="K774" s="3">
        <f t="shared" si="119"/>
        <v>0</v>
      </c>
      <c r="L774" s="11">
        <f t="shared" si="120"/>
        <v>0</v>
      </c>
    </row>
    <row r="775" spans="1:12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114064</v>
      </c>
      <c r="B775" s="9">
        <f t="shared" si="121"/>
        <v>114048</v>
      </c>
      <c r="C775" s="9">
        <f t="shared" ref="C775:C838" si="127">EOMONTH(A775,0)</f>
        <v>114077</v>
      </c>
      <c r="D775" s="3">
        <f t="shared" si="122"/>
        <v>30</v>
      </c>
      <c r="E775" s="10">
        <f t="shared" si="123"/>
        <v>14</v>
      </c>
      <c r="F775" s="4">
        <f>'Lease Quarterly'!K785</f>
        <v>0</v>
      </c>
      <c r="G775" s="3">
        <f t="shared" ref="G775:G838" si="128">(F776/(A776-A775+1)*E775)+J774</f>
        <v>0</v>
      </c>
      <c r="H775" s="11">
        <f t="shared" si="124"/>
        <v>0</v>
      </c>
      <c r="I775" s="11">
        <f t="shared" si="125"/>
        <v>0</v>
      </c>
      <c r="J775" s="4">
        <f t="shared" si="126"/>
        <v>0</v>
      </c>
      <c r="K775" s="3">
        <f t="shared" si="119"/>
        <v>0</v>
      </c>
      <c r="L775" s="11">
        <f t="shared" si="120"/>
        <v>0</v>
      </c>
    </row>
    <row r="776" spans="1:12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114155</v>
      </c>
      <c r="B776" s="9">
        <f t="shared" si="121"/>
        <v>114139</v>
      </c>
      <c r="C776" s="9">
        <f t="shared" si="127"/>
        <v>114169</v>
      </c>
      <c r="D776" s="3">
        <f t="shared" si="122"/>
        <v>31</v>
      </c>
      <c r="E776" s="10">
        <f t="shared" si="123"/>
        <v>15</v>
      </c>
      <c r="F776" s="4">
        <f>'Lease Quarterly'!K786</f>
        <v>0</v>
      </c>
      <c r="G776" s="3">
        <f t="shared" si="128"/>
        <v>0</v>
      </c>
      <c r="H776" s="11">
        <f t="shared" si="124"/>
        <v>0</v>
      </c>
      <c r="I776" s="11">
        <f t="shared" si="125"/>
        <v>0</v>
      </c>
      <c r="J776" s="4">
        <f t="shared" si="126"/>
        <v>0</v>
      </c>
      <c r="K776" s="3">
        <f t="shared" ref="K776:K839" si="129">G776+J776+I776+H776-J775</f>
        <v>0</v>
      </c>
      <c r="L776" s="11">
        <f t="shared" ref="L776:L839" si="130">J776-J775</f>
        <v>0</v>
      </c>
    </row>
    <row r="777" spans="1:12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114247</v>
      </c>
      <c r="B777" s="9">
        <f t="shared" si="121"/>
        <v>114231</v>
      </c>
      <c r="C777" s="9">
        <f t="shared" si="127"/>
        <v>114261</v>
      </c>
      <c r="D777" s="3">
        <f t="shared" si="122"/>
        <v>31</v>
      </c>
      <c r="E777" s="10">
        <f t="shared" si="123"/>
        <v>15</v>
      </c>
      <c r="F777" s="4">
        <f>'Lease Quarterly'!K787</f>
        <v>0</v>
      </c>
      <c r="G777" s="3">
        <f t="shared" si="128"/>
        <v>0</v>
      </c>
      <c r="H777" s="11">
        <f t="shared" si="124"/>
        <v>0</v>
      </c>
      <c r="I777" s="11">
        <f t="shared" si="125"/>
        <v>0</v>
      </c>
      <c r="J777" s="4">
        <f t="shared" si="126"/>
        <v>0</v>
      </c>
      <c r="K777" s="3">
        <f t="shared" si="129"/>
        <v>0</v>
      </c>
      <c r="L777" s="11">
        <f t="shared" si="130"/>
        <v>0</v>
      </c>
    </row>
    <row r="778" spans="1:12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114339</v>
      </c>
      <c r="B778" s="9">
        <f t="shared" si="121"/>
        <v>114323</v>
      </c>
      <c r="C778" s="9">
        <f t="shared" si="127"/>
        <v>114353</v>
      </c>
      <c r="D778" s="3">
        <f t="shared" si="122"/>
        <v>31</v>
      </c>
      <c r="E778" s="10">
        <f t="shared" si="123"/>
        <v>15</v>
      </c>
      <c r="F778" s="4">
        <f>'Lease Quarterly'!K788</f>
        <v>0</v>
      </c>
      <c r="G778" s="3">
        <f t="shared" si="128"/>
        <v>0</v>
      </c>
      <c r="H778" s="11">
        <f t="shared" si="124"/>
        <v>0</v>
      </c>
      <c r="I778" s="11">
        <f t="shared" si="125"/>
        <v>0</v>
      </c>
      <c r="J778" s="4">
        <f t="shared" si="126"/>
        <v>0</v>
      </c>
      <c r="K778" s="3">
        <f t="shared" si="129"/>
        <v>0</v>
      </c>
      <c r="L778" s="11">
        <f t="shared" si="130"/>
        <v>0</v>
      </c>
    </row>
    <row r="779" spans="1:12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114429</v>
      </c>
      <c r="B779" s="9">
        <f t="shared" si="121"/>
        <v>114413</v>
      </c>
      <c r="C779" s="9">
        <f t="shared" si="127"/>
        <v>114442</v>
      </c>
      <c r="D779" s="3">
        <f t="shared" si="122"/>
        <v>30</v>
      </c>
      <c r="E779" s="10">
        <f t="shared" si="123"/>
        <v>14</v>
      </c>
      <c r="F779" s="4">
        <f>'Lease Quarterly'!K789</f>
        <v>0</v>
      </c>
      <c r="G779" s="3">
        <f t="shared" si="128"/>
        <v>0</v>
      </c>
      <c r="H779" s="11">
        <f t="shared" si="124"/>
        <v>0</v>
      </c>
      <c r="I779" s="11">
        <f t="shared" si="125"/>
        <v>0</v>
      </c>
      <c r="J779" s="4">
        <f t="shared" si="126"/>
        <v>0</v>
      </c>
      <c r="K779" s="3">
        <f t="shared" si="129"/>
        <v>0</v>
      </c>
      <c r="L779" s="11">
        <f t="shared" si="130"/>
        <v>0</v>
      </c>
    </row>
    <row r="780" spans="1:12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114520</v>
      </c>
      <c r="B780" s="9">
        <f t="shared" si="121"/>
        <v>114504</v>
      </c>
      <c r="C780" s="9">
        <f t="shared" si="127"/>
        <v>114534</v>
      </c>
      <c r="D780" s="3">
        <f t="shared" si="122"/>
        <v>31</v>
      </c>
      <c r="E780" s="10">
        <f t="shared" si="123"/>
        <v>15</v>
      </c>
      <c r="F780" s="4">
        <f>'Lease Quarterly'!K790</f>
        <v>0</v>
      </c>
      <c r="G780" s="3">
        <f t="shared" si="128"/>
        <v>0</v>
      </c>
      <c r="H780" s="11">
        <f t="shared" si="124"/>
        <v>0</v>
      </c>
      <c r="I780" s="11">
        <f t="shared" si="125"/>
        <v>0</v>
      </c>
      <c r="J780" s="4">
        <f t="shared" si="126"/>
        <v>0</v>
      </c>
      <c r="K780" s="3">
        <f t="shared" si="129"/>
        <v>0</v>
      </c>
      <c r="L780" s="11">
        <f t="shared" si="130"/>
        <v>0</v>
      </c>
    </row>
    <row r="781" spans="1:12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114612</v>
      </c>
      <c r="B781" s="9">
        <f t="shared" si="121"/>
        <v>114596</v>
      </c>
      <c r="C781" s="9">
        <f t="shared" si="127"/>
        <v>114626</v>
      </c>
      <c r="D781" s="3">
        <f t="shared" si="122"/>
        <v>31</v>
      </c>
      <c r="E781" s="10">
        <f t="shared" si="123"/>
        <v>15</v>
      </c>
      <c r="F781" s="4">
        <f>'Lease Quarterly'!K791</f>
        <v>0</v>
      </c>
      <c r="G781" s="3">
        <f t="shared" si="128"/>
        <v>0</v>
      </c>
      <c r="H781" s="11">
        <f t="shared" si="124"/>
        <v>0</v>
      </c>
      <c r="I781" s="11">
        <f t="shared" si="125"/>
        <v>0</v>
      </c>
      <c r="J781" s="4">
        <f t="shared" si="126"/>
        <v>0</v>
      </c>
      <c r="K781" s="3">
        <f t="shared" si="129"/>
        <v>0</v>
      </c>
      <c r="L781" s="11">
        <f t="shared" si="130"/>
        <v>0</v>
      </c>
    </row>
    <row r="782" spans="1:12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114704</v>
      </c>
      <c r="B782" s="9">
        <f t="shared" si="121"/>
        <v>114688</v>
      </c>
      <c r="C782" s="9">
        <f t="shared" si="127"/>
        <v>114718</v>
      </c>
      <c r="D782" s="3">
        <f t="shared" si="122"/>
        <v>31</v>
      </c>
      <c r="E782" s="10">
        <f t="shared" si="123"/>
        <v>15</v>
      </c>
      <c r="F782" s="4">
        <f>'Lease Quarterly'!K792</f>
        <v>0</v>
      </c>
      <c r="G782" s="3">
        <f t="shared" si="128"/>
        <v>0</v>
      </c>
      <c r="H782" s="11">
        <f t="shared" si="124"/>
        <v>0</v>
      </c>
      <c r="I782" s="11">
        <f t="shared" si="125"/>
        <v>0</v>
      </c>
      <c r="J782" s="4">
        <f t="shared" si="126"/>
        <v>0</v>
      </c>
      <c r="K782" s="3">
        <f t="shared" si="129"/>
        <v>0</v>
      </c>
      <c r="L782" s="11">
        <f t="shared" si="130"/>
        <v>0</v>
      </c>
    </row>
    <row r="783" spans="1:12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114794</v>
      </c>
      <c r="B783" s="9">
        <f t="shared" si="121"/>
        <v>114778</v>
      </c>
      <c r="C783" s="9">
        <f t="shared" si="127"/>
        <v>114807</v>
      </c>
      <c r="D783" s="3">
        <f t="shared" si="122"/>
        <v>30</v>
      </c>
      <c r="E783" s="10">
        <f t="shared" si="123"/>
        <v>14</v>
      </c>
      <c r="F783" s="4">
        <f>'Lease Quarterly'!K793</f>
        <v>0</v>
      </c>
      <c r="G783" s="3">
        <f t="shared" si="128"/>
        <v>0</v>
      </c>
      <c r="H783" s="11">
        <f t="shared" si="124"/>
        <v>0</v>
      </c>
      <c r="I783" s="11">
        <f t="shared" si="125"/>
        <v>0</v>
      </c>
      <c r="J783" s="4">
        <f t="shared" si="126"/>
        <v>0</v>
      </c>
      <c r="K783" s="3">
        <f t="shared" si="129"/>
        <v>0</v>
      </c>
      <c r="L783" s="11">
        <f t="shared" si="130"/>
        <v>0</v>
      </c>
    </row>
    <row r="784" spans="1:12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114885</v>
      </c>
      <c r="B784" s="9">
        <f t="shared" si="121"/>
        <v>114869</v>
      </c>
      <c r="C784" s="9">
        <f t="shared" si="127"/>
        <v>114899</v>
      </c>
      <c r="D784" s="3">
        <f t="shared" si="122"/>
        <v>31</v>
      </c>
      <c r="E784" s="10">
        <f t="shared" si="123"/>
        <v>15</v>
      </c>
      <c r="F784" s="4">
        <f>'Lease Quarterly'!K794</f>
        <v>0</v>
      </c>
      <c r="G784" s="3">
        <f t="shared" si="128"/>
        <v>0</v>
      </c>
      <c r="H784" s="11">
        <f t="shared" si="124"/>
        <v>0</v>
      </c>
      <c r="I784" s="11">
        <f t="shared" si="125"/>
        <v>0</v>
      </c>
      <c r="J784" s="4">
        <f t="shared" si="126"/>
        <v>0</v>
      </c>
      <c r="K784" s="3">
        <f t="shared" si="129"/>
        <v>0</v>
      </c>
      <c r="L784" s="11">
        <f t="shared" si="130"/>
        <v>0</v>
      </c>
    </row>
    <row r="785" spans="1:12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114977</v>
      </c>
      <c r="B785" s="9">
        <f t="shared" si="121"/>
        <v>114961</v>
      </c>
      <c r="C785" s="9">
        <f t="shared" si="127"/>
        <v>114991</v>
      </c>
      <c r="D785" s="3">
        <f t="shared" si="122"/>
        <v>31</v>
      </c>
      <c r="E785" s="10">
        <f t="shared" si="123"/>
        <v>15</v>
      </c>
      <c r="F785" s="4">
        <f>'Lease Quarterly'!K795</f>
        <v>0</v>
      </c>
      <c r="G785" s="3">
        <f t="shared" si="128"/>
        <v>0</v>
      </c>
      <c r="H785" s="11">
        <f t="shared" si="124"/>
        <v>0</v>
      </c>
      <c r="I785" s="11">
        <f t="shared" si="125"/>
        <v>0</v>
      </c>
      <c r="J785" s="4">
        <f t="shared" si="126"/>
        <v>0</v>
      </c>
      <c r="K785" s="3">
        <f t="shared" si="129"/>
        <v>0</v>
      </c>
      <c r="L785" s="11">
        <f t="shared" si="130"/>
        <v>0</v>
      </c>
    </row>
    <row r="786" spans="1:12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115069</v>
      </c>
      <c r="B786" s="9">
        <f t="shared" si="121"/>
        <v>115053</v>
      </c>
      <c r="C786" s="9">
        <f t="shared" si="127"/>
        <v>115083</v>
      </c>
      <c r="D786" s="3">
        <f t="shared" si="122"/>
        <v>31</v>
      </c>
      <c r="E786" s="10">
        <f t="shared" si="123"/>
        <v>15</v>
      </c>
      <c r="F786" s="4">
        <f>'Lease Quarterly'!K796</f>
        <v>0</v>
      </c>
      <c r="G786" s="3">
        <f t="shared" si="128"/>
        <v>0</v>
      </c>
      <c r="H786" s="11">
        <f t="shared" si="124"/>
        <v>0</v>
      </c>
      <c r="I786" s="11">
        <f t="shared" si="125"/>
        <v>0</v>
      </c>
      <c r="J786" s="4">
        <f t="shared" si="126"/>
        <v>0</v>
      </c>
      <c r="K786" s="3">
        <f t="shared" si="129"/>
        <v>0</v>
      </c>
      <c r="L786" s="11">
        <f t="shared" si="130"/>
        <v>0</v>
      </c>
    </row>
    <row r="787" spans="1:12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115159</v>
      </c>
      <c r="B787" s="9">
        <f t="shared" si="121"/>
        <v>115143</v>
      </c>
      <c r="C787" s="9">
        <f t="shared" si="127"/>
        <v>115172</v>
      </c>
      <c r="D787" s="3">
        <f t="shared" si="122"/>
        <v>30</v>
      </c>
      <c r="E787" s="10">
        <f t="shared" si="123"/>
        <v>14</v>
      </c>
      <c r="F787" s="4">
        <f>'Lease Quarterly'!K797</f>
        <v>0</v>
      </c>
      <c r="G787" s="3">
        <f t="shared" si="128"/>
        <v>0</v>
      </c>
      <c r="H787" s="11">
        <f t="shared" si="124"/>
        <v>0</v>
      </c>
      <c r="I787" s="11">
        <f t="shared" si="125"/>
        <v>0</v>
      </c>
      <c r="J787" s="4">
        <f t="shared" si="126"/>
        <v>0</v>
      </c>
      <c r="K787" s="3">
        <f t="shared" si="129"/>
        <v>0</v>
      </c>
      <c r="L787" s="11">
        <f t="shared" si="130"/>
        <v>0</v>
      </c>
    </row>
    <row r="788" spans="1:12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115250</v>
      </c>
      <c r="B788" s="9">
        <f t="shared" si="121"/>
        <v>115234</v>
      </c>
      <c r="C788" s="9">
        <f t="shared" si="127"/>
        <v>115264</v>
      </c>
      <c r="D788" s="3">
        <f t="shared" si="122"/>
        <v>31</v>
      </c>
      <c r="E788" s="10">
        <f t="shared" si="123"/>
        <v>15</v>
      </c>
      <c r="F788" s="4">
        <f>'Lease Quarterly'!K798</f>
        <v>0</v>
      </c>
      <c r="G788" s="3">
        <f t="shared" si="128"/>
        <v>0</v>
      </c>
      <c r="H788" s="11">
        <f t="shared" si="124"/>
        <v>0</v>
      </c>
      <c r="I788" s="11">
        <f t="shared" si="125"/>
        <v>0</v>
      </c>
      <c r="J788" s="4">
        <f t="shared" si="126"/>
        <v>0</v>
      </c>
      <c r="K788" s="3">
        <f t="shared" si="129"/>
        <v>0</v>
      </c>
      <c r="L788" s="11">
        <f t="shared" si="130"/>
        <v>0</v>
      </c>
    </row>
    <row r="789" spans="1:12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115342</v>
      </c>
      <c r="B789" s="9">
        <f t="shared" si="121"/>
        <v>115326</v>
      </c>
      <c r="C789" s="9">
        <f t="shared" si="127"/>
        <v>115356</v>
      </c>
      <c r="D789" s="3">
        <f t="shared" si="122"/>
        <v>31</v>
      </c>
      <c r="E789" s="10">
        <f t="shared" si="123"/>
        <v>15</v>
      </c>
      <c r="F789" s="4">
        <f>'Lease Quarterly'!K799</f>
        <v>0</v>
      </c>
      <c r="G789" s="3">
        <f t="shared" si="128"/>
        <v>0</v>
      </c>
      <c r="H789" s="11">
        <f t="shared" si="124"/>
        <v>0</v>
      </c>
      <c r="I789" s="11">
        <f t="shared" si="125"/>
        <v>0</v>
      </c>
      <c r="J789" s="4">
        <f t="shared" si="126"/>
        <v>0</v>
      </c>
      <c r="K789" s="3">
        <f t="shared" si="129"/>
        <v>0</v>
      </c>
      <c r="L789" s="11">
        <f t="shared" si="130"/>
        <v>0</v>
      </c>
    </row>
    <row r="790" spans="1:12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115434</v>
      </c>
      <c r="B790" s="9">
        <f t="shared" si="121"/>
        <v>115418</v>
      </c>
      <c r="C790" s="9">
        <f t="shared" si="127"/>
        <v>115448</v>
      </c>
      <c r="D790" s="3">
        <f t="shared" si="122"/>
        <v>31</v>
      </c>
      <c r="E790" s="10">
        <f t="shared" si="123"/>
        <v>15</v>
      </c>
      <c r="F790" s="4">
        <f>'Lease Quarterly'!K800</f>
        <v>0</v>
      </c>
      <c r="G790" s="3">
        <f t="shared" si="128"/>
        <v>0</v>
      </c>
      <c r="H790" s="11">
        <f t="shared" si="124"/>
        <v>0</v>
      </c>
      <c r="I790" s="11">
        <f t="shared" si="125"/>
        <v>0</v>
      </c>
      <c r="J790" s="4">
        <f t="shared" si="126"/>
        <v>0</v>
      </c>
      <c r="K790" s="3">
        <f t="shared" si="129"/>
        <v>0</v>
      </c>
      <c r="L790" s="11">
        <f t="shared" si="130"/>
        <v>0</v>
      </c>
    </row>
    <row r="791" spans="1:12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115525</v>
      </c>
      <c r="B791" s="9">
        <f t="shared" si="121"/>
        <v>115509</v>
      </c>
      <c r="C791" s="9">
        <f t="shared" si="127"/>
        <v>115538</v>
      </c>
      <c r="D791" s="3">
        <f t="shared" si="122"/>
        <v>30</v>
      </c>
      <c r="E791" s="10">
        <f t="shared" si="123"/>
        <v>14</v>
      </c>
      <c r="F791" s="4">
        <f>'Lease Quarterly'!K801</f>
        <v>0</v>
      </c>
      <c r="G791" s="3">
        <f t="shared" si="128"/>
        <v>0</v>
      </c>
      <c r="H791" s="11">
        <f t="shared" si="124"/>
        <v>0</v>
      </c>
      <c r="I791" s="11">
        <f t="shared" si="125"/>
        <v>0</v>
      </c>
      <c r="J791" s="4">
        <f t="shared" si="126"/>
        <v>0</v>
      </c>
      <c r="K791" s="3">
        <f t="shared" si="129"/>
        <v>0</v>
      </c>
      <c r="L791" s="11">
        <f t="shared" si="130"/>
        <v>0</v>
      </c>
    </row>
    <row r="792" spans="1:12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115616</v>
      </c>
      <c r="B792" s="9">
        <f t="shared" si="121"/>
        <v>115600</v>
      </c>
      <c r="C792" s="9">
        <f t="shared" si="127"/>
        <v>115630</v>
      </c>
      <c r="D792" s="3">
        <f t="shared" si="122"/>
        <v>31</v>
      </c>
      <c r="E792" s="10">
        <f t="shared" si="123"/>
        <v>15</v>
      </c>
      <c r="F792" s="4">
        <f>'Lease Quarterly'!K802</f>
        <v>0</v>
      </c>
      <c r="G792" s="3">
        <f t="shared" si="128"/>
        <v>0</v>
      </c>
      <c r="H792" s="11">
        <f t="shared" si="124"/>
        <v>0</v>
      </c>
      <c r="I792" s="11">
        <f t="shared" si="125"/>
        <v>0</v>
      </c>
      <c r="J792" s="4">
        <f t="shared" si="126"/>
        <v>0</v>
      </c>
      <c r="K792" s="3">
        <f t="shared" si="129"/>
        <v>0</v>
      </c>
      <c r="L792" s="11">
        <f t="shared" si="130"/>
        <v>0</v>
      </c>
    </row>
    <row r="793" spans="1:12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115708</v>
      </c>
      <c r="B793" s="9">
        <f t="shared" si="121"/>
        <v>115692</v>
      </c>
      <c r="C793" s="9">
        <f t="shared" si="127"/>
        <v>115722</v>
      </c>
      <c r="D793" s="3">
        <f t="shared" si="122"/>
        <v>31</v>
      </c>
      <c r="E793" s="10">
        <f t="shared" si="123"/>
        <v>15</v>
      </c>
      <c r="F793" s="4">
        <f>'Lease Quarterly'!K803</f>
        <v>0</v>
      </c>
      <c r="G793" s="3">
        <f t="shared" si="128"/>
        <v>0</v>
      </c>
      <c r="H793" s="11">
        <f t="shared" si="124"/>
        <v>0</v>
      </c>
      <c r="I793" s="11">
        <f t="shared" si="125"/>
        <v>0</v>
      </c>
      <c r="J793" s="4">
        <f t="shared" si="126"/>
        <v>0</v>
      </c>
      <c r="K793" s="3">
        <f t="shared" si="129"/>
        <v>0</v>
      </c>
      <c r="L793" s="11">
        <f t="shared" si="130"/>
        <v>0</v>
      </c>
    </row>
    <row r="794" spans="1:12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115800</v>
      </c>
      <c r="B794" s="9">
        <f t="shared" si="121"/>
        <v>115784</v>
      </c>
      <c r="C794" s="9">
        <f t="shared" si="127"/>
        <v>115814</v>
      </c>
      <c r="D794" s="3">
        <f t="shared" si="122"/>
        <v>31</v>
      </c>
      <c r="E794" s="10">
        <f t="shared" si="123"/>
        <v>15</v>
      </c>
      <c r="F794" s="4">
        <f>'Lease Quarterly'!K804</f>
        <v>0</v>
      </c>
      <c r="G794" s="3">
        <f t="shared" si="128"/>
        <v>0</v>
      </c>
      <c r="H794" s="11">
        <f t="shared" si="124"/>
        <v>0</v>
      </c>
      <c r="I794" s="11">
        <f t="shared" si="125"/>
        <v>0</v>
      </c>
      <c r="J794" s="4">
        <f t="shared" si="126"/>
        <v>0</v>
      </c>
      <c r="K794" s="3">
        <f t="shared" si="129"/>
        <v>0</v>
      </c>
      <c r="L794" s="11">
        <f t="shared" si="130"/>
        <v>0</v>
      </c>
    </row>
    <row r="795" spans="1:12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115890</v>
      </c>
      <c r="B795" s="9">
        <f t="shared" si="121"/>
        <v>115874</v>
      </c>
      <c r="C795" s="9">
        <f t="shared" si="127"/>
        <v>115903</v>
      </c>
      <c r="D795" s="3">
        <f t="shared" si="122"/>
        <v>30</v>
      </c>
      <c r="E795" s="10">
        <f t="shared" si="123"/>
        <v>14</v>
      </c>
      <c r="F795" s="4">
        <f>'Lease Quarterly'!K805</f>
        <v>0</v>
      </c>
      <c r="G795" s="3">
        <f t="shared" si="128"/>
        <v>0</v>
      </c>
      <c r="H795" s="11">
        <f t="shared" si="124"/>
        <v>0</v>
      </c>
      <c r="I795" s="11">
        <f t="shared" si="125"/>
        <v>0</v>
      </c>
      <c r="J795" s="4">
        <f t="shared" si="126"/>
        <v>0</v>
      </c>
      <c r="K795" s="3">
        <f t="shared" si="129"/>
        <v>0</v>
      </c>
      <c r="L795" s="11">
        <f t="shared" si="130"/>
        <v>0</v>
      </c>
    </row>
    <row r="796" spans="1:12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115981</v>
      </c>
      <c r="B796" s="9">
        <f t="shared" si="121"/>
        <v>115965</v>
      </c>
      <c r="C796" s="9">
        <f t="shared" si="127"/>
        <v>115995</v>
      </c>
      <c r="D796" s="3">
        <f t="shared" si="122"/>
        <v>31</v>
      </c>
      <c r="E796" s="10">
        <f t="shared" si="123"/>
        <v>15</v>
      </c>
      <c r="F796" s="4">
        <f>'Lease Quarterly'!K806</f>
        <v>0</v>
      </c>
      <c r="G796" s="3">
        <f t="shared" si="128"/>
        <v>0</v>
      </c>
      <c r="H796" s="11">
        <f t="shared" si="124"/>
        <v>0</v>
      </c>
      <c r="I796" s="11">
        <f t="shared" si="125"/>
        <v>0</v>
      </c>
      <c r="J796" s="4">
        <f t="shared" si="126"/>
        <v>0</v>
      </c>
      <c r="K796" s="3">
        <f t="shared" si="129"/>
        <v>0</v>
      </c>
      <c r="L796" s="11">
        <f t="shared" si="130"/>
        <v>0</v>
      </c>
    </row>
    <row r="797" spans="1:12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116073</v>
      </c>
      <c r="B797" s="9">
        <f t="shared" si="121"/>
        <v>116057</v>
      </c>
      <c r="C797" s="9">
        <f t="shared" si="127"/>
        <v>116087</v>
      </c>
      <c r="D797" s="3">
        <f t="shared" si="122"/>
        <v>31</v>
      </c>
      <c r="E797" s="10">
        <f t="shared" si="123"/>
        <v>15</v>
      </c>
      <c r="F797" s="4">
        <f>'Lease Quarterly'!K807</f>
        <v>0</v>
      </c>
      <c r="G797" s="3">
        <f t="shared" si="128"/>
        <v>0</v>
      </c>
      <c r="H797" s="11">
        <f t="shared" si="124"/>
        <v>0</v>
      </c>
      <c r="I797" s="11">
        <f t="shared" si="125"/>
        <v>0</v>
      </c>
      <c r="J797" s="4">
        <f t="shared" si="126"/>
        <v>0</v>
      </c>
      <c r="K797" s="3">
        <f t="shared" si="129"/>
        <v>0</v>
      </c>
      <c r="L797" s="11">
        <f t="shared" si="130"/>
        <v>0</v>
      </c>
    </row>
    <row r="798" spans="1:12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116165</v>
      </c>
      <c r="B798" s="9">
        <f t="shared" si="121"/>
        <v>116149</v>
      </c>
      <c r="C798" s="9">
        <f t="shared" si="127"/>
        <v>116179</v>
      </c>
      <c r="D798" s="3">
        <f t="shared" si="122"/>
        <v>31</v>
      </c>
      <c r="E798" s="10">
        <f t="shared" si="123"/>
        <v>15</v>
      </c>
      <c r="F798" s="4">
        <f>'Lease Quarterly'!K808</f>
        <v>0</v>
      </c>
      <c r="G798" s="3">
        <f t="shared" si="128"/>
        <v>0</v>
      </c>
      <c r="H798" s="11">
        <f t="shared" si="124"/>
        <v>0</v>
      </c>
      <c r="I798" s="11">
        <f t="shared" si="125"/>
        <v>0</v>
      </c>
      <c r="J798" s="4">
        <f t="shared" si="126"/>
        <v>0</v>
      </c>
      <c r="K798" s="3">
        <f t="shared" si="129"/>
        <v>0</v>
      </c>
      <c r="L798" s="11">
        <f t="shared" si="130"/>
        <v>0</v>
      </c>
    </row>
    <row r="799" spans="1:12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116255</v>
      </c>
      <c r="B799" s="9">
        <f t="shared" si="121"/>
        <v>116239</v>
      </c>
      <c r="C799" s="9">
        <f t="shared" si="127"/>
        <v>116268</v>
      </c>
      <c r="D799" s="3">
        <f t="shared" si="122"/>
        <v>30</v>
      </c>
      <c r="E799" s="10">
        <f t="shared" si="123"/>
        <v>14</v>
      </c>
      <c r="F799" s="4">
        <f>'Lease Quarterly'!K809</f>
        <v>0</v>
      </c>
      <c r="G799" s="3">
        <f t="shared" si="128"/>
        <v>0</v>
      </c>
      <c r="H799" s="11">
        <f t="shared" si="124"/>
        <v>0</v>
      </c>
      <c r="I799" s="11">
        <f t="shared" si="125"/>
        <v>0</v>
      </c>
      <c r="J799" s="4">
        <f t="shared" si="126"/>
        <v>0</v>
      </c>
      <c r="K799" s="3">
        <f t="shared" si="129"/>
        <v>0</v>
      </c>
      <c r="L799" s="11">
        <f t="shared" si="130"/>
        <v>0</v>
      </c>
    </row>
    <row r="800" spans="1:12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116346</v>
      </c>
      <c r="B800" s="9">
        <f t="shared" si="121"/>
        <v>116330</v>
      </c>
      <c r="C800" s="9">
        <f t="shared" si="127"/>
        <v>116360</v>
      </c>
      <c r="D800" s="3">
        <f t="shared" si="122"/>
        <v>31</v>
      </c>
      <c r="E800" s="10">
        <f t="shared" si="123"/>
        <v>15</v>
      </c>
      <c r="F800" s="4">
        <f>'Lease Quarterly'!K810</f>
        <v>0</v>
      </c>
      <c r="G800" s="3">
        <f t="shared" si="128"/>
        <v>0</v>
      </c>
      <c r="H800" s="11">
        <f t="shared" si="124"/>
        <v>0</v>
      </c>
      <c r="I800" s="11">
        <f t="shared" si="125"/>
        <v>0</v>
      </c>
      <c r="J800" s="4">
        <f t="shared" si="126"/>
        <v>0</v>
      </c>
      <c r="K800" s="3">
        <f t="shared" si="129"/>
        <v>0</v>
      </c>
      <c r="L800" s="11">
        <f t="shared" si="130"/>
        <v>0</v>
      </c>
    </row>
    <row r="801" spans="1:12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116438</v>
      </c>
      <c r="B801" s="9">
        <f t="shared" si="121"/>
        <v>116422</v>
      </c>
      <c r="C801" s="9">
        <f t="shared" si="127"/>
        <v>116452</v>
      </c>
      <c r="D801" s="3">
        <f t="shared" si="122"/>
        <v>31</v>
      </c>
      <c r="E801" s="10">
        <f t="shared" si="123"/>
        <v>15</v>
      </c>
      <c r="F801" s="4">
        <f>'Lease Quarterly'!K811</f>
        <v>0</v>
      </c>
      <c r="G801" s="3">
        <f t="shared" si="128"/>
        <v>0</v>
      </c>
      <c r="H801" s="11">
        <f t="shared" si="124"/>
        <v>0</v>
      </c>
      <c r="I801" s="11">
        <f t="shared" si="125"/>
        <v>0</v>
      </c>
      <c r="J801" s="4">
        <f t="shared" si="126"/>
        <v>0</v>
      </c>
      <c r="K801" s="3">
        <f t="shared" si="129"/>
        <v>0</v>
      </c>
      <c r="L801" s="11">
        <f t="shared" si="130"/>
        <v>0</v>
      </c>
    </row>
    <row r="802" spans="1:12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116530</v>
      </c>
      <c r="B802" s="9">
        <f t="shared" si="121"/>
        <v>116514</v>
      </c>
      <c r="C802" s="9">
        <f t="shared" si="127"/>
        <v>116544</v>
      </c>
      <c r="D802" s="3">
        <f t="shared" si="122"/>
        <v>31</v>
      </c>
      <c r="E802" s="10">
        <f t="shared" si="123"/>
        <v>15</v>
      </c>
      <c r="F802" s="4">
        <f>'Lease Quarterly'!K812</f>
        <v>0</v>
      </c>
      <c r="G802" s="3">
        <f t="shared" si="128"/>
        <v>0</v>
      </c>
      <c r="H802" s="11">
        <f t="shared" si="124"/>
        <v>0</v>
      </c>
      <c r="I802" s="11">
        <f t="shared" si="125"/>
        <v>0</v>
      </c>
      <c r="J802" s="4">
        <f t="shared" si="126"/>
        <v>0</v>
      </c>
      <c r="K802" s="3">
        <f t="shared" si="129"/>
        <v>0</v>
      </c>
      <c r="L802" s="11">
        <f t="shared" si="130"/>
        <v>0</v>
      </c>
    </row>
    <row r="803" spans="1:12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116620</v>
      </c>
      <c r="B803" s="9">
        <f t="shared" si="121"/>
        <v>116604</v>
      </c>
      <c r="C803" s="9">
        <f t="shared" si="127"/>
        <v>116633</v>
      </c>
      <c r="D803" s="3">
        <f t="shared" si="122"/>
        <v>30</v>
      </c>
      <c r="E803" s="10">
        <f t="shared" si="123"/>
        <v>14</v>
      </c>
      <c r="F803" s="4">
        <f>'Lease Quarterly'!K813</f>
        <v>0</v>
      </c>
      <c r="G803" s="3">
        <f t="shared" si="128"/>
        <v>0</v>
      </c>
      <c r="H803" s="11">
        <f t="shared" si="124"/>
        <v>0</v>
      </c>
      <c r="I803" s="11">
        <f t="shared" si="125"/>
        <v>0</v>
      </c>
      <c r="J803" s="4">
        <f t="shared" si="126"/>
        <v>0</v>
      </c>
      <c r="K803" s="3">
        <f t="shared" si="129"/>
        <v>0</v>
      </c>
      <c r="L803" s="11">
        <f t="shared" si="130"/>
        <v>0</v>
      </c>
    </row>
    <row r="804" spans="1:12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116711</v>
      </c>
      <c r="B804" s="9">
        <f t="shared" si="121"/>
        <v>116695</v>
      </c>
      <c r="C804" s="9">
        <f t="shared" si="127"/>
        <v>116725</v>
      </c>
      <c r="D804" s="3">
        <f t="shared" si="122"/>
        <v>31</v>
      </c>
      <c r="E804" s="10">
        <f t="shared" si="123"/>
        <v>15</v>
      </c>
      <c r="F804" s="4">
        <f>'Lease Quarterly'!K814</f>
        <v>0</v>
      </c>
      <c r="G804" s="3">
        <f t="shared" si="128"/>
        <v>0</v>
      </c>
      <c r="H804" s="11">
        <f t="shared" si="124"/>
        <v>0</v>
      </c>
      <c r="I804" s="11">
        <f t="shared" si="125"/>
        <v>0</v>
      </c>
      <c r="J804" s="4">
        <f t="shared" si="126"/>
        <v>0</v>
      </c>
      <c r="K804" s="3">
        <f t="shared" si="129"/>
        <v>0</v>
      </c>
      <c r="L804" s="11">
        <f t="shared" si="130"/>
        <v>0</v>
      </c>
    </row>
    <row r="805" spans="1:12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116803</v>
      </c>
      <c r="B805" s="9">
        <f t="shared" si="121"/>
        <v>116787</v>
      </c>
      <c r="C805" s="9">
        <f t="shared" si="127"/>
        <v>116817</v>
      </c>
      <c r="D805" s="3">
        <f t="shared" si="122"/>
        <v>31</v>
      </c>
      <c r="E805" s="10">
        <f t="shared" si="123"/>
        <v>15</v>
      </c>
      <c r="F805" s="4">
        <f>'Lease Quarterly'!K815</f>
        <v>0</v>
      </c>
      <c r="G805" s="3">
        <f t="shared" si="128"/>
        <v>0</v>
      </c>
      <c r="H805" s="11">
        <f t="shared" si="124"/>
        <v>0</v>
      </c>
      <c r="I805" s="11">
        <f t="shared" si="125"/>
        <v>0</v>
      </c>
      <c r="J805" s="4">
        <f t="shared" si="126"/>
        <v>0</v>
      </c>
      <c r="K805" s="3">
        <f t="shared" si="129"/>
        <v>0</v>
      </c>
      <c r="L805" s="11">
        <f t="shared" si="130"/>
        <v>0</v>
      </c>
    </row>
    <row r="806" spans="1:12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116895</v>
      </c>
      <c r="B806" s="9">
        <f t="shared" si="121"/>
        <v>116879</v>
      </c>
      <c r="C806" s="9">
        <f t="shared" si="127"/>
        <v>116909</v>
      </c>
      <c r="D806" s="3">
        <f t="shared" si="122"/>
        <v>31</v>
      </c>
      <c r="E806" s="10">
        <f t="shared" si="123"/>
        <v>15</v>
      </c>
      <c r="F806" s="4">
        <f>'Lease Quarterly'!K816</f>
        <v>0</v>
      </c>
      <c r="G806" s="3">
        <f t="shared" si="128"/>
        <v>0</v>
      </c>
      <c r="H806" s="11">
        <f t="shared" si="124"/>
        <v>0</v>
      </c>
      <c r="I806" s="11">
        <f t="shared" si="125"/>
        <v>0</v>
      </c>
      <c r="J806" s="4">
        <f t="shared" si="126"/>
        <v>0</v>
      </c>
      <c r="K806" s="3">
        <f t="shared" si="129"/>
        <v>0</v>
      </c>
      <c r="L806" s="11">
        <f t="shared" si="130"/>
        <v>0</v>
      </c>
    </row>
    <row r="807" spans="1:12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116986</v>
      </c>
      <c r="B807" s="9">
        <f t="shared" si="121"/>
        <v>116970</v>
      </c>
      <c r="C807" s="9">
        <f t="shared" si="127"/>
        <v>116999</v>
      </c>
      <c r="D807" s="3">
        <f t="shared" si="122"/>
        <v>30</v>
      </c>
      <c r="E807" s="10">
        <f t="shared" si="123"/>
        <v>14</v>
      </c>
      <c r="F807" s="4">
        <f>'Lease Quarterly'!K817</f>
        <v>0</v>
      </c>
      <c r="G807" s="3">
        <f t="shared" si="128"/>
        <v>0</v>
      </c>
      <c r="H807" s="11">
        <f t="shared" si="124"/>
        <v>0</v>
      </c>
      <c r="I807" s="11">
        <f t="shared" si="125"/>
        <v>0</v>
      </c>
      <c r="J807" s="4">
        <f t="shared" si="126"/>
        <v>0</v>
      </c>
      <c r="K807" s="3">
        <f t="shared" si="129"/>
        <v>0</v>
      </c>
      <c r="L807" s="11">
        <f t="shared" si="130"/>
        <v>0</v>
      </c>
    </row>
    <row r="808" spans="1:12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117077</v>
      </c>
      <c r="B808" s="9">
        <f t="shared" si="121"/>
        <v>117061</v>
      </c>
      <c r="C808" s="9">
        <f t="shared" si="127"/>
        <v>117091</v>
      </c>
      <c r="D808" s="3">
        <f t="shared" si="122"/>
        <v>31</v>
      </c>
      <c r="E808" s="10">
        <f t="shared" si="123"/>
        <v>15</v>
      </c>
      <c r="F808" s="4">
        <f>'Lease Quarterly'!K818</f>
        <v>0</v>
      </c>
      <c r="G808" s="3">
        <f t="shared" si="128"/>
        <v>0</v>
      </c>
      <c r="H808" s="11">
        <f t="shared" si="124"/>
        <v>0</v>
      </c>
      <c r="I808" s="11">
        <f t="shared" si="125"/>
        <v>0</v>
      </c>
      <c r="J808" s="4">
        <f t="shared" si="126"/>
        <v>0</v>
      </c>
      <c r="K808" s="3">
        <f t="shared" si="129"/>
        <v>0</v>
      </c>
      <c r="L808" s="11">
        <f t="shared" si="130"/>
        <v>0</v>
      </c>
    </row>
    <row r="809" spans="1:12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117169</v>
      </c>
      <c r="B809" s="9">
        <f t="shared" si="121"/>
        <v>117153</v>
      </c>
      <c r="C809" s="9">
        <f t="shared" si="127"/>
        <v>117183</v>
      </c>
      <c r="D809" s="3">
        <f t="shared" si="122"/>
        <v>31</v>
      </c>
      <c r="E809" s="10">
        <f t="shared" si="123"/>
        <v>15</v>
      </c>
      <c r="F809" s="4">
        <f>'Lease Quarterly'!K819</f>
        <v>0</v>
      </c>
      <c r="G809" s="3">
        <f t="shared" si="128"/>
        <v>0</v>
      </c>
      <c r="H809" s="11">
        <f t="shared" si="124"/>
        <v>0</v>
      </c>
      <c r="I809" s="11">
        <f t="shared" si="125"/>
        <v>0</v>
      </c>
      <c r="J809" s="4">
        <f t="shared" si="126"/>
        <v>0</v>
      </c>
      <c r="K809" s="3">
        <f t="shared" si="129"/>
        <v>0</v>
      </c>
      <c r="L809" s="11">
        <f t="shared" si="130"/>
        <v>0</v>
      </c>
    </row>
    <row r="810" spans="1:12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117261</v>
      </c>
      <c r="B810" s="9">
        <f t="shared" si="121"/>
        <v>117245</v>
      </c>
      <c r="C810" s="9">
        <f t="shared" si="127"/>
        <v>117275</v>
      </c>
      <c r="D810" s="3">
        <f t="shared" si="122"/>
        <v>31</v>
      </c>
      <c r="E810" s="10">
        <f t="shared" si="123"/>
        <v>15</v>
      </c>
      <c r="F810" s="4">
        <f>'Lease Quarterly'!K820</f>
        <v>0</v>
      </c>
      <c r="G810" s="3">
        <f t="shared" si="128"/>
        <v>0</v>
      </c>
      <c r="H810" s="11">
        <f t="shared" si="124"/>
        <v>0</v>
      </c>
      <c r="I810" s="11">
        <f t="shared" si="125"/>
        <v>0</v>
      </c>
      <c r="J810" s="4">
        <f t="shared" si="126"/>
        <v>0</v>
      </c>
      <c r="K810" s="3">
        <f t="shared" si="129"/>
        <v>0</v>
      </c>
      <c r="L810" s="11">
        <f t="shared" si="130"/>
        <v>0</v>
      </c>
    </row>
    <row r="811" spans="1:12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117351</v>
      </c>
      <c r="B811" s="9">
        <f t="shared" si="121"/>
        <v>117335</v>
      </c>
      <c r="C811" s="9">
        <f t="shared" si="127"/>
        <v>117364</v>
      </c>
      <c r="D811" s="3">
        <f t="shared" si="122"/>
        <v>30</v>
      </c>
      <c r="E811" s="10">
        <f t="shared" si="123"/>
        <v>14</v>
      </c>
      <c r="F811" s="4">
        <f>'Lease Quarterly'!K821</f>
        <v>0</v>
      </c>
      <c r="G811" s="3">
        <f t="shared" si="128"/>
        <v>0</v>
      </c>
      <c r="H811" s="11">
        <f t="shared" si="124"/>
        <v>0</v>
      </c>
      <c r="I811" s="11">
        <f t="shared" si="125"/>
        <v>0</v>
      </c>
      <c r="J811" s="4">
        <f t="shared" si="126"/>
        <v>0</v>
      </c>
      <c r="K811" s="3">
        <f t="shared" si="129"/>
        <v>0</v>
      </c>
      <c r="L811" s="11">
        <f t="shared" si="130"/>
        <v>0</v>
      </c>
    </row>
    <row r="812" spans="1:12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117442</v>
      </c>
      <c r="B812" s="9">
        <f t="shared" si="121"/>
        <v>117426</v>
      </c>
      <c r="C812" s="9">
        <f t="shared" si="127"/>
        <v>117456</v>
      </c>
      <c r="D812" s="3">
        <f t="shared" si="122"/>
        <v>31</v>
      </c>
      <c r="E812" s="10">
        <f t="shared" si="123"/>
        <v>15</v>
      </c>
      <c r="F812" s="4">
        <f>'Lease Quarterly'!K822</f>
        <v>0</v>
      </c>
      <c r="G812" s="3">
        <f t="shared" si="128"/>
        <v>0</v>
      </c>
      <c r="H812" s="11">
        <f t="shared" si="124"/>
        <v>0</v>
      </c>
      <c r="I812" s="11">
        <f t="shared" si="125"/>
        <v>0</v>
      </c>
      <c r="J812" s="4">
        <f t="shared" si="126"/>
        <v>0</v>
      </c>
      <c r="K812" s="3">
        <f t="shared" si="129"/>
        <v>0</v>
      </c>
      <c r="L812" s="11">
        <f t="shared" si="130"/>
        <v>0</v>
      </c>
    </row>
    <row r="813" spans="1:12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117534</v>
      </c>
      <c r="B813" s="9">
        <f t="shared" si="121"/>
        <v>117518</v>
      </c>
      <c r="C813" s="9">
        <f t="shared" si="127"/>
        <v>117548</v>
      </c>
      <c r="D813" s="3">
        <f t="shared" si="122"/>
        <v>31</v>
      </c>
      <c r="E813" s="10">
        <f t="shared" si="123"/>
        <v>15</v>
      </c>
      <c r="F813" s="4">
        <f>'Lease Quarterly'!K823</f>
        <v>0</v>
      </c>
      <c r="G813" s="3">
        <f t="shared" si="128"/>
        <v>0</v>
      </c>
      <c r="H813" s="11">
        <f t="shared" si="124"/>
        <v>0</v>
      </c>
      <c r="I813" s="11">
        <f t="shared" si="125"/>
        <v>0</v>
      </c>
      <c r="J813" s="4">
        <f t="shared" si="126"/>
        <v>0</v>
      </c>
      <c r="K813" s="3">
        <f t="shared" si="129"/>
        <v>0</v>
      </c>
      <c r="L813" s="11">
        <f t="shared" si="130"/>
        <v>0</v>
      </c>
    </row>
    <row r="814" spans="1:12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117626</v>
      </c>
      <c r="B814" s="9">
        <f t="shared" si="121"/>
        <v>117610</v>
      </c>
      <c r="C814" s="9">
        <f t="shared" si="127"/>
        <v>117640</v>
      </c>
      <c r="D814" s="3">
        <f t="shared" si="122"/>
        <v>31</v>
      </c>
      <c r="E814" s="10">
        <f t="shared" si="123"/>
        <v>15</v>
      </c>
      <c r="F814" s="4">
        <f>'Lease Quarterly'!K824</f>
        <v>0</v>
      </c>
      <c r="G814" s="3">
        <f t="shared" si="128"/>
        <v>0</v>
      </c>
      <c r="H814" s="11">
        <f t="shared" si="124"/>
        <v>0</v>
      </c>
      <c r="I814" s="11">
        <f t="shared" si="125"/>
        <v>0</v>
      </c>
      <c r="J814" s="4">
        <f t="shared" si="126"/>
        <v>0</v>
      </c>
      <c r="K814" s="3">
        <f t="shared" si="129"/>
        <v>0</v>
      </c>
      <c r="L814" s="11">
        <f t="shared" si="130"/>
        <v>0</v>
      </c>
    </row>
    <row r="815" spans="1:12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117716</v>
      </c>
      <c r="B815" s="9">
        <f t="shared" si="121"/>
        <v>117700</v>
      </c>
      <c r="C815" s="9">
        <f t="shared" si="127"/>
        <v>117729</v>
      </c>
      <c r="D815" s="3">
        <f t="shared" si="122"/>
        <v>30</v>
      </c>
      <c r="E815" s="10">
        <f t="shared" si="123"/>
        <v>14</v>
      </c>
      <c r="F815" s="4">
        <f>'Lease Quarterly'!K825</f>
        <v>0</v>
      </c>
      <c r="G815" s="3">
        <f t="shared" si="128"/>
        <v>0</v>
      </c>
      <c r="H815" s="11">
        <f t="shared" si="124"/>
        <v>0</v>
      </c>
      <c r="I815" s="11">
        <f t="shared" si="125"/>
        <v>0</v>
      </c>
      <c r="J815" s="4">
        <f t="shared" si="126"/>
        <v>0</v>
      </c>
      <c r="K815" s="3">
        <f t="shared" si="129"/>
        <v>0</v>
      </c>
      <c r="L815" s="11">
        <f t="shared" si="130"/>
        <v>0</v>
      </c>
    </row>
    <row r="816" spans="1:12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117807</v>
      </c>
      <c r="B816" s="9">
        <f t="shared" si="121"/>
        <v>117791</v>
      </c>
      <c r="C816" s="9">
        <f t="shared" si="127"/>
        <v>117821</v>
      </c>
      <c r="D816" s="3">
        <f t="shared" si="122"/>
        <v>31</v>
      </c>
      <c r="E816" s="10">
        <f t="shared" si="123"/>
        <v>15</v>
      </c>
      <c r="F816" s="4">
        <f>'Lease Quarterly'!K826</f>
        <v>0</v>
      </c>
      <c r="G816" s="3">
        <f t="shared" si="128"/>
        <v>0</v>
      </c>
      <c r="H816" s="11">
        <f t="shared" si="124"/>
        <v>0</v>
      </c>
      <c r="I816" s="11">
        <f t="shared" si="125"/>
        <v>0</v>
      </c>
      <c r="J816" s="4">
        <f t="shared" si="126"/>
        <v>0</v>
      </c>
      <c r="K816" s="3">
        <f t="shared" si="129"/>
        <v>0</v>
      </c>
      <c r="L816" s="11">
        <f t="shared" si="130"/>
        <v>0</v>
      </c>
    </row>
    <row r="817" spans="1:12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117899</v>
      </c>
      <c r="B817" s="9">
        <f t="shared" si="121"/>
        <v>117883</v>
      </c>
      <c r="C817" s="9">
        <f t="shared" si="127"/>
        <v>117913</v>
      </c>
      <c r="D817" s="3">
        <f t="shared" si="122"/>
        <v>31</v>
      </c>
      <c r="E817" s="10">
        <f t="shared" si="123"/>
        <v>15</v>
      </c>
      <c r="F817" s="4">
        <f>'Lease Quarterly'!K827</f>
        <v>0</v>
      </c>
      <c r="G817" s="3">
        <f t="shared" si="128"/>
        <v>0</v>
      </c>
      <c r="H817" s="11">
        <f t="shared" si="124"/>
        <v>0</v>
      </c>
      <c r="I817" s="11">
        <f t="shared" si="125"/>
        <v>0</v>
      </c>
      <c r="J817" s="4">
        <f t="shared" si="126"/>
        <v>0</v>
      </c>
      <c r="K817" s="3">
        <f t="shared" si="129"/>
        <v>0</v>
      </c>
      <c r="L817" s="11">
        <f t="shared" si="130"/>
        <v>0</v>
      </c>
    </row>
    <row r="818" spans="1:12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117991</v>
      </c>
      <c r="B818" s="9">
        <f t="shared" si="121"/>
        <v>117975</v>
      </c>
      <c r="C818" s="9">
        <f t="shared" si="127"/>
        <v>118005</v>
      </c>
      <c r="D818" s="3">
        <f t="shared" si="122"/>
        <v>31</v>
      </c>
      <c r="E818" s="10">
        <f t="shared" si="123"/>
        <v>15</v>
      </c>
      <c r="F818" s="4">
        <f>'Lease Quarterly'!K828</f>
        <v>0</v>
      </c>
      <c r="G818" s="3">
        <f t="shared" si="128"/>
        <v>0</v>
      </c>
      <c r="H818" s="11">
        <f t="shared" si="124"/>
        <v>0</v>
      </c>
      <c r="I818" s="11">
        <f t="shared" si="125"/>
        <v>0</v>
      </c>
      <c r="J818" s="4">
        <f t="shared" si="126"/>
        <v>0</v>
      </c>
      <c r="K818" s="3">
        <f t="shared" si="129"/>
        <v>0</v>
      </c>
      <c r="L818" s="11">
        <f t="shared" si="130"/>
        <v>0</v>
      </c>
    </row>
    <row r="819" spans="1:12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118081</v>
      </c>
      <c r="B819" s="9">
        <f t="shared" si="121"/>
        <v>118065</v>
      </c>
      <c r="C819" s="9">
        <f t="shared" si="127"/>
        <v>118094</v>
      </c>
      <c r="D819" s="3">
        <f t="shared" si="122"/>
        <v>30</v>
      </c>
      <c r="E819" s="10">
        <f t="shared" si="123"/>
        <v>14</v>
      </c>
      <c r="F819" s="4">
        <f>'Lease Quarterly'!K829</f>
        <v>0</v>
      </c>
      <c r="G819" s="3">
        <f t="shared" si="128"/>
        <v>0</v>
      </c>
      <c r="H819" s="11">
        <f t="shared" si="124"/>
        <v>0</v>
      </c>
      <c r="I819" s="11">
        <f t="shared" si="125"/>
        <v>0</v>
      </c>
      <c r="J819" s="4">
        <f t="shared" si="126"/>
        <v>0</v>
      </c>
      <c r="K819" s="3">
        <f t="shared" si="129"/>
        <v>0</v>
      </c>
      <c r="L819" s="11">
        <f t="shared" si="130"/>
        <v>0</v>
      </c>
    </row>
    <row r="820" spans="1:12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118172</v>
      </c>
      <c r="B820" s="9">
        <f t="shared" si="121"/>
        <v>118156</v>
      </c>
      <c r="C820" s="9">
        <f t="shared" si="127"/>
        <v>118186</v>
      </c>
      <c r="D820" s="3">
        <f t="shared" si="122"/>
        <v>31</v>
      </c>
      <c r="E820" s="10">
        <f t="shared" si="123"/>
        <v>15</v>
      </c>
      <c r="F820" s="4">
        <f>'Lease Quarterly'!K830</f>
        <v>0</v>
      </c>
      <c r="G820" s="3">
        <f t="shared" si="128"/>
        <v>0</v>
      </c>
      <c r="H820" s="11">
        <f t="shared" si="124"/>
        <v>0</v>
      </c>
      <c r="I820" s="11">
        <f t="shared" si="125"/>
        <v>0</v>
      </c>
      <c r="J820" s="4">
        <f t="shared" si="126"/>
        <v>0</v>
      </c>
      <c r="K820" s="3">
        <f t="shared" si="129"/>
        <v>0</v>
      </c>
      <c r="L820" s="11">
        <f t="shared" si="130"/>
        <v>0</v>
      </c>
    </row>
    <row r="821" spans="1:12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118264</v>
      </c>
      <c r="B821" s="9">
        <f t="shared" si="121"/>
        <v>118248</v>
      </c>
      <c r="C821" s="9">
        <f t="shared" si="127"/>
        <v>118278</v>
      </c>
      <c r="D821" s="3">
        <f t="shared" si="122"/>
        <v>31</v>
      </c>
      <c r="E821" s="10">
        <f t="shared" si="123"/>
        <v>15</v>
      </c>
      <c r="F821" s="4">
        <f>'Lease Quarterly'!K831</f>
        <v>0</v>
      </c>
      <c r="G821" s="3">
        <f t="shared" si="128"/>
        <v>0</v>
      </c>
      <c r="H821" s="11">
        <f t="shared" si="124"/>
        <v>0</v>
      </c>
      <c r="I821" s="11">
        <f t="shared" si="125"/>
        <v>0</v>
      </c>
      <c r="J821" s="4">
        <f t="shared" si="126"/>
        <v>0</v>
      </c>
      <c r="K821" s="3">
        <f t="shared" si="129"/>
        <v>0</v>
      </c>
      <c r="L821" s="11">
        <f t="shared" si="130"/>
        <v>0</v>
      </c>
    </row>
    <row r="822" spans="1:12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118356</v>
      </c>
      <c r="B822" s="9">
        <f t="shared" si="121"/>
        <v>118340</v>
      </c>
      <c r="C822" s="9">
        <f t="shared" si="127"/>
        <v>118370</v>
      </c>
      <c r="D822" s="3">
        <f t="shared" si="122"/>
        <v>31</v>
      </c>
      <c r="E822" s="10">
        <f t="shared" si="123"/>
        <v>15</v>
      </c>
      <c r="F822" s="4">
        <f>'Lease Quarterly'!K832</f>
        <v>0</v>
      </c>
      <c r="G822" s="3">
        <f t="shared" si="128"/>
        <v>0</v>
      </c>
      <c r="H822" s="11">
        <f t="shared" si="124"/>
        <v>0</v>
      </c>
      <c r="I822" s="11">
        <f t="shared" si="125"/>
        <v>0</v>
      </c>
      <c r="J822" s="4">
        <f t="shared" si="126"/>
        <v>0</v>
      </c>
      <c r="K822" s="3">
        <f t="shared" si="129"/>
        <v>0</v>
      </c>
      <c r="L822" s="11">
        <f t="shared" si="130"/>
        <v>0</v>
      </c>
    </row>
    <row r="823" spans="1:12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118447</v>
      </c>
      <c r="B823" s="9">
        <f t="shared" si="121"/>
        <v>118431</v>
      </c>
      <c r="C823" s="9">
        <f t="shared" si="127"/>
        <v>118460</v>
      </c>
      <c r="D823" s="3">
        <f t="shared" si="122"/>
        <v>30</v>
      </c>
      <c r="E823" s="10">
        <f t="shared" si="123"/>
        <v>14</v>
      </c>
      <c r="F823" s="4">
        <f>'Lease Quarterly'!K833</f>
        <v>0</v>
      </c>
      <c r="G823" s="3">
        <f t="shared" si="128"/>
        <v>0</v>
      </c>
      <c r="H823" s="11">
        <f t="shared" si="124"/>
        <v>0</v>
      </c>
      <c r="I823" s="11">
        <f t="shared" si="125"/>
        <v>0</v>
      </c>
      <c r="J823" s="4">
        <f t="shared" si="126"/>
        <v>0</v>
      </c>
      <c r="K823" s="3">
        <f t="shared" si="129"/>
        <v>0</v>
      </c>
      <c r="L823" s="11">
        <f t="shared" si="130"/>
        <v>0</v>
      </c>
    </row>
    <row r="824" spans="1:12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118538</v>
      </c>
      <c r="B824" s="9">
        <f t="shared" si="121"/>
        <v>118522</v>
      </c>
      <c r="C824" s="9">
        <f t="shared" si="127"/>
        <v>118552</v>
      </c>
      <c r="D824" s="3">
        <f t="shared" si="122"/>
        <v>31</v>
      </c>
      <c r="E824" s="10">
        <f t="shared" si="123"/>
        <v>15</v>
      </c>
      <c r="F824" s="4">
        <f>'Lease Quarterly'!K834</f>
        <v>0</v>
      </c>
      <c r="G824" s="3">
        <f t="shared" si="128"/>
        <v>0</v>
      </c>
      <c r="H824" s="11">
        <f t="shared" si="124"/>
        <v>0</v>
      </c>
      <c r="I824" s="11">
        <f t="shared" si="125"/>
        <v>0</v>
      </c>
      <c r="J824" s="4">
        <f t="shared" si="126"/>
        <v>0</v>
      </c>
      <c r="K824" s="3">
        <f t="shared" si="129"/>
        <v>0</v>
      </c>
      <c r="L824" s="11">
        <f t="shared" si="130"/>
        <v>0</v>
      </c>
    </row>
    <row r="825" spans="1:12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118630</v>
      </c>
      <c r="B825" s="9">
        <f t="shared" si="121"/>
        <v>118614</v>
      </c>
      <c r="C825" s="9">
        <f t="shared" si="127"/>
        <v>118644</v>
      </c>
      <c r="D825" s="3">
        <f t="shared" si="122"/>
        <v>31</v>
      </c>
      <c r="E825" s="10">
        <f t="shared" si="123"/>
        <v>15</v>
      </c>
      <c r="F825" s="4">
        <f>'Lease Quarterly'!K835</f>
        <v>0</v>
      </c>
      <c r="G825" s="3">
        <f t="shared" si="128"/>
        <v>0</v>
      </c>
      <c r="H825" s="11">
        <f t="shared" si="124"/>
        <v>0</v>
      </c>
      <c r="I825" s="11">
        <f t="shared" si="125"/>
        <v>0</v>
      </c>
      <c r="J825" s="4">
        <f t="shared" si="126"/>
        <v>0</v>
      </c>
      <c r="K825" s="3">
        <f t="shared" si="129"/>
        <v>0</v>
      </c>
      <c r="L825" s="11">
        <f t="shared" si="130"/>
        <v>0</v>
      </c>
    </row>
    <row r="826" spans="1:12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118722</v>
      </c>
      <c r="B826" s="9">
        <f t="shared" si="121"/>
        <v>118706</v>
      </c>
      <c r="C826" s="9">
        <f t="shared" si="127"/>
        <v>118736</v>
      </c>
      <c r="D826" s="3">
        <f t="shared" si="122"/>
        <v>31</v>
      </c>
      <c r="E826" s="10">
        <f t="shared" si="123"/>
        <v>15</v>
      </c>
      <c r="F826" s="4">
        <f>'Lease Quarterly'!K836</f>
        <v>0</v>
      </c>
      <c r="G826" s="3">
        <f t="shared" si="128"/>
        <v>0</v>
      </c>
      <c r="H826" s="11">
        <f t="shared" si="124"/>
        <v>0</v>
      </c>
      <c r="I826" s="11">
        <f t="shared" si="125"/>
        <v>0</v>
      </c>
      <c r="J826" s="4">
        <f t="shared" si="126"/>
        <v>0</v>
      </c>
      <c r="K826" s="3">
        <f t="shared" si="129"/>
        <v>0</v>
      </c>
      <c r="L826" s="11">
        <f t="shared" si="130"/>
        <v>0</v>
      </c>
    </row>
    <row r="827" spans="1:12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118812</v>
      </c>
      <c r="B827" s="9">
        <f t="shared" si="121"/>
        <v>118796</v>
      </c>
      <c r="C827" s="9">
        <f t="shared" si="127"/>
        <v>118825</v>
      </c>
      <c r="D827" s="3">
        <f t="shared" si="122"/>
        <v>30</v>
      </c>
      <c r="E827" s="10">
        <f t="shared" si="123"/>
        <v>14</v>
      </c>
      <c r="F827" s="4">
        <f>'Lease Quarterly'!K837</f>
        <v>0</v>
      </c>
      <c r="G827" s="3">
        <f t="shared" si="128"/>
        <v>0</v>
      </c>
      <c r="H827" s="11">
        <f t="shared" si="124"/>
        <v>0</v>
      </c>
      <c r="I827" s="11">
        <f t="shared" si="125"/>
        <v>0</v>
      </c>
      <c r="J827" s="4">
        <f t="shared" si="126"/>
        <v>0</v>
      </c>
      <c r="K827" s="3">
        <f t="shared" si="129"/>
        <v>0</v>
      </c>
      <c r="L827" s="11">
        <f t="shared" si="130"/>
        <v>0</v>
      </c>
    </row>
    <row r="828" spans="1:12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118903</v>
      </c>
      <c r="B828" s="9">
        <f t="shared" si="121"/>
        <v>118887</v>
      </c>
      <c r="C828" s="9">
        <f t="shared" si="127"/>
        <v>118917</v>
      </c>
      <c r="D828" s="3">
        <f t="shared" si="122"/>
        <v>31</v>
      </c>
      <c r="E828" s="10">
        <f t="shared" si="123"/>
        <v>15</v>
      </c>
      <c r="F828" s="4">
        <f>'Lease Quarterly'!K838</f>
        <v>0</v>
      </c>
      <c r="G828" s="3">
        <f t="shared" si="128"/>
        <v>0</v>
      </c>
      <c r="H828" s="11">
        <f t="shared" si="124"/>
        <v>0</v>
      </c>
      <c r="I828" s="11">
        <f t="shared" si="125"/>
        <v>0</v>
      </c>
      <c r="J828" s="4">
        <f t="shared" si="126"/>
        <v>0</v>
      </c>
      <c r="K828" s="3">
        <f t="shared" si="129"/>
        <v>0</v>
      </c>
      <c r="L828" s="11">
        <f t="shared" si="130"/>
        <v>0</v>
      </c>
    </row>
    <row r="829" spans="1:12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118995</v>
      </c>
      <c r="B829" s="9">
        <f t="shared" si="121"/>
        <v>118979</v>
      </c>
      <c r="C829" s="9">
        <f t="shared" si="127"/>
        <v>119009</v>
      </c>
      <c r="D829" s="3">
        <f t="shared" si="122"/>
        <v>31</v>
      </c>
      <c r="E829" s="10">
        <f t="shared" si="123"/>
        <v>15</v>
      </c>
      <c r="F829" s="4">
        <f>'Lease Quarterly'!K839</f>
        <v>0</v>
      </c>
      <c r="G829" s="3">
        <f t="shared" si="128"/>
        <v>0</v>
      </c>
      <c r="H829" s="11">
        <f t="shared" si="124"/>
        <v>0</v>
      </c>
      <c r="I829" s="11">
        <f t="shared" si="125"/>
        <v>0</v>
      </c>
      <c r="J829" s="4">
        <f t="shared" si="126"/>
        <v>0</v>
      </c>
      <c r="K829" s="3">
        <f t="shared" si="129"/>
        <v>0</v>
      </c>
      <c r="L829" s="11">
        <f t="shared" si="130"/>
        <v>0</v>
      </c>
    </row>
    <row r="830" spans="1:12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119087</v>
      </c>
      <c r="B830" s="9">
        <f t="shared" si="121"/>
        <v>119071</v>
      </c>
      <c r="C830" s="9">
        <f t="shared" si="127"/>
        <v>119101</v>
      </c>
      <c r="D830" s="3">
        <f t="shared" si="122"/>
        <v>31</v>
      </c>
      <c r="E830" s="10">
        <f t="shared" si="123"/>
        <v>15</v>
      </c>
      <c r="F830" s="4">
        <f>'Lease Quarterly'!K840</f>
        <v>0</v>
      </c>
      <c r="G830" s="3">
        <f t="shared" si="128"/>
        <v>0</v>
      </c>
      <c r="H830" s="11">
        <f t="shared" si="124"/>
        <v>0</v>
      </c>
      <c r="I830" s="11">
        <f t="shared" si="125"/>
        <v>0</v>
      </c>
      <c r="J830" s="4">
        <f t="shared" si="126"/>
        <v>0</v>
      </c>
      <c r="K830" s="3">
        <f t="shared" si="129"/>
        <v>0</v>
      </c>
      <c r="L830" s="11">
        <f t="shared" si="130"/>
        <v>0</v>
      </c>
    </row>
    <row r="831" spans="1:12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119177</v>
      </c>
      <c r="B831" s="9">
        <f t="shared" si="121"/>
        <v>119161</v>
      </c>
      <c r="C831" s="9">
        <f t="shared" si="127"/>
        <v>119190</v>
      </c>
      <c r="D831" s="3">
        <f t="shared" si="122"/>
        <v>30</v>
      </c>
      <c r="E831" s="10">
        <f t="shared" si="123"/>
        <v>14</v>
      </c>
      <c r="F831" s="4">
        <f>'Lease Quarterly'!K841</f>
        <v>0</v>
      </c>
      <c r="G831" s="3">
        <f t="shared" si="128"/>
        <v>0</v>
      </c>
      <c r="H831" s="11">
        <f t="shared" si="124"/>
        <v>0</v>
      </c>
      <c r="I831" s="11">
        <f t="shared" si="125"/>
        <v>0</v>
      </c>
      <c r="J831" s="4">
        <f t="shared" si="126"/>
        <v>0</v>
      </c>
      <c r="K831" s="3">
        <f t="shared" si="129"/>
        <v>0</v>
      </c>
      <c r="L831" s="11">
        <f t="shared" si="130"/>
        <v>0</v>
      </c>
    </row>
    <row r="832" spans="1:12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119268</v>
      </c>
      <c r="B832" s="9">
        <f t="shared" si="121"/>
        <v>119252</v>
      </c>
      <c r="C832" s="9">
        <f t="shared" si="127"/>
        <v>119282</v>
      </c>
      <c r="D832" s="3">
        <f t="shared" si="122"/>
        <v>31</v>
      </c>
      <c r="E832" s="10">
        <f t="shared" si="123"/>
        <v>15</v>
      </c>
      <c r="F832" s="4">
        <f>'Lease Quarterly'!K842</f>
        <v>0</v>
      </c>
      <c r="G832" s="3">
        <f t="shared" si="128"/>
        <v>0</v>
      </c>
      <c r="H832" s="11">
        <f t="shared" si="124"/>
        <v>0</v>
      </c>
      <c r="I832" s="11">
        <f t="shared" si="125"/>
        <v>0</v>
      </c>
      <c r="J832" s="4">
        <f t="shared" si="126"/>
        <v>0</v>
      </c>
      <c r="K832" s="3">
        <f t="shared" si="129"/>
        <v>0</v>
      </c>
      <c r="L832" s="11">
        <f t="shared" si="130"/>
        <v>0</v>
      </c>
    </row>
    <row r="833" spans="1:12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119360</v>
      </c>
      <c r="B833" s="9">
        <f t="shared" si="121"/>
        <v>119344</v>
      </c>
      <c r="C833" s="9">
        <f t="shared" si="127"/>
        <v>119374</v>
      </c>
      <c r="D833" s="3">
        <f t="shared" si="122"/>
        <v>31</v>
      </c>
      <c r="E833" s="10">
        <f t="shared" si="123"/>
        <v>15</v>
      </c>
      <c r="F833" s="4">
        <f>'Lease Quarterly'!K843</f>
        <v>0</v>
      </c>
      <c r="G833" s="3">
        <f t="shared" si="128"/>
        <v>0</v>
      </c>
      <c r="H833" s="11">
        <f t="shared" si="124"/>
        <v>0</v>
      </c>
      <c r="I833" s="11">
        <f t="shared" si="125"/>
        <v>0</v>
      </c>
      <c r="J833" s="4">
        <f t="shared" si="126"/>
        <v>0</v>
      </c>
      <c r="K833" s="3">
        <f t="shared" si="129"/>
        <v>0</v>
      </c>
      <c r="L833" s="11">
        <f t="shared" si="130"/>
        <v>0</v>
      </c>
    </row>
    <row r="834" spans="1:12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119452</v>
      </c>
      <c r="B834" s="9">
        <f t="shared" si="121"/>
        <v>119436</v>
      </c>
      <c r="C834" s="9">
        <f t="shared" si="127"/>
        <v>119466</v>
      </c>
      <c r="D834" s="3">
        <f t="shared" si="122"/>
        <v>31</v>
      </c>
      <c r="E834" s="10">
        <f t="shared" si="123"/>
        <v>15</v>
      </c>
      <c r="F834" s="4">
        <f>'Lease Quarterly'!K844</f>
        <v>0</v>
      </c>
      <c r="G834" s="3">
        <f t="shared" si="128"/>
        <v>0</v>
      </c>
      <c r="H834" s="11">
        <f t="shared" si="124"/>
        <v>0</v>
      </c>
      <c r="I834" s="11">
        <f t="shared" si="125"/>
        <v>0</v>
      </c>
      <c r="J834" s="4">
        <f t="shared" si="126"/>
        <v>0</v>
      </c>
      <c r="K834" s="3">
        <f t="shared" si="129"/>
        <v>0</v>
      </c>
      <c r="L834" s="11">
        <f t="shared" si="130"/>
        <v>0</v>
      </c>
    </row>
    <row r="835" spans="1:12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119542</v>
      </c>
      <c r="B835" s="9">
        <f t="shared" si="121"/>
        <v>119526</v>
      </c>
      <c r="C835" s="9">
        <f t="shared" si="127"/>
        <v>119555</v>
      </c>
      <c r="D835" s="3">
        <f t="shared" si="122"/>
        <v>30</v>
      </c>
      <c r="E835" s="10">
        <f t="shared" si="123"/>
        <v>14</v>
      </c>
      <c r="F835" s="4">
        <f>'Lease Quarterly'!K845</f>
        <v>0</v>
      </c>
      <c r="G835" s="3">
        <f t="shared" si="128"/>
        <v>0</v>
      </c>
      <c r="H835" s="11">
        <f t="shared" si="124"/>
        <v>0</v>
      </c>
      <c r="I835" s="11">
        <f t="shared" si="125"/>
        <v>0</v>
      </c>
      <c r="J835" s="4">
        <f t="shared" si="126"/>
        <v>0</v>
      </c>
      <c r="K835" s="3">
        <f t="shared" si="129"/>
        <v>0</v>
      </c>
      <c r="L835" s="11">
        <f t="shared" si="130"/>
        <v>0</v>
      </c>
    </row>
    <row r="836" spans="1:12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119633</v>
      </c>
      <c r="B836" s="9">
        <f t="shared" si="121"/>
        <v>119617</v>
      </c>
      <c r="C836" s="9">
        <f t="shared" si="127"/>
        <v>119647</v>
      </c>
      <c r="D836" s="3">
        <f t="shared" si="122"/>
        <v>31</v>
      </c>
      <c r="E836" s="10">
        <f t="shared" si="123"/>
        <v>15</v>
      </c>
      <c r="F836" s="4">
        <f>'Lease Quarterly'!K846</f>
        <v>0</v>
      </c>
      <c r="G836" s="3">
        <f t="shared" si="128"/>
        <v>0</v>
      </c>
      <c r="H836" s="11">
        <f t="shared" si="124"/>
        <v>0</v>
      </c>
      <c r="I836" s="11">
        <f t="shared" si="125"/>
        <v>0</v>
      </c>
      <c r="J836" s="4">
        <f t="shared" si="126"/>
        <v>0</v>
      </c>
      <c r="K836" s="3">
        <f t="shared" si="129"/>
        <v>0</v>
      </c>
      <c r="L836" s="11">
        <f t="shared" si="130"/>
        <v>0</v>
      </c>
    </row>
    <row r="837" spans="1:12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119725</v>
      </c>
      <c r="B837" s="9">
        <f t="shared" si="121"/>
        <v>119709</v>
      </c>
      <c r="C837" s="9">
        <f t="shared" si="127"/>
        <v>119739</v>
      </c>
      <c r="D837" s="3">
        <f t="shared" si="122"/>
        <v>31</v>
      </c>
      <c r="E837" s="10">
        <f t="shared" si="123"/>
        <v>15</v>
      </c>
      <c r="F837" s="4">
        <f>'Lease Quarterly'!K847</f>
        <v>0</v>
      </c>
      <c r="G837" s="3">
        <f t="shared" si="128"/>
        <v>0</v>
      </c>
      <c r="H837" s="11">
        <f t="shared" si="124"/>
        <v>0</v>
      </c>
      <c r="I837" s="11">
        <f t="shared" si="125"/>
        <v>0</v>
      </c>
      <c r="J837" s="4">
        <f t="shared" si="126"/>
        <v>0</v>
      </c>
      <c r="K837" s="3">
        <f t="shared" si="129"/>
        <v>0</v>
      </c>
      <c r="L837" s="11">
        <f t="shared" si="130"/>
        <v>0</v>
      </c>
    </row>
    <row r="838" spans="1:12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119817</v>
      </c>
      <c r="B838" s="9">
        <f t="shared" ref="B838:B901" si="131">EOMONTH(A838,-1)+1</f>
        <v>119801</v>
      </c>
      <c r="C838" s="9">
        <f t="shared" si="127"/>
        <v>119831</v>
      </c>
      <c r="D838" s="3">
        <f t="shared" ref="D838:D901" si="132">C838-B838+1</f>
        <v>31</v>
      </c>
      <c r="E838" s="10">
        <f t="shared" ref="E838:E901" si="133">C838-A838+1</f>
        <v>15</v>
      </c>
      <c r="F838" s="4">
        <f>'Lease Quarterly'!K848</f>
        <v>0</v>
      </c>
      <c r="G838" s="3">
        <f t="shared" si="128"/>
        <v>0</v>
      </c>
      <c r="H838" s="11">
        <f t="shared" ref="H838:H901" si="134">(F839)/(A839-A838+1)*((((EOMONTH(DATE(YEAR(A838),MONTH(A838)+1,DAY(A838)),0)))-DATE(YEAR(A838),MONTH(EOMONTH(A838,-1)+1)+1,1))+1)</f>
        <v>0</v>
      </c>
      <c r="I838" s="11">
        <f t="shared" ref="I838:I901" si="135">(F839)/(A839-A838+1)*(((((EOMONTH(DATE(YEAR(A838),MONTH(A838)+2,DAY(A838)),0)))-DATE(YEAR(A838),MONTH(EOMONTH(A838,-1)+2)+2,1)))+1)</f>
        <v>0</v>
      </c>
      <c r="J838" s="4">
        <f t="shared" ref="J838:J901" si="136">F839/(A839-A838+1)*(A839-DATE(YEAR(A839),MONTH(EOMONTH(A839,-1)+1),DAY(1))+1)</f>
        <v>0</v>
      </c>
      <c r="K838" s="3">
        <f t="shared" si="129"/>
        <v>0</v>
      </c>
      <c r="L838" s="11">
        <f t="shared" si="130"/>
        <v>0</v>
      </c>
    </row>
    <row r="839" spans="1:12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119908</v>
      </c>
      <c r="B839" s="9">
        <f t="shared" si="131"/>
        <v>119892</v>
      </c>
      <c r="C839" s="9">
        <f t="shared" ref="C839:C902" si="137">EOMONTH(A839,0)</f>
        <v>119921</v>
      </c>
      <c r="D839" s="3">
        <f t="shared" si="132"/>
        <v>30</v>
      </c>
      <c r="E839" s="10">
        <f t="shared" si="133"/>
        <v>14</v>
      </c>
      <c r="F839" s="4">
        <f>'Lease Quarterly'!K849</f>
        <v>0</v>
      </c>
      <c r="G839" s="3">
        <f t="shared" ref="G839:G902" si="138">(F840/(A840-A839+1)*E839)+J838</f>
        <v>0</v>
      </c>
      <c r="H839" s="11">
        <f t="shared" si="134"/>
        <v>0</v>
      </c>
      <c r="I839" s="11">
        <f t="shared" si="135"/>
        <v>0</v>
      </c>
      <c r="J839" s="4">
        <f t="shared" si="136"/>
        <v>0</v>
      </c>
      <c r="K839" s="3">
        <f t="shared" si="129"/>
        <v>0</v>
      </c>
      <c r="L839" s="11">
        <f t="shared" si="130"/>
        <v>0</v>
      </c>
    </row>
    <row r="840" spans="1:12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119999</v>
      </c>
      <c r="B840" s="9">
        <f t="shared" si="131"/>
        <v>119983</v>
      </c>
      <c r="C840" s="9">
        <f t="shared" si="137"/>
        <v>120013</v>
      </c>
      <c r="D840" s="3">
        <f t="shared" si="132"/>
        <v>31</v>
      </c>
      <c r="E840" s="10">
        <f t="shared" si="133"/>
        <v>15</v>
      </c>
      <c r="F840" s="4">
        <f>'Lease Quarterly'!K850</f>
        <v>0</v>
      </c>
      <c r="G840" s="3">
        <f t="shared" si="138"/>
        <v>0</v>
      </c>
      <c r="H840" s="11">
        <f t="shared" si="134"/>
        <v>0</v>
      </c>
      <c r="I840" s="11">
        <f t="shared" si="135"/>
        <v>0</v>
      </c>
      <c r="J840" s="4">
        <f t="shared" si="136"/>
        <v>0</v>
      </c>
      <c r="K840" s="3">
        <f t="shared" ref="K840:K903" si="139">G840+J840+I840+H840-J839</f>
        <v>0</v>
      </c>
      <c r="L840" s="11">
        <f t="shared" ref="L840:L903" si="140">J840-J839</f>
        <v>0</v>
      </c>
    </row>
    <row r="841" spans="1:12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120091</v>
      </c>
      <c r="B841" s="9">
        <f t="shared" si="131"/>
        <v>120075</v>
      </c>
      <c r="C841" s="9">
        <f t="shared" si="137"/>
        <v>120105</v>
      </c>
      <c r="D841" s="3">
        <f t="shared" si="132"/>
        <v>31</v>
      </c>
      <c r="E841" s="10">
        <f t="shared" si="133"/>
        <v>15</v>
      </c>
      <c r="F841" s="4">
        <f>'Lease Quarterly'!K851</f>
        <v>0</v>
      </c>
      <c r="G841" s="3">
        <f t="shared" si="138"/>
        <v>0</v>
      </c>
      <c r="H841" s="11">
        <f t="shared" si="134"/>
        <v>0</v>
      </c>
      <c r="I841" s="11">
        <f t="shared" si="135"/>
        <v>0</v>
      </c>
      <c r="J841" s="4">
        <f t="shared" si="136"/>
        <v>0</v>
      </c>
      <c r="K841" s="3">
        <f t="shared" si="139"/>
        <v>0</v>
      </c>
      <c r="L841" s="11">
        <f t="shared" si="140"/>
        <v>0</v>
      </c>
    </row>
    <row r="842" spans="1:12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120183</v>
      </c>
      <c r="B842" s="9">
        <f t="shared" si="131"/>
        <v>120167</v>
      </c>
      <c r="C842" s="9">
        <f t="shared" si="137"/>
        <v>120197</v>
      </c>
      <c r="D842" s="3">
        <f t="shared" si="132"/>
        <v>31</v>
      </c>
      <c r="E842" s="10">
        <f t="shared" si="133"/>
        <v>15</v>
      </c>
      <c r="F842" s="4">
        <f>'Lease Quarterly'!K852</f>
        <v>0</v>
      </c>
      <c r="G842" s="3">
        <f t="shared" si="138"/>
        <v>0</v>
      </c>
      <c r="H842" s="11">
        <f t="shared" si="134"/>
        <v>0</v>
      </c>
      <c r="I842" s="11">
        <f t="shared" si="135"/>
        <v>0</v>
      </c>
      <c r="J842" s="4">
        <f t="shared" si="136"/>
        <v>0</v>
      </c>
      <c r="K842" s="3">
        <f t="shared" si="139"/>
        <v>0</v>
      </c>
      <c r="L842" s="11">
        <f t="shared" si="140"/>
        <v>0</v>
      </c>
    </row>
    <row r="843" spans="1:12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120273</v>
      </c>
      <c r="B843" s="9">
        <f t="shared" si="131"/>
        <v>120257</v>
      </c>
      <c r="C843" s="9">
        <f t="shared" si="137"/>
        <v>120286</v>
      </c>
      <c r="D843" s="3">
        <f t="shared" si="132"/>
        <v>30</v>
      </c>
      <c r="E843" s="10">
        <f t="shared" si="133"/>
        <v>14</v>
      </c>
      <c r="F843" s="4">
        <f>'Lease Quarterly'!K853</f>
        <v>0</v>
      </c>
      <c r="G843" s="3">
        <f t="shared" si="138"/>
        <v>0</v>
      </c>
      <c r="H843" s="11">
        <f t="shared" si="134"/>
        <v>0</v>
      </c>
      <c r="I843" s="11">
        <f t="shared" si="135"/>
        <v>0</v>
      </c>
      <c r="J843" s="4">
        <f t="shared" si="136"/>
        <v>0</v>
      </c>
      <c r="K843" s="3">
        <f t="shared" si="139"/>
        <v>0</v>
      </c>
      <c r="L843" s="11">
        <f t="shared" si="140"/>
        <v>0</v>
      </c>
    </row>
    <row r="844" spans="1:12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120364</v>
      </c>
      <c r="B844" s="9">
        <f t="shared" si="131"/>
        <v>120348</v>
      </c>
      <c r="C844" s="9">
        <f t="shared" si="137"/>
        <v>120378</v>
      </c>
      <c r="D844" s="3">
        <f t="shared" si="132"/>
        <v>31</v>
      </c>
      <c r="E844" s="10">
        <f t="shared" si="133"/>
        <v>15</v>
      </c>
      <c r="F844" s="4">
        <f>'Lease Quarterly'!K854</f>
        <v>0</v>
      </c>
      <c r="G844" s="3">
        <f t="shared" si="138"/>
        <v>0</v>
      </c>
      <c r="H844" s="11">
        <f t="shared" si="134"/>
        <v>0</v>
      </c>
      <c r="I844" s="11">
        <f t="shared" si="135"/>
        <v>0</v>
      </c>
      <c r="J844" s="4">
        <f t="shared" si="136"/>
        <v>0</v>
      </c>
      <c r="K844" s="3">
        <f t="shared" si="139"/>
        <v>0</v>
      </c>
      <c r="L844" s="11">
        <f t="shared" si="140"/>
        <v>0</v>
      </c>
    </row>
    <row r="845" spans="1:12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120456</v>
      </c>
      <c r="B845" s="9">
        <f t="shared" si="131"/>
        <v>120440</v>
      </c>
      <c r="C845" s="9">
        <f t="shared" si="137"/>
        <v>120470</v>
      </c>
      <c r="D845" s="3">
        <f t="shared" si="132"/>
        <v>31</v>
      </c>
      <c r="E845" s="10">
        <f t="shared" si="133"/>
        <v>15</v>
      </c>
      <c r="F845" s="4">
        <f>'Lease Quarterly'!K855</f>
        <v>0</v>
      </c>
      <c r="G845" s="3">
        <f t="shared" si="138"/>
        <v>0</v>
      </c>
      <c r="H845" s="11">
        <f t="shared" si="134"/>
        <v>0</v>
      </c>
      <c r="I845" s="11">
        <f t="shared" si="135"/>
        <v>0</v>
      </c>
      <c r="J845" s="4">
        <f t="shared" si="136"/>
        <v>0</v>
      </c>
      <c r="K845" s="3">
        <f t="shared" si="139"/>
        <v>0</v>
      </c>
      <c r="L845" s="11">
        <f t="shared" si="140"/>
        <v>0</v>
      </c>
    </row>
    <row r="846" spans="1:12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120548</v>
      </c>
      <c r="B846" s="9">
        <f t="shared" si="131"/>
        <v>120532</v>
      </c>
      <c r="C846" s="9">
        <f t="shared" si="137"/>
        <v>120562</v>
      </c>
      <c r="D846" s="3">
        <f t="shared" si="132"/>
        <v>31</v>
      </c>
      <c r="E846" s="10">
        <f t="shared" si="133"/>
        <v>15</v>
      </c>
      <c r="F846" s="4">
        <f>'Lease Quarterly'!K856</f>
        <v>0</v>
      </c>
      <c r="G846" s="3">
        <f t="shared" si="138"/>
        <v>0</v>
      </c>
      <c r="H846" s="11">
        <f t="shared" si="134"/>
        <v>0</v>
      </c>
      <c r="I846" s="11">
        <f t="shared" si="135"/>
        <v>0</v>
      </c>
      <c r="J846" s="4">
        <f t="shared" si="136"/>
        <v>0</v>
      </c>
      <c r="K846" s="3">
        <f t="shared" si="139"/>
        <v>0</v>
      </c>
      <c r="L846" s="11">
        <f t="shared" si="140"/>
        <v>0</v>
      </c>
    </row>
    <row r="847" spans="1:12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120638</v>
      </c>
      <c r="B847" s="9">
        <f t="shared" si="131"/>
        <v>120622</v>
      </c>
      <c r="C847" s="9">
        <f t="shared" si="137"/>
        <v>120651</v>
      </c>
      <c r="D847" s="3">
        <f t="shared" si="132"/>
        <v>30</v>
      </c>
      <c r="E847" s="10">
        <f t="shared" si="133"/>
        <v>14</v>
      </c>
      <c r="F847" s="4">
        <f>'Lease Quarterly'!K857</f>
        <v>0</v>
      </c>
      <c r="G847" s="3">
        <f t="shared" si="138"/>
        <v>0</v>
      </c>
      <c r="H847" s="11">
        <f t="shared" si="134"/>
        <v>0</v>
      </c>
      <c r="I847" s="11">
        <f t="shared" si="135"/>
        <v>0</v>
      </c>
      <c r="J847" s="4">
        <f t="shared" si="136"/>
        <v>0</v>
      </c>
      <c r="K847" s="3">
        <f t="shared" si="139"/>
        <v>0</v>
      </c>
      <c r="L847" s="11">
        <f t="shared" si="140"/>
        <v>0</v>
      </c>
    </row>
    <row r="848" spans="1:12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120729</v>
      </c>
      <c r="B848" s="9">
        <f t="shared" si="131"/>
        <v>120713</v>
      </c>
      <c r="C848" s="9">
        <f t="shared" si="137"/>
        <v>120743</v>
      </c>
      <c r="D848" s="3">
        <f t="shared" si="132"/>
        <v>31</v>
      </c>
      <c r="E848" s="10">
        <f t="shared" si="133"/>
        <v>15</v>
      </c>
      <c r="F848" s="4">
        <f>'Lease Quarterly'!K858</f>
        <v>0</v>
      </c>
      <c r="G848" s="3">
        <f t="shared" si="138"/>
        <v>0</v>
      </c>
      <c r="H848" s="11">
        <f t="shared" si="134"/>
        <v>0</v>
      </c>
      <c r="I848" s="11">
        <f t="shared" si="135"/>
        <v>0</v>
      </c>
      <c r="J848" s="4">
        <f t="shared" si="136"/>
        <v>0</v>
      </c>
      <c r="K848" s="3">
        <f t="shared" si="139"/>
        <v>0</v>
      </c>
      <c r="L848" s="11">
        <f t="shared" si="140"/>
        <v>0</v>
      </c>
    </row>
    <row r="849" spans="1:12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120821</v>
      </c>
      <c r="B849" s="9">
        <f t="shared" si="131"/>
        <v>120805</v>
      </c>
      <c r="C849" s="9">
        <f t="shared" si="137"/>
        <v>120835</v>
      </c>
      <c r="D849" s="3">
        <f t="shared" si="132"/>
        <v>31</v>
      </c>
      <c r="E849" s="10">
        <f t="shared" si="133"/>
        <v>15</v>
      </c>
      <c r="F849" s="4">
        <f>'Lease Quarterly'!K859</f>
        <v>0</v>
      </c>
      <c r="G849" s="3">
        <f t="shared" si="138"/>
        <v>0</v>
      </c>
      <c r="H849" s="11">
        <f t="shared" si="134"/>
        <v>0</v>
      </c>
      <c r="I849" s="11">
        <f t="shared" si="135"/>
        <v>0</v>
      </c>
      <c r="J849" s="4">
        <f t="shared" si="136"/>
        <v>0</v>
      </c>
      <c r="K849" s="3">
        <f t="shared" si="139"/>
        <v>0</v>
      </c>
      <c r="L849" s="11">
        <f t="shared" si="140"/>
        <v>0</v>
      </c>
    </row>
    <row r="850" spans="1:12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120913</v>
      </c>
      <c r="B850" s="9">
        <f t="shared" si="131"/>
        <v>120897</v>
      </c>
      <c r="C850" s="9">
        <f t="shared" si="137"/>
        <v>120927</v>
      </c>
      <c r="D850" s="3">
        <f t="shared" si="132"/>
        <v>31</v>
      </c>
      <c r="E850" s="10">
        <f t="shared" si="133"/>
        <v>15</v>
      </c>
      <c r="F850" s="4">
        <f>'Lease Quarterly'!K860</f>
        <v>0</v>
      </c>
      <c r="G850" s="3">
        <f t="shared" si="138"/>
        <v>0</v>
      </c>
      <c r="H850" s="11">
        <f t="shared" si="134"/>
        <v>0</v>
      </c>
      <c r="I850" s="11">
        <f t="shared" si="135"/>
        <v>0</v>
      </c>
      <c r="J850" s="4">
        <f t="shared" si="136"/>
        <v>0</v>
      </c>
      <c r="K850" s="3">
        <f t="shared" si="139"/>
        <v>0</v>
      </c>
      <c r="L850" s="11">
        <f t="shared" si="140"/>
        <v>0</v>
      </c>
    </row>
    <row r="851" spans="1:12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121003</v>
      </c>
      <c r="B851" s="9">
        <f t="shared" si="131"/>
        <v>120987</v>
      </c>
      <c r="C851" s="9">
        <f t="shared" si="137"/>
        <v>121016</v>
      </c>
      <c r="D851" s="3">
        <f t="shared" si="132"/>
        <v>30</v>
      </c>
      <c r="E851" s="10">
        <f t="shared" si="133"/>
        <v>14</v>
      </c>
      <c r="F851" s="4">
        <f>'Lease Quarterly'!K861</f>
        <v>0</v>
      </c>
      <c r="G851" s="3">
        <f t="shared" si="138"/>
        <v>0</v>
      </c>
      <c r="H851" s="11">
        <f t="shared" si="134"/>
        <v>0</v>
      </c>
      <c r="I851" s="11">
        <f t="shared" si="135"/>
        <v>0</v>
      </c>
      <c r="J851" s="4">
        <f t="shared" si="136"/>
        <v>0</v>
      </c>
      <c r="K851" s="3">
        <f t="shared" si="139"/>
        <v>0</v>
      </c>
      <c r="L851" s="11">
        <f t="shared" si="140"/>
        <v>0</v>
      </c>
    </row>
    <row r="852" spans="1:12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121094</v>
      </c>
      <c r="B852" s="9">
        <f t="shared" si="131"/>
        <v>121078</v>
      </c>
      <c r="C852" s="9">
        <f t="shared" si="137"/>
        <v>121108</v>
      </c>
      <c r="D852" s="3">
        <f t="shared" si="132"/>
        <v>31</v>
      </c>
      <c r="E852" s="10">
        <f t="shared" si="133"/>
        <v>15</v>
      </c>
      <c r="F852" s="4">
        <f>'Lease Quarterly'!K862</f>
        <v>0</v>
      </c>
      <c r="G852" s="3">
        <f t="shared" si="138"/>
        <v>0</v>
      </c>
      <c r="H852" s="11">
        <f t="shared" si="134"/>
        <v>0</v>
      </c>
      <c r="I852" s="11">
        <f t="shared" si="135"/>
        <v>0</v>
      </c>
      <c r="J852" s="4">
        <f t="shared" si="136"/>
        <v>0</v>
      </c>
      <c r="K852" s="3">
        <f t="shared" si="139"/>
        <v>0</v>
      </c>
      <c r="L852" s="11">
        <f t="shared" si="140"/>
        <v>0</v>
      </c>
    </row>
    <row r="853" spans="1:12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121186</v>
      </c>
      <c r="B853" s="9">
        <f t="shared" si="131"/>
        <v>121170</v>
      </c>
      <c r="C853" s="9">
        <f t="shared" si="137"/>
        <v>121200</v>
      </c>
      <c r="D853" s="3">
        <f t="shared" si="132"/>
        <v>31</v>
      </c>
      <c r="E853" s="10">
        <f t="shared" si="133"/>
        <v>15</v>
      </c>
      <c r="F853" s="4">
        <f>'Lease Quarterly'!K863</f>
        <v>0</v>
      </c>
      <c r="G853" s="3">
        <f t="shared" si="138"/>
        <v>0</v>
      </c>
      <c r="H853" s="11">
        <f t="shared" si="134"/>
        <v>0</v>
      </c>
      <c r="I853" s="11">
        <f t="shared" si="135"/>
        <v>0</v>
      </c>
      <c r="J853" s="4">
        <f t="shared" si="136"/>
        <v>0</v>
      </c>
      <c r="K853" s="3">
        <f t="shared" si="139"/>
        <v>0</v>
      </c>
      <c r="L853" s="11">
        <f t="shared" si="140"/>
        <v>0</v>
      </c>
    </row>
    <row r="854" spans="1:12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121278</v>
      </c>
      <c r="B854" s="9">
        <f t="shared" si="131"/>
        <v>121262</v>
      </c>
      <c r="C854" s="9">
        <f t="shared" si="137"/>
        <v>121292</v>
      </c>
      <c r="D854" s="3">
        <f t="shared" si="132"/>
        <v>31</v>
      </c>
      <c r="E854" s="10">
        <f t="shared" si="133"/>
        <v>15</v>
      </c>
      <c r="F854" s="4">
        <f>'Lease Quarterly'!K864</f>
        <v>0</v>
      </c>
      <c r="G854" s="3">
        <f t="shared" si="138"/>
        <v>0</v>
      </c>
      <c r="H854" s="11">
        <f t="shared" si="134"/>
        <v>0</v>
      </c>
      <c r="I854" s="11">
        <f t="shared" si="135"/>
        <v>0</v>
      </c>
      <c r="J854" s="4">
        <f t="shared" si="136"/>
        <v>0</v>
      </c>
      <c r="K854" s="3">
        <f t="shared" si="139"/>
        <v>0</v>
      </c>
      <c r="L854" s="11">
        <f t="shared" si="140"/>
        <v>0</v>
      </c>
    </row>
    <row r="855" spans="1:12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121369</v>
      </c>
      <c r="B855" s="9">
        <f t="shared" si="131"/>
        <v>121353</v>
      </c>
      <c r="C855" s="9">
        <f t="shared" si="137"/>
        <v>121382</v>
      </c>
      <c r="D855" s="3">
        <f t="shared" si="132"/>
        <v>30</v>
      </c>
      <c r="E855" s="10">
        <f t="shared" si="133"/>
        <v>14</v>
      </c>
      <c r="F855" s="4">
        <f>'Lease Quarterly'!K865</f>
        <v>0</v>
      </c>
      <c r="G855" s="3">
        <f t="shared" si="138"/>
        <v>0</v>
      </c>
      <c r="H855" s="11">
        <f t="shared" si="134"/>
        <v>0</v>
      </c>
      <c r="I855" s="11">
        <f t="shared" si="135"/>
        <v>0</v>
      </c>
      <c r="J855" s="4">
        <f t="shared" si="136"/>
        <v>0</v>
      </c>
      <c r="K855" s="3">
        <f t="shared" si="139"/>
        <v>0</v>
      </c>
      <c r="L855" s="11">
        <f t="shared" si="140"/>
        <v>0</v>
      </c>
    </row>
    <row r="856" spans="1:12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121460</v>
      </c>
      <c r="B856" s="9">
        <f t="shared" si="131"/>
        <v>121444</v>
      </c>
      <c r="C856" s="9">
        <f t="shared" si="137"/>
        <v>121474</v>
      </c>
      <c r="D856" s="3">
        <f t="shared" si="132"/>
        <v>31</v>
      </c>
      <c r="E856" s="10">
        <f t="shared" si="133"/>
        <v>15</v>
      </c>
      <c r="F856" s="4">
        <f>'Lease Quarterly'!K866</f>
        <v>0</v>
      </c>
      <c r="G856" s="3">
        <f t="shared" si="138"/>
        <v>0</v>
      </c>
      <c r="H856" s="11">
        <f t="shared" si="134"/>
        <v>0</v>
      </c>
      <c r="I856" s="11">
        <f t="shared" si="135"/>
        <v>0</v>
      </c>
      <c r="J856" s="4">
        <f t="shared" si="136"/>
        <v>0</v>
      </c>
      <c r="K856" s="3">
        <f t="shared" si="139"/>
        <v>0</v>
      </c>
      <c r="L856" s="11">
        <f t="shared" si="140"/>
        <v>0</v>
      </c>
    </row>
    <row r="857" spans="1:12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121552</v>
      </c>
      <c r="B857" s="9">
        <f t="shared" si="131"/>
        <v>121536</v>
      </c>
      <c r="C857" s="9">
        <f t="shared" si="137"/>
        <v>121566</v>
      </c>
      <c r="D857" s="3">
        <f t="shared" si="132"/>
        <v>31</v>
      </c>
      <c r="E857" s="10">
        <f t="shared" si="133"/>
        <v>15</v>
      </c>
      <c r="F857" s="4">
        <f>'Lease Quarterly'!K867</f>
        <v>0</v>
      </c>
      <c r="G857" s="3">
        <f t="shared" si="138"/>
        <v>0</v>
      </c>
      <c r="H857" s="11">
        <f t="shared" si="134"/>
        <v>0</v>
      </c>
      <c r="I857" s="11">
        <f t="shared" si="135"/>
        <v>0</v>
      </c>
      <c r="J857" s="4">
        <f t="shared" si="136"/>
        <v>0</v>
      </c>
      <c r="K857" s="3">
        <f t="shared" si="139"/>
        <v>0</v>
      </c>
      <c r="L857" s="11">
        <f t="shared" si="140"/>
        <v>0</v>
      </c>
    </row>
    <row r="858" spans="1:12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121644</v>
      </c>
      <c r="B858" s="9">
        <f t="shared" si="131"/>
        <v>121628</v>
      </c>
      <c r="C858" s="9">
        <f t="shared" si="137"/>
        <v>121658</v>
      </c>
      <c r="D858" s="3">
        <f t="shared" si="132"/>
        <v>31</v>
      </c>
      <c r="E858" s="10">
        <f t="shared" si="133"/>
        <v>15</v>
      </c>
      <c r="F858" s="4">
        <f>'Lease Quarterly'!K868</f>
        <v>0</v>
      </c>
      <c r="G858" s="3">
        <f t="shared" si="138"/>
        <v>0</v>
      </c>
      <c r="H858" s="11">
        <f t="shared" si="134"/>
        <v>0</v>
      </c>
      <c r="I858" s="11">
        <f t="shared" si="135"/>
        <v>0</v>
      </c>
      <c r="J858" s="4">
        <f t="shared" si="136"/>
        <v>0</v>
      </c>
      <c r="K858" s="3">
        <f t="shared" si="139"/>
        <v>0</v>
      </c>
      <c r="L858" s="11">
        <f t="shared" si="140"/>
        <v>0</v>
      </c>
    </row>
    <row r="859" spans="1:12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121734</v>
      </c>
      <c r="B859" s="9">
        <f t="shared" si="131"/>
        <v>121718</v>
      </c>
      <c r="C859" s="9">
        <f t="shared" si="137"/>
        <v>121747</v>
      </c>
      <c r="D859" s="3">
        <f t="shared" si="132"/>
        <v>30</v>
      </c>
      <c r="E859" s="10">
        <f t="shared" si="133"/>
        <v>14</v>
      </c>
      <c r="F859" s="4">
        <f>'Lease Quarterly'!K869</f>
        <v>0</v>
      </c>
      <c r="G859" s="3">
        <f t="shared" si="138"/>
        <v>0</v>
      </c>
      <c r="H859" s="11">
        <f t="shared" si="134"/>
        <v>0</v>
      </c>
      <c r="I859" s="11">
        <f t="shared" si="135"/>
        <v>0</v>
      </c>
      <c r="J859" s="4">
        <f t="shared" si="136"/>
        <v>0</v>
      </c>
      <c r="K859" s="3">
        <f t="shared" si="139"/>
        <v>0</v>
      </c>
      <c r="L859" s="11">
        <f t="shared" si="140"/>
        <v>0</v>
      </c>
    </row>
    <row r="860" spans="1:12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121825</v>
      </c>
      <c r="B860" s="9">
        <f t="shared" si="131"/>
        <v>121809</v>
      </c>
      <c r="C860" s="9">
        <f t="shared" si="137"/>
        <v>121839</v>
      </c>
      <c r="D860" s="3">
        <f t="shared" si="132"/>
        <v>31</v>
      </c>
      <c r="E860" s="10">
        <f t="shared" si="133"/>
        <v>15</v>
      </c>
      <c r="F860" s="4">
        <f>'Lease Quarterly'!K870</f>
        <v>0</v>
      </c>
      <c r="G860" s="3">
        <f t="shared" si="138"/>
        <v>0</v>
      </c>
      <c r="H860" s="11">
        <f t="shared" si="134"/>
        <v>0</v>
      </c>
      <c r="I860" s="11">
        <f t="shared" si="135"/>
        <v>0</v>
      </c>
      <c r="J860" s="4">
        <f t="shared" si="136"/>
        <v>0</v>
      </c>
      <c r="K860" s="3">
        <f t="shared" si="139"/>
        <v>0</v>
      </c>
      <c r="L860" s="11">
        <f t="shared" si="140"/>
        <v>0</v>
      </c>
    </row>
    <row r="861" spans="1:12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121917</v>
      </c>
      <c r="B861" s="9">
        <f t="shared" si="131"/>
        <v>121901</v>
      </c>
      <c r="C861" s="9">
        <f t="shared" si="137"/>
        <v>121931</v>
      </c>
      <c r="D861" s="3">
        <f t="shared" si="132"/>
        <v>31</v>
      </c>
      <c r="E861" s="10">
        <f t="shared" si="133"/>
        <v>15</v>
      </c>
      <c r="F861" s="4">
        <f>'Lease Quarterly'!K871</f>
        <v>0</v>
      </c>
      <c r="G861" s="3">
        <f t="shared" si="138"/>
        <v>0</v>
      </c>
      <c r="H861" s="11">
        <f t="shared" si="134"/>
        <v>0</v>
      </c>
      <c r="I861" s="11">
        <f t="shared" si="135"/>
        <v>0</v>
      </c>
      <c r="J861" s="4">
        <f t="shared" si="136"/>
        <v>0</v>
      </c>
      <c r="K861" s="3">
        <f t="shared" si="139"/>
        <v>0</v>
      </c>
      <c r="L861" s="11">
        <f t="shared" si="140"/>
        <v>0</v>
      </c>
    </row>
    <row r="862" spans="1:12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122009</v>
      </c>
      <c r="B862" s="9">
        <f t="shared" si="131"/>
        <v>121993</v>
      </c>
      <c r="C862" s="9">
        <f t="shared" si="137"/>
        <v>122023</v>
      </c>
      <c r="D862" s="3">
        <f t="shared" si="132"/>
        <v>31</v>
      </c>
      <c r="E862" s="10">
        <f t="shared" si="133"/>
        <v>15</v>
      </c>
      <c r="F862" s="4">
        <f>'Lease Quarterly'!K872</f>
        <v>0</v>
      </c>
      <c r="G862" s="3">
        <f t="shared" si="138"/>
        <v>0</v>
      </c>
      <c r="H862" s="11">
        <f t="shared" si="134"/>
        <v>0</v>
      </c>
      <c r="I862" s="11">
        <f t="shared" si="135"/>
        <v>0</v>
      </c>
      <c r="J862" s="4">
        <f t="shared" si="136"/>
        <v>0</v>
      </c>
      <c r="K862" s="3">
        <f t="shared" si="139"/>
        <v>0</v>
      </c>
      <c r="L862" s="11">
        <f t="shared" si="140"/>
        <v>0</v>
      </c>
    </row>
    <row r="863" spans="1:12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122099</v>
      </c>
      <c r="B863" s="9">
        <f t="shared" si="131"/>
        <v>122083</v>
      </c>
      <c r="C863" s="9">
        <f t="shared" si="137"/>
        <v>122112</v>
      </c>
      <c r="D863" s="3">
        <f t="shared" si="132"/>
        <v>30</v>
      </c>
      <c r="E863" s="10">
        <f t="shared" si="133"/>
        <v>14</v>
      </c>
      <c r="F863" s="4">
        <f>'Lease Quarterly'!K873</f>
        <v>0</v>
      </c>
      <c r="G863" s="3">
        <f t="shared" si="138"/>
        <v>0</v>
      </c>
      <c r="H863" s="11">
        <f t="shared" si="134"/>
        <v>0</v>
      </c>
      <c r="I863" s="11">
        <f t="shared" si="135"/>
        <v>0</v>
      </c>
      <c r="J863" s="4">
        <f t="shared" si="136"/>
        <v>0</v>
      </c>
      <c r="K863" s="3">
        <f t="shared" si="139"/>
        <v>0</v>
      </c>
      <c r="L863" s="11">
        <f t="shared" si="140"/>
        <v>0</v>
      </c>
    </row>
    <row r="864" spans="1:12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122190</v>
      </c>
      <c r="B864" s="9">
        <f t="shared" si="131"/>
        <v>122174</v>
      </c>
      <c r="C864" s="9">
        <f t="shared" si="137"/>
        <v>122204</v>
      </c>
      <c r="D864" s="3">
        <f t="shared" si="132"/>
        <v>31</v>
      </c>
      <c r="E864" s="10">
        <f t="shared" si="133"/>
        <v>15</v>
      </c>
      <c r="F864" s="4">
        <f>'Lease Quarterly'!K874</f>
        <v>0</v>
      </c>
      <c r="G864" s="3">
        <f t="shared" si="138"/>
        <v>0</v>
      </c>
      <c r="H864" s="11">
        <f t="shared" si="134"/>
        <v>0</v>
      </c>
      <c r="I864" s="11">
        <f t="shared" si="135"/>
        <v>0</v>
      </c>
      <c r="J864" s="4">
        <f t="shared" si="136"/>
        <v>0</v>
      </c>
      <c r="K864" s="3">
        <f t="shared" si="139"/>
        <v>0</v>
      </c>
      <c r="L864" s="11">
        <f t="shared" si="140"/>
        <v>0</v>
      </c>
    </row>
    <row r="865" spans="1:12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122282</v>
      </c>
      <c r="B865" s="9">
        <f t="shared" si="131"/>
        <v>122266</v>
      </c>
      <c r="C865" s="9">
        <f t="shared" si="137"/>
        <v>122296</v>
      </c>
      <c r="D865" s="3">
        <f t="shared" si="132"/>
        <v>31</v>
      </c>
      <c r="E865" s="10">
        <f t="shared" si="133"/>
        <v>15</v>
      </c>
      <c r="F865" s="4">
        <f>'Lease Quarterly'!K875</f>
        <v>0</v>
      </c>
      <c r="G865" s="3">
        <f t="shared" si="138"/>
        <v>0</v>
      </c>
      <c r="H865" s="11">
        <f t="shared" si="134"/>
        <v>0</v>
      </c>
      <c r="I865" s="11">
        <f t="shared" si="135"/>
        <v>0</v>
      </c>
      <c r="J865" s="4">
        <f t="shared" si="136"/>
        <v>0</v>
      </c>
      <c r="K865" s="3">
        <f t="shared" si="139"/>
        <v>0</v>
      </c>
      <c r="L865" s="11">
        <f t="shared" si="140"/>
        <v>0</v>
      </c>
    </row>
    <row r="866" spans="1:12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122374</v>
      </c>
      <c r="B866" s="9">
        <f t="shared" si="131"/>
        <v>122358</v>
      </c>
      <c r="C866" s="9">
        <f t="shared" si="137"/>
        <v>122388</v>
      </c>
      <c r="D866" s="3">
        <f t="shared" si="132"/>
        <v>31</v>
      </c>
      <c r="E866" s="10">
        <f t="shared" si="133"/>
        <v>15</v>
      </c>
      <c r="F866" s="4">
        <f>'Lease Quarterly'!K876</f>
        <v>0</v>
      </c>
      <c r="G866" s="3">
        <f t="shared" si="138"/>
        <v>0</v>
      </c>
      <c r="H866" s="11">
        <f t="shared" si="134"/>
        <v>0</v>
      </c>
      <c r="I866" s="11">
        <f t="shared" si="135"/>
        <v>0</v>
      </c>
      <c r="J866" s="4">
        <f t="shared" si="136"/>
        <v>0</v>
      </c>
      <c r="K866" s="3">
        <f t="shared" si="139"/>
        <v>0</v>
      </c>
      <c r="L866" s="11">
        <f t="shared" si="140"/>
        <v>0</v>
      </c>
    </row>
    <row r="867" spans="1:12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122464</v>
      </c>
      <c r="B867" s="9">
        <f t="shared" si="131"/>
        <v>122448</v>
      </c>
      <c r="C867" s="9">
        <f t="shared" si="137"/>
        <v>122477</v>
      </c>
      <c r="D867" s="3">
        <f t="shared" si="132"/>
        <v>30</v>
      </c>
      <c r="E867" s="10">
        <f t="shared" si="133"/>
        <v>14</v>
      </c>
      <c r="F867" s="4">
        <f>'Lease Quarterly'!K877</f>
        <v>0</v>
      </c>
      <c r="G867" s="3">
        <f t="shared" si="138"/>
        <v>0</v>
      </c>
      <c r="H867" s="11">
        <f t="shared" si="134"/>
        <v>0</v>
      </c>
      <c r="I867" s="11">
        <f t="shared" si="135"/>
        <v>0</v>
      </c>
      <c r="J867" s="4">
        <f t="shared" si="136"/>
        <v>0</v>
      </c>
      <c r="K867" s="3">
        <f t="shared" si="139"/>
        <v>0</v>
      </c>
      <c r="L867" s="11">
        <f t="shared" si="140"/>
        <v>0</v>
      </c>
    </row>
    <row r="868" spans="1:12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122555</v>
      </c>
      <c r="B868" s="9">
        <f t="shared" si="131"/>
        <v>122539</v>
      </c>
      <c r="C868" s="9">
        <f t="shared" si="137"/>
        <v>122569</v>
      </c>
      <c r="D868" s="3">
        <f t="shared" si="132"/>
        <v>31</v>
      </c>
      <c r="E868" s="10">
        <f t="shared" si="133"/>
        <v>15</v>
      </c>
      <c r="F868" s="4">
        <f>'Lease Quarterly'!K878</f>
        <v>0</v>
      </c>
      <c r="G868" s="3">
        <f t="shared" si="138"/>
        <v>0</v>
      </c>
      <c r="H868" s="11">
        <f t="shared" si="134"/>
        <v>0</v>
      </c>
      <c r="I868" s="11">
        <f t="shared" si="135"/>
        <v>0</v>
      </c>
      <c r="J868" s="4">
        <f t="shared" si="136"/>
        <v>0</v>
      </c>
      <c r="K868" s="3">
        <f t="shared" si="139"/>
        <v>0</v>
      </c>
      <c r="L868" s="11">
        <f t="shared" si="140"/>
        <v>0</v>
      </c>
    </row>
    <row r="869" spans="1:12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122647</v>
      </c>
      <c r="B869" s="9">
        <f t="shared" si="131"/>
        <v>122631</v>
      </c>
      <c r="C869" s="9">
        <f t="shared" si="137"/>
        <v>122661</v>
      </c>
      <c r="D869" s="3">
        <f t="shared" si="132"/>
        <v>31</v>
      </c>
      <c r="E869" s="10">
        <f t="shared" si="133"/>
        <v>15</v>
      </c>
      <c r="F869" s="4">
        <f>'Lease Quarterly'!K879</f>
        <v>0</v>
      </c>
      <c r="G869" s="3">
        <f t="shared" si="138"/>
        <v>0</v>
      </c>
      <c r="H869" s="11">
        <f t="shared" si="134"/>
        <v>0</v>
      </c>
      <c r="I869" s="11">
        <f t="shared" si="135"/>
        <v>0</v>
      </c>
      <c r="J869" s="4">
        <f t="shared" si="136"/>
        <v>0</v>
      </c>
      <c r="K869" s="3">
        <f t="shared" si="139"/>
        <v>0</v>
      </c>
      <c r="L869" s="11">
        <f t="shared" si="140"/>
        <v>0</v>
      </c>
    </row>
    <row r="870" spans="1:12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122739</v>
      </c>
      <c r="B870" s="9">
        <f t="shared" si="131"/>
        <v>122723</v>
      </c>
      <c r="C870" s="9">
        <f t="shared" si="137"/>
        <v>122753</v>
      </c>
      <c r="D870" s="3">
        <f t="shared" si="132"/>
        <v>31</v>
      </c>
      <c r="E870" s="10">
        <f t="shared" si="133"/>
        <v>15</v>
      </c>
      <c r="F870" s="4">
        <f>'Lease Quarterly'!K880</f>
        <v>0</v>
      </c>
      <c r="G870" s="3">
        <f t="shared" si="138"/>
        <v>0</v>
      </c>
      <c r="H870" s="11">
        <f t="shared" si="134"/>
        <v>0</v>
      </c>
      <c r="I870" s="11">
        <f t="shared" si="135"/>
        <v>0</v>
      </c>
      <c r="J870" s="4">
        <f t="shared" si="136"/>
        <v>0</v>
      </c>
      <c r="K870" s="3">
        <f t="shared" si="139"/>
        <v>0</v>
      </c>
      <c r="L870" s="11">
        <f t="shared" si="140"/>
        <v>0</v>
      </c>
    </row>
    <row r="871" spans="1:12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122830</v>
      </c>
      <c r="B871" s="9">
        <f t="shared" si="131"/>
        <v>122814</v>
      </c>
      <c r="C871" s="9">
        <f t="shared" si="137"/>
        <v>122843</v>
      </c>
      <c r="D871" s="3">
        <f t="shared" si="132"/>
        <v>30</v>
      </c>
      <c r="E871" s="10">
        <f t="shared" si="133"/>
        <v>14</v>
      </c>
      <c r="F871" s="4">
        <f>'Lease Quarterly'!K881</f>
        <v>0</v>
      </c>
      <c r="G871" s="3">
        <f t="shared" si="138"/>
        <v>0</v>
      </c>
      <c r="H871" s="11">
        <f t="shared" si="134"/>
        <v>0</v>
      </c>
      <c r="I871" s="11">
        <f t="shared" si="135"/>
        <v>0</v>
      </c>
      <c r="J871" s="4">
        <f t="shared" si="136"/>
        <v>0</v>
      </c>
      <c r="K871" s="3">
        <f t="shared" si="139"/>
        <v>0</v>
      </c>
      <c r="L871" s="11">
        <f t="shared" si="140"/>
        <v>0</v>
      </c>
    </row>
    <row r="872" spans="1:12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122921</v>
      </c>
      <c r="B872" s="9">
        <f t="shared" si="131"/>
        <v>122905</v>
      </c>
      <c r="C872" s="9">
        <f t="shared" si="137"/>
        <v>122935</v>
      </c>
      <c r="D872" s="3">
        <f t="shared" si="132"/>
        <v>31</v>
      </c>
      <c r="E872" s="10">
        <f t="shared" si="133"/>
        <v>15</v>
      </c>
      <c r="F872" s="4">
        <f>'Lease Quarterly'!K882</f>
        <v>0</v>
      </c>
      <c r="G872" s="3">
        <f t="shared" si="138"/>
        <v>0</v>
      </c>
      <c r="H872" s="11">
        <f t="shared" si="134"/>
        <v>0</v>
      </c>
      <c r="I872" s="11">
        <f t="shared" si="135"/>
        <v>0</v>
      </c>
      <c r="J872" s="4">
        <f t="shared" si="136"/>
        <v>0</v>
      </c>
      <c r="K872" s="3">
        <f t="shared" si="139"/>
        <v>0</v>
      </c>
      <c r="L872" s="11">
        <f t="shared" si="140"/>
        <v>0</v>
      </c>
    </row>
    <row r="873" spans="1:12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123013</v>
      </c>
      <c r="B873" s="9">
        <f t="shared" si="131"/>
        <v>122997</v>
      </c>
      <c r="C873" s="9">
        <f t="shared" si="137"/>
        <v>123027</v>
      </c>
      <c r="D873" s="3">
        <f t="shared" si="132"/>
        <v>31</v>
      </c>
      <c r="E873" s="10">
        <f t="shared" si="133"/>
        <v>15</v>
      </c>
      <c r="F873" s="4">
        <f>'Lease Quarterly'!K883</f>
        <v>0</v>
      </c>
      <c r="G873" s="3">
        <f t="shared" si="138"/>
        <v>0</v>
      </c>
      <c r="H873" s="11">
        <f t="shared" si="134"/>
        <v>0</v>
      </c>
      <c r="I873" s="11">
        <f t="shared" si="135"/>
        <v>0</v>
      </c>
      <c r="J873" s="4">
        <f t="shared" si="136"/>
        <v>0</v>
      </c>
      <c r="K873" s="3">
        <f t="shared" si="139"/>
        <v>0</v>
      </c>
      <c r="L873" s="11">
        <f t="shared" si="140"/>
        <v>0</v>
      </c>
    </row>
    <row r="874" spans="1:12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123105</v>
      </c>
      <c r="B874" s="9">
        <f t="shared" si="131"/>
        <v>123089</v>
      </c>
      <c r="C874" s="9">
        <f t="shared" si="137"/>
        <v>123119</v>
      </c>
      <c r="D874" s="3">
        <f t="shared" si="132"/>
        <v>31</v>
      </c>
      <c r="E874" s="10">
        <f t="shared" si="133"/>
        <v>15</v>
      </c>
      <c r="F874" s="4">
        <f>'Lease Quarterly'!K884</f>
        <v>0</v>
      </c>
      <c r="G874" s="3">
        <f t="shared" si="138"/>
        <v>0</v>
      </c>
      <c r="H874" s="11">
        <f t="shared" si="134"/>
        <v>0</v>
      </c>
      <c r="I874" s="11">
        <f t="shared" si="135"/>
        <v>0</v>
      </c>
      <c r="J874" s="4">
        <f t="shared" si="136"/>
        <v>0</v>
      </c>
      <c r="K874" s="3">
        <f t="shared" si="139"/>
        <v>0</v>
      </c>
      <c r="L874" s="11">
        <f t="shared" si="140"/>
        <v>0</v>
      </c>
    </row>
    <row r="875" spans="1:12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123195</v>
      </c>
      <c r="B875" s="9">
        <f t="shared" si="131"/>
        <v>123179</v>
      </c>
      <c r="C875" s="9">
        <f t="shared" si="137"/>
        <v>123208</v>
      </c>
      <c r="D875" s="3">
        <f t="shared" si="132"/>
        <v>30</v>
      </c>
      <c r="E875" s="10">
        <f t="shared" si="133"/>
        <v>14</v>
      </c>
      <c r="F875" s="4">
        <f>'Lease Quarterly'!K885</f>
        <v>0</v>
      </c>
      <c r="G875" s="3">
        <f t="shared" si="138"/>
        <v>0</v>
      </c>
      <c r="H875" s="11">
        <f t="shared" si="134"/>
        <v>0</v>
      </c>
      <c r="I875" s="11">
        <f t="shared" si="135"/>
        <v>0</v>
      </c>
      <c r="J875" s="4">
        <f t="shared" si="136"/>
        <v>0</v>
      </c>
      <c r="K875" s="3">
        <f t="shared" si="139"/>
        <v>0</v>
      </c>
      <c r="L875" s="11">
        <f t="shared" si="140"/>
        <v>0</v>
      </c>
    </row>
    <row r="876" spans="1:12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123286</v>
      </c>
      <c r="B876" s="9">
        <f t="shared" si="131"/>
        <v>123270</v>
      </c>
      <c r="C876" s="9">
        <f t="shared" si="137"/>
        <v>123300</v>
      </c>
      <c r="D876" s="3">
        <f t="shared" si="132"/>
        <v>31</v>
      </c>
      <c r="E876" s="10">
        <f t="shared" si="133"/>
        <v>15</v>
      </c>
      <c r="F876" s="4">
        <f>'Lease Quarterly'!K886</f>
        <v>0</v>
      </c>
      <c r="G876" s="3">
        <f t="shared" si="138"/>
        <v>0</v>
      </c>
      <c r="H876" s="11">
        <f t="shared" si="134"/>
        <v>0</v>
      </c>
      <c r="I876" s="11">
        <f t="shared" si="135"/>
        <v>0</v>
      </c>
      <c r="J876" s="4">
        <f t="shared" si="136"/>
        <v>0</v>
      </c>
      <c r="K876" s="3">
        <f t="shared" si="139"/>
        <v>0</v>
      </c>
      <c r="L876" s="11">
        <f t="shared" si="140"/>
        <v>0</v>
      </c>
    </row>
    <row r="877" spans="1:12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123378</v>
      </c>
      <c r="B877" s="9">
        <f t="shared" si="131"/>
        <v>123362</v>
      </c>
      <c r="C877" s="9">
        <f t="shared" si="137"/>
        <v>123392</v>
      </c>
      <c r="D877" s="3">
        <f t="shared" si="132"/>
        <v>31</v>
      </c>
      <c r="E877" s="10">
        <f t="shared" si="133"/>
        <v>15</v>
      </c>
      <c r="F877" s="4">
        <f>'Lease Quarterly'!K887</f>
        <v>0</v>
      </c>
      <c r="G877" s="3">
        <f t="shared" si="138"/>
        <v>0</v>
      </c>
      <c r="H877" s="11">
        <f t="shared" si="134"/>
        <v>0</v>
      </c>
      <c r="I877" s="11">
        <f t="shared" si="135"/>
        <v>0</v>
      </c>
      <c r="J877" s="4">
        <f t="shared" si="136"/>
        <v>0</v>
      </c>
      <c r="K877" s="3">
        <f t="shared" si="139"/>
        <v>0</v>
      </c>
      <c r="L877" s="11">
        <f t="shared" si="140"/>
        <v>0</v>
      </c>
    </row>
    <row r="878" spans="1:12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123470</v>
      </c>
      <c r="B878" s="9">
        <f t="shared" si="131"/>
        <v>123454</v>
      </c>
      <c r="C878" s="9">
        <f t="shared" si="137"/>
        <v>123484</v>
      </c>
      <c r="D878" s="3">
        <f t="shared" si="132"/>
        <v>31</v>
      </c>
      <c r="E878" s="10">
        <f t="shared" si="133"/>
        <v>15</v>
      </c>
      <c r="F878" s="4">
        <f>'Lease Quarterly'!K888</f>
        <v>0</v>
      </c>
      <c r="G878" s="3">
        <f t="shared" si="138"/>
        <v>0</v>
      </c>
      <c r="H878" s="11">
        <f t="shared" si="134"/>
        <v>0</v>
      </c>
      <c r="I878" s="11">
        <f t="shared" si="135"/>
        <v>0</v>
      </c>
      <c r="J878" s="4">
        <f t="shared" si="136"/>
        <v>0</v>
      </c>
      <c r="K878" s="3">
        <f t="shared" si="139"/>
        <v>0</v>
      </c>
      <c r="L878" s="11">
        <f t="shared" si="140"/>
        <v>0</v>
      </c>
    </row>
    <row r="879" spans="1:12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123560</v>
      </c>
      <c r="B879" s="9">
        <f t="shared" si="131"/>
        <v>123544</v>
      </c>
      <c r="C879" s="9">
        <f t="shared" si="137"/>
        <v>123573</v>
      </c>
      <c r="D879" s="3">
        <f t="shared" si="132"/>
        <v>30</v>
      </c>
      <c r="E879" s="10">
        <f t="shared" si="133"/>
        <v>14</v>
      </c>
      <c r="F879" s="4">
        <f>'Lease Quarterly'!K889</f>
        <v>0</v>
      </c>
      <c r="G879" s="3">
        <f t="shared" si="138"/>
        <v>0</v>
      </c>
      <c r="H879" s="11">
        <f t="shared" si="134"/>
        <v>0</v>
      </c>
      <c r="I879" s="11">
        <f t="shared" si="135"/>
        <v>0</v>
      </c>
      <c r="J879" s="4">
        <f t="shared" si="136"/>
        <v>0</v>
      </c>
      <c r="K879" s="3">
        <f t="shared" si="139"/>
        <v>0</v>
      </c>
      <c r="L879" s="11">
        <f t="shared" si="140"/>
        <v>0</v>
      </c>
    </row>
    <row r="880" spans="1:12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123651</v>
      </c>
      <c r="B880" s="9">
        <f t="shared" si="131"/>
        <v>123635</v>
      </c>
      <c r="C880" s="9">
        <f t="shared" si="137"/>
        <v>123665</v>
      </c>
      <c r="D880" s="3">
        <f t="shared" si="132"/>
        <v>31</v>
      </c>
      <c r="E880" s="10">
        <f t="shared" si="133"/>
        <v>15</v>
      </c>
      <c r="F880" s="4">
        <f>'Lease Quarterly'!K890</f>
        <v>0</v>
      </c>
      <c r="G880" s="3">
        <f t="shared" si="138"/>
        <v>0</v>
      </c>
      <c r="H880" s="11">
        <f t="shared" si="134"/>
        <v>0</v>
      </c>
      <c r="I880" s="11">
        <f t="shared" si="135"/>
        <v>0</v>
      </c>
      <c r="J880" s="4">
        <f t="shared" si="136"/>
        <v>0</v>
      </c>
      <c r="K880" s="3">
        <f t="shared" si="139"/>
        <v>0</v>
      </c>
      <c r="L880" s="11">
        <f t="shared" si="140"/>
        <v>0</v>
      </c>
    </row>
    <row r="881" spans="1:12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123743</v>
      </c>
      <c r="B881" s="9">
        <f t="shared" si="131"/>
        <v>123727</v>
      </c>
      <c r="C881" s="9">
        <f t="shared" si="137"/>
        <v>123757</v>
      </c>
      <c r="D881" s="3">
        <f t="shared" si="132"/>
        <v>31</v>
      </c>
      <c r="E881" s="10">
        <f t="shared" si="133"/>
        <v>15</v>
      </c>
      <c r="F881" s="4">
        <f>'Lease Quarterly'!K891</f>
        <v>0</v>
      </c>
      <c r="G881" s="3">
        <f t="shared" si="138"/>
        <v>0</v>
      </c>
      <c r="H881" s="11">
        <f t="shared" si="134"/>
        <v>0</v>
      </c>
      <c r="I881" s="11">
        <f t="shared" si="135"/>
        <v>0</v>
      </c>
      <c r="J881" s="4">
        <f t="shared" si="136"/>
        <v>0</v>
      </c>
      <c r="K881" s="3">
        <f t="shared" si="139"/>
        <v>0</v>
      </c>
      <c r="L881" s="11">
        <f t="shared" si="140"/>
        <v>0</v>
      </c>
    </row>
    <row r="882" spans="1:12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123835</v>
      </c>
      <c r="B882" s="9">
        <f t="shared" si="131"/>
        <v>123819</v>
      </c>
      <c r="C882" s="9">
        <f t="shared" si="137"/>
        <v>123849</v>
      </c>
      <c r="D882" s="3">
        <f t="shared" si="132"/>
        <v>31</v>
      </c>
      <c r="E882" s="10">
        <f t="shared" si="133"/>
        <v>15</v>
      </c>
      <c r="F882" s="4">
        <f>'Lease Quarterly'!K892</f>
        <v>0</v>
      </c>
      <c r="G882" s="3">
        <f t="shared" si="138"/>
        <v>0</v>
      </c>
      <c r="H882" s="11">
        <f t="shared" si="134"/>
        <v>0</v>
      </c>
      <c r="I882" s="11">
        <f t="shared" si="135"/>
        <v>0</v>
      </c>
      <c r="J882" s="4">
        <f t="shared" si="136"/>
        <v>0</v>
      </c>
      <c r="K882" s="3">
        <f t="shared" si="139"/>
        <v>0</v>
      </c>
      <c r="L882" s="11">
        <f t="shared" si="140"/>
        <v>0</v>
      </c>
    </row>
    <row r="883" spans="1:12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123925</v>
      </c>
      <c r="B883" s="9">
        <f t="shared" si="131"/>
        <v>123909</v>
      </c>
      <c r="C883" s="9">
        <f t="shared" si="137"/>
        <v>123938</v>
      </c>
      <c r="D883" s="3">
        <f t="shared" si="132"/>
        <v>30</v>
      </c>
      <c r="E883" s="10">
        <f t="shared" si="133"/>
        <v>14</v>
      </c>
      <c r="F883" s="4">
        <f>'Lease Quarterly'!K893</f>
        <v>0</v>
      </c>
      <c r="G883" s="3">
        <f t="shared" si="138"/>
        <v>0</v>
      </c>
      <c r="H883" s="11">
        <f t="shared" si="134"/>
        <v>0</v>
      </c>
      <c r="I883" s="11">
        <f t="shared" si="135"/>
        <v>0</v>
      </c>
      <c r="J883" s="4">
        <f t="shared" si="136"/>
        <v>0</v>
      </c>
      <c r="K883" s="3">
        <f t="shared" si="139"/>
        <v>0</v>
      </c>
      <c r="L883" s="11">
        <f t="shared" si="140"/>
        <v>0</v>
      </c>
    </row>
    <row r="884" spans="1:12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124016</v>
      </c>
      <c r="B884" s="9">
        <f t="shared" si="131"/>
        <v>124000</v>
      </c>
      <c r="C884" s="9">
        <f t="shared" si="137"/>
        <v>124030</v>
      </c>
      <c r="D884" s="3">
        <f t="shared" si="132"/>
        <v>31</v>
      </c>
      <c r="E884" s="10">
        <f t="shared" si="133"/>
        <v>15</v>
      </c>
      <c r="F884" s="4">
        <f>'Lease Quarterly'!K894</f>
        <v>0</v>
      </c>
      <c r="G884" s="3">
        <f t="shared" si="138"/>
        <v>0</v>
      </c>
      <c r="H884" s="11">
        <f t="shared" si="134"/>
        <v>0</v>
      </c>
      <c r="I884" s="11">
        <f t="shared" si="135"/>
        <v>0</v>
      </c>
      <c r="J884" s="4">
        <f t="shared" si="136"/>
        <v>0</v>
      </c>
      <c r="K884" s="3">
        <f t="shared" si="139"/>
        <v>0</v>
      </c>
      <c r="L884" s="11">
        <f t="shared" si="140"/>
        <v>0</v>
      </c>
    </row>
    <row r="885" spans="1:12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124108</v>
      </c>
      <c r="B885" s="9">
        <f t="shared" si="131"/>
        <v>124092</v>
      </c>
      <c r="C885" s="9">
        <f t="shared" si="137"/>
        <v>124122</v>
      </c>
      <c r="D885" s="3">
        <f t="shared" si="132"/>
        <v>31</v>
      </c>
      <c r="E885" s="10">
        <f t="shared" si="133"/>
        <v>15</v>
      </c>
      <c r="F885" s="4">
        <f>'Lease Quarterly'!K895</f>
        <v>0</v>
      </c>
      <c r="G885" s="3">
        <f t="shared" si="138"/>
        <v>0</v>
      </c>
      <c r="H885" s="11">
        <f t="shared" si="134"/>
        <v>0</v>
      </c>
      <c r="I885" s="11">
        <f t="shared" si="135"/>
        <v>0</v>
      </c>
      <c r="J885" s="4">
        <f t="shared" si="136"/>
        <v>0</v>
      </c>
      <c r="K885" s="3">
        <f t="shared" si="139"/>
        <v>0</v>
      </c>
      <c r="L885" s="11">
        <f t="shared" si="140"/>
        <v>0</v>
      </c>
    </row>
    <row r="886" spans="1:12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124200</v>
      </c>
      <c r="B886" s="9">
        <f t="shared" si="131"/>
        <v>124184</v>
      </c>
      <c r="C886" s="9">
        <f t="shared" si="137"/>
        <v>124214</v>
      </c>
      <c r="D886" s="3">
        <f t="shared" si="132"/>
        <v>31</v>
      </c>
      <c r="E886" s="10">
        <f t="shared" si="133"/>
        <v>15</v>
      </c>
      <c r="F886" s="4">
        <f>'Lease Quarterly'!K896</f>
        <v>0</v>
      </c>
      <c r="G886" s="3">
        <f t="shared" si="138"/>
        <v>0</v>
      </c>
      <c r="H886" s="11">
        <f t="shared" si="134"/>
        <v>0</v>
      </c>
      <c r="I886" s="11">
        <f t="shared" si="135"/>
        <v>0</v>
      </c>
      <c r="J886" s="4">
        <f t="shared" si="136"/>
        <v>0</v>
      </c>
      <c r="K886" s="3">
        <f t="shared" si="139"/>
        <v>0</v>
      </c>
      <c r="L886" s="11">
        <f t="shared" si="140"/>
        <v>0</v>
      </c>
    </row>
    <row r="887" spans="1:12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124291</v>
      </c>
      <c r="B887" s="9">
        <f t="shared" si="131"/>
        <v>124275</v>
      </c>
      <c r="C887" s="9">
        <f t="shared" si="137"/>
        <v>124304</v>
      </c>
      <c r="D887" s="3">
        <f t="shared" si="132"/>
        <v>30</v>
      </c>
      <c r="E887" s="10">
        <f t="shared" si="133"/>
        <v>14</v>
      </c>
      <c r="F887" s="4">
        <f>'Lease Quarterly'!K897</f>
        <v>0</v>
      </c>
      <c r="G887" s="3">
        <f t="shared" si="138"/>
        <v>0</v>
      </c>
      <c r="H887" s="11">
        <f t="shared" si="134"/>
        <v>0</v>
      </c>
      <c r="I887" s="11">
        <f t="shared" si="135"/>
        <v>0</v>
      </c>
      <c r="J887" s="4">
        <f t="shared" si="136"/>
        <v>0</v>
      </c>
      <c r="K887" s="3">
        <f t="shared" si="139"/>
        <v>0</v>
      </c>
      <c r="L887" s="11">
        <f t="shared" si="140"/>
        <v>0</v>
      </c>
    </row>
    <row r="888" spans="1:12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124382</v>
      </c>
      <c r="B888" s="9">
        <f t="shared" si="131"/>
        <v>124366</v>
      </c>
      <c r="C888" s="9">
        <f t="shared" si="137"/>
        <v>124396</v>
      </c>
      <c r="D888" s="3">
        <f t="shared" si="132"/>
        <v>31</v>
      </c>
      <c r="E888" s="10">
        <f t="shared" si="133"/>
        <v>15</v>
      </c>
      <c r="F888" s="4">
        <f>'Lease Quarterly'!K898</f>
        <v>0</v>
      </c>
      <c r="G888" s="3">
        <f t="shared" si="138"/>
        <v>0</v>
      </c>
      <c r="H888" s="11">
        <f t="shared" si="134"/>
        <v>0</v>
      </c>
      <c r="I888" s="11">
        <f t="shared" si="135"/>
        <v>0</v>
      </c>
      <c r="J888" s="4">
        <f t="shared" si="136"/>
        <v>0</v>
      </c>
      <c r="K888" s="3">
        <f t="shared" si="139"/>
        <v>0</v>
      </c>
      <c r="L888" s="11">
        <f t="shared" si="140"/>
        <v>0</v>
      </c>
    </row>
    <row r="889" spans="1:12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124474</v>
      </c>
      <c r="B889" s="9">
        <f t="shared" si="131"/>
        <v>124458</v>
      </c>
      <c r="C889" s="9">
        <f t="shared" si="137"/>
        <v>124488</v>
      </c>
      <c r="D889" s="3">
        <f t="shared" si="132"/>
        <v>31</v>
      </c>
      <c r="E889" s="10">
        <f t="shared" si="133"/>
        <v>15</v>
      </c>
      <c r="F889" s="4">
        <f>'Lease Quarterly'!K899</f>
        <v>0</v>
      </c>
      <c r="G889" s="3">
        <f t="shared" si="138"/>
        <v>0</v>
      </c>
      <c r="H889" s="11">
        <f t="shared" si="134"/>
        <v>0</v>
      </c>
      <c r="I889" s="11">
        <f t="shared" si="135"/>
        <v>0</v>
      </c>
      <c r="J889" s="4">
        <f t="shared" si="136"/>
        <v>0</v>
      </c>
      <c r="K889" s="3">
        <f t="shared" si="139"/>
        <v>0</v>
      </c>
      <c r="L889" s="11">
        <f t="shared" si="140"/>
        <v>0</v>
      </c>
    </row>
    <row r="890" spans="1:12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124566</v>
      </c>
      <c r="B890" s="9">
        <f t="shared" si="131"/>
        <v>124550</v>
      </c>
      <c r="C890" s="9">
        <f t="shared" si="137"/>
        <v>124580</v>
      </c>
      <c r="D890" s="3">
        <f t="shared" si="132"/>
        <v>31</v>
      </c>
      <c r="E890" s="10">
        <f t="shared" si="133"/>
        <v>15</v>
      </c>
      <c r="F890" s="4">
        <f>'Lease Quarterly'!K900</f>
        <v>0</v>
      </c>
      <c r="G890" s="3">
        <f t="shared" si="138"/>
        <v>0</v>
      </c>
      <c r="H890" s="11">
        <f t="shared" si="134"/>
        <v>0</v>
      </c>
      <c r="I890" s="11">
        <f t="shared" si="135"/>
        <v>0</v>
      </c>
      <c r="J890" s="4">
        <f t="shared" si="136"/>
        <v>0</v>
      </c>
      <c r="K890" s="3">
        <f t="shared" si="139"/>
        <v>0</v>
      </c>
      <c r="L890" s="11">
        <f t="shared" si="140"/>
        <v>0</v>
      </c>
    </row>
    <row r="891" spans="1:12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124656</v>
      </c>
      <c r="B891" s="9">
        <f t="shared" si="131"/>
        <v>124640</v>
      </c>
      <c r="C891" s="9">
        <f t="shared" si="137"/>
        <v>124669</v>
      </c>
      <c r="D891" s="3">
        <f t="shared" si="132"/>
        <v>30</v>
      </c>
      <c r="E891" s="10">
        <f t="shared" si="133"/>
        <v>14</v>
      </c>
      <c r="F891" s="4">
        <f>'Lease Quarterly'!K901</f>
        <v>0</v>
      </c>
      <c r="G891" s="3">
        <f t="shared" si="138"/>
        <v>0</v>
      </c>
      <c r="H891" s="11">
        <f t="shared" si="134"/>
        <v>0</v>
      </c>
      <c r="I891" s="11">
        <f t="shared" si="135"/>
        <v>0</v>
      </c>
      <c r="J891" s="4">
        <f t="shared" si="136"/>
        <v>0</v>
      </c>
      <c r="K891" s="3">
        <f t="shared" si="139"/>
        <v>0</v>
      </c>
      <c r="L891" s="11">
        <f t="shared" si="140"/>
        <v>0</v>
      </c>
    </row>
    <row r="892" spans="1:12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124747</v>
      </c>
      <c r="B892" s="9">
        <f t="shared" si="131"/>
        <v>124731</v>
      </c>
      <c r="C892" s="9">
        <f t="shared" si="137"/>
        <v>124761</v>
      </c>
      <c r="D892" s="3">
        <f t="shared" si="132"/>
        <v>31</v>
      </c>
      <c r="E892" s="10">
        <f t="shared" si="133"/>
        <v>15</v>
      </c>
      <c r="F892" s="4">
        <f>'Lease Quarterly'!K902</f>
        <v>0</v>
      </c>
      <c r="G892" s="3">
        <f t="shared" si="138"/>
        <v>0</v>
      </c>
      <c r="H892" s="11">
        <f t="shared" si="134"/>
        <v>0</v>
      </c>
      <c r="I892" s="11">
        <f t="shared" si="135"/>
        <v>0</v>
      </c>
      <c r="J892" s="4">
        <f t="shared" si="136"/>
        <v>0</v>
      </c>
      <c r="K892" s="3">
        <f t="shared" si="139"/>
        <v>0</v>
      </c>
      <c r="L892" s="11">
        <f t="shared" si="140"/>
        <v>0</v>
      </c>
    </row>
    <row r="893" spans="1:12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124839</v>
      </c>
      <c r="B893" s="9">
        <f t="shared" si="131"/>
        <v>124823</v>
      </c>
      <c r="C893" s="9">
        <f t="shared" si="137"/>
        <v>124853</v>
      </c>
      <c r="D893" s="3">
        <f t="shared" si="132"/>
        <v>31</v>
      </c>
      <c r="E893" s="10">
        <f t="shared" si="133"/>
        <v>15</v>
      </c>
      <c r="F893" s="4">
        <f>'Lease Quarterly'!K903</f>
        <v>0</v>
      </c>
      <c r="G893" s="3">
        <f t="shared" si="138"/>
        <v>0</v>
      </c>
      <c r="H893" s="11">
        <f t="shared" si="134"/>
        <v>0</v>
      </c>
      <c r="I893" s="11">
        <f t="shared" si="135"/>
        <v>0</v>
      </c>
      <c r="J893" s="4">
        <f t="shared" si="136"/>
        <v>0</v>
      </c>
      <c r="K893" s="3">
        <f t="shared" si="139"/>
        <v>0</v>
      </c>
      <c r="L893" s="11">
        <f t="shared" si="140"/>
        <v>0</v>
      </c>
    </row>
    <row r="894" spans="1:12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124931</v>
      </c>
      <c r="B894" s="9">
        <f t="shared" si="131"/>
        <v>124915</v>
      </c>
      <c r="C894" s="9">
        <f t="shared" si="137"/>
        <v>124945</v>
      </c>
      <c r="D894" s="3">
        <f t="shared" si="132"/>
        <v>31</v>
      </c>
      <c r="E894" s="10">
        <f t="shared" si="133"/>
        <v>15</v>
      </c>
      <c r="F894" s="4">
        <f>'Lease Quarterly'!K904</f>
        <v>0</v>
      </c>
      <c r="G894" s="3">
        <f t="shared" si="138"/>
        <v>0</v>
      </c>
      <c r="H894" s="11">
        <f t="shared" si="134"/>
        <v>0</v>
      </c>
      <c r="I894" s="11">
        <f t="shared" si="135"/>
        <v>0</v>
      </c>
      <c r="J894" s="4">
        <f t="shared" si="136"/>
        <v>0</v>
      </c>
      <c r="K894" s="3">
        <f t="shared" si="139"/>
        <v>0</v>
      </c>
      <c r="L894" s="11">
        <f t="shared" si="140"/>
        <v>0</v>
      </c>
    </row>
    <row r="895" spans="1:12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125021</v>
      </c>
      <c r="B895" s="9">
        <f t="shared" si="131"/>
        <v>125005</v>
      </c>
      <c r="C895" s="9">
        <f t="shared" si="137"/>
        <v>125034</v>
      </c>
      <c r="D895" s="3">
        <f t="shared" si="132"/>
        <v>30</v>
      </c>
      <c r="E895" s="10">
        <f t="shared" si="133"/>
        <v>14</v>
      </c>
      <c r="F895" s="4">
        <f>'Lease Quarterly'!K905</f>
        <v>0</v>
      </c>
      <c r="G895" s="3">
        <f t="shared" si="138"/>
        <v>0</v>
      </c>
      <c r="H895" s="11">
        <f t="shared" si="134"/>
        <v>0</v>
      </c>
      <c r="I895" s="11">
        <f t="shared" si="135"/>
        <v>0</v>
      </c>
      <c r="J895" s="4">
        <f t="shared" si="136"/>
        <v>0</v>
      </c>
      <c r="K895" s="3">
        <f t="shared" si="139"/>
        <v>0</v>
      </c>
      <c r="L895" s="11">
        <f t="shared" si="140"/>
        <v>0</v>
      </c>
    </row>
    <row r="896" spans="1:12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125112</v>
      </c>
      <c r="B896" s="9">
        <f t="shared" si="131"/>
        <v>125096</v>
      </c>
      <c r="C896" s="9">
        <f t="shared" si="137"/>
        <v>125126</v>
      </c>
      <c r="D896" s="3">
        <f t="shared" si="132"/>
        <v>31</v>
      </c>
      <c r="E896" s="10">
        <f t="shared" si="133"/>
        <v>15</v>
      </c>
      <c r="F896" s="4">
        <f>'Lease Quarterly'!K906</f>
        <v>0</v>
      </c>
      <c r="G896" s="3">
        <f t="shared" si="138"/>
        <v>0</v>
      </c>
      <c r="H896" s="11">
        <f t="shared" si="134"/>
        <v>0</v>
      </c>
      <c r="I896" s="11">
        <f t="shared" si="135"/>
        <v>0</v>
      </c>
      <c r="J896" s="4">
        <f t="shared" si="136"/>
        <v>0</v>
      </c>
      <c r="K896" s="3">
        <f t="shared" si="139"/>
        <v>0</v>
      </c>
      <c r="L896" s="11">
        <f t="shared" si="140"/>
        <v>0</v>
      </c>
    </row>
    <row r="897" spans="1:12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125204</v>
      </c>
      <c r="B897" s="9">
        <f t="shared" si="131"/>
        <v>125188</v>
      </c>
      <c r="C897" s="9">
        <f t="shared" si="137"/>
        <v>125218</v>
      </c>
      <c r="D897" s="3">
        <f t="shared" si="132"/>
        <v>31</v>
      </c>
      <c r="E897" s="10">
        <f t="shared" si="133"/>
        <v>15</v>
      </c>
      <c r="F897" s="4">
        <f>'Lease Quarterly'!K907</f>
        <v>0</v>
      </c>
      <c r="G897" s="3">
        <f t="shared" si="138"/>
        <v>0</v>
      </c>
      <c r="H897" s="11">
        <f t="shared" si="134"/>
        <v>0</v>
      </c>
      <c r="I897" s="11">
        <f t="shared" si="135"/>
        <v>0</v>
      </c>
      <c r="J897" s="4">
        <f t="shared" si="136"/>
        <v>0</v>
      </c>
      <c r="K897" s="3">
        <f t="shared" si="139"/>
        <v>0</v>
      </c>
      <c r="L897" s="11">
        <f t="shared" si="140"/>
        <v>0</v>
      </c>
    </row>
    <row r="898" spans="1:12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125296</v>
      </c>
      <c r="B898" s="9">
        <f t="shared" si="131"/>
        <v>125280</v>
      </c>
      <c r="C898" s="9">
        <f t="shared" si="137"/>
        <v>125310</v>
      </c>
      <c r="D898" s="3">
        <f t="shared" si="132"/>
        <v>31</v>
      </c>
      <c r="E898" s="10">
        <f t="shared" si="133"/>
        <v>15</v>
      </c>
      <c r="F898" s="4">
        <f>'Lease Quarterly'!K908</f>
        <v>0</v>
      </c>
      <c r="G898" s="3">
        <f t="shared" si="138"/>
        <v>0</v>
      </c>
      <c r="H898" s="11">
        <f t="shared" si="134"/>
        <v>0</v>
      </c>
      <c r="I898" s="11">
        <f t="shared" si="135"/>
        <v>0</v>
      </c>
      <c r="J898" s="4">
        <f t="shared" si="136"/>
        <v>0</v>
      </c>
      <c r="K898" s="3">
        <f t="shared" si="139"/>
        <v>0</v>
      </c>
      <c r="L898" s="11">
        <f t="shared" si="140"/>
        <v>0</v>
      </c>
    </row>
    <row r="899" spans="1:12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125386</v>
      </c>
      <c r="B899" s="9">
        <f t="shared" si="131"/>
        <v>125370</v>
      </c>
      <c r="C899" s="9">
        <f t="shared" si="137"/>
        <v>125399</v>
      </c>
      <c r="D899" s="3">
        <f t="shared" si="132"/>
        <v>30</v>
      </c>
      <c r="E899" s="10">
        <f t="shared" si="133"/>
        <v>14</v>
      </c>
      <c r="F899" s="4">
        <f>'Lease Quarterly'!K909</f>
        <v>0</v>
      </c>
      <c r="G899" s="3">
        <f t="shared" si="138"/>
        <v>0</v>
      </c>
      <c r="H899" s="11">
        <f t="shared" si="134"/>
        <v>0</v>
      </c>
      <c r="I899" s="11">
        <f t="shared" si="135"/>
        <v>0</v>
      </c>
      <c r="J899" s="4">
        <f t="shared" si="136"/>
        <v>0</v>
      </c>
      <c r="K899" s="3">
        <f t="shared" si="139"/>
        <v>0</v>
      </c>
      <c r="L899" s="11">
        <f t="shared" si="140"/>
        <v>0</v>
      </c>
    </row>
    <row r="900" spans="1:12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125477</v>
      </c>
      <c r="B900" s="9">
        <f t="shared" si="131"/>
        <v>125461</v>
      </c>
      <c r="C900" s="9">
        <f t="shared" si="137"/>
        <v>125491</v>
      </c>
      <c r="D900" s="3">
        <f t="shared" si="132"/>
        <v>31</v>
      </c>
      <c r="E900" s="10">
        <f t="shared" si="133"/>
        <v>15</v>
      </c>
      <c r="F900" s="4">
        <f>'Lease Quarterly'!K910</f>
        <v>0</v>
      </c>
      <c r="G900" s="3">
        <f t="shared" si="138"/>
        <v>0</v>
      </c>
      <c r="H900" s="11">
        <f t="shared" si="134"/>
        <v>0</v>
      </c>
      <c r="I900" s="11">
        <f t="shared" si="135"/>
        <v>0</v>
      </c>
      <c r="J900" s="4">
        <f t="shared" si="136"/>
        <v>0</v>
      </c>
      <c r="K900" s="3">
        <f t="shared" si="139"/>
        <v>0</v>
      </c>
      <c r="L900" s="11">
        <f t="shared" si="140"/>
        <v>0</v>
      </c>
    </row>
    <row r="901" spans="1:12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125569</v>
      </c>
      <c r="B901" s="9">
        <f t="shared" si="131"/>
        <v>125553</v>
      </c>
      <c r="C901" s="9">
        <f t="shared" si="137"/>
        <v>125583</v>
      </c>
      <c r="D901" s="3">
        <f t="shared" si="132"/>
        <v>31</v>
      </c>
      <c r="E901" s="10">
        <f t="shared" si="133"/>
        <v>15</v>
      </c>
      <c r="F901" s="4">
        <f>'Lease Quarterly'!K911</f>
        <v>0</v>
      </c>
      <c r="G901" s="3">
        <f t="shared" si="138"/>
        <v>0</v>
      </c>
      <c r="H901" s="11">
        <f t="shared" si="134"/>
        <v>0</v>
      </c>
      <c r="I901" s="11">
        <f t="shared" si="135"/>
        <v>0</v>
      </c>
      <c r="J901" s="4">
        <f t="shared" si="136"/>
        <v>0</v>
      </c>
      <c r="K901" s="3">
        <f t="shared" si="139"/>
        <v>0</v>
      </c>
      <c r="L901" s="11">
        <f t="shared" si="140"/>
        <v>0</v>
      </c>
    </row>
    <row r="902" spans="1:12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125661</v>
      </c>
      <c r="B902" s="9">
        <f t="shared" ref="B902:B965" si="141">EOMONTH(A902,-1)+1</f>
        <v>125645</v>
      </c>
      <c r="C902" s="9">
        <f t="shared" si="137"/>
        <v>125675</v>
      </c>
      <c r="D902" s="3">
        <f t="shared" ref="D902:D965" si="142">C902-B902+1</f>
        <v>31</v>
      </c>
      <c r="E902" s="10">
        <f t="shared" ref="E902:E965" si="143">C902-A902+1</f>
        <v>15</v>
      </c>
      <c r="F902" s="4">
        <f>'Lease Quarterly'!K912</f>
        <v>0</v>
      </c>
      <c r="G902" s="3">
        <f t="shared" si="138"/>
        <v>0</v>
      </c>
      <c r="H902" s="11">
        <f t="shared" ref="H902:H965" si="144">(F903)/(A903-A902+1)*((((EOMONTH(DATE(YEAR(A902),MONTH(A902)+1,DAY(A902)),0)))-DATE(YEAR(A902),MONTH(EOMONTH(A902,-1)+1)+1,1))+1)</f>
        <v>0</v>
      </c>
      <c r="I902" s="11">
        <f t="shared" ref="I902:I965" si="145">(F903)/(A903-A902+1)*(((((EOMONTH(DATE(YEAR(A902),MONTH(A902)+2,DAY(A902)),0)))-DATE(YEAR(A902),MONTH(EOMONTH(A902,-1)+2)+2,1)))+1)</f>
        <v>0</v>
      </c>
      <c r="J902" s="4">
        <f t="shared" ref="J902:J965" si="146">F903/(A903-A902+1)*(A903-DATE(YEAR(A903),MONTH(EOMONTH(A903,-1)+1),DAY(1))+1)</f>
        <v>0</v>
      </c>
      <c r="K902" s="3">
        <f t="shared" si="139"/>
        <v>0</v>
      </c>
      <c r="L902" s="11">
        <f t="shared" si="140"/>
        <v>0</v>
      </c>
    </row>
    <row r="903" spans="1:12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125752</v>
      </c>
      <c r="B903" s="9">
        <f t="shared" si="141"/>
        <v>125736</v>
      </c>
      <c r="C903" s="9">
        <f t="shared" ref="C903:C966" si="147">EOMONTH(A903,0)</f>
        <v>125765</v>
      </c>
      <c r="D903" s="3">
        <f t="shared" si="142"/>
        <v>30</v>
      </c>
      <c r="E903" s="10">
        <f t="shared" si="143"/>
        <v>14</v>
      </c>
      <c r="F903" s="4">
        <f>'Lease Quarterly'!K913</f>
        <v>0</v>
      </c>
      <c r="G903" s="3">
        <f t="shared" ref="G903:G966" si="148">(F904/(A904-A903+1)*E903)+J902</f>
        <v>0</v>
      </c>
      <c r="H903" s="11">
        <f t="shared" si="144"/>
        <v>0</v>
      </c>
      <c r="I903" s="11">
        <f t="shared" si="145"/>
        <v>0</v>
      </c>
      <c r="J903" s="4">
        <f t="shared" si="146"/>
        <v>0</v>
      </c>
      <c r="K903" s="3">
        <f t="shared" si="139"/>
        <v>0</v>
      </c>
      <c r="L903" s="11">
        <f t="shared" si="140"/>
        <v>0</v>
      </c>
    </row>
    <row r="904" spans="1:12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125843</v>
      </c>
      <c r="B904" s="9">
        <f t="shared" si="141"/>
        <v>125827</v>
      </c>
      <c r="C904" s="9">
        <f t="shared" si="147"/>
        <v>125857</v>
      </c>
      <c r="D904" s="3">
        <f t="shared" si="142"/>
        <v>31</v>
      </c>
      <c r="E904" s="10">
        <f t="shared" si="143"/>
        <v>15</v>
      </c>
      <c r="F904" s="4">
        <f>'Lease Quarterly'!K914</f>
        <v>0</v>
      </c>
      <c r="G904" s="3">
        <f t="shared" si="148"/>
        <v>0</v>
      </c>
      <c r="H904" s="11">
        <f t="shared" si="144"/>
        <v>0</v>
      </c>
      <c r="I904" s="11">
        <f t="shared" si="145"/>
        <v>0</v>
      </c>
      <c r="J904" s="4">
        <f t="shared" si="146"/>
        <v>0</v>
      </c>
      <c r="K904" s="3">
        <f t="shared" ref="K904:K967" si="149">G904+J904+I904+H904-J903</f>
        <v>0</v>
      </c>
      <c r="L904" s="11">
        <f t="shared" ref="L904:L967" si="150">J904-J903</f>
        <v>0</v>
      </c>
    </row>
    <row r="905" spans="1:12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125935</v>
      </c>
      <c r="B905" s="9">
        <f t="shared" si="141"/>
        <v>125919</v>
      </c>
      <c r="C905" s="9">
        <f t="shared" si="147"/>
        <v>125949</v>
      </c>
      <c r="D905" s="3">
        <f t="shared" si="142"/>
        <v>31</v>
      </c>
      <c r="E905" s="10">
        <f t="shared" si="143"/>
        <v>15</v>
      </c>
      <c r="F905" s="4">
        <f>'Lease Quarterly'!K915</f>
        <v>0</v>
      </c>
      <c r="G905" s="3">
        <f t="shared" si="148"/>
        <v>0</v>
      </c>
      <c r="H905" s="11">
        <f t="shared" si="144"/>
        <v>0</v>
      </c>
      <c r="I905" s="11">
        <f t="shared" si="145"/>
        <v>0</v>
      </c>
      <c r="J905" s="4">
        <f t="shared" si="146"/>
        <v>0</v>
      </c>
      <c r="K905" s="3">
        <f t="shared" si="149"/>
        <v>0</v>
      </c>
      <c r="L905" s="11">
        <f t="shared" si="150"/>
        <v>0</v>
      </c>
    </row>
    <row r="906" spans="1:12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126027</v>
      </c>
      <c r="B906" s="9">
        <f t="shared" si="141"/>
        <v>126011</v>
      </c>
      <c r="C906" s="9">
        <f t="shared" si="147"/>
        <v>126041</v>
      </c>
      <c r="D906" s="3">
        <f t="shared" si="142"/>
        <v>31</v>
      </c>
      <c r="E906" s="10">
        <f t="shared" si="143"/>
        <v>15</v>
      </c>
      <c r="F906" s="4">
        <f>'Lease Quarterly'!K916</f>
        <v>0</v>
      </c>
      <c r="G906" s="3">
        <f t="shared" si="148"/>
        <v>0</v>
      </c>
      <c r="H906" s="11">
        <f t="shared" si="144"/>
        <v>0</v>
      </c>
      <c r="I906" s="11">
        <f t="shared" si="145"/>
        <v>0</v>
      </c>
      <c r="J906" s="4">
        <f t="shared" si="146"/>
        <v>0</v>
      </c>
      <c r="K906" s="3">
        <f t="shared" si="149"/>
        <v>0</v>
      </c>
      <c r="L906" s="11">
        <f t="shared" si="150"/>
        <v>0</v>
      </c>
    </row>
    <row r="907" spans="1:12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126117</v>
      </c>
      <c r="B907" s="9">
        <f t="shared" si="141"/>
        <v>126101</v>
      </c>
      <c r="C907" s="9">
        <f t="shared" si="147"/>
        <v>126130</v>
      </c>
      <c r="D907" s="3">
        <f t="shared" si="142"/>
        <v>30</v>
      </c>
      <c r="E907" s="10">
        <f t="shared" si="143"/>
        <v>14</v>
      </c>
      <c r="F907" s="4">
        <f>'Lease Quarterly'!K917</f>
        <v>0</v>
      </c>
      <c r="G907" s="3">
        <f t="shared" si="148"/>
        <v>0</v>
      </c>
      <c r="H907" s="11">
        <f t="shared" si="144"/>
        <v>0</v>
      </c>
      <c r="I907" s="11">
        <f t="shared" si="145"/>
        <v>0</v>
      </c>
      <c r="J907" s="4">
        <f t="shared" si="146"/>
        <v>0</v>
      </c>
      <c r="K907" s="3">
        <f t="shared" si="149"/>
        <v>0</v>
      </c>
      <c r="L907" s="11">
        <f t="shared" si="150"/>
        <v>0</v>
      </c>
    </row>
    <row r="908" spans="1:12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126208</v>
      </c>
      <c r="B908" s="9">
        <f t="shared" si="141"/>
        <v>126192</v>
      </c>
      <c r="C908" s="9">
        <f t="shared" si="147"/>
        <v>126222</v>
      </c>
      <c r="D908" s="3">
        <f t="shared" si="142"/>
        <v>31</v>
      </c>
      <c r="E908" s="10">
        <f t="shared" si="143"/>
        <v>15</v>
      </c>
      <c r="F908" s="4">
        <f>'Lease Quarterly'!K918</f>
        <v>0</v>
      </c>
      <c r="G908" s="3">
        <f t="shared" si="148"/>
        <v>0</v>
      </c>
      <c r="H908" s="11">
        <f t="shared" si="144"/>
        <v>0</v>
      </c>
      <c r="I908" s="11">
        <f t="shared" si="145"/>
        <v>0</v>
      </c>
      <c r="J908" s="4">
        <f t="shared" si="146"/>
        <v>0</v>
      </c>
      <c r="K908" s="3">
        <f t="shared" si="149"/>
        <v>0</v>
      </c>
      <c r="L908" s="11">
        <f t="shared" si="150"/>
        <v>0</v>
      </c>
    </row>
    <row r="909" spans="1:12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126300</v>
      </c>
      <c r="B909" s="9">
        <f t="shared" si="141"/>
        <v>126284</v>
      </c>
      <c r="C909" s="9">
        <f t="shared" si="147"/>
        <v>126314</v>
      </c>
      <c r="D909" s="3">
        <f t="shared" si="142"/>
        <v>31</v>
      </c>
      <c r="E909" s="10">
        <f t="shared" si="143"/>
        <v>15</v>
      </c>
      <c r="F909" s="4">
        <f>'Lease Quarterly'!K919</f>
        <v>0</v>
      </c>
      <c r="G909" s="3">
        <f t="shared" si="148"/>
        <v>0</v>
      </c>
      <c r="H909" s="11">
        <f t="shared" si="144"/>
        <v>0</v>
      </c>
      <c r="I909" s="11">
        <f t="shared" si="145"/>
        <v>0</v>
      </c>
      <c r="J909" s="4">
        <f t="shared" si="146"/>
        <v>0</v>
      </c>
      <c r="K909" s="3">
        <f t="shared" si="149"/>
        <v>0</v>
      </c>
      <c r="L909" s="11">
        <f t="shared" si="150"/>
        <v>0</v>
      </c>
    </row>
    <row r="910" spans="1:12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126392</v>
      </c>
      <c r="B910" s="9">
        <f t="shared" si="141"/>
        <v>126376</v>
      </c>
      <c r="C910" s="9">
        <f t="shared" si="147"/>
        <v>126406</v>
      </c>
      <c r="D910" s="3">
        <f t="shared" si="142"/>
        <v>31</v>
      </c>
      <c r="E910" s="10">
        <f t="shared" si="143"/>
        <v>15</v>
      </c>
      <c r="F910" s="4">
        <f>'Lease Quarterly'!K920</f>
        <v>0</v>
      </c>
      <c r="G910" s="3">
        <f t="shared" si="148"/>
        <v>0</v>
      </c>
      <c r="H910" s="11">
        <f t="shared" si="144"/>
        <v>0</v>
      </c>
      <c r="I910" s="11">
        <f t="shared" si="145"/>
        <v>0</v>
      </c>
      <c r="J910" s="4">
        <f t="shared" si="146"/>
        <v>0</v>
      </c>
      <c r="K910" s="3">
        <f t="shared" si="149"/>
        <v>0</v>
      </c>
      <c r="L910" s="11">
        <f t="shared" si="150"/>
        <v>0</v>
      </c>
    </row>
    <row r="911" spans="1:12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126482</v>
      </c>
      <c r="B911" s="9">
        <f t="shared" si="141"/>
        <v>126466</v>
      </c>
      <c r="C911" s="9">
        <f t="shared" si="147"/>
        <v>126495</v>
      </c>
      <c r="D911" s="3">
        <f t="shared" si="142"/>
        <v>30</v>
      </c>
      <c r="E911" s="10">
        <f t="shared" si="143"/>
        <v>14</v>
      </c>
      <c r="F911" s="4">
        <f>'Lease Quarterly'!K921</f>
        <v>0</v>
      </c>
      <c r="G911" s="3">
        <f t="shared" si="148"/>
        <v>0</v>
      </c>
      <c r="H911" s="11">
        <f t="shared" si="144"/>
        <v>0</v>
      </c>
      <c r="I911" s="11">
        <f t="shared" si="145"/>
        <v>0</v>
      </c>
      <c r="J911" s="4">
        <f t="shared" si="146"/>
        <v>0</v>
      </c>
      <c r="K911" s="3">
        <f t="shared" si="149"/>
        <v>0</v>
      </c>
      <c r="L911" s="11">
        <f t="shared" si="150"/>
        <v>0</v>
      </c>
    </row>
    <row r="912" spans="1:12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126573</v>
      </c>
      <c r="B912" s="9">
        <f t="shared" si="141"/>
        <v>126557</v>
      </c>
      <c r="C912" s="9">
        <f t="shared" si="147"/>
        <v>126587</v>
      </c>
      <c r="D912" s="3">
        <f t="shared" si="142"/>
        <v>31</v>
      </c>
      <c r="E912" s="10">
        <f t="shared" si="143"/>
        <v>15</v>
      </c>
      <c r="F912" s="4">
        <f>'Lease Quarterly'!K922</f>
        <v>0</v>
      </c>
      <c r="G912" s="3">
        <f t="shared" si="148"/>
        <v>0</v>
      </c>
      <c r="H912" s="11">
        <f t="shared" si="144"/>
        <v>0</v>
      </c>
      <c r="I912" s="11">
        <f t="shared" si="145"/>
        <v>0</v>
      </c>
      <c r="J912" s="4">
        <f t="shared" si="146"/>
        <v>0</v>
      </c>
      <c r="K912" s="3">
        <f t="shared" si="149"/>
        <v>0</v>
      </c>
      <c r="L912" s="11">
        <f t="shared" si="150"/>
        <v>0</v>
      </c>
    </row>
    <row r="913" spans="1:12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126665</v>
      </c>
      <c r="B913" s="9">
        <f t="shared" si="141"/>
        <v>126649</v>
      </c>
      <c r="C913" s="9">
        <f t="shared" si="147"/>
        <v>126679</v>
      </c>
      <c r="D913" s="3">
        <f t="shared" si="142"/>
        <v>31</v>
      </c>
      <c r="E913" s="10">
        <f t="shared" si="143"/>
        <v>15</v>
      </c>
      <c r="F913" s="4">
        <f>'Lease Quarterly'!K923</f>
        <v>0</v>
      </c>
      <c r="G913" s="3">
        <f t="shared" si="148"/>
        <v>0</v>
      </c>
      <c r="H913" s="11">
        <f t="shared" si="144"/>
        <v>0</v>
      </c>
      <c r="I913" s="11">
        <f t="shared" si="145"/>
        <v>0</v>
      </c>
      <c r="J913" s="4">
        <f t="shared" si="146"/>
        <v>0</v>
      </c>
      <c r="K913" s="3">
        <f t="shared" si="149"/>
        <v>0</v>
      </c>
      <c r="L913" s="11">
        <f t="shared" si="150"/>
        <v>0</v>
      </c>
    </row>
    <row r="914" spans="1:12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126757</v>
      </c>
      <c r="B914" s="9">
        <f t="shared" si="141"/>
        <v>126741</v>
      </c>
      <c r="C914" s="9">
        <f t="shared" si="147"/>
        <v>126771</v>
      </c>
      <c r="D914" s="3">
        <f t="shared" si="142"/>
        <v>31</v>
      </c>
      <c r="E914" s="10">
        <f t="shared" si="143"/>
        <v>15</v>
      </c>
      <c r="F914" s="4">
        <f>'Lease Quarterly'!K924</f>
        <v>0</v>
      </c>
      <c r="G914" s="3">
        <f t="shared" si="148"/>
        <v>0</v>
      </c>
      <c r="H914" s="11">
        <f t="shared" si="144"/>
        <v>0</v>
      </c>
      <c r="I914" s="11">
        <f t="shared" si="145"/>
        <v>0</v>
      </c>
      <c r="J914" s="4">
        <f t="shared" si="146"/>
        <v>0</v>
      </c>
      <c r="K914" s="3">
        <f t="shared" si="149"/>
        <v>0</v>
      </c>
      <c r="L914" s="11">
        <f t="shared" si="150"/>
        <v>0</v>
      </c>
    </row>
    <row r="915" spans="1:12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126847</v>
      </c>
      <c r="B915" s="9">
        <f t="shared" si="141"/>
        <v>126831</v>
      </c>
      <c r="C915" s="9">
        <f t="shared" si="147"/>
        <v>126860</v>
      </c>
      <c r="D915" s="3">
        <f t="shared" si="142"/>
        <v>30</v>
      </c>
      <c r="E915" s="10">
        <f t="shared" si="143"/>
        <v>14</v>
      </c>
      <c r="F915" s="4">
        <f>'Lease Quarterly'!K925</f>
        <v>0</v>
      </c>
      <c r="G915" s="3">
        <f t="shared" si="148"/>
        <v>0</v>
      </c>
      <c r="H915" s="11">
        <f t="shared" si="144"/>
        <v>0</v>
      </c>
      <c r="I915" s="11">
        <f t="shared" si="145"/>
        <v>0</v>
      </c>
      <c r="J915" s="4">
        <f t="shared" si="146"/>
        <v>0</v>
      </c>
      <c r="K915" s="3">
        <f t="shared" si="149"/>
        <v>0</v>
      </c>
      <c r="L915" s="11">
        <f t="shared" si="150"/>
        <v>0</v>
      </c>
    </row>
    <row r="916" spans="1:12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126938</v>
      </c>
      <c r="B916" s="9">
        <f t="shared" si="141"/>
        <v>126922</v>
      </c>
      <c r="C916" s="9">
        <f t="shared" si="147"/>
        <v>126952</v>
      </c>
      <c r="D916" s="3">
        <f t="shared" si="142"/>
        <v>31</v>
      </c>
      <c r="E916" s="10">
        <f t="shared" si="143"/>
        <v>15</v>
      </c>
      <c r="F916" s="4">
        <f>'Lease Quarterly'!K926</f>
        <v>0</v>
      </c>
      <c r="G916" s="3">
        <f t="shared" si="148"/>
        <v>0</v>
      </c>
      <c r="H916" s="11">
        <f t="shared" si="144"/>
        <v>0</v>
      </c>
      <c r="I916" s="11">
        <f t="shared" si="145"/>
        <v>0</v>
      </c>
      <c r="J916" s="4">
        <f t="shared" si="146"/>
        <v>0</v>
      </c>
      <c r="K916" s="3">
        <f t="shared" si="149"/>
        <v>0</v>
      </c>
      <c r="L916" s="11">
        <f t="shared" si="150"/>
        <v>0</v>
      </c>
    </row>
    <row r="917" spans="1:12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127030</v>
      </c>
      <c r="B917" s="9">
        <f t="shared" si="141"/>
        <v>127014</v>
      </c>
      <c r="C917" s="9">
        <f t="shared" si="147"/>
        <v>127044</v>
      </c>
      <c r="D917" s="3">
        <f t="shared" si="142"/>
        <v>31</v>
      </c>
      <c r="E917" s="10">
        <f t="shared" si="143"/>
        <v>15</v>
      </c>
      <c r="F917" s="4">
        <f>'Lease Quarterly'!K927</f>
        <v>0</v>
      </c>
      <c r="G917" s="3">
        <f t="shared" si="148"/>
        <v>0</v>
      </c>
      <c r="H917" s="11">
        <f t="shared" si="144"/>
        <v>0</v>
      </c>
      <c r="I917" s="11">
        <f t="shared" si="145"/>
        <v>0</v>
      </c>
      <c r="J917" s="4">
        <f t="shared" si="146"/>
        <v>0</v>
      </c>
      <c r="K917" s="3">
        <f t="shared" si="149"/>
        <v>0</v>
      </c>
      <c r="L917" s="11">
        <f t="shared" si="150"/>
        <v>0</v>
      </c>
    </row>
    <row r="918" spans="1:12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127122</v>
      </c>
      <c r="B918" s="9">
        <f t="shared" si="141"/>
        <v>127106</v>
      </c>
      <c r="C918" s="9">
        <f t="shared" si="147"/>
        <v>127136</v>
      </c>
      <c r="D918" s="3">
        <f t="shared" si="142"/>
        <v>31</v>
      </c>
      <c r="E918" s="10">
        <f t="shared" si="143"/>
        <v>15</v>
      </c>
      <c r="F918" s="4">
        <f>'Lease Quarterly'!K928</f>
        <v>0</v>
      </c>
      <c r="G918" s="3">
        <f t="shared" si="148"/>
        <v>0</v>
      </c>
      <c r="H918" s="11">
        <f t="shared" si="144"/>
        <v>0</v>
      </c>
      <c r="I918" s="11">
        <f t="shared" si="145"/>
        <v>0</v>
      </c>
      <c r="J918" s="4">
        <f t="shared" si="146"/>
        <v>0</v>
      </c>
      <c r="K918" s="3">
        <f t="shared" si="149"/>
        <v>0</v>
      </c>
      <c r="L918" s="11">
        <f t="shared" si="150"/>
        <v>0</v>
      </c>
    </row>
    <row r="919" spans="1:12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127213</v>
      </c>
      <c r="B919" s="9">
        <f t="shared" si="141"/>
        <v>127197</v>
      </c>
      <c r="C919" s="9">
        <f t="shared" si="147"/>
        <v>127226</v>
      </c>
      <c r="D919" s="3">
        <f t="shared" si="142"/>
        <v>30</v>
      </c>
      <c r="E919" s="10">
        <f t="shared" si="143"/>
        <v>14</v>
      </c>
      <c r="F919" s="4">
        <f>'Lease Quarterly'!K929</f>
        <v>0</v>
      </c>
      <c r="G919" s="3">
        <f t="shared" si="148"/>
        <v>0</v>
      </c>
      <c r="H919" s="11">
        <f t="shared" si="144"/>
        <v>0</v>
      </c>
      <c r="I919" s="11">
        <f t="shared" si="145"/>
        <v>0</v>
      </c>
      <c r="J919" s="4">
        <f t="shared" si="146"/>
        <v>0</v>
      </c>
      <c r="K919" s="3">
        <f t="shared" si="149"/>
        <v>0</v>
      </c>
      <c r="L919" s="11">
        <f t="shared" si="150"/>
        <v>0</v>
      </c>
    </row>
    <row r="920" spans="1:12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127304</v>
      </c>
      <c r="B920" s="9">
        <f t="shared" si="141"/>
        <v>127288</v>
      </c>
      <c r="C920" s="9">
        <f t="shared" si="147"/>
        <v>127318</v>
      </c>
      <c r="D920" s="3">
        <f t="shared" si="142"/>
        <v>31</v>
      </c>
      <c r="E920" s="10">
        <f t="shared" si="143"/>
        <v>15</v>
      </c>
      <c r="F920" s="4">
        <f>'Lease Quarterly'!K930</f>
        <v>0</v>
      </c>
      <c r="G920" s="3">
        <f t="shared" si="148"/>
        <v>0</v>
      </c>
      <c r="H920" s="11">
        <f t="shared" si="144"/>
        <v>0</v>
      </c>
      <c r="I920" s="11">
        <f t="shared" si="145"/>
        <v>0</v>
      </c>
      <c r="J920" s="4">
        <f t="shared" si="146"/>
        <v>0</v>
      </c>
      <c r="K920" s="3">
        <f t="shared" si="149"/>
        <v>0</v>
      </c>
      <c r="L920" s="11">
        <f t="shared" si="150"/>
        <v>0</v>
      </c>
    </row>
    <row r="921" spans="1:12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127396</v>
      </c>
      <c r="B921" s="9">
        <f t="shared" si="141"/>
        <v>127380</v>
      </c>
      <c r="C921" s="9">
        <f t="shared" si="147"/>
        <v>127410</v>
      </c>
      <c r="D921" s="3">
        <f t="shared" si="142"/>
        <v>31</v>
      </c>
      <c r="E921" s="10">
        <f t="shared" si="143"/>
        <v>15</v>
      </c>
      <c r="F921" s="4">
        <f>'Lease Quarterly'!K931</f>
        <v>0</v>
      </c>
      <c r="G921" s="3">
        <f t="shared" si="148"/>
        <v>0</v>
      </c>
      <c r="H921" s="11">
        <f t="shared" si="144"/>
        <v>0</v>
      </c>
      <c r="I921" s="11">
        <f t="shared" si="145"/>
        <v>0</v>
      </c>
      <c r="J921" s="4">
        <f t="shared" si="146"/>
        <v>0</v>
      </c>
      <c r="K921" s="3">
        <f t="shared" si="149"/>
        <v>0</v>
      </c>
      <c r="L921" s="11">
        <f t="shared" si="150"/>
        <v>0</v>
      </c>
    </row>
    <row r="922" spans="1:12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127488</v>
      </c>
      <c r="B922" s="9">
        <f t="shared" si="141"/>
        <v>127472</v>
      </c>
      <c r="C922" s="9">
        <f t="shared" si="147"/>
        <v>127502</v>
      </c>
      <c r="D922" s="3">
        <f t="shared" si="142"/>
        <v>31</v>
      </c>
      <c r="E922" s="10">
        <f t="shared" si="143"/>
        <v>15</v>
      </c>
      <c r="F922" s="4">
        <f>'Lease Quarterly'!K932</f>
        <v>0</v>
      </c>
      <c r="G922" s="3">
        <f t="shared" si="148"/>
        <v>0</v>
      </c>
      <c r="H922" s="11">
        <f t="shared" si="144"/>
        <v>0</v>
      </c>
      <c r="I922" s="11">
        <f t="shared" si="145"/>
        <v>0</v>
      </c>
      <c r="J922" s="4">
        <f t="shared" si="146"/>
        <v>0</v>
      </c>
      <c r="K922" s="3">
        <f t="shared" si="149"/>
        <v>0</v>
      </c>
      <c r="L922" s="11">
        <f t="shared" si="150"/>
        <v>0</v>
      </c>
    </row>
    <row r="923" spans="1:12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127578</v>
      </c>
      <c r="B923" s="9">
        <f t="shared" si="141"/>
        <v>127562</v>
      </c>
      <c r="C923" s="9">
        <f t="shared" si="147"/>
        <v>127591</v>
      </c>
      <c r="D923" s="3">
        <f t="shared" si="142"/>
        <v>30</v>
      </c>
      <c r="E923" s="10">
        <f t="shared" si="143"/>
        <v>14</v>
      </c>
      <c r="F923" s="4">
        <f>'Lease Quarterly'!K933</f>
        <v>0</v>
      </c>
      <c r="G923" s="3">
        <f t="shared" si="148"/>
        <v>0</v>
      </c>
      <c r="H923" s="11">
        <f t="shared" si="144"/>
        <v>0</v>
      </c>
      <c r="I923" s="11">
        <f t="shared" si="145"/>
        <v>0</v>
      </c>
      <c r="J923" s="4">
        <f t="shared" si="146"/>
        <v>0</v>
      </c>
      <c r="K923" s="3">
        <f t="shared" si="149"/>
        <v>0</v>
      </c>
      <c r="L923" s="11">
        <f t="shared" si="150"/>
        <v>0</v>
      </c>
    </row>
    <row r="924" spans="1:12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127669</v>
      </c>
      <c r="B924" s="9">
        <f t="shared" si="141"/>
        <v>127653</v>
      </c>
      <c r="C924" s="9">
        <f t="shared" si="147"/>
        <v>127683</v>
      </c>
      <c r="D924" s="3">
        <f t="shared" si="142"/>
        <v>31</v>
      </c>
      <c r="E924" s="10">
        <f t="shared" si="143"/>
        <v>15</v>
      </c>
      <c r="F924" s="4">
        <f>'Lease Quarterly'!K934</f>
        <v>0</v>
      </c>
      <c r="G924" s="3">
        <f t="shared" si="148"/>
        <v>0</v>
      </c>
      <c r="H924" s="11">
        <f t="shared" si="144"/>
        <v>0</v>
      </c>
      <c r="I924" s="11">
        <f t="shared" si="145"/>
        <v>0</v>
      </c>
      <c r="J924" s="4">
        <f t="shared" si="146"/>
        <v>0</v>
      </c>
      <c r="K924" s="3">
        <f t="shared" si="149"/>
        <v>0</v>
      </c>
      <c r="L924" s="11">
        <f t="shared" si="150"/>
        <v>0</v>
      </c>
    </row>
    <row r="925" spans="1:12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127761</v>
      </c>
      <c r="B925" s="9">
        <f t="shared" si="141"/>
        <v>127745</v>
      </c>
      <c r="C925" s="9">
        <f t="shared" si="147"/>
        <v>127775</v>
      </c>
      <c r="D925" s="3">
        <f t="shared" si="142"/>
        <v>31</v>
      </c>
      <c r="E925" s="10">
        <f t="shared" si="143"/>
        <v>15</v>
      </c>
      <c r="F925" s="4">
        <f>'Lease Quarterly'!K935</f>
        <v>0</v>
      </c>
      <c r="G925" s="3">
        <f t="shared" si="148"/>
        <v>0</v>
      </c>
      <c r="H925" s="11">
        <f t="shared" si="144"/>
        <v>0</v>
      </c>
      <c r="I925" s="11">
        <f t="shared" si="145"/>
        <v>0</v>
      </c>
      <c r="J925" s="4">
        <f t="shared" si="146"/>
        <v>0</v>
      </c>
      <c r="K925" s="3">
        <f t="shared" si="149"/>
        <v>0</v>
      </c>
      <c r="L925" s="11">
        <f t="shared" si="150"/>
        <v>0</v>
      </c>
    </row>
    <row r="926" spans="1:12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127853</v>
      </c>
      <c r="B926" s="9">
        <f t="shared" si="141"/>
        <v>127837</v>
      </c>
      <c r="C926" s="9">
        <f t="shared" si="147"/>
        <v>127867</v>
      </c>
      <c r="D926" s="3">
        <f t="shared" si="142"/>
        <v>31</v>
      </c>
      <c r="E926" s="10">
        <f t="shared" si="143"/>
        <v>15</v>
      </c>
      <c r="F926" s="4">
        <f>'Lease Quarterly'!K936</f>
        <v>0</v>
      </c>
      <c r="G926" s="3">
        <f t="shared" si="148"/>
        <v>0</v>
      </c>
      <c r="H926" s="11">
        <f t="shared" si="144"/>
        <v>0</v>
      </c>
      <c r="I926" s="11">
        <f t="shared" si="145"/>
        <v>0</v>
      </c>
      <c r="J926" s="4">
        <f t="shared" si="146"/>
        <v>0</v>
      </c>
      <c r="K926" s="3">
        <f t="shared" si="149"/>
        <v>0</v>
      </c>
      <c r="L926" s="11">
        <f t="shared" si="150"/>
        <v>0</v>
      </c>
    </row>
    <row r="927" spans="1:12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127943</v>
      </c>
      <c r="B927" s="9">
        <f t="shared" si="141"/>
        <v>127927</v>
      </c>
      <c r="C927" s="9">
        <f t="shared" si="147"/>
        <v>127956</v>
      </c>
      <c r="D927" s="3">
        <f t="shared" si="142"/>
        <v>30</v>
      </c>
      <c r="E927" s="10">
        <f t="shared" si="143"/>
        <v>14</v>
      </c>
      <c r="F927" s="4">
        <f>'Lease Quarterly'!K937</f>
        <v>0</v>
      </c>
      <c r="G927" s="3">
        <f t="shared" si="148"/>
        <v>0</v>
      </c>
      <c r="H927" s="11">
        <f t="shared" si="144"/>
        <v>0</v>
      </c>
      <c r="I927" s="11">
        <f t="shared" si="145"/>
        <v>0</v>
      </c>
      <c r="J927" s="4">
        <f t="shared" si="146"/>
        <v>0</v>
      </c>
      <c r="K927" s="3">
        <f t="shared" si="149"/>
        <v>0</v>
      </c>
      <c r="L927" s="11">
        <f t="shared" si="150"/>
        <v>0</v>
      </c>
    </row>
    <row r="928" spans="1:12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128034</v>
      </c>
      <c r="B928" s="9">
        <f t="shared" si="141"/>
        <v>128018</v>
      </c>
      <c r="C928" s="9">
        <f t="shared" si="147"/>
        <v>128048</v>
      </c>
      <c r="D928" s="3">
        <f t="shared" si="142"/>
        <v>31</v>
      </c>
      <c r="E928" s="10">
        <f t="shared" si="143"/>
        <v>15</v>
      </c>
      <c r="F928" s="4">
        <f>'Lease Quarterly'!K938</f>
        <v>0</v>
      </c>
      <c r="G928" s="3">
        <f t="shared" si="148"/>
        <v>0</v>
      </c>
      <c r="H928" s="11">
        <f t="shared" si="144"/>
        <v>0</v>
      </c>
      <c r="I928" s="11">
        <f t="shared" si="145"/>
        <v>0</v>
      </c>
      <c r="J928" s="4">
        <f t="shared" si="146"/>
        <v>0</v>
      </c>
      <c r="K928" s="3">
        <f t="shared" si="149"/>
        <v>0</v>
      </c>
      <c r="L928" s="11">
        <f t="shared" si="150"/>
        <v>0</v>
      </c>
    </row>
    <row r="929" spans="1:12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128126</v>
      </c>
      <c r="B929" s="9">
        <f t="shared" si="141"/>
        <v>128110</v>
      </c>
      <c r="C929" s="9">
        <f t="shared" si="147"/>
        <v>128140</v>
      </c>
      <c r="D929" s="3">
        <f t="shared" si="142"/>
        <v>31</v>
      </c>
      <c r="E929" s="10">
        <f t="shared" si="143"/>
        <v>15</v>
      </c>
      <c r="F929" s="4">
        <f>'Lease Quarterly'!K939</f>
        <v>0</v>
      </c>
      <c r="G929" s="3">
        <f t="shared" si="148"/>
        <v>0</v>
      </c>
      <c r="H929" s="11">
        <f t="shared" si="144"/>
        <v>0</v>
      </c>
      <c r="I929" s="11">
        <f t="shared" si="145"/>
        <v>0</v>
      </c>
      <c r="J929" s="4">
        <f t="shared" si="146"/>
        <v>0</v>
      </c>
      <c r="K929" s="3">
        <f t="shared" si="149"/>
        <v>0</v>
      </c>
      <c r="L929" s="11">
        <f t="shared" si="150"/>
        <v>0</v>
      </c>
    </row>
    <row r="930" spans="1:12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128218</v>
      </c>
      <c r="B930" s="9">
        <f t="shared" si="141"/>
        <v>128202</v>
      </c>
      <c r="C930" s="9">
        <f t="shared" si="147"/>
        <v>128232</v>
      </c>
      <c r="D930" s="3">
        <f t="shared" si="142"/>
        <v>31</v>
      </c>
      <c r="E930" s="10">
        <f t="shared" si="143"/>
        <v>15</v>
      </c>
      <c r="F930" s="4">
        <f>'Lease Quarterly'!K940</f>
        <v>0</v>
      </c>
      <c r="G930" s="3">
        <f t="shared" si="148"/>
        <v>0</v>
      </c>
      <c r="H930" s="11">
        <f t="shared" si="144"/>
        <v>0</v>
      </c>
      <c r="I930" s="11">
        <f t="shared" si="145"/>
        <v>0</v>
      </c>
      <c r="J930" s="4">
        <f t="shared" si="146"/>
        <v>0</v>
      </c>
      <c r="K930" s="3">
        <f t="shared" si="149"/>
        <v>0</v>
      </c>
      <c r="L930" s="11">
        <f t="shared" si="150"/>
        <v>0</v>
      </c>
    </row>
    <row r="931" spans="1:12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128308</v>
      </c>
      <c r="B931" s="9">
        <f t="shared" si="141"/>
        <v>128292</v>
      </c>
      <c r="C931" s="9">
        <f t="shared" si="147"/>
        <v>128321</v>
      </c>
      <c r="D931" s="3">
        <f t="shared" si="142"/>
        <v>30</v>
      </c>
      <c r="E931" s="10">
        <f t="shared" si="143"/>
        <v>14</v>
      </c>
      <c r="F931" s="4">
        <f>'Lease Quarterly'!K941</f>
        <v>0</v>
      </c>
      <c r="G931" s="3">
        <f t="shared" si="148"/>
        <v>0</v>
      </c>
      <c r="H931" s="11">
        <f t="shared" si="144"/>
        <v>0</v>
      </c>
      <c r="I931" s="11">
        <f t="shared" si="145"/>
        <v>0</v>
      </c>
      <c r="J931" s="4">
        <f t="shared" si="146"/>
        <v>0</v>
      </c>
      <c r="K931" s="3">
        <f t="shared" si="149"/>
        <v>0</v>
      </c>
      <c r="L931" s="11">
        <f t="shared" si="150"/>
        <v>0</v>
      </c>
    </row>
    <row r="932" spans="1:12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128399</v>
      </c>
      <c r="B932" s="9">
        <f t="shared" si="141"/>
        <v>128383</v>
      </c>
      <c r="C932" s="9">
        <f t="shared" si="147"/>
        <v>128413</v>
      </c>
      <c r="D932" s="3">
        <f t="shared" si="142"/>
        <v>31</v>
      </c>
      <c r="E932" s="10">
        <f t="shared" si="143"/>
        <v>15</v>
      </c>
      <c r="F932" s="4">
        <f>'Lease Quarterly'!K942</f>
        <v>0</v>
      </c>
      <c r="G932" s="3">
        <f t="shared" si="148"/>
        <v>0</v>
      </c>
      <c r="H932" s="11">
        <f t="shared" si="144"/>
        <v>0</v>
      </c>
      <c r="I932" s="11">
        <f t="shared" si="145"/>
        <v>0</v>
      </c>
      <c r="J932" s="4">
        <f t="shared" si="146"/>
        <v>0</v>
      </c>
      <c r="K932" s="3">
        <f t="shared" si="149"/>
        <v>0</v>
      </c>
      <c r="L932" s="11">
        <f t="shared" si="150"/>
        <v>0</v>
      </c>
    </row>
    <row r="933" spans="1:12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128491</v>
      </c>
      <c r="B933" s="9">
        <f t="shared" si="141"/>
        <v>128475</v>
      </c>
      <c r="C933" s="9">
        <f t="shared" si="147"/>
        <v>128505</v>
      </c>
      <c r="D933" s="3">
        <f t="shared" si="142"/>
        <v>31</v>
      </c>
      <c r="E933" s="10">
        <f t="shared" si="143"/>
        <v>15</v>
      </c>
      <c r="F933" s="4">
        <f>'Lease Quarterly'!K943</f>
        <v>0</v>
      </c>
      <c r="G933" s="3">
        <f t="shared" si="148"/>
        <v>0</v>
      </c>
      <c r="H933" s="11">
        <f t="shared" si="144"/>
        <v>0</v>
      </c>
      <c r="I933" s="11">
        <f t="shared" si="145"/>
        <v>0</v>
      </c>
      <c r="J933" s="4">
        <f t="shared" si="146"/>
        <v>0</v>
      </c>
      <c r="K933" s="3">
        <f t="shared" si="149"/>
        <v>0</v>
      </c>
      <c r="L933" s="11">
        <f t="shared" si="150"/>
        <v>0</v>
      </c>
    </row>
    <row r="934" spans="1:12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128583</v>
      </c>
      <c r="B934" s="9">
        <f t="shared" si="141"/>
        <v>128567</v>
      </c>
      <c r="C934" s="9">
        <f t="shared" si="147"/>
        <v>128597</v>
      </c>
      <c r="D934" s="3">
        <f t="shared" si="142"/>
        <v>31</v>
      </c>
      <c r="E934" s="10">
        <f t="shared" si="143"/>
        <v>15</v>
      </c>
      <c r="F934" s="4">
        <f>'Lease Quarterly'!K944</f>
        <v>0</v>
      </c>
      <c r="G934" s="3">
        <f t="shared" si="148"/>
        <v>0</v>
      </c>
      <c r="H934" s="11">
        <f t="shared" si="144"/>
        <v>0</v>
      </c>
      <c r="I934" s="11">
        <f t="shared" si="145"/>
        <v>0</v>
      </c>
      <c r="J934" s="4">
        <f t="shared" si="146"/>
        <v>0</v>
      </c>
      <c r="K934" s="3">
        <f t="shared" si="149"/>
        <v>0</v>
      </c>
      <c r="L934" s="11">
        <f t="shared" si="150"/>
        <v>0</v>
      </c>
    </row>
    <row r="935" spans="1:12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128674</v>
      </c>
      <c r="B935" s="9">
        <f t="shared" si="141"/>
        <v>128658</v>
      </c>
      <c r="C935" s="9">
        <f t="shared" si="147"/>
        <v>128687</v>
      </c>
      <c r="D935" s="3">
        <f t="shared" si="142"/>
        <v>30</v>
      </c>
      <c r="E935" s="10">
        <f t="shared" si="143"/>
        <v>14</v>
      </c>
      <c r="F935" s="4">
        <f>'Lease Quarterly'!K945</f>
        <v>0</v>
      </c>
      <c r="G935" s="3">
        <f t="shared" si="148"/>
        <v>0</v>
      </c>
      <c r="H935" s="11">
        <f t="shared" si="144"/>
        <v>0</v>
      </c>
      <c r="I935" s="11">
        <f t="shared" si="145"/>
        <v>0</v>
      </c>
      <c r="J935" s="4">
        <f t="shared" si="146"/>
        <v>0</v>
      </c>
      <c r="K935" s="3">
        <f t="shared" si="149"/>
        <v>0</v>
      </c>
      <c r="L935" s="11">
        <f t="shared" si="150"/>
        <v>0</v>
      </c>
    </row>
    <row r="936" spans="1:12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128765</v>
      </c>
      <c r="B936" s="9">
        <f t="shared" si="141"/>
        <v>128749</v>
      </c>
      <c r="C936" s="9">
        <f t="shared" si="147"/>
        <v>128779</v>
      </c>
      <c r="D936" s="3">
        <f t="shared" si="142"/>
        <v>31</v>
      </c>
      <c r="E936" s="10">
        <f t="shared" si="143"/>
        <v>15</v>
      </c>
      <c r="F936" s="4">
        <f>'Lease Quarterly'!K946</f>
        <v>0</v>
      </c>
      <c r="G936" s="3">
        <f t="shared" si="148"/>
        <v>0</v>
      </c>
      <c r="H936" s="11">
        <f t="shared" si="144"/>
        <v>0</v>
      </c>
      <c r="I936" s="11">
        <f t="shared" si="145"/>
        <v>0</v>
      </c>
      <c r="J936" s="4">
        <f t="shared" si="146"/>
        <v>0</v>
      </c>
      <c r="K936" s="3">
        <f t="shared" si="149"/>
        <v>0</v>
      </c>
      <c r="L936" s="11">
        <f t="shared" si="150"/>
        <v>0</v>
      </c>
    </row>
    <row r="937" spans="1:12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128857</v>
      </c>
      <c r="B937" s="9">
        <f t="shared" si="141"/>
        <v>128841</v>
      </c>
      <c r="C937" s="9">
        <f t="shared" si="147"/>
        <v>128871</v>
      </c>
      <c r="D937" s="3">
        <f t="shared" si="142"/>
        <v>31</v>
      </c>
      <c r="E937" s="10">
        <f t="shared" si="143"/>
        <v>15</v>
      </c>
      <c r="F937" s="4">
        <f>'Lease Quarterly'!K947</f>
        <v>0</v>
      </c>
      <c r="G937" s="3">
        <f t="shared" si="148"/>
        <v>0</v>
      </c>
      <c r="H937" s="11">
        <f t="shared" si="144"/>
        <v>0</v>
      </c>
      <c r="I937" s="11">
        <f t="shared" si="145"/>
        <v>0</v>
      </c>
      <c r="J937" s="4">
        <f t="shared" si="146"/>
        <v>0</v>
      </c>
      <c r="K937" s="3">
        <f t="shared" si="149"/>
        <v>0</v>
      </c>
      <c r="L937" s="11">
        <f t="shared" si="150"/>
        <v>0</v>
      </c>
    </row>
    <row r="938" spans="1:12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128949</v>
      </c>
      <c r="B938" s="9">
        <f t="shared" si="141"/>
        <v>128933</v>
      </c>
      <c r="C938" s="9">
        <f t="shared" si="147"/>
        <v>128963</v>
      </c>
      <c r="D938" s="3">
        <f t="shared" si="142"/>
        <v>31</v>
      </c>
      <c r="E938" s="10">
        <f t="shared" si="143"/>
        <v>15</v>
      </c>
      <c r="F938" s="4">
        <f>'Lease Quarterly'!K948</f>
        <v>0</v>
      </c>
      <c r="G938" s="3">
        <f t="shared" si="148"/>
        <v>0</v>
      </c>
      <c r="H938" s="11">
        <f t="shared" si="144"/>
        <v>0</v>
      </c>
      <c r="I938" s="11">
        <f t="shared" si="145"/>
        <v>0</v>
      </c>
      <c r="J938" s="4">
        <f t="shared" si="146"/>
        <v>0</v>
      </c>
      <c r="K938" s="3">
        <f t="shared" si="149"/>
        <v>0</v>
      </c>
      <c r="L938" s="11">
        <f t="shared" si="150"/>
        <v>0</v>
      </c>
    </row>
    <row r="939" spans="1:12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129039</v>
      </c>
      <c r="B939" s="9">
        <f t="shared" si="141"/>
        <v>129023</v>
      </c>
      <c r="C939" s="9">
        <f t="shared" si="147"/>
        <v>129052</v>
      </c>
      <c r="D939" s="3">
        <f t="shared" si="142"/>
        <v>30</v>
      </c>
      <c r="E939" s="10">
        <f t="shared" si="143"/>
        <v>14</v>
      </c>
      <c r="F939" s="4">
        <f>'Lease Quarterly'!K949</f>
        <v>0</v>
      </c>
      <c r="G939" s="3">
        <f t="shared" si="148"/>
        <v>0</v>
      </c>
      <c r="H939" s="11">
        <f t="shared" si="144"/>
        <v>0</v>
      </c>
      <c r="I939" s="11">
        <f t="shared" si="145"/>
        <v>0</v>
      </c>
      <c r="J939" s="4">
        <f t="shared" si="146"/>
        <v>0</v>
      </c>
      <c r="K939" s="3">
        <f t="shared" si="149"/>
        <v>0</v>
      </c>
      <c r="L939" s="11">
        <f t="shared" si="150"/>
        <v>0</v>
      </c>
    </row>
    <row r="940" spans="1:12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129130</v>
      </c>
      <c r="B940" s="9">
        <f t="shared" si="141"/>
        <v>129114</v>
      </c>
      <c r="C940" s="9">
        <f t="shared" si="147"/>
        <v>129144</v>
      </c>
      <c r="D940" s="3">
        <f t="shared" si="142"/>
        <v>31</v>
      </c>
      <c r="E940" s="10">
        <f t="shared" si="143"/>
        <v>15</v>
      </c>
      <c r="F940" s="4">
        <f>'Lease Quarterly'!K950</f>
        <v>0</v>
      </c>
      <c r="G940" s="3">
        <f t="shared" si="148"/>
        <v>0</v>
      </c>
      <c r="H940" s="11">
        <f t="shared" si="144"/>
        <v>0</v>
      </c>
      <c r="I940" s="11">
        <f t="shared" si="145"/>
        <v>0</v>
      </c>
      <c r="J940" s="4">
        <f t="shared" si="146"/>
        <v>0</v>
      </c>
      <c r="K940" s="3">
        <f t="shared" si="149"/>
        <v>0</v>
      </c>
      <c r="L940" s="11">
        <f t="shared" si="150"/>
        <v>0</v>
      </c>
    </row>
    <row r="941" spans="1:12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129222</v>
      </c>
      <c r="B941" s="9">
        <f t="shared" si="141"/>
        <v>129206</v>
      </c>
      <c r="C941" s="9">
        <f t="shared" si="147"/>
        <v>129236</v>
      </c>
      <c r="D941" s="3">
        <f t="shared" si="142"/>
        <v>31</v>
      </c>
      <c r="E941" s="10">
        <f t="shared" si="143"/>
        <v>15</v>
      </c>
      <c r="F941" s="4">
        <f>'Lease Quarterly'!K951</f>
        <v>0</v>
      </c>
      <c r="G941" s="3">
        <f t="shared" si="148"/>
        <v>0</v>
      </c>
      <c r="H941" s="11">
        <f t="shared" si="144"/>
        <v>0</v>
      </c>
      <c r="I941" s="11">
        <f t="shared" si="145"/>
        <v>0</v>
      </c>
      <c r="J941" s="4">
        <f t="shared" si="146"/>
        <v>0</v>
      </c>
      <c r="K941" s="3">
        <f t="shared" si="149"/>
        <v>0</v>
      </c>
      <c r="L941" s="11">
        <f t="shared" si="150"/>
        <v>0</v>
      </c>
    </row>
    <row r="942" spans="1:12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129314</v>
      </c>
      <c r="B942" s="9">
        <f t="shared" si="141"/>
        <v>129298</v>
      </c>
      <c r="C942" s="9">
        <f t="shared" si="147"/>
        <v>129328</v>
      </c>
      <c r="D942" s="3">
        <f t="shared" si="142"/>
        <v>31</v>
      </c>
      <c r="E942" s="10">
        <f t="shared" si="143"/>
        <v>15</v>
      </c>
      <c r="F942" s="4">
        <f>'Lease Quarterly'!K952</f>
        <v>0</v>
      </c>
      <c r="G942" s="3">
        <f t="shared" si="148"/>
        <v>0</v>
      </c>
      <c r="H942" s="11">
        <f t="shared" si="144"/>
        <v>0</v>
      </c>
      <c r="I942" s="11">
        <f t="shared" si="145"/>
        <v>0</v>
      </c>
      <c r="J942" s="4">
        <f t="shared" si="146"/>
        <v>0</v>
      </c>
      <c r="K942" s="3">
        <f t="shared" si="149"/>
        <v>0</v>
      </c>
      <c r="L942" s="11">
        <f t="shared" si="150"/>
        <v>0</v>
      </c>
    </row>
    <row r="943" spans="1:12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129404</v>
      </c>
      <c r="B943" s="9">
        <f t="shared" si="141"/>
        <v>129388</v>
      </c>
      <c r="C943" s="9">
        <f t="shared" si="147"/>
        <v>129417</v>
      </c>
      <c r="D943" s="3">
        <f t="shared" si="142"/>
        <v>30</v>
      </c>
      <c r="E943" s="10">
        <f t="shared" si="143"/>
        <v>14</v>
      </c>
      <c r="F943" s="4">
        <f>'Lease Quarterly'!K953</f>
        <v>0</v>
      </c>
      <c r="G943" s="3">
        <f t="shared" si="148"/>
        <v>0</v>
      </c>
      <c r="H943" s="11">
        <f t="shared" si="144"/>
        <v>0</v>
      </c>
      <c r="I943" s="11">
        <f t="shared" si="145"/>
        <v>0</v>
      </c>
      <c r="J943" s="4">
        <f t="shared" si="146"/>
        <v>0</v>
      </c>
      <c r="K943" s="3">
        <f t="shared" si="149"/>
        <v>0</v>
      </c>
      <c r="L943" s="11">
        <f t="shared" si="150"/>
        <v>0</v>
      </c>
    </row>
    <row r="944" spans="1:12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129495</v>
      </c>
      <c r="B944" s="9">
        <f t="shared" si="141"/>
        <v>129479</v>
      </c>
      <c r="C944" s="9">
        <f t="shared" si="147"/>
        <v>129509</v>
      </c>
      <c r="D944" s="3">
        <f t="shared" si="142"/>
        <v>31</v>
      </c>
      <c r="E944" s="10">
        <f t="shared" si="143"/>
        <v>15</v>
      </c>
      <c r="F944" s="4">
        <f>'Lease Quarterly'!K954</f>
        <v>0</v>
      </c>
      <c r="G944" s="3">
        <f t="shared" si="148"/>
        <v>0</v>
      </c>
      <c r="H944" s="11">
        <f t="shared" si="144"/>
        <v>0</v>
      </c>
      <c r="I944" s="11">
        <f t="shared" si="145"/>
        <v>0</v>
      </c>
      <c r="J944" s="4">
        <f t="shared" si="146"/>
        <v>0</v>
      </c>
      <c r="K944" s="3">
        <f t="shared" si="149"/>
        <v>0</v>
      </c>
      <c r="L944" s="11">
        <f t="shared" si="150"/>
        <v>0</v>
      </c>
    </row>
    <row r="945" spans="1:12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129587</v>
      </c>
      <c r="B945" s="9">
        <f t="shared" si="141"/>
        <v>129571</v>
      </c>
      <c r="C945" s="9">
        <f t="shared" si="147"/>
        <v>129601</v>
      </c>
      <c r="D945" s="3">
        <f t="shared" si="142"/>
        <v>31</v>
      </c>
      <c r="E945" s="10">
        <f t="shared" si="143"/>
        <v>15</v>
      </c>
      <c r="F945" s="4">
        <f>'Lease Quarterly'!K955</f>
        <v>0</v>
      </c>
      <c r="G945" s="3">
        <f t="shared" si="148"/>
        <v>0</v>
      </c>
      <c r="H945" s="11">
        <f t="shared" si="144"/>
        <v>0</v>
      </c>
      <c r="I945" s="11">
        <f t="shared" si="145"/>
        <v>0</v>
      </c>
      <c r="J945" s="4">
        <f t="shared" si="146"/>
        <v>0</v>
      </c>
      <c r="K945" s="3">
        <f t="shared" si="149"/>
        <v>0</v>
      </c>
      <c r="L945" s="11">
        <f t="shared" si="150"/>
        <v>0</v>
      </c>
    </row>
    <row r="946" spans="1:12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129679</v>
      </c>
      <c r="B946" s="9">
        <f t="shared" si="141"/>
        <v>129663</v>
      </c>
      <c r="C946" s="9">
        <f t="shared" si="147"/>
        <v>129693</v>
      </c>
      <c r="D946" s="3">
        <f t="shared" si="142"/>
        <v>31</v>
      </c>
      <c r="E946" s="10">
        <f t="shared" si="143"/>
        <v>15</v>
      </c>
      <c r="F946" s="4">
        <f>'Lease Quarterly'!K956</f>
        <v>0</v>
      </c>
      <c r="G946" s="3">
        <f t="shared" si="148"/>
        <v>0</v>
      </c>
      <c r="H946" s="11">
        <f t="shared" si="144"/>
        <v>0</v>
      </c>
      <c r="I946" s="11">
        <f t="shared" si="145"/>
        <v>0</v>
      </c>
      <c r="J946" s="4">
        <f t="shared" si="146"/>
        <v>0</v>
      </c>
      <c r="K946" s="3">
        <f t="shared" si="149"/>
        <v>0</v>
      </c>
      <c r="L946" s="11">
        <f t="shared" si="150"/>
        <v>0</v>
      </c>
    </row>
    <row r="947" spans="1:12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129769</v>
      </c>
      <c r="B947" s="9">
        <f t="shared" si="141"/>
        <v>129753</v>
      </c>
      <c r="C947" s="9">
        <f t="shared" si="147"/>
        <v>129782</v>
      </c>
      <c r="D947" s="3">
        <f t="shared" si="142"/>
        <v>30</v>
      </c>
      <c r="E947" s="10">
        <f t="shared" si="143"/>
        <v>14</v>
      </c>
      <c r="F947" s="4">
        <f>'Lease Quarterly'!K957</f>
        <v>0</v>
      </c>
      <c r="G947" s="3">
        <f t="shared" si="148"/>
        <v>0</v>
      </c>
      <c r="H947" s="11">
        <f t="shared" si="144"/>
        <v>0</v>
      </c>
      <c r="I947" s="11">
        <f t="shared" si="145"/>
        <v>0</v>
      </c>
      <c r="J947" s="4">
        <f t="shared" si="146"/>
        <v>0</v>
      </c>
      <c r="K947" s="3">
        <f t="shared" si="149"/>
        <v>0</v>
      </c>
      <c r="L947" s="11">
        <f t="shared" si="150"/>
        <v>0</v>
      </c>
    </row>
    <row r="948" spans="1:12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129860</v>
      </c>
      <c r="B948" s="9">
        <f t="shared" si="141"/>
        <v>129844</v>
      </c>
      <c r="C948" s="9">
        <f t="shared" si="147"/>
        <v>129874</v>
      </c>
      <c r="D948" s="3">
        <f t="shared" si="142"/>
        <v>31</v>
      </c>
      <c r="E948" s="10">
        <f t="shared" si="143"/>
        <v>15</v>
      </c>
      <c r="F948" s="4">
        <f>'Lease Quarterly'!K958</f>
        <v>0</v>
      </c>
      <c r="G948" s="3">
        <f t="shared" si="148"/>
        <v>0</v>
      </c>
      <c r="H948" s="11">
        <f t="shared" si="144"/>
        <v>0</v>
      </c>
      <c r="I948" s="11">
        <f t="shared" si="145"/>
        <v>0</v>
      </c>
      <c r="J948" s="4">
        <f t="shared" si="146"/>
        <v>0</v>
      </c>
      <c r="K948" s="3">
        <f t="shared" si="149"/>
        <v>0</v>
      </c>
      <c r="L948" s="11">
        <f t="shared" si="150"/>
        <v>0</v>
      </c>
    </row>
    <row r="949" spans="1:12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129952</v>
      </c>
      <c r="B949" s="9">
        <f t="shared" si="141"/>
        <v>129936</v>
      </c>
      <c r="C949" s="9">
        <f t="shared" si="147"/>
        <v>129966</v>
      </c>
      <c r="D949" s="3">
        <f t="shared" si="142"/>
        <v>31</v>
      </c>
      <c r="E949" s="10">
        <f t="shared" si="143"/>
        <v>15</v>
      </c>
      <c r="F949" s="4">
        <f>'Lease Quarterly'!K959</f>
        <v>0</v>
      </c>
      <c r="G949" s="3">
        <f t="shared" si="148"/>
        <v>0</v>
      </c>
      <c r="H949" s="11">
        <f t="shared" si="144"/>
        <v>0</v>
      </c>
      <c r="I949" s="11">
        <f t="shared" si="145"/>
        <v>0</v>
      </c>
      <c r="J949" s="4">
        <f t="shared" si="146"/>
        <v>0</v>
      </c>
      <c r="K949" s="3">
        <f t="shared" si="149"/>
        <v>0</v>
      </c>
      <c r="L949" s="11">
        <f t="shared" si="150"/>
        <v>0</v>
      </c>
    </row>
    <row r="950" spans="1:12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130044</v>
      </c>
      <c r="B950" s="9">
        <f t="shared" si="141"/>
        <v>130028</v>
      </c>
      <c r="C950" s="9">
        <f t="shared" si="147"/>
        <v>130058</v>
      </c>
      <c r="D950" s="3">
        <f t="shared" si="142"/>
        <v>31</v>
      </c>
      <c r="E950" s="10">
        <f t="shared" si="143"/>
        <v>15</v>
      </c>
      <c r="F950" s="4">
        <f>'Lease Quarterly'!K960</f>
        <v>0</v>
      </c>
      <c r="G950" s="3">
        <f t="shared" si="148"/>
        <v>0</v>
      </c>
      <c r="H950" s="11">
        <f t="shared" si="144"/>
        <v>0</v>
      </c>
      <c r="I950" s="11">
        <f t="shared" si="145"/>
        <v>0</v>
      </c>
      <c r="J950" s="4">
        <f t="shared" si="146"/>
        <v>0</v>
      </c>
      <c r="K950" s="3">
        <f t="shared" si="149"/>
        <v>0</v>
      </c>
      <c r="L950" s="11">
        <f t="shared" si="150"/>
        <v>0</v>
      </c>
    </row>
    <row r="951" spans="1:12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130135</v>
      </c>
      <c r="B951" s="9">
        <f t="shared" si="141"/>
        <v>130119</v>
      </c>
      <c r="C951" s="9">
        <f t="shared" si="147"/>
        <v>130148</v>
      </c>
      <c r="D951" s="3">
        <f t="shared" si="142"/>
        <v>30</v>
      </c>
      <c r="E951" s="10">
        <f t="shared" si="143"/>
        <v>14</v>
      </c>
      <c r="F951" s="4">
        <f>'Lease Quarterly'!K961</f>
        <v>0</v>
      </c>
      <c r="G951" s="3">
        <f t="shared" si="148"/>
        <v>0</v>
      </c>
      <c r="H951" s="11">
        <f t="shared" si="144"/>
        <v>0</v>
      </c>
      <c r="I951" s="11">
        <f t="shared" si="145"/>
        <v>0</v>
      </c>
      <c r="J951" s="4">
        <f t="shared" si="146"/>
        <v>0</v>
      </c>
      <c r="K951" s="3">
        <f t="shared" si="149"/>
        <v>0</v>
      </c>
      <c r="L951" s="11">
        <f t="shared" si="150"/>
        <v>0</v>
      </c>
    </row>
    <row r="952" spans="1:12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130226</v>
      </c>
      <c r="B952" s="9">
        <f t="shared" si="141"/>
        <v>130210</v>
      </c>
      <c r="C952" s="9">
        <f t="shared" si="147"/>
        <v>130240</v>
      </c>
      <c r="D952" s="3">
        <f t="shared" si="142"/>
        <v>31</v>
      </c>
      <c r="E952" s="10">
        <f t="shared" si="143"/>
        <v>15</v>
      </c>
      <c r="F952" s="4">
        <f>'Lease Quarterly'!K962</f>
        <v>0</v>
      </c>
      <c r="G952" s="3">
        <f t="shared" si="148"/>
        <v>0</v>
      </c>
      <c r="H952" s="11">
        <f t="shared" si="144"/>
        <v>0</v>
      </c>
      <c r="I952" s="11">
        <f t="shared" si="145"/>
        <v>0</v>
      </c>
      <c r="J952" s="4">
        <f t="shared" si="146"/>
        <v>0</v>
      </c>
      <c r="K952" s="3">
        <f t="shared" si="149"/>
        <v>0</v>
      </c>
      <c r="L952" s="11">
        <f t="shared" si="150"/>
        <v>0</v>
      </c>
    </row>
    <row r="953" spans="1:12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130318</v>
      </c>
      <c r="B953" s="9">
        <f t="shared" si="141"/>
        <v>130302</v>
      </c>
      <c r="C953" s="9">
        <f t="shared" si="147"/>
        <v>130332</v>
      </c>
      <c r="D953" s="3">
        <f t="shared" si="142"/>
        <v>31</v>
      </c>
      <c r="E953" s="10">
        <f t="shared" si="143"/>
        <v>15</v>
      </c>
      <c r="F953" s="4">
        <f>'Lease Quarterly'!K963</f>
        <v>0</v>
      </c>
      <c r="G953" s="3">
        <f t="shared" si="148"/>
        <v>0</v>
      </c>
      <c r="H953" s="11">
        <f t="shared" si="144"/>
        <v>0</v>
      </c>
      <c r="I953" s="11">
        <f t="shared" si="145"/>
        <v>0</v>
      </c>
      <c r="J953" s="4">
        <f t="shared" si="146"/>
        <v>0</v>
      </c>
      <c r="K953" s="3">
        <f t="shared" si="149"/>
        <v>0</v>
      </c>
      <c r="L953" s="11">
        <f t="shared" si="150"/>
        <v>0</v>
      </c>
    </row>
    <row r="954" spans="1:12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130410</v>
      </c>
      <c r="B954" s="9">
        <f t="shared" si="141"/>
        <v>130394</v>
      </c>
      <c r="C954" s="9">
        <f t="shared" si="147"/>
        <v>130424</v>
      </c>
      <c r="D954" s="3">
        <f t="shared" si="142"/>
        <v>31</v>
      </c>
      <c r="E954" s="10">
        <f t="shared" si="143"/>
        <v>15</v>
      </c>
      <c r="F954" s="4">
        <f>'Lease Quarterly'!K964</f>
        <v>0</v>
      </c>
      <c r="G954" s="3">
        <f t="shared" si="148"/>
        <v>0</v>
      </c>
      <c r="H954" s="11">
        <f t="shared" si="144"/>
        <v>0</v>
      </c>
      <c r="I954" s="11">
        <f t="shared" si="145"/>
        <v>0</v>
      </c>
      <c r="J954" s="4">
        <f t="shared" si="146"/>
        <v>0</v>
      </c>
      <c r="K954" s="3">
        <f t="shared" si="149"/>
        <v>0</v>
      </c>
      <c r="L954" s="11">
        <f t="shared" si="150"/>
        <v>0</v>
      </c>
    </row>
    <row r="955" spans="1:12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130500</v>
      </c>
      <c r="B955" s="9">
        <f t="shared" si="141"/>
        <v>130484</v>
      </c>
      <c r="C955" s="9">
        <f t="shared" si="147"/>
        <v>130513</v>
      </c>
      <c r="D955" s="3">
        <f t="shared" si="142"/>
        <v>30</v>
      </c>
      <c r="E955" s="10">
        <f t="shared" si="143"/>
        <v>14</v>
      </c>
      <c r="F955" s="4">
        <f>'Lease Quarterly'!K965</f>
        <v>0</v>
      </c>
      <c r="G955" s="3">
        <f t="shared" si="148"/>
        <v>0</v>
      </c>
      <c r="H955" s="11">
        <f t="shared" si="144"/>
        <v>0</v>
      </c>
      <c r="I955" s="11">
        <f t="shared" si="145"/>
        <v>0</v>
      </c>
      <c r="J955" s="4">
        <f t="shared" si="146"/>
        <v>0</v>
      </c>
      <c r="K955" s="3">
        <f t="shared" si="149"/>
        <v>0</v>
      </c>
      <c r="L955" s="11">
        <f t="shared" si="150"/>
        <v>0</v>
      </c>
    </row>
    <row r="956" spans="1:12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130591</v>
      </c>
      <c r="B956" s="9">
        <f t="shared" si="141"/>
        <v>130575</v>
      </c>
      <c r="C956" s="9">
        <f t="shared" si="147"/>
        <v>130605</v>
      </c>
      <c r="D956" s="3">
        <f t="shared" si="142"/>
        <v>31</v>
      </c>
      <c r="E956" s="10">
        <f t="shared" si="143"/>
        <v>15</v>
      </c>
      <c r="F956" s="4">
        <f>'Lease Quarterly'!K966</f>
        <v>0</v>
      </c>
      <c r="G956" s="3">
        <f t="shared" si="148"/>
        <v>0</v>
      </c>
      <c r="H956" s="11">
        <f t="shared" si="144"/>
        <v>0</v>
      </c>
      <c r="I956" s="11">
        <f t="shared" si="145"/>
        <v>0</v>
      </c>
      <c r="J956" s="4">
        <f t="shared" si="146"/>
        <v>0</v>
      </c>
      <c r="K956" s="3">
        <f t="shared" si="149"/>
        <v>0</v>
      </c>
      <c r="L956" s="11">
        <f t="shared" si="150"/>
        <v>0</v>
      </c>
    </row>
    <row r="957" spans="1:12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130683</v>
      </c>
      <c r="B957" s="9">
        <f t="shared" si="141"/>
        <v>130667</v>
      </c>
      <c r="C957" s="9">
        <f t="shared" si="147"/>
        <v>130697</v>
      </c>
      <c r="D957" s="3">
        <f t="shared" si="142"/>
        <v>31</v>
      </c>
      <c r="E957" s="10">
        <f t="shared" si="143"/>
        <v>15</v>
      </c>
      <c r="F957" s="4">
        <f>'Lease Quarterly'!K967</f>
        <v>0</v>
      </c>
      <c r="G957" s="3">
        <f t="shared" si="148"/>
        <v>0</v>
      </c>
      <c r="H957" s="11">
        <f t="shared" si="144"/>
        <v>0</v>
      </c>
      <c r="I957" s="11">
        <f t="shared" si="145"/>
        <v>0</v>
      </c>
      <c r="J957" s="4">
        <f t="shared" si="146"/>
        <v>0</v>
      </c>
      <c r="K957" s="3">
        <f t="shared" si="149"/>
        <v>0</v>
      </c>
      <c r="L957" s="11">
        <f t="shared" si="150"/>
        <v>0</v>
      </c>
    </row>
    <row r="958" spans="1:12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130775</v>
      </c>
      <c r="B958" s="9">
        <f t="shared" si="141"/>
        <v>130759</v>
      </c>
      <c r="C958" s="9">
        <f t="shared" si="147"/>
        <v>130789</v>
      </c>
      <c r="D958" s="3">
        <f t="shared" si="142"/>
        <v>31</v>
      </c>
      <c r="E958" s="10">
        <f t="shared" si="143"/>
        <v>15</v>
      </c>
      <c r="F958" s="4">
        <f>'Lease Quarterly'!K968</f>
        <v>0</v>
      </c>
      <c r="G958" s="3">
        <f t="shared" si="148"/>
        <v>0</v>
      </c>
      <c r="H958" s="11">
        <f t="shared" si="144"/>
        <v>0</v>
      </c>
      <c r="I958" s="11">
        <f t="shared" si="145"/>
        <v>0</v>
      </c>
      <c r="J958" s="4">
        <f t="shared" si="146"/>
        <v>0</v>
      </c>
      <c r="K958" s="3">
        <f t="shared" si="149"/>
        <v>0</v>
      </c>
      <c r="L958" s="11">
        <f t="shared" si="150"/>
        <v>0</v>
      </c>
    </row>
    <row r="959" spans="1:12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130865</v>
      </c>
      <c r="B959" s="9">
        <f t="shared" si="141"/>
        <v>130849</v>
      </c>
      <c r="C959" s="9">
        <f t="shared" si="147"/>
        <v>130878</v>
      </c>
      <c r="D959" s="3">
        <f t="shared" si="142"/>
        <v>30</v>
      </c>
      <c r="E959" s="10">
        <f t="shared" si="143"/>
        <v>14</v>
      </c>
      <c r="F959" s="4">
        <f>'Lease Quarterly'!K969</f>
        <v>0</v>
      </c>
      <c r="G959" s="3">
        <f t="shared" si="148"/>
        <v>0</v>
      </c>
      <c r="H959" s="11">
        <f t="shared" si="144"/>
        <v>0</v>
      </c>
      <c r="I959" s="11">
        <f t="shared" si="145"/>
        <v>0</v>
      </c>
      <c r="J959" s="4">
        <f t="shared" si="146"/>
        <v>0</v>
      </c>
      <c r="K959" s="3">
        <f t="shared" si="149"/>
        <v>0</v>
      </c>
      <c r="L959" s="11">
        <f t="shared" si="150"/>
        <v>0</v>
      </c>
    </row>
    <row r="960" spans="1:12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130956</v>
      </c>
      <c r="B960" s="9">
        <f t="shared" si="141"/>
        <v>130940</v>
      </c>
      <c r="C960" s="9">
        <f t="shared" si="147"/>
        <v>130970</v>
      </c>
      <c r="D960" s="3">
        <f t="shared" si="142"/>
        <v>31</v>
      </c>
      <c r="E960" s="10">
        <f t="shared" si="143"/>
        <v>15</v>
      </c>
      <c r="F960" s="4">
        <f>'Lease Quarterly'!K970</f>
        <v>0</v>
      </c>
      <c r="G960" s="3">
        <f t="shared" si="148"/>
        <v>0</v>
      </c>
      <c r="H960" s="11">
        <f t="shared" si="144"/>
        <v>0</v>
      </c>
      <c r="I960" s="11">
        <f t="shared" si="145"/>
        <v>0</v>
      </c>
      <c r="J960" s="4">
        <f t="shared" si="146"/>
        <v>0</v>
      </c>
      <c r="K960" s="3">
        <f t="shared" si="149"/>
        <v>0</v>
      </c>
      <c r="L960" s="11">
        <f t="shared" si="150"/>
        <v>0</v>
      </c>
    </row>
    <row r="961" spans="1:12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131048</v>
      </c>
      <c r="B961" s="9">
        <f t="shared" si="141"/>
        <v>131032</v>
      </c>
      <c r="C961" s="9">
        <f t="shared" si="147"/>
        <v>131062</v>
      </c>
      <c r="D961" s="3">
        <f t="shared" si="142"/>
        <v>31</v>
      </c>
      <c r="E961" s="10">
        <f t="shared" si="143"/>
        <v>15</v>
      </c>
      <c r="F961" s="4">
        <f>'Lease Quarterly'!K971</f>
        <v>0</v>
      </c>
      <c r="G961" s="3">
        <f t="shared" si="148"/>
        <v>0</v>
      </c>
      <c r="H961" s="11">
        <f t="shared" si="144"/>
        <v>0</v>
      </c>
      <c r="I961" s="11">
        <f t="shared" si="145"/>
        <v>0</v>
      </c>
      <c r="J961" s="4">
        <f t="shared" si="146"/>
        <v>0</v>
      </c>
      <c r="K961" s="3">
        <f t="shared" si="149"/>
        <v>0</v>
      </c>
      <c r="L961" s="11">
        <f t="shared" si="150"/>
        <v>0</v>
      </c>
    </row>
    <row r="962" spans="1:12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131140</v>
      </c>
      <c r="B962" s="9">
        <f t="shared" si="141"/>
        <v>131124</v>
      </c>
      <c r="C962" s="9">
        <f t="shared" si="147"/>
        <v>131154</v>
      </c>
      <c r="D962" s="3">
        <f t="shared" si="142"/>
        <v>31</v>
      </c>
      <c r="E962" s="10">
        <f t="shared" si="143"/>
        <v>15</v>
      </c>
      <c r="F962" s="4">
        <f>'Lease Quarterly'!K972</f>
        <v>0</v>
      </c>
      <c r="G962" s="3">
        <f t="shared" si="148"/>
        <v>0</v>
      </c>
      <c r="H962" s="11">
        <f t="shared" si="144"/>
        <v>0</v>
      </c>
      <c r="I962" s="11">
        <f t="shared" si="145"/>
        <v>0</v>
      </c>
      <c r="J962" s="4">
        <f t="shared" si="146"/>
        <v>0</v>
      </c>
      <c r="K962" s="3">
        <f t="shared" si="149"/>
        <v>0</v>
      </c>
      <c r="L962" s="11">
        <f t="shared" si="150"/>
        <v>0</v>
      </c>
    </row>
    <row r="963" spans="1:12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131230</v>
      </c>
      <c r="B963" s="9">
        <f t="shared" si="141"/>
        <v>131214</v>
      </c>
      <c r="C963" s="9">
        <f t="shared" si="147"/>
        <v>131243</v>
      </c>
      <c r="D963" s="3">
        <f t="shared" si="142"/>
        <v>30</v>
      </c>
      <c r="E963" s="10">
        <f t="shared" si="143"/>
        <v>14</v>
      </c>
      <c r="F963" s="4">
        <f>'Lease Quarterly'!K973</f>
        <v>0</v>
      </c>
      <c r="G963" s="3">
        <f t="shared" si="148"/>
        <v>0</v>
      </c>
      <c r="H963" s="11">
        <f t="shared" si="144"/>
        <v>0</v>
      </c>
      <c r="I963" s="11">
        <f t="shared" si="145"/>
        <v>0</v>
      </c>
      <c r="J963" s="4">
        <f t="shared" si="146"/>
        <v>0</v>
      </c>
      <c r="K963" s="3">
        <f t="shared" si="149"/>
        <v>0</v>
      </c>
      <c r="L963" s="11">
        <f t="shared" si="150"/>
        <v>0</v>
      </c>
    </row>
    <row r="964" spans="1:12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131321</v>
      </c>
      <c r="B964" s="9">
        <f t="shared" si="141"/>
        <v>131305</v>
      </c>
      <c r="C964" s="9">
        <f t="shared" si="147"/>
        <v>131335</v>
      </c>
      <c r="D964" s="3">
        <f t="shared" si="142"/>
        <v>31</v>
      </c>
      <c r="E964" s="10">
        <f t="shared" si="143"/>
        <v>15</v>
      </c>
      <c r="F964" s="4">
        <f>'Lease Quarterly'!K974</f>
        <v>0</v>
      </c>
      <c r="G964" s="3">
        <f t="shared" si="148"/>
        <v>0</v>
      </c>
      <c r="H964" s="11">
        <f t="shared" si="144"/>
        <v>0</v>
      </c>
      <c r="I964" s="11">
        <f t="shared" si="145"/>
        <v>0</v>
      </c>
      <c r="J964" s="4">
        <f t="shared" si="146"/>
        <v>0</v>
      </c>
      <c r="K964" s="3">
        <f t="shared" si="149"/>
        <v>0</v>
      </c>
      <c r="L964" s="11">
        <f t="shared" si="150"/>
        <v>0</v>
      </c>
    </row>
    <row r="965" spans="1:12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131413</v>
      </c>
      <c r="B965" s="9">
        <f t="shared" si="141"/>
        <v>131397</v>
      </c>
      <c r="C965" s="9">
        <f t="shared" si="147"/>
        <v>131427</v>
      </c>
      <c r="D965" s="3">
        <f t="shared" si="142"/>
        <v>31</v>
      </c>
      <c r="E965" s="10">
        <f t="shared" si="143"/>
        <v>15</v>
      </c>
      <c r="F965" s="4">
        <f>'Lease Quarterly'!K975</f>
        <v>0</v>
      </c>
      <c r="G965" s="3">
        <f t="shared" si="148"/>
        <v>0</v>
      </c>
      <c r="H965" s="11">
        <f t="shared" si="144"/>
        <v>0</v>
      </c>
      <c r="I965" s="11">
        <f t="shared" si="145"/>
        <v>0</v>
      </c>
      <c r="J965" s="4">
        <f t="shared" si="146"/>
        <v>0</v>
      </c>
      <c r="K965" s="3">
        <f t="shared" si="149"/>
        <v>0</v>
      </c>
      <c r="L965" s="11">
        <f t="shared" si="150"/>
        <v>0</v>
      </c>
    </row>
    <row r="966" spans="1:12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131505</v>
      </c>
      <c r="B966" s="9">
        <f t="shared" ref="B966:B1029" si="151">EOMONTH(A966,-1)+1</f>
        <v>131489</v>
      </c>
      <c r="C966" s="9">
        <f t="shared" si="147"/>
        <v>131519</v>
      </c>
      <c r="D966" s="3">
        <f t="shared" ref="D966:D1029" si="152">C966-B966+1</f>
        <v>31</v>
      </c>
      <c r="E966" s="10">
        <f t="shared" ref="E966:E1029" si="153">C966-A966+1</f>
        <v>15</v>
      </c>
      <c r="F966" s="4">
        <f>'Lease Quarterly'!K976</f>
        <v>0</v>
      </c>
      <c r="G966" s="3">
        <f t="shared" si="148"/>
        <v>0</v>
      </c>
      <c r="H966" s="11">
        <f t="shared" ref="H966:H1029" si="154">(F967)/(A967-A966+1)*((((EOMONTH(DATE(YEAR(A966),MONTH(A966)+1,DAY(A966)),0)))-DATE(YEAR(A966),MONTH(EOMONTH(A966,-1)+1)+1,1))+1)</f>
        <v>0</v>
      </c>
      <c r="I966" s="11">
        <f t="shared" ref="I966:I1029" si="155">(F967)/(A967-A966+1)*(((((EOMONTH(DATE(YEAR(A966),MONTH(A966)+2,DAY(A966)),0)))-DATE(YEAR(A966),MONTH(EOMONTH(A966,-1)+2)+2,1)))+1)</f>
        <v>0</v>
      </c>
      <c r="J966" s="4">
        <f t="shared" ref="J966:J1029" si="156">F967/(A967-A966+1)*(A967-DATE(YEAR(A967),MONTH(EOMONTH(A967,-1)+1),DAY(1))+1)</f>
        <v>0</v>
      </c>
      <c r="K966" s="3">
        <f t="shared" si="149"/>
        <v>0</v>
      </c>
      <c r="L966" s="11">
        <f t="shared" si="150"/>
        <v>0</v>
      </c>
    </row>
    <row r="967" spans="1:12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131596</v>
      </c>
      <c r="B967" s="9">
        <f t="shared" si="151"/>
        <v>131580</v>
      </c>
      <c r="C967" s="9">
        <f t="shared" ref="C967:C1030" si="157">EOMONTH(A967,0)</f>
        <v>131609</v>
      </c>
      <c r="D967" s="3">
        <f t="shared" si="152"/>
        <v>30</v>
      </c>
      <c r="E967" s="10">
        <f t="shared" si="153"/>
        <v>14</v>
      </c>
      <c r="F967" s="4">
        <f>'Lease Quarterly'!K977</f>
        <v>0</v>
      </c>
      <c r="G967" s="3">
        <f t="shared" ref="G967:G1030" si="158">(F968/(A968-A967+1)*E967)+J966</f>
        <v>0</v>
      </c>
      <c r="H967" s="11">
        <f t="shared" si="154"/>
        <v>0</v>
      </c>
      <c r="I967" s="11">
        <f t="shared" si="155"/>
        <v>0</v>
      </c>
      <c r="J967" s="4">
        <f t="shared" si="156"/>
        <v>0</v>
      </c>
      <c r="K967" s="3">
        <f t="shared" si="149"/>
        <v>0</v>
      </c>
      <c r="L967" s="11">
        <f t="shared" si="150"/>
        <v>0</v>
      </c>
    </row>
    <row r="968" spans="1:12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131687</v>
      </c>
      <c r="B968" s="9">
        <f t="shared" si="151"/>
        <v>131671</v>
      </c>
      <c r="C968" s="9">
        <f t="shared" si="157"/>
        <v>131701</v>
      </c>
      <c r="D968" s="3">
        <f t="shared" si="152"/>
        <v>31</v>
      </c>
      <c r="E968" s="10">
        <f t="shared" si="153"/>
        <v>15</v>
      </c>
      <c r="F968" s="4">
        <f>'Lease Quarterly'!K978</f>
        <v>0</v>
      </c>
      <c r="G968" s="3">
        <f t="shared" si="158"/>
        <v>0</v>
      </c>
      <c r="H968" s="11">
        <f t="shared" si="154"/>
        <v>0</v>
      </c>
      <c r="I968" s="11">
        <f t="shared" si="155"/>
        <v>0</v>
      </c>
      <c r="J968" s="4">
        <f t="shared" si="156"/>
        <v>0</v>
      </c>
      <c r="K968" s="3">
        <f t="shared" ref="K968:K1031" si="159">G968+J968+I968+H968-J967</f>
        <v>0</v>
      </c>
      <c r="L968" s="11">
        <f t="shared" ref="L968:L1031" si="160">J968-J967</f>
        <v>0</v>
      </c>
    </row>
    <row r="969" spans="1:12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131779</v>
      </c>
      <c r="B969" s="9">
        <f t="shared" si="151"/>
        <v>131763</v>
      </c>
      <c r="C969" s="9">
        <f t="shared" si="157"/>
        <v>131793</v>
      </c>
      <c r="D969" s="3">
        <f t="shared" si="152"/>
        <v>31</v>
      </c>
      <c r="E969" s="10">
        <f t="shared" si="153"/>
        <v>15</v>
      </c>
      <c r="F969" s="4">
        <f>'Lease Quarterly'!K979</f>
        <v>0</v>
      </c>
      <c r="G969" s="3">
        <f t="shared" si="158"/>
        <v>0</v>
      </c>
      <c r="H969" s="11">
        <f t="shared" si="154"/>
        <v>0</v>
      </c>
      <c r="I969" s="11">
        <f t="shared" si="155"/>
        <v>0</v>
      </c>
      <c r="J969" s="4">
        <f t="shared" si="156"/>
        <v>0</v>
      </c>
      <c r="K969" s="3">
        <f t="shared" si="159"/>
        <v>0</v>
      </c>
      <c r="L969" s="11">
        <f t="shared" si="160"/>
        <v>0</v>
      </c>
    </row>
    <row r="970" spans="1:12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131871</v>
      </c>
      <c r="B970" s="9">
        <f t="shared" si="151"/>
        <v>131855</v>
      </c>
      <c r="C970" s="9">
        <f t="shared" si="157"/>
        <v>131885</v>
      </c>
      <c r="D970" s="3">
        <f t="shared" si="152"/>
        <v>31</v>
      </c>
      <c r="E970" s="10">
        <f t="shared" si="153"/>
        <v>15</v>
      </c>
      <c r="F970" s="4">
        <f>'Lease Quarterly'!K980</f>
        <v>0</v>
      </c>
      <c r="G970" s="3">
        <f t="shared" si="158"/>
        <v>0</v>
      </c>
      <c r="H970" s="11">
        <f t="shared" si="154"/>
        <v>0</v>
      </c>
      <c r="I970" s="11">
        <f t="shared" si="155"/>
        <v>0</v>
      </c>
      <c r="J970" s="4">
        <f t="shared" si="156"/>
        <v>0</v>
      </c>
      <c r="K970" s="3">
        <f t="shared" si="159"/>
        <v>0</v>
      </c>
      <c r="L970" s="11">
        <f t="shared" si="160"/>
        <v>0</v>
      </c>
    </row>
    <row r="971" spans="1:12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131961</v>
      </c>
      <c r="B971" s="9">
        <f t="shared" si="151"/>
        <v>131945</v>
      </c>
      <c r="C971" s="9">
        <f t="shared" si="157"/>
        <v>131974</v>
      </c>
      <c r="D971" s="3">
        <f t="shared" si="152"/>
        <v>30</v>
      </c>
      <c r="E971" s="10">
        <f t="shared" si="153"/>
        <v>14</v>
      </c>
      <c r="F971" s="4">
        <f>'Lease Quarterly'!K981</f>
        <v>0</v>
      </c>
      <c r="G971" s="3">
        <f t="shared" si="158"/>
        <v>0</v>
      </c>
      <c r="H971" s="11">
        <f t="shared" si="154"/>
        <v>0</v>
      </c>
      <c r="I971" s="11">
        <f t="shared" si="155"/>
        <v>0</v>
      </c>
      <c r="J971" s="4">
        <f t="shared" si="156"/>
        <v>0</v>
      </c>
      <c r="K971" s="3">
        <f t="shared" si="159"/>
        <v>0</v>
      </c>
      <c r="L971" s="11">
        <f t="shared" si="160"/>
        <v>0</v>
      </c>
    </row>
    <row r="972" spans="1:12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132052</v>
      </c>
      <c r="B972" s="9">
        <f t="shared" si="151"/>
        <v>132036</v>
      </c>
      <c r="C972" s="9">
        <f t="shared" si="157"/>
        <v>132066</v>
      </c>
      <c r="D972" s="3">
        <f t="shared" si="152"/>
        <v>31</v>
      </c>
      <c r="E972" s="10">
        <f t="shared" si="153"/>
        <v>15</v>
      </c>
      <c r="F972" s="4">
        <f>'Lease Quarterly'!K982</f>
        <v>0</v>
      </c>
      <c r="G972" s="3">
        <f t="shared" si="158"/>
        <v>0</v>
      </c>
      <c r="H972" s="11">
        <f t="shared" si="154"/>
        <v>0</v>
      </c>
      <c r="I972" s="11">
        <f t="shared" si="155"/>
        <v>0</v>
      </c>
      <c r="J972" s="4">
        <f t="shared" si="156"/>
        <v>0</v>
      </c>
      <c r="K972" s="3">
        <f t="shared" si="159"/>
        <v>0</v>
      </c>
      <c r="L972" s="11">
        <f t="shared" si="160"/>
        <v>0</v>
      </c>
    </row>
    <row r="973" spans="1:12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132144</v>
      </c>
      <c r="B973" s="9">
        <f t="shared" si="151"/>
        <v>132128</v>
      </c>
      <c r="C973" s="9">
        <f t="shared" si="157"/>
        <v>132158</v>
      </c>
      <c r="D973" s="3">
        <f t="shared" si="152"/>
        <v>31</v>
      </c>
      <c r="E973" s="10">
        <f t="shared" si="153"/>
        <v>15</v>
      </c>
      <c r="F973" s="4">
        <f>'Lease Quarterly'!K983</f>
        <v>0</v>
      </c>
      <c r="G973" s="3">
        <f t="shared" si="158"/>
        <v>0</v>
      </c>
      <c r="H973" s="11">
        <f t="shared" si="154"/>
        <v>0</v>
      </c>
      <c r="I973" s="11">
        <f t="shared" si="155"/>
        <v>0</v>
      </c>
      <c r="J973" s="4">
        <f t="shared" si="156"/>
        <v>0</v>
      </c>
      <c r="K973" s="3">
        <f t="shared" si="159"/>
        <v>0</v>
      </c>
      <c r="L973" s="11">
        <f t="shared" si="160"/>
        <v>0</v>
      </c>
    </row>
    <row r="974" spans="1:12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132236</v>
      </c>
      <c r="B974" s="9">
        <f t="shared" si="151"/>
        <v>132220</v>
      </c>
      <c r="C974" s="9">
        <f t="shared" si="157"/>
        <v>132250</v>
      </c>
      <c r="D974" s="3">
        <f t="shared" si="152"/>
        <v>31</v>
      </c>
      <c r="E974" s="10">
        <f t="shared" si="153"/>
        <v>15</v>
      </c>
      <c r="F974" s="4">
        <f>'Lease Quarterly'!K984</f>
        <v>0</v>
      </c>
      <c r="G974" s="3">
        <f t="shared" si="158"/>
        <v>0</v>
      </c>
      <c r="H974" s="11">
        <f t="shared" si="154"/>
        <v>0</v>
      </c>
      <c r="I974" s="11">
        <f t="shared" si="155"/>
        <v>0</v>
      </c>
      <c r="J974" s="4">
        <f t="shared" si="156"/>
        <v>0</v>
      </c>
      <c r="K974" s="3">
        <f t="shared" si="159"/>
        <v>0</v>
      </c>
      <c r="L974" s="11">
        <f t="shared" si="160"/>
        <v>0</v>
      </c>
    </row>
    <row r="975" spans="1:12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132326</v>
      </c>
      <c r="B975" s="9">
        <f t="shared" si="151"/>
        <v>132310</v>
      </c>
      <c r="C975" s="9">
        <f t="shared" si="157"/>
        <v>132339</v>
      </c>
      <c r="D975" s="3">
        <f t="shared" si="152"/>
        <v>30</v>
      </c>
      <c r="E975" s="10">
        <f t="shared" si="153"/>
        <v>14</v>
      </c>
      <c r="F975" s="4">
        <f>'Lease Quarterly'!K985</f>
        <v>0</v>
      </c>
      <c r="G975" s="3">
        <f t="shared" si="158"/>
        <v>0</v>
      </c>
      <c r="H975" s="11">
        <f t="shared" si="154"/>
        <v>0</v>
      </c>
      <c r="I975" s="11">
        <f t="shared" si="155"/>
        <v>0</v>
      </c>
      <c r="J975" s="4">
        <f t="shared" si="156"/>
        <v>0</v>
      </c>
      <c r="K975" s="3">
        <f t="shared" si="159"/>
        <v>0</v>
      </c>
      <c r="L975" s="11">
        <f t="shared" si="160"/>
        <v>0</v>
      </c>
    </row>
    <row r="976" spans="1:12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132417</v>
      </c>
      <c r="B976" s="9">
        <f t="shared" si="151"/>
        <v>132401</v>
      </c>
      <c r="C976" s="9">
        <f t="shared" si="157"/>
        <v>132431</v>
      </c>
      <c r="D976" s="3">
        <f t="shared" si="152"/>
        <v>31</v>
      </c>
      <c r="E976" s="10">
        <f t="shared" si="153"/>
        <v>15</v>
      </c>
      <c r="F976" s="4">
        <f>'Lease Quarterly'!K986</f>
        <v>0</v>
      </c>
      <c r="G976" s="3">
        <f t="shared" si="158"/>
        <v>0</v>
      </c>
      <c r="H976" s="11">
        <f t="shared" si="154"/>
        <v>0</v>
      </c>
      <c r="I976" s="11">
        <f t="shared" si="155"/>
        <v>0</v>
      </c>
      <c r="J976" s="4">
        <f t="shared" si="156"/>
        <v>0</v>
      </c>
      <c r="K976" s="3">
        <f t="shared" si="159"/>
        <v>0</v>
      </c>
      <c r="L976" s="11">
        <f t="shared" si="160"/>
        <v>0</v>
      </c>
    </row>
    <row r="977" spans="1:12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132509</v>
      </c>
      <c r="B977" s="9">
        <f t="shared" si="151"/>
        <v>132493</v>
      </c>
      <c r="C977" s="9">
        <f t="shared" si="157"/>
        <v>132523</v>
      </c>
      <c r="D977" s="3">
        <f t="shared" si="152"/>
        <v>31</v>
      </c>
      <c r="E977" s="10">
        <f t="shared" si="153"/>
        <v>15</v>
      </c>
      <c r="F977" s="4">
        <f>'Lease Quarterly'!K987</f>
        <v>0</v>
      </c>
      <c r="G977" s="3">
        <f t="shared" si="158"/>
        <v>0</v>
      </c>
      <c r="H977" s="11">
        <f t="shared" si="154"/>
        <v>0</v>
      </c>
      <c r="I977" s="11">
        <f t="shared" si="155"/>
        <v>0</v>
      </c>
      <c r="J977" s="4">
        <f t="shared" si="156"/>
        <v>0</v>
      </c>
      <c r="K977" s="3">
        <f t="shared" si="159"/>
        <v>0</v>
      </c>
      <c r="L977" s="11">
        <f t="shared" si="160"/>
        <v>0</v>
      </c>
    </row>
    <row r="978" spans="1:12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132601</v>
      </c>
      <c r="B978" s="9">
        <f t="shared" si="151"/>
        <v>132585</v>
      </c>
      <c r="C978" s="9">
        <f t="shared" si="157"/>
        <v>132615</v>
      </c>
      <c r="D978" s="3">
        <f t="shared" si="152"/>
        <v>31</v>
      </c>
      <c r="E978" s="10">
        <f t="shared" si="153"/>
        <v>15</v>
      </c>
      <c r="F978" s="4">
        <f>'Lease Quarterly'!K988</f>
        <v>0</v>
      </c>
      <c r="G978" s="3">
        <f t="shared" si="158"/>
        <v>0</v>
      </c>
      <c r="H978" s="11">
        <f t="shared" si="154"/>
        <v>0</v>
      </c>
      <c r="I978" s="11">
        <f t="shared" si="155"/>
        <v>0</v>
      </c>
      <c r="J978" s="4">
        <f t="shared" si="156"/>
        <v>0</v>
      </c>
      <c r="K978" s="3">
        <f t="shared" si="159"/>
        <v>0</v>
      </c>
      <c r="L978" s="11">
        <f t="shared" si="160"/>
        <v>0</v>
      </c>
    </row>
    <row r="979" spans="1:12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132691</v>
      </c>
      <c r="B979" s="9">
        <f t="shared" si="151"/>
        <v>132675</v>
      </c>
      <c r="C979" s="9">
        <f t="shared" si="157"/>
        <v>132704</v>
      </c>
      <c r="D979" s="3">
        <f t="shared" si="152"/>
        <v>30</v>
      </c>
      <c r="E979" s="10">
        <f t="shared" si="153"/>
        <v>14</v>
      </c>
      <c r="F979" s="4">
        <f>'Lease Quarterly'!K989</f>
        <v>0</v>
      </c>
      <c r="G979" s="3">
        <f t="shared" si="158"/>
        <v>0</v>
      </c>
      <c r="H979" s="11">
        <f t="shared" si="154"/>
        <v>0</v>
      </c>
      <c r="I979" s="11">
        <f t="shared" si="155"/>
        <v>0</v>
      </c>
      <c r="J979" s="4">
        <f t="shared" si="156"/>
        <v>0</v>
      </c>
      <c r="K979" s="3">
        <f t="shared" si="159"/>
        <v>0</v>
      </c>
      <c r="L979" s="11">
        <f t="shared" si="160"/>
        <v>0</v>
      </c>
    </row>
    <row r="980" spans="1:12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132782</v>
      </c>
      <c r="B980" s="9">
        <f t="shared" si="151"/>
        <v>132766</v>
      </c>
      <c r="C980" s="9">
        <f t="shared" si="157"/>
        <v>132796</v>
      </c>
      <c r="D980" s="3">
        <f t="shared" si="152"/>
        <v>31</v>
      </c>
      <c r="E980" s="10">
        <f t="shared" si="153"/>
        <v>15</v>
      </c>
      <c r="F980" s="4">
        <f>'Lease Quarterly'!K990</f>
        <v>0</v>
      </c>
      <c r="G980" s="3">
        <f t="shared" si="158"/>
        <v>0</v>
      </c>
      <c r="H980" s="11">
        <f t="shared" si="154"/>
        <v>0</v>
      </c>
      <c r="I980" s="11">
        <f t="shared" si="155"/>
        <v>0</v>
      </c>
      <c r="J980" s="4">
        <f t="shared" si="156"/>
        <v>0</v>
      </c>
      <c r="K980" s="3">
        <f t="shared" si="159"/>
        <v>0</v>
      </c>
      <c r="L980" s="11">
        <f t="shared" si="160"/>
        <v>0</v>
      </c>
    </row>
    <row r="981" spans="1:12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132874</v>
      </c>
      <c r="B981" s="9">
        <f t="shared" si="151"/>
        <v>132858</v>
      </c>
      <c r="C981" s="9">
        <f t="shared" si="157"/>
        <v>132888</v>
      </c>
      <c r="D981" s="3">
        <f t="shared" si="152"/>
        <v>31</v>
      </c>
      <c r="E981" s="10">
        <f t="shared" si="153"/>
        <v>15</v>
      </c>
      <c r="F981" s="4">
        <f>'Lease Quarterly'!K991</f>
        <v>0</v>
      </c>
      <c r="G981" s="3">
        <f t="shared" si="158"/>
        <v>0</v>
      </c>
      <c r="H981" s="11">
        <f t="shared" si="154"/>
        <v>0</v>
      </c>
      <c r="I981" s="11">
        <f t="shared" si="155"/>
        <v>0</v>
      </c>
      <c r="J981" s="4">
        <f t="shared" si="156"/>
        <v>0</v>
      </c>
      <c r="K981" s="3">
        <f t="shared" si="159"/>
        <v>0</v>
      </c>
      <c r="L981" s="11">
        <f t="shared" si="160"/>
        <v>0</v>
      </c>
    </row>
    <row r="982" spans="1:12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132966</v>
      </c>
      <c r="B982" s="9">
        <f t="shared" si="151"/>
        <v>132950</v>
      </c>
      <c r="C982" s="9">
        <f t="shared" si="157"/>
        <v>132980</v>
      </c>
      <c r="D982" s="3">
        <f t="shared" si="152"/>
        <v>31</v>
      </c>
      <c r="E982" s="10">
        <f t="shared" si="153"/>
        <v>15</v>
      </c>
      <c r="F982" s="4">
        <f>'Lease Quarterly'!K992</f>
        <v>0</v>
      </c>
      <c r="G982" s="3">
        <f t="shared" si="158"/>
        <v>0</v>
      </c>
      <c r="H982" s="11">
        <f t="shared" si="154"/>
        <v>0</v>
      </c>
      <c r="I982" s="11">
        <f t="shared" si="155"/>
        <v>0</v>
      </c>
      <c r="J982" s="4">
        <f t="shared" si="156"/>
        <v>0</v>
      </c>
      <c r="K982" s="3">
        <f t="shared" si="159"/>
        <v>0</v>
      </c>
      <c r="L982" s="11">
        <f t="shared" si="160"/>
        <v>0</v>
      </c>
    </row>
    <row r="983" spans="1:12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133057</v>
      </c>
      <c r="B983" s="9">
        <f t="shared" si="151"/>
        <v>133041</v>
      </c>
      <c r="C983" s="9">
        <f t="shared" si="157"/>
        <v>133070</v>
      </c>
      <c r="D983" s="3">
        <f t="shared" si="152"/>
        <v>30</v>
      </c>
      <c r="E983" s="10">
        <f t="shared" si="153"/>
        <v>14</v>
      </c>
      <c r="F983" s="4">
        <f>'Lease Quarterly'!K993</f>
        <v>0</v>
      </c>
      <c r="G983" s="3">
        <f t="shared" si="158"/>
        <v>0</v>
      </c>
      <c r="H983" s="11">
        <f t="shared" si="154"/>
        <v>0</v>
      </c>
      <c r="I983" s="11">
        <f t="shared" si="155"/>
        <v>0</v>
      </c>
      <c r="J983" s="4">
        <f t="shared" si="156"/>
        <v>0</v>
      </c>
      <c r="K983" s="3">
        <f t="shared" si="159"/>
        <v>0</v>
      </c>
      <c r="L983" s="11">
        <f t="shared" si="160"/>
        <v>0</v>
      </c>
    </row>
    <row r="984" spans="1:12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133148</v>
      </c>
      <c r="B984" s="9">
        <f t="shared" si="151"/>
        <v>133132</v>
      </c>
      <c r="C984" s="9">
        <f t="shared" si="157"/>
        <v>133162</v>
      </c>
      <c r="D984" s="3">
        <f t="shared" si="152"/>
        <v>31</v>
      </c>
      <c r="E984" s="10">
        <f t="shared" si="153"/>
        <v>15</v>
      </c>
      <c r="F984" s="4">
        <f>'Lease Quarterly'!K994</f>
        <v>0</v>
      </c>
      <c r="G984" s="3">
        <f t="shared" si="158"/>
        <v>0</v>
      </c>
      <c r="H984" s="11">
        <f t="shared" si="154"/>
        <v>0</v>
      </c>
      <c r="I984" s="11">
        <f t="shared" si="155"/>
        <v>0</v>
      </c>
      <c r="J984" s="4">
        <f t="shared" si="156"/>
        <v>0</v>
      </c>
      <c r="K984" s="3">
        <f t="shared" si="159"/>
        <v>0</v>
      </c>
      <c r="L984" s="11">
        <f t="shared" si="160"/>
        <v>0</v>
      </c>
    </row>
    <row r="985" spans="1:12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133240</v>
      </c>
      <c r="B985" s="9">
        <f t="shared" si="151"/>
        <v>133224</v>
      </c>
      <c r="C985" s="9">
        <f t="shared" si="157"/>
        <v>133254</v>
      </c>
      <c r="D985" s="3">
        <f t="shared" si="152"/>
        <v>31</v>
      </c>
      <c r="E985" s="10">
        <f t="shared" si="153"/>
        <v>15</v>
      </c>
      <c r="F985" s="4">
        <f>'Lease Quarterly'!K995</f>
        <v>0</v>
      </c>
      <c r="G985" s="3">
        <f t="shared" si="158"/>
        <v>0</v>
      </c>
      <c r="H985" s="11">
        <f t="shared" si="154"/>
        <v>0</v>
      </c>
      <c r="I985" s="11">
        <f t="shared" si="155"/>
        <v>0</v>
      </c>
      <c r="J985" s="4">
        <f t="shared" si="156"/>
        <v>0</v>
      </c>
      <c r="K985" s="3">
        <f t="shared" si="159"/>
        <v>0</v>
      </c>
      <c r="L985" s="11">
        <f t="shared" si="160"/>
        <v>0</v>
      </c>
    </row>
    <row r="986" spans="1:12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133332</v>
      </c>
      <c r="B986" s="9">
        <f t="shared" si="151"/>
        <v>133316</v>
      </c>
      <c r="C986" s="9">
        <f t="shared" si="157"/>
        <v>133346</v>
      </c>
      <c r="D986" s="3">
        <f t="shared" si="152"/>
        <v>31</v>
      </c>
      <c r="E986" s="10">
        <f t="shared" si="153"/>
        <v>15</v>
      </c>
      <c r="F986" s="4">
        <f>'Lease Quarterly'!K996</f>
        <v>0</v>
      </c>
      <c r="G986" s="3">
        <f t="shared" si="158"/>
        <v>0</v>
      </c>
      <c r="H986" s="11">
        <f t="shared" si="154"/>
        <v>0</v>
      </c>
      <c r="I986" s="11">
        <f t="shared" si="155"/>
        <v>0</v>
      </c>
      <c r="J986" s="4">
        <f t="shared" si="156"/>
        <v>0</v>
      </c>
      <c r="K986" s="3">
        <f t="shared" si="159"/>
        <v>0</v>
      </c>
      <c r="L986" s="11">
        <f t="shared" si="160"/>
        <v>0</v>
      </c>
    </row>
    <row r="987" spans="1:12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133422</v>
      </c>
      <c r="B987" s="9">
        <f t="shared" si="151"/>
        <v>133406</v>
      </c>
      <c r="C987" s="9">
        <f t="shared" si="157"/>
        <v>133435</v>
      </c>
      <c r="D987" s="3">
        <f t="shared" si="152"/>
        <v>30</v>
      </c>
      <c r="E987" s="10">
        <f t="shared" si="153"/>
        <v>14</v>
      </c>
      <c r="F987" s="4">
        <f>'Lease Quarterly'!K997</f>
        <v>0</v>
      </c>
      <c r="G987" s="3">
        <f t="shared" si="158"/>
        <v>0</v>
      </c>
      <c r="H987" s="11">
        <f t="shared" si="154"/>
        <v>0</v>
      </c>
      <c r="I987" s="11">
        <f t="shared" si="155"/>
        <v>0</v>
      </c>
      <c r="J987" s="4">
        <f t="shared" si="156"/>
        <v>0</v>
      </c>
      <c r="K987" s="3">
        <f t="shared" si="159"/>
        <v>0</v>
      </c>
      <c r="L987" s="11">
        <f t="shared" si="160"/>
        <v>0</v>
      </c>
    </row>
    <row r="988" spans="1:12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133513</v>
      </c>
      <c r="B988" s="9">
        <f t="shared" si="151"/>
        <v>133497</v>
      </c>
      <c r="C988" s="9">
        <f t="shared" si="157"/>
        <v>133527</v>
      </c>
      <c r="D988" s="3">
        <f t="shared" si="152"/>
        <v>31</v>
      </c>
      <c r="E988" s="10">
        <f t="shared" si="153"/>
        <v>15</v>
      </c>
      <c r="F988" s="4">
        <f>'Lease Quarterly'!K998</f>
        <v>0</v>
      </c>
      <c r="G988" s="3">
        <f t="shared" si="158"/>
        <v>0</v>
      </c>
      <c r="H988" s="11">
        <f t="shared" si="154"/>
        <v>0</v>
      </c>
      <c r="I988" s="11">
        <f t="shared" si="155"/>
        <v>0</v>
      </c>
      <c r="J988" s="4">
        <f t="shared" si="156"/>
        <v>0</v>
      </c>
      <c r="K988" s="3">
        <f t="shared" si="159"/>
        <v>0</v>
      </c>
      <c r="L988" s="11">
        <f t="shared" si="160"/>
        <v>0</v>
      </c>
    </row>
    <row r="989" spans="1:12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133605</v>
      </c>
      <c r="B989" s="9">
        <f t="shared" si="151"/>
        <v>133589</v>
      </c>
      <c r="C989" s="9">
        <f t="shared" si="157"/>
        <v>133619</v>
      </c>
      <c r="D989" s="3">
        <f t="shared" si="152"/>
        <v>31</v>
      </c>
      <c r="E989" s="10">
        <f t="shared" si="153"/>
        <v>15</v>
      </c>
      <c r="F989" s="4">
        <f>'Lease Quarterly'!K999</f>
        <v>0</v>
      </c>
      <c r="G989" s="3">
        <f t="shared" si="158"/>
        <v>0</v>
      </c>
      <c r="H989" s="11">
        <f t="shared" si="154"/>
        <v>0</v>
      </c>
      <c r="I989" s="11">
        <f t="shared" si="155"/>
        <v>0</v>
      </c>
      <c r="J989" s="4">
        <f t="shared" si="156"/>
        <v>0</v>
      </c>
      <c r="K989" s="3">
        <f t="shared" si="159"/>
        <v>0</v>
      </c>
      <c r="L989" s="11">
        <f t="shared" si="160"/>
        <v>0</v>
      </c>
    </row>
    <row r="990" spans="1:12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133697</v>
      </c>
      <c r="B990" s="9">
        <f t="shared" si="151"/>
        <v>133681</v>
      </c>
      <c r="C990" s="9">
        <f t="shared" si="157"/>
        <v>133711</v>
      </c>
      <c r="D990" s="3">
        <f t="shared" si="152"/>
        <v>31</v>
      </c>
      <c r="E990" s="10">
        <f t="shared" si="153"/>
        <v>15</v>
      </c>
      <c r="F990" s="4">
        <f>'Lease Quarterly'!K1000</f>
        <v>0</v>
      </c>
      <c r="G990" s="3">
        <f t="shared" si="158"/>
        <v>0</v>
      </c>
      <c r="H990" s="11">
        <f t="shared" si="154"/>
        <v>0</v>
      </c>
      <c r="I990" s="11">
        <f t="shared" si="155"/>
        <v>0</v>
      </c>
      <c r="J990" s="4">
        <f t="shared" si="156"/>
        <v>0</v>
      </c>
      <c r="K990" s="3">
        <f t="shared" si="159"/>
        <v>0</v>
      </c>
      <c r="L990" s="11">
        <f t="shared" si="160"/>
        <v>0</v>
      </c>
    </row>
    <row r="991" spans="1:12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133787</v>
      </c>
      <c r="B991" s="9">
        <f t="shared" si="151"/>
        <v>133771</v>
      </c>
      <c r="C991" s="9">
        <f t="shared" si="157"/>
        <v>133800</v>
      </c>
      <c r="D991" s="3">
        <f t="shared" si="152"/>
        <v>30</v>
      </c>
      <c r="E991" s="10">
        <f t="shared" si="153"/>
        <v>14</v>
      </c>
      <c r="F991" s="4">
        <f>'Lease Quarterly'!K1001</f>
        <v>0</v>
      </c>
      <c r="G991" s="3">
        <f t="shared" si="158"/>
        <v>0</v>
      </c>
      <c r="H991" s="11">
        <f t="shared" si="154"/>
        <v>0</v>
      </c>
      <c r="I991" s="11">
        <f t="shared" si="155"/>
        <v>0</v>
      </c>
      <c r="J991" s="4">
        <f t="shared" si="156"/>
        <v>0</v>
      </c>
      <c r="K991" s="3">
        <f t="shared" si="159"/>
        <v>0</v>
      </c>
      <c r="L991" s="11">
        <f t="shared" si="160"/>
        <v>0</v>
      </c>
    </row>
    <row r="992" spans="1:12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133878</v>
      </c>
      <c r="B992" s="9">
        <f t="shared" si="151"/>
        <v>133862</v>
      </c>
      <c r="C992" s="9">
        <f t="shared" si="157"/>
        <v>133892</v>
      </c>
      <c r="D992" s="3">
        <f t="shared" si="152"/>
        <v>31</v>
      </c>
      <c r="E992" s="10">
        <f t="shared" si="153"/>
        <v>15</v>
      </c>
      <c r="F992" s="4">
        <f>'Lease Quarterly'!K1002</f>
        <v>0</v>
      </c>
      <c r="G992" s="3">
        <f t="shared" si="158"/>
        <v>0</v>
      </c>
      <c r="H992" s="11">
        <f t="shared" si="154"/>
        <v>0</v>
      </c>
      <c r="I992" s="11">
        <f t="shared" si="155"/>
        <v>0</v>
      </c>
      <c r="J992" s="4">
        <f t="shared" si="156"/>
        <v>0</v>
      </c>
      <c r="K992" s="3">
        <f t="shared" si="159"/>
        <v>0</v>
      </c>
      <c r="L992" s="11">
        <f t="shared" si="160"/>
        <v>0</v>
      </c>
    </row>
    <row r="993" spans="1:12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133970</v>
      </c>
      <c r="B993" s="9">
        <f t="shared" si="151"/>
        <v>133954</v>
      </c>
      <c r="C993" s="9">
        <f t="shared" si="157"/>
        <v>133984</v>
      </c>
      <c r="D993" s="3">
        <f t="shared" si="152"/>
        <v>31</v>
      </c>
      <c r="E993" s="10">
        <f t="shared" si="153"/>
        <v>15</v>
      </c>
      <c r="F993" s="4">
        <f>'Lease Quarterly'!K1003</f>
        <v>0</v>
      </c>
      <c r="G993" s="3">
        <f t="shared" si="158"/>
        <v>0</v>
      </c>
      <c r="H993" s="11">
        <f t="shared" si="154"/>
        <v>0</v>
      </c>
      <c r="I993" s="11">
        <f t="shared" si="155"/>
        <v>0</v>
      </c>
      <c r="J993" s="4">
        <f t="shared" si="156"/>
        <v>0</v>
      </c>
      <c r="K993" s="3">
        <f t="shared" si="159"/>
        <v>0</v>
      </c>
      <c r="L993" s="11">
        <f t="shared" si="160"/>
        <v>0</v>
      </c>
    </row>
    <row r="994" spans="1:12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134062</v>
      </c>
      <c r="B994" s="9">
        <f t="shared" si="151"/>
        <v>134046</v>
      </c>
      <c r="C994" s="9">
        <f t="shared" si="157"/>
        <v>134076</v>
      </c>
      <c r="D994" s="3">
        <f t="shared" si="152"/>
        <v>31</v>
      </c>
      <c r="E994" s="10">
        <f t="shared" si="153"/>
        <v>15</v>
      </c>
      <c r="F994" s="4">
        <f>'Lease Quarterly'!K1004</f>
        <v>0</v>
      </c>
      <c r="G994" s="3">
        <f t="shared" si="158"/>
        <v>0</v>
      </c>
      <c r="H994" s="11">
        <f t="shared" si="154"/>
        <v>0</v>
      </c>
      <c r="I994" s="11">
        <f t="shared" si="155"/>
        <v>0</v>
      </c>
      <c r="J994" s="4">
        <f t="shared" si="156"/>
        <v>0</v>
      </c>
      <c r="K994" s="3">
        <f t="shared" si="159"/>
        <v>0</v>
      </c>
      <c r="L994" s="11">
        <f t="shared" si="160"/>
        <v>0</v>
      </c>
    </row>
    <row r="995" spans="1:12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134152</v>
      </c>
      <c r="B995" s="9">
        <f t="shared" si="151"/>
        <v>134136</v>
      </c>
      <c r="C995" s="9">
        <f t="shared" si="157"/>
        <v>134165</v>
      </c>
      <c r="D995" s="3">
        <f t="shared" si="152"/>
        <v>30</v>
      </c>
      <c r="E995" s="10">
        <f t="shared" si="153"/>
        <v>14</v>
      </c>
      <c r="F995" s="4">
        <f>'Lease Quarterly'!K1005</f>
        <v>0</v>
      </c>
      <c r="G995" s="3">
        <f t="shared" si="158"/>
        <v>0</v>
      </c>
      <c r="H995" s="11">
        <f t="shared" si="154"/>
        <v>0</v>
      </c>
      <c r="I995" s="11">
        <f t="shared" si="155"/>
        <v>0</v>
      </c>
      <c r="J995" s="4">
        <f t="shared" si="156"/>
        <v>0</v>
      </c>
      <c r="K995" s="3">
        <f t="shared" si="159"/>
        <v>0</v>
      </c>
      <c r="L995" s="11">
        <f t="shared" si="160"/>
        <v>0</v>
      </c>
    </row>
    <row r="996" spans="1:12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134243</v>
      </c>
      <c r="B996" s="9">
        <f t="shared" si="151"/>
        <v>134227</v>
      </c>
      <c r="C996" s="9">
        <f t="shared" si="157"/>
        <v>134257</v>
      </c>
      <c r="D996" s="3">
        <f t="shared" si="152"/>
        <v>31</v>
      </c>
      <c r="E996" s="10">
        <f t="shared" si="153"/>
        <v>15</v>
      </c>
      <c r="F996" s="4">
        <f>'Lease Quarterly'!K1006</f>
        <v>0</v>
      </c>
      <c r="G996" s="3">
        <f t="shared" si="158"/>
        <v>0</v>
      </c>
      <c r="H996" s="11">
        <f t="shared" si="154"/>
        <v>0</v>
      </c>
      <c r="I996" s="11">
        <f t="shared" si="155"/>
        <v>0</v>
      </c>
      <c r="J996" s="4">
        <f t="shared" si="156"/>
        <v>0</v>
      </c>
      <c r="K996" s="3">
        <f t="shared" si="159"/>
        <v>0</v>
      </c>
      <c r="L996" s="11">
        <f t="shared" si="160"/>
        <v>0</v>
      </c>
    </row>
    <row r="997" spans="1:12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134335</v>
      </c>
      <c r="B997" s="9">
        <f t="shared" si="151"/>
        <v>134319</v>
      </c>
      <c r="C997" s="9">
        <f t="shared" si="157"/>
        <v>134349</v>
      </c>
      <c r="D997" s="3">
        <f t="shared" si="152"/>
        <v>31</v>
      </c>
      <c r="E997" s="10">
        <f t="shared" si="153"/>
        <v>15</v>
      </c>
      <c r="F997" s="4">
        <f>'Lease Quarterly'!K1007</f>
        <v>0</v>
      </c>
      <c r="G997" s="3">
        <f t="shared" si="158"/>
        <v>0</v>
      </c>
      <c r="H997" s="11">
        <f t="shared" si="154"/>
        <v>0</v>
      </c>
      <c r="I997" s="11">
        <f t="shared" si="155"/>
        <v>0</v>
      </c>
      <c r="J997" s="4">
        <f t="shared" si="156"/>
        <v>0</v>
      </c>
      <c r="K997" s="3">
        <f t="shared" si="159"/>
        <v>0</v>
      </c>
      <c r="L997" s="11">
        <f t="shared" si="160"/>
        <v>0</v>
      </c>
    </row>
    <row r="998" spans="1:12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134427</v>
      </c>
      <c r="B998" s="9">
        <f t="shared" si="151"/>
        <v>134411</v>
      </c>
      <c r="C998" s="9">
        <f t="shared" si="157"/>
        <v>134441</v>
      </c>
      <c r="D998" s="3">
        <f t="shared" si="152"/>
        <v>31</v>
      </c>
      <c r="E998" s="10">
        <f t="shared" si="153"/>
        <v>15</v>
      </c>
      <c r="F998" s="4">
        <f>'Lease Quarterly'!K1008</f>
        <v>0</v>
      </c>
      <c r="G998" s="3">
        <f t="shared" si="158"/>
        <v>0</v>
      </c>
      <c r="H998" s="11">
        <f t="shared" si="154"/>
        <v>0</v>
      </c>
      <c r="I998" s="11">
        <f t="shared" si="155"/>
        <v>0</v>
      </c>
      <c r="J998" s="4">
        <f t="shared" si="156"/>
        <v>0</v>
      </c>
      <c r="K998" s="3">
        <f t="shared" si="159"/>
        <v>0</v>
      </c>
      <c r="L998" s="11">
        <f t="shared" si="160"/>
        <v>0</v>
      </c>
    </row>
    <row r="999" spans="1:12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134518</v>
      </c>
      <c r="B999" s="9">
        <f t="shared" si="151"/>
        <v>134502</v>
      </c>
      <c r="C999" s="9">
        <f t="shared" si="157"/>
        <v>134531</v>
      </c>
      <c r="D999" s="3">
        <f t="shared" si="152"/>
        <v>30</v>
      </c>
      <c r="E999" s="10">
        <f t="shared" si="153"/>
        <v>14</v>
      </c>
      <c r="F999" s="4">
        <f>'Lease Quarterly'!K1009</f>
        <v>0</v>
      </c>
      <c r="G999" s="3">
        <f t="shared" si="158"/>
        <v>0</v>
      </c>
      <c r="H999" s="11">
        <f t="shared" si="154"/>
        <v>0</v>
      </c>
      <c r="I999" s="11">
        <f t="shared" si="155"/>
        <v>0</v>
      </c>
      <c r="J999" s="4">
        <f t="shared" si="156"/>
        <v>0</v>
      </c>
      <c r="K999" s="3">
        <f t="shared" si="159"/>
        <v>0</v>
      </c>
      <c r="L999" s="11">
        <f t="shared" si="160"/>
        <v>0</v>
      </c>
    </row>
    <row r="1000" spans="1:12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134609</v>
      </c>
      <c r="B1000" s="9">
        <f t="shared" si="151"/>
        <v>134593</v>
      </c>
      <c r="C1000" s="9">
        <f t="shared" si="157"/>
        <v>134623</v>
      </c>
      <c r="D1000" s="3">
        <f t="shared" si="152"/>
        <v>31</v>
      </c>
      <c r="E1000" s="10">
        <f t="shared" si="153"/>
        <v>15</v>
      </c>
      <c r="F1000" s="4">
        <f>'Lease Quarterly'!K1010</f>
        <v>0</v>
      </c>
      <c r="G1000" s="3">
        <f t="shared" si="158"/>
        <v>0</v>
      </c>
      <c r="H1000" s="11">
        <f t="shared" si="154"/>
        <v>0</v>
      </c>
      <c r="I1000" s="11">
        <f t="shared" si="155"/>
        <v>0</v>
      </c>
      <c r="J1000" s="4">
        <f t="shared" si="156"/>
        <v>0</v>
      </c>
      <c r="K1000" s="3">
        <f t="shared" si="159"/>
        <v>0</v>
      </c>
      <c r="L1000" s="11">
        <f t="shared" si="160"/>
        <v>0</v>
      </c>
    </row>
    <row r="1001" spans="1:12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134701</v>
      </c>
      <c r="B1001" s="9">
        <f t="shared" si="151"/>
        <v>134685</v>
      </c>
      <c r="C1001" s="9">
        <f t="shared" si="157"/>
        <v>134715</v>
      </c>
      <c r="D1001" s="3">
        <f t="shared" si="152"/>
        <v>31</v>
      </c>
      <c r="E1001" s="10">
        <f t="shared" si="153"/>
        <v>15</v>
      </c>
      <c r="F1001" s="4">
        <f>'Lease Quarterly'!K1011</f>
        <v>0</v>
      </c>
      <c r="G1001" s="3">
        <f t="shared" si="158"/>
        <v>0</v>
      </c>
      <c r="H1001" s="11">
        <f t="shared" si="154"/>
        <v>0</v>
      </c>
      <c r="I1001" s="11">
        <f t="shared" si="155"/>
        <v>0</v>
      </c>
      <c r="J1001" s="4">
        <f t="shared" si="156"/>
        <v>0</v>
      </c>
      <c r="K1001" s="3">
        <f t="shared" si="159"/>
        <v>0</v>
      </c>
      <c r="L1001" s="11">
        <f t="shared" si="160"/>
        <v>0</v>
      </c>
    </row>
    <row r="1002" spans="1:12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134793</v>
      </c>
      <c r="B1002" s="9">
        <f t="shared" si="151"/>
        <v>134777</v>
      </c>
      <c r="C1002" s="9">
        <f t="shared" si="157"/>
        <v>134807</v>
      </c>
      <c r="D1002" s="3">
        <f t="shared" si="152"/>
        <v>31</v>
      </c>
      <c r="E1002" s="10">
        <f t="shared" si="153"/>
        <v>15</v>
      </c>
      <c r="F1002" s="4">
        <f>'Lease Quarterly'!K1012</f>
        <v>0</v>
      </c>
      <c r="G1002" s="3">
        <f t="shared" si="158"/>
        <v>0</v>
      </c>
      <c r="H1002" s="11">
        <f t="shared" si="154"/>
        <v>0</v>
      </c>
      <c r="I1002" s="11">
        <f t="shared" si="155"/>
        <v>0</v>
      </c>
      <c r="J1002" s="4">
        <f t="shared" si="156"/>
        <v>0</v>
      </c>
      <c r="K1002" s="3">
        <f t="shared" si="159"/>
        <v>0</v>
      </c>
      <c r="L1002" s="11">
        <f t="shared" si="160"/>
        <v>0</v>
      </c>
    </row>
    <row r="1003" spans="1:12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134883</v>
      </c>
      <c r="B1003" s="9">
        <f t="shared" si="151"/>
        <v>134867</v>
      </c>
      <c r="C1003" s="9">
        <f t="shared" si="157"/>
        <v>134896</v>
      </c>
      <c r="D1003" s="3">
        <f t="shared" si="152"/>
        <v>30</v>
      </c>
      <c r="E1003" s="10">
        <f t="shared" si="153"/>
        <v>14</v>
      </c>
      <c r="F1003" s="4">
        <f>'Lease Quarterly'!K1013</f>
        <v>0</v>
      </c>
      <c r="G1003" s="3">
        <f t="shared" si="158"/>
        <v>0</v>
      </c>
      <c r="H1003" s="11">
        <f t="shared" si="154"/>
        <v>0</v>
      </c>
      <c r="I1003" s="11">
        <f t="shared" si="155"/>
        <v>0</v>
      </c>
      <c r="J1003" s="4">
        <f t="shared" si="156"/>
        <v>0</v>
      </c>
      <c r="K1003" s="3">
        <f t="shared" si="159"/>
        <v>0</v>
      </c>
      <c r="L1003" s="11">
        <f t="shared" si="160"/>
        <v>0</v>
      </c>
    </row>
    <row r="1004" spans="1:12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134974</v>
      </c>
      <c r="B1004" s="9">
        <f t="shared" si="151"/>
        <v>134958</v>
      </c>
      <c r="C1004" s="9">
        <f t="shared" si="157"/>
        <v>134988</v>
      </c>
      <c r="D1004" s="3">
        <f t="shared" si="152"/>
        <v>31</v>
      </c>
      <c r="E1004" s="10">
        <f t="shared" si="153"/>
        <v>15</v>
      </c>
      <c r="F1004" s="4">
        <f>'Lease Quarterly'!K1014</f>
        <v>0</v>
      </c>
      <c r="G1004" s="3">
        <f t="shared" si="158"/>
        <v>0</v>
      </c>
      <c r="H1004" s="11">
        <f t="shared" si="154"/>
        <v>0</v>
      </c>
      <c r="I1004" s="11">
        <f t="shared" si="155"/>
        <v>0</v>
      </c>
      <c r="J1004" s="4">
        <f t="shared" si="156"/>
        <v>0</v>
      </c>
      <c r="K1004" s="3">
        <f t="shared" si="159"/>
        <v>0</v>
      </c>
      <c r="L1004" s="11">
        <f t="shared" si="160"/>
        <v>0</v>
      </c>
    </row>
    <row r="1005" spans="1:12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135066</v>
      </c>
      <c r="B1005" s="9">
        <f t="shared" si="151"/>
        <v>135050</v>
      </c>
      <c r="C1005" s="9">
        <f t="shared" si="157"/>
        <v>135080</v>
      </c>
      <c r="D1005" s="3">
        <f t="shared" si="152"/>
        <v>31</v>
      </c>
      <c r="E1005" s="10">
        <f t="shared" si="153"/>
        <v>15</v>
      </c>
      <c r="F1005" s="4">
        <f>'Lease Quarterly'!K1015</f>
        <v>0</v>
      </c>
      <c r="G1005" s="3">
        <f t="shared" si="158"/>
        <v>0</v>
      </c>
      <c r="H1005" s="11">
        <f t="shared" si="154"/>
        <v>0</v>
      </c>
      <c r="I1005" s="11">
        <f t="shared" si="155"/>
        <v>0</v>
      </c>
      <c r="J1005" s="4">
        <f t="shared" si="156"/>
        <v>0</v>
      </c>
      <c r="K1005" s="3">
        <f t="shared" si="159"/>
        <v>0</v>
      </c>
      <c r="L1005" s="11">
        <f t="shared" si="160"/>
        <v>0</v>
      </c>
    </row>
    <row r="1006" spans="1:12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135158</v>
      </c>
      <c r="B1006" s="9">
        <f t="shared" si="151"/>
        <v>135142</v>
      </c>
      <c r="C1006" s="9">
        <f t="shared" si="157"/>
        <v>135172</v>
      </c>
      <c r="D1006" s="3">
        <f t="shared" si="152"/>
        <v>31</v>
      </c>
      <c r="E1006" s="10">
        <f t="shared" si="153"/>
        <v>15</v>
      </c>
      <c r="F1006" s="4">
        <f>'Lease Quarterly'!K1016</f>
        <v>0</v>
      </c>
      <c r="G1006" s="3">
        <f t="shared" si="158"/>
        <v>0</v>
      </c>
      <c r="H1006" s="11">
        <f t="shared" si="154"/>
        <v>0</v>
      </c>
      <c r="I1006" s="11">
        <f t="shared" si="155"/>
        <v>0</v>
      </c>
      <c r="J1006" s="4">
        <f t="shared" si="156"/>
        <v>0</v>
      </c>
      <c r="K1006" s="3">
        <f t="shared" si="159"/>
        <v>0</v>
      </c>
      <c r="L1006" s="11">
        <f t="shared" si="160"/>
        <v>0</v>
      </c>
    </row>
    <row r="1007" spans="1:12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135248</v>
      </c>
      <c r="B1007" s="9">
        <f t="shared" si="151"/>
        <v>135232</v>
      </c>
      <c r="C1007" s="9">
        <f t="shared" si="157"/>
        <v>135261</v>
      </c>
      <c r="D1007" s="3">
        <f t="shared" si="152"/>
        <v>30</v>
      </c>
      <c r="E1007" s="10">
        <f t="shared" si="153"/>
        <v>14</v>
      </c>
      <c r="F1007" s="4">
        <f>'Lease Quarterly'!K1017</f>
        <v>0</v>
      </c>
      <c r="G1007" s="3">
        <f t="shared" si="158"/>
        <v>0</v>
      </c>
      <c r="H1007" s="11">
        <f t="shared" si="154"/>
        <v>0</v>
      </c>
      <c r="I1007" s="11">
        <f t="shared" si="155"/>
        <v>0</v>
      </c>
      <c r="J1007" s="4">
        <f t="shared" si="156"/>
        <v>0</v>
      </c>
      <c r="K1007" s="3">
        <f t="shared" si="159"/>
        <v>0</v>
      </c>
      <c r="L1007" s="11">
        <f t="shared" si="160"/>
        <v>0</v>
      </c>
    </row>
    <row r="1008" spans="1:12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135339</v>
      </c>
      <c r="B1008" s="9">
        <f t="shared" si="151"/>
        <v>135323</v>
      </c>
      <c r="C1008" s="9">
        <f t="shared" si="157"/>
        <v>135353</v>
      </c>
      <c r="D1008" s="3">
        <f t="shared" si="152"/>
        <v>31</v>
      </c>
      <c r="E1008" s="10">
        <f t="shared" si="153"/>
        <v>15</v>
      </c>
      <c r="F1008" s="4">
        <f>'Lease Quarterly'!K1018</f>
        <v>0</v>
      </c>
      <c r="G1008" s="3">
        <f t="shared" si="158"/>
        <v>0</v>
      </c>
      <c r="H1008" s="11">
        <f t="shared" si="154"/>
        <v>0</v>
      </c>
      <c r="I1008" s="11">
        <f t="shared" si="155"/>
        <v>0</v>
      </c>
      <c r="J1008" s="4">
        <f t="shared" si="156"/>
        <v>0</v>
      </c>
      <c r="K1008" s="3">
        <f t="shared" si="159"/>
        <v>0</v>
      </c>
      <c r="L1008" s="11">
        <f t="shared" si="160"/>
        <v>0</v>
      </c>
    </row>
    <row r="1009" spans="1:12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135431</v>
      </c>
      <c r="B1009" s="9">
        <f t="shared" si="151"/>
        <v>135415</v>
      </c>
      <c r="C1009" s="9">
        <f t="shared" si="157"/>
        <v>135445</v>
      </c>
      <c r="D1009" s="3">
        <f t="shared" si="152"/>
        <v>31</v>
      </c>
      <c r="E1009" s="10">
        <f t="shared" si="153"/>
        <v>15</v>
      </c>
      <c r="F1009" s="4">
        <f>'Lease Quarterly'!K1019</f>
        <v>0</v>
      </c>
      <c r="G1009" s="3">
        <f t="shared" si="158"/>
        <v>0</v>
      </c>
      <c r="H1009" s="11">
        <f t="shared" si="154"/>
        <v>0</v>
      </c>
      <c r="I1009" s="11">
        <f t="shared" si="155"/>
        <v>0</v>
      </c>
      <c r="J1009" s="4">
        <f t="shared" si="156"/>
        <v>0</v>
      </c>
      <c r="K1009" s="3">
        <f t="shared" si="159"/>
        <v>0</v>
      </c>
      <c r="L1009" s="11">
        <f t="shared" si="160"/>
        <v>0</v>
      </c>
    </row>
    <row r="1010" spans="1:12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135523</v>
      </c>
      <c r="B1010" s="9">
        <f t="shared" si="151"/>
        <v>135507</v>
      </c>
      <c r="C1010" s="9">
        <f t="shared" si="157"/>
        <v>135537</v>
      </c>
      <c r="D1010" s="3">
        <f t="shared" si="152"/>
        <v>31</v>
      </c>
      <c r="E1010" s="10">
        <f t="shared" si="153"/>
        <v>15</v>
      </c>
      <c r="F1010" s="4">
        <f>'Lease Quarterly'!K1020</f>
        <v>0</v>
      </c>
      <c r="G1010" s="3">
        <f t="shared" si="158"/>
        <v>0</v>
      </c>
      <c r="H1010" s="11">
        <f t="shared" si="154"/>
        <v>0</v>
      </c>
      <c r="I1010" s="11">
        <f t="shared" si="155"/>
        <v>0</v>
      </c>
      <c r="J1010" s="4">
        <f t="shared" si="156"/>
        <v>0</v>
      </c>
      <c r="K1010" s="3">
        <f t="shared" si="159"/>
        <v>0</v>
      </c>
      <c r="L1010" s="11">
        <f t="shared" si="160"/>
        <v>0</v>
      </c>
    </row>
    <row r="1011" spans="1:12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135613</v>
      </c>
      <c r="B1011" s="9">
        <f t="shared" si="151"/>
        <v>135597</v>
      </c>
      <c r="C1011" s="9">
        <f t="shared" si="157"/>
        <v>135626</v>
      </c>
      <c r="D1011" s="3">
        <f t="shared" si="152"/>
        <v>30</v>
      </c>
      <c r="E1011" s="10">
        <f t="shared" si="153"/>
        <v>14</v>
      </c>
      <c r="F1011" s="4">
        <f>'Lease Quarterly'!K1021</f>
        <v>0</v>
      </c>
      <c r="G1011" s="3">
        <f t="shared" si="158"/>
        <v>0</v>
      </c>
      <c r="H1011" s="11">
        <f t="shared" si="154"/>
        <v>0</v>
      </c>
      <c r="I1011" s="11">
        <f t="shared" si="155"/>
        <v>0</v>
      </c>
      <c r="J1011" s="4">
        <f t="shared" si="156"/>
        <v>0</v>
      </c>
      <c r="K1011" s="3">
        <f t="shared" si="159"/>
        <v>0</v>
      </c>
      <c r="L1011" s="11">
        <f t="shared" si="160"/>
        <v>0</v>
      </c>
    </row>
    <row r="1012" spans="1:12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135704</v>
      </c>
      <c r="B1012" s="9">
        <f t="shared" si="151"/>
        <v>135688</v>
      </c>
      <c r="C1012" s="9">
        <f t="shared" si="157"/>
        <v>135718</v>
      </c>
      <c r="D1012" s="3">
        <f t="shared" si="152"/>
        <v>31</v>
      </c>
      <c r="E1012" s="10">
        <f t="shared" si="153"/>
        <v>15</v>
      </c>
      <c r="F1012" s="4">
        <f>'Lease Quarterly'!K1022</f>
        <v>0</v>
      </c>
      <c r="G1012" s="3">
        <f t="shared" si="158"/>
        <v>0</v>
      </c>
      <c r="H1012" s="11">
        <f t="shared" si="154"/>
        <v>0</v>
      </c>
      <c r="I1012" s="11">
        <f t="shared" si="155"/>
        <v>0</v>
      </c>
      <c r="J1012" s="4">
        <f t="shared" si="156"/>
        <v>0</v>
      </c>
      <c r="K1012" s="3">
        <f t="shared" si="159"/>
        <v>0</v>
      </c>
      <c r="L1012" s="11">
        <f t="shared" si="160"/>
        <v>0</v>
      </c>
    </row>
    <row r="1013" spans="1:12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135796</v>
      </c>
      <c r="B1013" s="9">
        <f t="shared" si="151"/>
        <v>135780</v>
      </c>
      <c r="C1013" s="9">
        <f t="shared" si="157"/>
        <v>135810</v>
      </c>
      <c r="D1013" s="3">
        <f t="shared" si="152"/>
        <v>31</v>
      </c>
      <c r="E1013" s="10">
        <f t="shared" si="153"/>
        <v>15</v>
      </c>
      <c r="F1013" s="4">
        <f>'Lease Quarterly'!K1023</f>
        <v>0</v>
      </c>
      <c r="G1013" s="3">
        <f t="shared" si="158"/>
        <v>0</v>
      </c>
      <c r="H1013" s="11">
        <f t="shared" si="154"/>
        <v>0</v>
      </c>
      <c r="I1013" s="11">
        <f t="shared" si="155"/>
        <v>0</v>
      </c>
      <c r="J1013" s="4">
        <f t="shared" si="156"/>
        <v>0</v>
      </c>
      <c r="K1013" s="3">
        <f t="shared" si="159"/>
        <v>0</v>
      </c>
      <c r="L1013" s="11">
        <f t="shared" si="160"/>
        <v>0</v>
      </c>
    </row>
    <row r="1014" spans="1:12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135888</v>
      </c>
      <c r="B1014" s="9">
        <f t="shared" si="151"/>
        <v>135872</v>
      </c>
      <c r="C1014" s="9">
        <f t="shared" si="157"/>
        <v>135902</v>
      </c>
      <c r="D1014" s="3">
        <f t="shared" si="152"/>
        <v>31</v>
      </c>
      <c r="E1014" s="10">
        <f t="shared" si="153"/>
        <v>15</v>
      </c>
      <c r="F1014" s="4">
        <f>'Lease Quarterly'!K1024</f>
        <v>0</v>
      </c>
      <c r="G1014" s="3">
        <f t="shared" si="158"/>
        <v>0</v>
      </c>
      <c r="H1014" s="11">
        <f t="shared" si="154"/>
        <v>0</v>
      </c>
      <c r="I1014" s="11">
        <f t="shared" si="155"/>
        <v>0</v>
      </c>
      <c r="J1014" s="4">
        <f t="shared" si="156"/>
        <v>0</v>
      </c>
      <c r="K1014" s="3">
        <f t="shared" si="159"/>
        <v>0</v>
      </c>
      <c r="L1014" s="11">
        <f t="shared" si="160"/>
        <v>0</v>
      </c>
    </row>
    <row r="1015" spans="1:12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135979</v>
      </c>
      <c r="B1015" s="9">
        <f t="shared" si="151"/>
        <v>135963</v>
      </c>
      <c r="C1015" s="9">
        <f t="shared" si="157"/>
        <v>135992</v>
      </c>
      <c r="D1015" s="3">
        <f t="shared" si="152"/>
        <v>30</v>
      </c>
      <c r="E1015" s="10">
        <f t="shared" si="153"/>
        <v>14</v>
      </c>
      <c r="F1015" s="4">
        <f>'Lease Quarterly'!K1025</f>
        <v>0</v>
      </c>
      <c r="G1015" s="3">
        <f t="shared" si="158"/>
        <v>0</v>
      </c>
      <c r="H1015" s="11">
        <f t="shared" si="154"/>
        <v>0</v>
      </c>
      <c r="I1015" s="11">
        <f t="shared" si="155"/>
        <v>0</v>
      </c>
      <c r="J1015" s="4">
        <f t="shared" si="156"/>
        <v>0</v>
      </c>
      <c r="K1015" s="3">
        <f t="shared" si="159"/>
        <v>0</v>
      </c>
      <c r="L1015" s="11">
        <f t="shared" si="160"/>
        <v>0</v>
      </c>
    </row>
    <row r="1016" spans="1:12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136070</v>
      </c>
      <c r="B1016" s="9">
        <f t="shared" si="151"/>
        <v>136054</v>
      </c>
      <c r="C1016" s="9">
        <f t="shared" si="157"/>
        <v>136084</v>
      </c>
      <c r="D1016" s="3">
        <f t="shared" si="152"/>
        <v>31</v>
      </c>
      <c r="E1016" s="10">
        <f t="shared" si="153"/>
        <v>15</v>
      </c>
      <c r="F1016" s="4">
        <f>'Lease Quarterly'!K1026</f>
        <v>0</v>
      </c>
      <c r="G1016" s="3">
        <f t="shared" si="158"/>
        <v>0</v>
      </c>
      <c r="H1016" s="11">
        <f t="shared" si="154"/>
        <v>0</v>
      </c>
      <c r="I1016" s="11">
        <f t="shared" si="155"/>
        <v>0</v>
      </c>
      <c r="J1016" s="4">
        <f t="shared" si="156"/>
        <v>0</v>
      </c>
      <c r="K1016" s="3">
        <f t="shared" si="159"/>
        <v>0</v>
      </c>
      <c r="L1016" s="11">
        <f t="shared" si="160"/>
        <v>0</v>
      </c>
    </row>
    <row r="1017" spans="1:12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136162</v>
      </c>
      <c r="B1017" s="9">
        <f t="shared" si="151"/>
        <v>136146</v>
      </c>
      <c r="C1017" s="9">
        <f t="shared" si="157"/>
        <v>136176</v>
      </c>
      <c r="D1017" s="3">
        <f t="shared" si="152"/>
        <v>31</v>
      </c>
      <c r="E1017" s="10">
        <f t="shared" si="153"/>
        <v>15</v>
      </c>
      <c r="F1017" s="4">
        <f>'Lease Quarterly'!K1027</f>
        <v>0</v>
      </c>
      <c r="G1017" s="3">
        <f t="shared" si="158"/>
        <v>0</v>
      </c>
      <c r="H1017" s="11">
        <f t="shared" si="154"/>
        <v>0</v>
      </c>
      <c r="I1017" s="11">
        <f t="shared" si="155"/>
        <v>0</v>
      </c>
      <c r="J1017" s="4">
        <f t="shared" si="156"/>
        <v>0</v>
      </c>
      <c r="K1017" s="3">
        <f t="shared" si="159"/>
        <v>0</v>
      </c>
      <c r="L1017" s="11">
        <f t="shared" si="160"/>
        <v>0</v>
      </c>
    </row>
    <row r="1018" spans="1:12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136254</v>
      </c>
      <c r="B1018" s="9">
        <f t="shared" si="151"/>
        <v>136238</v>
      </c>
      <c r="C1018" s="9">
        <f t="shared" si="157"/>
        <v>136268</v>
      </c>
      <c r="D1018" s="3">
        <f t="shared" si="152"/>
        <v>31</v>
      </c>
      <c r="E1018" s="10">
        <f t="shared" si="153"/>
        <v>15</v>
      </c>
      <c r="F1018" s="4">
        <f>'Lease Quarterly'!K1028</f>
        <v>0</v>
      </c>
      <c r="G1018" s="3">
        <f t="shared" si="158"/>
        <v>0</v>
      </c>
      <c r="H1018" s="11">
        <f t="shared" si="154"/>
        <v>0</v>
      </c>
      <c r="I1018" s="11">
        <f t="shared" si="155"/>
        <v>0</v>
      </c>
      <c r="J1018" s="4">
        <f t="shared" si="156"/>
        <v>0</v>
      </c>
      <c r="K1018" s="3">
        <f t="shared" si="159"/>
        <v>0</v>
      </c>
      <c r="L1018" s="11">
        <f t="shared" si="160"/>
        <v>0</v>
      </c>
    </row>
    <row r="1019" spans="1:12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136344</v>
      </c>
      <c r="B1019" s="9">
        <f t="shared" si="151"/>
        <v>136328</v>
      </c>
      <c r="C1019" s="9">
        <f t="shared" si="157"/>
        <v>136357</v>
      </c>
      <c r="D1019" s="3">
        <f t="shared" si="152"/>
        <v>30</v>
      </c>
      <c r="E1019" s="10">
        <f t="shared" si="153"/>
        <v>14</v>
      </c>
      <c r="F1019" s="4">
        <f>'Lease Quarterly'!K1029</f>
        <v>0</v>
      </c>
      <c r="G1019" s="3">
        <f t="shared" si="158"/>
        <v>0</v>
      </c>
      <c r="H1019" s="11">
        <f t="shared" si="154"/>
        <v>0</v>
      </c>
      <c r="I1019" s="11">
        <f t="shared" si="155"/>
        <v>0</v>
      </c>
      <c r="J1019" s="4">
        <f t="shared" si="156"/>
        <v>0</v>
      </c>
      <c r="K1019" s="3">
        <f t="shared" si="159"/>
        <v>0</v>
      </c>
      <c r="L1019" s="11">
        <f t="shared" si="160"/>
        <v>0</v>
      </c>
    </row>
    <row r="1020" spans="1:12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136435</v>
      </c>
      <c r="B1020" s="9">
        <f t="shared" si="151"/>
        <v>136419</v>
      </c>
      <c r="C1020" s="9">
        <f t="shared" si="157"/>
        <v>136449</v>
      </c>
      <c r="D1020" s="3">
        <f t="shared" si="152"/>
        <v>31</v>
      </c>
      <c r="E1020" s="10">
        <f t="shared" si="153"/>
        <v>15</v>
      </c>
      <c r="F1020" s="4">
        <f>'Lease Quarterly'!K1030</f>
        <v>0</v>
      </c>
      <c r="G1020" s="3">
        <f t="shared" si="158"/>
        <v>0</v>
      </c>
      <c r="H1020" s="11">
        <f t="shared" si="154"/>
        <v>0</v>
      </c>
      <c r="I1020" s="11">
        <f t="shared" si="155"/>
        <v>0</v>
      </c>
      <c r="J1020" s="4">
        <f t="shared" si="156"/>
        <v>0</v>
      </c>
      <c r="K1020" s="3">
        <f t="shared" si="159"/>
        <v>0</v>
      </c>
      <c r="L1020" s="11">
        <f t="shared" si="160"/>
        <v>0</v>
      </c>
    </row>
    <row r="1021" spans="1:12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136527</v>
      </c>
      <c r="B1021" s="9">
        <f t="shared" si="151"/>
        <v>136511</v>
      </c>
      <c r="C1021" s="9">
        <f t="shared" si="157"/>
        <v>136541</v>
      </c>
      <c r="D1021" s="3">
        <f t="shared" si="152"/>
        <v>31</v>
      </c>
      <c r="E1021" s="10">
        <f t="shared" si="153"/>
        <v>15</v>
      </c>
      <c r="F1021" s="4">
        <f>'Lease Quarterly'!K1031</f>
        <v>0</v>
      </c>
      <c r="G1021" s="3">
        <f t="shared" si="158"/>
        <v>0</v>
      </c>
      <c r="H1021" s="11">
        <f t="shared" si="154"/>
        <v>0</v>
      </c>
      <c r="I1021" s="11">
        <f t="shared" si="155"/>
        <v>0</v>
      </c>
      <c r="J1021" s="4">
        <f t="shared" si="156"/>
        <v>0</v>
      </c>
      <c r="K1021" s="3">
        <f t="shared" si="159"/>
        <v>0</v>
      </c>
      <c r="L1021" s="11">
        <f t="shared" si="160"/>
        <v>0</v>
      </c>
    </row>
    <row r="1022" spans="1:12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136619</v>
      </c>
      <c r="B1022" s="9">
        <f t="shared" si="151"/>
        <v>136603</v>
      </c>
      <c r="C1022" s="9">
        <f t="shared" si="157"/>
        <v>136633</v>
      </c>
      <c r="D1022" s="3">
        <f t="shared" si="152"/>
        <v>31</v>
      </c>
      <c r="E1022" s="10">
        <f t="shared" si="153"/>
        <v>15</v>
      </c>
      <c r="F1022" s="4">
        <f>'Lease Quarterly'!K1032</f>
        <v>0</v>
      </c>
      <c r="G1022" s="3">
        <f t="shared" si="158"/>
        <v>0</v>
      </c>
      <c r="H1022" s="11">
        <f t="shared" si="154"/>
        <v>0</v>
      </c>
      <c r="I1022" s="11">
        <f t="shared" si="155"/>
        <v>0</v>
      </c>
      <c r="J1022" s="4">
        <f t="shared" si="156"/>
        <v>0</v>
      </c>
      <c r="K1022" s="3">
        <f t="shared" si="159"/>
        <v>0</v>
      </c>
      <c r="L1022" s="11">
        <f t="shared" si="160"/>
        <v>0</v>
      </c>
    </row>
    <row r="1023" spans="1:12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136709</v>
      </c>
      <c r="B1023" s="9">
        <f t="shared" si="151"/>
        <v>136693</v>
      </c>
      <c r="C1023" s="9">
        <f t="shared" si="157"/>
        <v>136722</v>
      </c>
      <c r="D1023" s="3">
        <f t="shared" si="152"/>
        <v>30</v>
      </c>
      <c r="E1023" s="10">
        <f t="shared" si="153"/>
        <v>14</v>
      </c>
      <c r="F1023" s="4">
        <f>'Lease Quarterly'!K1033</f>
        <v>0</v>
      </c>
      <c r="G1023" s="3">
        <f t="shared" si="158"/>
        <v>0</v>
      </c>
      <c r="H1023" s="11">
        <f t="shared" si="154"/>
        <v>0</v>
      </c>
      <c r="I1023" s="11">
        <f t="shared" si="155"/>
        <v>0</v>
      </c>
      <c r="J1023" s="4">
        <f t="shared" si="156"/>
        <v>0</v>
      </c>
      <c r="K1023" s="3">
        <f t="shared" si="159"/>
        <v>0</v>
      </c>
      <c r="L1023" s="11">
        <f t="shared" si="160"/>
        <v>0</v>
      </c>
    </row>
    <row r="1024" spans="1:12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136800</v>
      </c>
      <c r="B1024" s="9">
        <f t="shared" si="151"/>
        <v>136784</v>
      </c>
      <c r="C1024" s="9">
        <f t="shared" si="157"/>
        <v>136814</v>
      </c>
      <c r="D1024" s="3">
        <f t="shared" si="152"/>
        <v>31</v>
      </c>
      <c r="E1024" s="10">
        <f t="shared" si="153"/>
        <v>15</v>
      </c>
      <c r="F1024" s="4">
        <f>'Lease Quarterly'!K1034</f>
        <v>0</v>
      </c>
      <c r="G1024" s="3">
        <f t="shared" si="158"/>
        <v>0</v>
      </c>
      <c r="H1024" s="11">
        <f t="shared" si="154"/>
        <v>0</v>
      </c>
      <c r="I1024" s="11">
        <f t="shared" si="155"/>
        <v>0</v>
      </c>
      <c r="J1024" s="4">
        <f t="shared" si="156"/>
        <v>0</v>
      </c>
      <c r="K1024" s="3">
        <f t="shared" si="159"/>
        <v>0</v>
      </c>
      <c r="L1024" s="11">
        <f t="shared" si="160"/>
        <v>0</v>
      </c>
    </row>
    <row r="1025" spans="1:12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136892</v>
      </c>
      <c r="B1025" s="9">
        <f t="shared" si="151"/>
        <v>136876</v>
      </c>
      <c r="C1025" s="9">
        <f t="shared" si="157"/>
        <v>136906</v>
      </c>
      <c r="D1025" s="3">
        <f t="shared" si="152"/>
        <v>31</v>
      </c>
      <c r="E1025" s="10">
        <f t="shared" si="153"/>
        <v>15</v>
      </c>
      <c r="F1025" s="4">
        <f>'Lease Quarterly'!K1035</f>
        <v>0</v>
      </c>
      <c r="G1025" s="3">
        <f t="shared" si="158"/>
        <v>0</v>
      </c>
      <c r="H1025" s="11">
        <f t="shared" si="154"/>
        <v>0</v>
      </c>
      <c r="I1025" s="11">
        <f t="shared" si="155"/>
        <v>0</v>
      </c>
      <c r="J1025" s="4">
        <f t="shared" si="156"/>
        <v>0</v>
      </c>
      <c r="K1025" s="3">
        <f t="shared" si="159"/>
        <v>0</v>
      </c>
      <c r="L1025" s="11">
        <f t="shared" si="160"/>
        <v>0</v>
      </c>
    </row>
    <row r="1026" spans="1:12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136984</v>
      </c>
      <c r="B1026" s="9">
        <f t="shared" si="151"/>
        <v>136968</v>
      </c>
      <c r="C1026" s="9">
        <f t="shared" si="157"/>
        <v>136998</v>
      </c>
      <c r="D1026" s="3">
        <f t="shared" si="152"/>
        <v>31</v>
      </c>
      <c r="E1026" s="10">
        <f t="shared" si="153"/>
        <v>15</v>
      </c>
      <c r="F1026" s="4">
        <f>'Lease Quarterly'!K1036</f>
        <v>0</v>
      </c>
      <c r="G1026" s="3">
        <f t="shared" si="158"/>
        <v>0</v>
      </c>
      <c r="H1026" s="11">
        <f t="shared" si="154"/>
        <v>0</v>
      </c>
      <c r="I1026" s="11">
        <f t="shared" si="155"/>
        <v>0</v>
      </c>
      <c r="J1026" s="4">
        <f t="shared" si="156"/>
        <v>0</v>
      </c>
      <c r="K1026" s="3">
        <f t="shared" si="159"/>
        <v>0</v>
      </c>
      <c r="L1026" s="11">
        <f t="shared" si="160"/>
        <v>0</v>
      </c>
    </row>
    <row r="1027" spans="1:12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137074</v>
      </c>
      <c r="B1027" s="9">
        <f t="shared" si="151"/>
        <v>137058</v>
      </c>
      <c r="C1027" s="9">
        <f t="shared" si="157"/>
        <v>137087</v>
      </c>
      <c r="D1027" s="3">
        <f t="shared" si="152"/>
        <v>30</v>
      </c>
      <c r="E1027" s="10">
        <f t="shared" si="153"/>
        <v>14</v>
      </c>
      <c r="F1027" s="4">
        <f>'Lease Quarterly'!K1037</f>
        <v>0</v>
      </c>
      <c r="G1027" s="3">
        <f t="shared" si="158"/>
        <v>0</v>
      </c>
      <c r="H1027" s="11">
        <f t="shared" si="154"/>
        <v>0</v>
      </c>
      <c r="I1027" s="11">
        <f t="shared" si="155"/>
        <v>0</v>
      </c>
      <c r="J1027" s="4">
        <f t="shared" si="156"/>
        <v>0</v>
      </c>
      <c r="K1027" s="3">
        <f t="shared" si="159"/>
        <v>0</v>
      </c>
      <c r="L1027" s="11">
        <f t="shared" si="160"/>
        <v>0</v>
      </c>
    </row>
    <row r="1028" spans="1:12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137165</v>
      </c>
      <c r="B1028" s="9">
        <f t="shared" si="151"/>
        <v>137149</v>
      </c>
      <c r="C1028" s="9">
        <f t="shared" si="157"/>
        <v>137179</v>
      </c>
      <c r="D1028" s="3">
        <f t="shared" si="152"/>
        <v>31</v>
      </c>
      <c r="E1028" s="10">
        <f t="shared" si="153"/>
        <v>15</v>
      </c>
      <c r="F1028" s="4">
        <f>'Lease Quarterly'!K1038</f>
        <v>0</v>
      </c>
      <c r="G1028" s="3">
        <f t="shared" si="158"/>
        <v>0</v>
      </c>
      <c r="H1028" s="11">
        <f t="shared" si="154"/>
        <v>0</v>
      </c>
      <c r="I1028" s="11">
        <f t="shared" si="155"/>
        <v>0</v>
      </c>
      <c r="J1028" s="4">
        <f t="shared" si="156"/>
        <v>0</v>
      </c>
      <c r="K1028" s="3">
        <f t="shared" si="159"/>
        <v>0</v>
      </c>
      <c r="L1028" s="11">
        <f t="shared" si="160"/>
        <v>0</v>
      </c>
    </row>
    <row r="1029" spans="1:12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137257</v>
      </c>
      <c r="B1029" s="9">
        <f t="shared" si="151"/>
        <v>137241</v>
      </c>
      <c r="C1029" s="9">
        <f t="shared" si="157"/>
        <v>137271</v>
      </c>
      <c r="D1029" s="3">
        <f t="shared" si="152"/>
        <v>31</v>
      </c>
      <c r="E1029" s="10">
        <f t="shared" si="153"/>
        <v>15</v>
      </c>
      <c r="F1029" s="4">
        <f>'Lease Quarterly'!K1039</f>
        <v>0</v>
      </c>
      <c r="G1029" s="3">
        <f t="shared" si="158"/>
        <v>0</v>
      </c>
      <c r="H1029" s="11">
        <f t="shared" si="154"/>
        <v>0</v>
      </c>
      <c r="I1029" s="11">
        <f t="shared" si="155"/>
        <v>0</v>
      </c>
      <c r="J1029" s="4">
        <f t="shared" si="156"/>
        <v>0</v>
      </c>
      <c r="K1029" s="3">
        <f t="shared" si="159"/>
        <v>0</v>
      </c>
      <c r="L1029" s="11">
        <f t="shared" si="160"/>
        <v>0</v>
      </c>
    </row>
    <row r="1030" spans="1:12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137349</v>
      </c>
      <c r="B1030" s="9">
        <f t="shared" ref="B1030:B1093" si="161">EOMONTH(A1030,-1)+1</f>
        <v>137333</v>
      </c>
      <c r="C1030" s="9">
        <f t="shared" si="157"/>
        <v>137363</v>
      </c>
      <c r="D1030" s="3">
        <f t="shared" ref="D1030:D1093" si="162">C1030-B1030+1</f>
        <v>31</v>
      </c>
      <c r="E1030" s="10">
        <f t="shared" ref="E1030:E1093" si="163">C1030-A1030+1</f>
        <v>15</v>
      </c>
      <c r="F1030" s="4">
        <f>'Lease Quarterly'!K1040</f>
        <v>0</v>
      </c>
      <c r="G1030" s="3">
        <f t="shared" si="158"/>
        <v>0</v>
      </c>
      <c r="H1030" s="11">
        <f t="shared" ref="H1030:H1093" si="164">(F1031)/(A1031-A1030+1)*((((EOMONTH(DATE(YEAR(A1030),MONTH(A1030)+1,DAY(A1030)),0)))-DATE(YEAR(A1030),MONTH(EOMONTH(A1030,-1)+1)+1,1))+1)</f>
        <v>0</v>
      </c>
      <c r="I1030" s="11">
        <f t="shared" ref="I1030:I1093" si="165">(F1031)/(A1031-A1030+1)*(((((EOMONTH(DATE(YEAR(A1030),MONTH(A1030)+2,DAY(A1030)),0)))-DATE(YEAR(A1030),MONTH(EOMONTH(A1030,-1)+2)+2,1)))+1)</f>
        <v>0</v>
      </c>
      <c r="J1030" s="4">
        <f t="shared" ref="J1030:J1093" si="166">F1031/(A1031-A1030+1)*(A1031-DATE(YEAR(A1031),MONTH(EOMONTH(A1031,-1)+1),DAY(1))+1)</f>
        <v>0</v>
      </c>
      <c r="K1030" s="3">
        <f t="shared" si="159"/>
        <v>0</v>
      </c>
      <c r="L1030" s="11">
        <f t="shared" si="160"/>
        <v>0</v>
      </c>
    </row>
    <row r="1031" spans="1:12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137440</v>
      </c>
      <c r="B1031" s="9">
        <f t="shared" si="161"/>
        <v>137424</v>
      </c>
      <c r="C1031" s="9">
        <f t="shared" ref="C1031:C1094" si="167">EOMONTH(A1031,0)</f>
        <v>137453</v>
      </c>
      <c r="D1031" s="3">
        <f t="shared" si="162"/>
        <v>30</v>
      </c>
      <c r="E1031" s="10">
        <f t="shared" si="163"/>
        <v>14</v>
      </c>
      <c r="F1031" s="4">
        <f>'Lease Quarterly'!K1041</f>
        <v>0</v>
      </c>
      <c r="G1031" s="3">
        <f t="shared" ref="G1031:G1094" si="168">(F1032/(A1032-A1031+1)*E1031)+J1030</f>
        <v>0</v>
      </c>
      <c r="H1031" s="11">
        <f t="shared" si="164"/>
        <v>0</v>
      </c>
      <c r="I1031" s="11">
        <f t="shared" si="165"/>
        <v>0</v>
      </c>
      <c r="J1031" s="4">
        <f t="shared" si="166"/>
        <v>0</v>
      </c>
      <c r="K1031" s="3">
        <f t="shared" si="159"/>
        <v>0</v>
      </c>
      <c r="L1031" s="11">
        <f t="shared" si="160"/>
        <v>0</v>
      </c>
    </row>
    <row r="1032" spans="1:12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137531</v>
      </c>
      <c r="B1032" s="9">
        <f t="shared" si="161"/>
        <v>137515</v>
      </c>
      <c r="C1032" s="9">
        <f t="shared" si="167"/>
        <v>137545</v>
      </c>
      <c r="D1032" s="3">
        <f t="shared" si="162"/>
        <v>31</v>
      </c>
      <c r="E1032" s="10">
        <f t="shared" si="163"/>
        <v>15</v>
      </c>
      <c r="F1032" s="4">
        <f>'Lease Quarterly'!K1042</f>
        <v>0</v>
      </c>
      <c r="G1032" s="3">
        <f t="shared" si="168"/>
        <v>0</v>
      </c>
      <c r="H1032" s="11">
        <f t="shared" si="164"/>
        <v>0</v>
      </c>
      <c r="I1032" s="11">
        <f t="shared" si="165"/>
        <v>0</v>
      </c>
      <c r="J1032" s="4">
        <f t="shared" si="166"/>
        <v>0</v>
      </c>
      <c r="K1032" s="3">
        <f t="shared" ref="K1032:K1095" si="169">G1032+J1032+I1032+H1032-J1031</f>
        <v>0</v>
      </c>
      <c r="L1032" s="11">
        <f t="shared" ref="L1032:L1095" si="170">J1032-J1031</f>
        <v>0</v>
      </c>
    </row>
    <row r="1033" spans="1:12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137623</v>
      </c>
      <c r="B1033" s="9">
        <f t="shared" si="161"/>
        <v>137607</v>
      </c>
      <c r="C1033" s="9">
        <f t="shared" si="167"/>
        <v>137637</v>
      </c>
      <c r="D1033" s="3">
        <f t="shared" si="162"/>
        <v>31</v>
      </c>
      <c r="E1033" s="10">
        <f t="shared" si="163"/>
        <v>15</v>
      </c>
      <c r="F1033" s="4">
        <f>'Lease Quarterly'!K1043</f>
        <v>0</v>
      </c>
      <c r="G1033" s="3">
        <f t="shared" si="168"/>
        <v>0</v>
      </c>
      <c r="H1033" s="11">
        <f t="shared" si="164"/>
        <v>0</v>
      </c>
      <c r="I1033" s="11">
        <f t="shared" si="165"/>
        <v>0</v>
      </c>
      <c r="J1033" s="4">
        <f t="shared" si="166"/>
        <v>0</v>
      </c>
      <c r="K1033" s="3">
        <f t="shared" si="169"/>
        <v>0</v>
      </c>
      <c r="L1033" s="11">
        <f t="shared" si="170"/>
        <v>0</v>
      </c>
    </row>
    <row r="1034" spans="1:12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137715</v>
      </c>
      <c r="B1034" s="9">
        <f t="shared" si="161"/>
        <v>137699</v>
      </c>
      <c r="C1034" s="9">
        <f t="shared" si="167"/>
        <v>137729</v>
      </c>
      <c r="D1034" s="3">
        <f t="shared" si="162"/>
        <v>31</v>
      </c>
      <c r="E1034" s="10">
        <f t="shared" si="163"/>
        <v>15</v>
      </c>
      <c r="F1034" s="4">
        <f>'Lease Quarterly'!K1044</f>
        <v>0</v>
      </c>
      <c r="G1034" s="3">
        <f t="shared" si="168"/>
        <v>0</v>
      </c>
      <c r="H1034" s="11">
        <f t="shared" si="164"/>
        <v>0</v>
      </c>
      <c r="I1034" s="11">
        <f t="shared" si="165"/>
        <v>0</v>
      </c>
      <c r="J1034" s="4">
        <f t="shared" si="166"/>
        <v>0</v>
      </c>
      <c r="K1034" s="3">
        <f t="shared" si="169"/>
        <v>0</v>
      </c>
      <c r="L1034" s="11">
        <f t="shared" si="170"/>
        <v>0</v>
      </c>
    </row>
    <row r="1035" spans="1:12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137805</v>
      </c>
      <c r="B1035" s="9">
        <f t="shared" si="161"/>
        <v>137789</v>
      </c>
      <c r="C1035" s="9">
        <f t="shared" si="167"/>
        <v>137818</v>
      </c>
      <c r="D1035" s="3">
        <f t="shared" si="162"/>
        <v>30</v>
      </c>
      <c r="E1035" s="10">
        <f t="shared" si="163"/>
        <v>14</v>
      </c>
      <c r="F1035" s="4">
        <f>'Lease Quarterly'!K1045</f>
        <v>0</v>
      </c>
      <c r="G1035" s="3">
        <f t="shared" si="168"/>
        <v>0</v>
      </c>
      <c r="H1035" s="11">
        <f t="shared" si="164"/>
        <v>0</v>
      </c>
      <c r="I1035" s="11">
        <f t="shared" si="165"/>
        <v>0</v>
      </c>
      <c r="J1035" s="4">
        <f t="shared" si="166"/>
        <v>0</v>
      </c>
      <c r="K1035" s="3">
        <f t="shared" si="169"/>
        <v>0</v>
      </c>
      <c r="L1035" s="11">
        <f t="shared" si="170"/>
        <v>0</v>
      </c>
    </row>
    <row r="1036" spans="1:12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137896</v>
      </c>
      <c r="B1036" s="9">
        <f t="shared" si="161"/>
        <v>137880</v>
      </c>
      <c r="C1036" s="9">
        <f t="shared" si="167"/>
        <v>137910</v>
      </c>
      <c r="D1036" s="3">
        <f t="shared" si="162"/>
        <v>31</v>
      </c>
      <c r="E1036" s="10">
        <f t="shared" si="163"/>
        <v>15</v>
      </c>
      <c r="F1036" s="4">
        <f>'Lease Quarterly'!K1046</f>
        <v>0</v>
      </c>
      <c r="G1036" s="3">
        <f t="shared" si="168"/>
        <v>0</v>
      </c>
      <c r="H1036" s="11">
        <f t="shared" si="164"/>
        <v>0</v>
      </c>
      <c r="I1036" s="11">
        <f t="shared" si="165"/>
        <v>0</v>
      </c>
      <c r="J1036" s="4">
        <f t="shared" si="166"/>
        <v>0</v>
      </c>
      <c r="K1036" s="3">
        <f t="shared" si="169"/>
        <v>0</v>
      </c>
      <c r="L1036" s="11">
        <f t="shared" si="170"/>
        <v>0</v>
      </c>
    </row>
    <row r="1037" spans="1:12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137988</v>
      </c>
      <c r="B1037" s="9">
        <f t="shared" si="161"/>
        <v>137972</v>
      </c>
      <c r="C1037" s="9">
        <f t="shared" si="167"/>
        <v>138002</v>
      </c>
      <c r="D1037" s="3">
        <f t="shared" si="162"/>
        <v>31</v>
      </c>
      <c r="E1037" s="10">
        <f t="shared" si="163"/>
        <v>15</v>
      </c>
      <c r="F1037" s="4">
        <f>'Lease Quarterly'!K1047</f>
        <v>0</v>
      </c>
      <c r="G1037" s="3">
        <f t="shared" si="168"/>
        <v>0</v>
      </c>
      <c r="H1037" s="11">
        <f t="shared" si="164"/>
        <v>0</v>
      </c>
      <c r="I1037" s="11">
        <f t="shared" si="165"/>
        <v>0</v>
      </c>
      <c r="J1037" s="4">
        <f t="shared" si="166"/>
        <v>0</v>
      </c>
      <c r="K1037" s="3">
        <f t="shared" si="169"/>
        <v>0</v>
      </c>
      <c r="L1037" s="11">
        <f t="shared" si="170"/>
        <v>0</v>
      </c>
    </row>
    <row r="1038" spans="1:12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138080</v>
      </c>
      <c r="B1038" s="9">
        <f t="shared" si="161"/>
        <v>138064</v>
      </c>
      <c r="C1038" s="9">
        <f t="shared" si="167"/>
        <v>138094</v>
      </c>
      <c r="D1038" s="3">
        <f t="shared" si="162"/>
        <v>31</v>
      </c>
      <c r="E1038" s="10">
        <f t="shared" si="163"/>
        <v>15</v>
      </c>
      <c r="F1038" s="4">
        <f>'Lease Quarterly'!K1048</f>
        <v>0</v>
      </c>
      <c r="G1038" s="3">
        <f t="shared" si="168"/>
        <v>0</v>
      </c>
      <c r="H1038" s="11">
        <f t="shared" si="164"/>
        <v>0</v>
      </c>
      <c r="I1038" s="11">
        <f t="shared" si="165"/>
        <v>0</v>
      </c>
      <c r="J1038" s="4">
        <f t="shared" si="166"/>
        <v>0</v>
      </c>
      <c r="K1038" s="3">
        <f t="shared" si="169"/>
        <v>0</v>
      </c>
      <c r="L1038" s="11">
        <f t="shared" si="170"/>
        <v>0</v>
      </c>
    </row>
    <row r="1039" spans="1:12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138170</v>
      </c>
      <c r="B1039" s="9">
        <f t="shared" si="161"/>
        <v>138154</v>
      </c>
      <c r="C1039" s="9">
        <f t="shared" si="167"/>
        <v>138183</v>
      </c>
      <c r="D1039" s="3">
        <f t="shared" si="162"/>
        <v>30</v>
      </c>
      <c r="E1039" s="10">
        <f t="shared" si="163"/>
        <v>14</v>
      </c>
      <c r="F1039" s="4">
        <f>'Lease Quarterly'!K1049</f>
        <v>0</v>
      </c>
      <c r="G1039" s="3">
        <f t="shared" si="168"/>
        <v>0</v>
      </c>
      <c r="H1039" s="11">
        <f t="shared" si="164"/>
        <v>0</v>
      </c>
      <c r="I1039" s="11">
        <f t="shared" si="165"/>
        <v>0</v>
      </c>
      <c r="J1039" s="4">
        <f t="shared" si="166"/>
        <v>0</v>
      </c>
      <c r="K1039" s="3">
        <f t="shared" si="169"/>
        <v>0</v>
      </c>
      <c r="L1039" s="11">
        <f t="shared" si="170"/>
        <v>0</v>
      </c>
    </row>
    <row r="1040" spans="1:12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138261</v>
      </c>
      <c r="B1040" s="9">
        <f t="shared" si="161"/>
        <v>138245</v>
      </c>
      <c r="C1040" s="9">
        <f t="shared" si="167"/>
        <v>138275</v>
      </c>
      <c r="D1040" s="3">
        <f t="shared" si="162"/>
        <v>31</v>
      </c>
      <c r="E1040" s="10">
        <f t="shared" si="163"/>
        <v>15</v>
      </c>
      <c r="F1040" s="4">
        <f>'Lease Quarterly'!K1050</f>
        <v>0</v>
      </c>
      <c r="G1040" s="3">
        <f t="shared" si="168"/>
        <v>0</v>
      </c>
      <c r="H1040" s="11">
        <f t="shared" si="164"/>
        <v>0</v>
      </c>
      <c r="I1040" s="11">
        <f t="shared" si="165"/>
        <v>0</v>
      </c>
      <c r="J1040" s="4">
        <f t="shared" si="166"/>
        <v>0</v>
      </c>
      <c r="K1040" s="3">
        <f t="shared" si="169"/>
        <v>0</v>
      </c>
      <c r="L1040" s="11">
        <f t="shared" si="170"/>
        <v>0</v>
      </c>
    </row>
    <row r="1041" spans="1:12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138353</v>
      </c>
      <c r="B1041" s="9">
        <f t="shared" si="161"/>
        <v>138337</v>
      </c>
      <c r="C1041" s="9">
        <f t="shared" si="167"/>
        <v>138367</v>
      </c>
      <c r="D1041" s="3">
        <f t="shared" si="162"/>
        <v>31</v>
      </c>
      <c r="E1041" s="10">
        <f t="shared" si="163"/>
        <v>15</v>
      </c>
      <c r="F1041" s="4">
        <f>'Lease Quarterly'!K1051</f>
        <v>0</v>
      </c>
      <c r="G1041" s="3">
        <f t="shared" si="168"/>
        <v>0</v>
      </c>
      <c r="H1041" s="11">
        <f t="shared" si="164"/>
        <v>0</v>
      </c>
      <c r="I1041" s="11">
        <f t="shared" si="165"/>
        <v>0</v>
      </c>
      <c r="J1041" s="4">
        <f t="shared" si="166"/>
        <v>0</v>
      </c>
      <c r="K1041" s="3">
        <f t="shared" si="169"/>
        <v>0</v>
      </c>
      <c r="L1041" s="11">
        <f t="shared" si="170"/>
        <v>0</v>
      </c>
    </row>
    <row r="1042" spans="1:12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138445</v>
      </c>
      <c r="B1042" s="9">
        <f t="shared" si="161"/>
        <v>138429</v>
      </c>
      <c r="C1042" s="9">
        <f t="shared" si="167"/>
        <v>138459</v>
      </c>
      <c r="D1042" s="3">
        <f t="shared" si="162"/>
        <v>31</v>
      </c>
      <c r="E1042" s="10">
        <f t="shared" si="163"/>
        <v>15</v>
      </c>
      <c r="F1042" s="4">
        <f>'Lease Quarterly'!K1052</f>
        <v>0</v>
      </c>
      <c r="G1042" s="3">
        <f t="shared" si="168"/>
        <v>0</v>
      </c>
      <c r="H1042" s="11">
        <f t="shared" si="164"/>
        <v>0</v>
      </c>
      <c r="I1042" s="11">
        <f t="shared" si="165"/>
        <v>0</v>
      </c>
      <c r="J1042" s="4">
        <f t="shared" si="166"/>
        <v>0</v>
      </c>
      <c r="K1042" s="3">
        <f t="shared" si="169"/>
        <v>0</v>
      </c>
      <c r="L1042" s="11">
        <f t="shared" si="170"/>
        <v>0</v>
      </c>
    </row>
    <row r="1043" spans="1:12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138535</v>
      </c>
      <c r="B1043" s="9">
        <f t="shared" si="161"/>
        <v>138519</v>
      </c>
      <c r="C1043" s="9">
        <f t="shared" si="167"/>
        <v>138548</v>
      </c>
      <c r="D1043" s="3">
        <f t="shared" si="162"/>
        <v>30</v>
      </c>
      <c r="E1043" s="10">
        <f t="shared" si="163"/>
        <v>14</v>
      </c>
      <c r="F1043" s="4">
        <f>'Lease Quarterly'!K1053</f>
        <v>0</v>
      </c>
      <c r="G1043" s="3">
        <f t="shared" si="168"/>
        <v>0</v>
      </c>
      <c r="H1043" s="11">
        <f t="shared" si="164"/>
        <v>0</v>
      </c>
      <c r="I1043" s="11">
        <f t="shared" si="165"/>
        <v>0</v>
      </c>
      <c r="J1043" s="4">
        <f t="shared" si="166"/>
        <v>0</v>
      </c>
      <c r="K1043" s="3">
        <f t="shared" si="169"/>
        <v>0</v>
      </c>
      <c r="L1043" s="11">
        <f t="shared" si="170"/>
        <v>0</v>
      </c>
    </row>
    <row r="1044" spans="1:12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138626</v>
      </c>
      <c r="B1044" s="9">
        <f t="shared" si="161"/>
        <v>138610</v>
      </c>
      <c r="C1044" s="9">
        <f t="shared" si="167"/>
        <v>138640</v>
      </c>
      <c r="D1044" s="3">
        <f t="shared" si="162"/>
        <v>31</v>
      </c>
      <c r="E1044" s="10">
        <f t="shared" si="163"/>
        <v>15</v>
      </c>
      <c r="F1044" s="4">
        <f>'Lease Quarterly'!K1054</f>
        <v>0</v>
      </c>
      <c r="G1044" s="3">
        <f t="shared" si="168"/>
        <v>0</v>
      </c>
      <c r="H1044" s="11">
        <f t="shared" si="164"/>
        <v>0</v>
      </c>
      <c r="I1044" s="11">
        <f t="shared" si="165"/>
        <v>0</v>
      </c>
      <c r="J1044" s="4">
        <f t="shared" si="166"/>
        <v>0</v>
      </c>
      <c r="K1044" s="3">
        <f t="shared" si="169"/>
        <v>0</v>
      </c>
      <c r="L1044" s="11">
        <f t="shared" si="170"/>
        <v>0</v>
      </c>
    </row>
    <row r="1045" spans="1:12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138718</v>
      </c>
      <c r="B1045" s="9">
        <f t="shared" si="161"/>
        <v>138702</v>
      </c>
      <c r="C1045" s="9">
        <f t="shared" si="167"/>
        <v>138732</v>
      </c>
      <c r="D1045" s="3">
        <f t="shared" si="162"/>
        <v>31</v>
      </c>
      <c r="E1045" s="10">
        <f t="shared" si="163"/>
        <v>15</v>
      </c>
      <c r="F1045" s="4">
        <f>'Lease Quarterly'!K1055</f>
        <v>0</v>
      </c>
      <c r="G1045" s="3">
        <f t="shared" si="168"/>
        <v>0</v>
      </c>
      <c r="H1045" s="11">
        <f t="shared" si="164"/>
        <v>0</v>
      </c>
      <c r="I1045" s="11">
        <f t="shared" si="165"/>
        <v>0</v>
      </c>
      <c r="J1045" s="4">
        <f t="shared" si="166"/>
        <v>0</v>
      </c>
      <c r="K1045" s="3">
        <f t="shared" si="169"/>
        <v>0</v>
      </c>
      <c r="L1045" s="11">
        <f t="shared" si="170"/>
        <v>0</v>
      </c>
    </row>
    <row r="1046" spans="1:12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138810</v>
      </c>
      <c r="B1046" s="9">
        <f t="shared" si="161"/>
        <v>138794</v>
      </c>
      <c r="C1046" s="9">
        <f t="shared" si="167"/>
        <v>138824</v>
      </c>
      <c r="D1046" s="3">
        <f t="shared" si="162"/>
        <v>31</v>
      </c>
      <c r="E1046" s="10">
        <f t="shared" si="163"/>
        <v>15</v>
      </c>
      <c r="F1046" s="4">
        <f>'Lease Quarterly'!K1056</f>
        <v>0</v>
      </c>
      <c r="G1046" s="3">
        <f t="shared" si="168"/>
        <v>0</v>
      </c>
      <c r="H1046" s="11">
        <f t="shared" si="164"/>
        <v>0</v>
      </c>
      <c r="I1046" s="11">
        <f t="shared" si="165"/>
        <v>0</v>
      </c>
      <c r="J1046" s="4">
        <f t="shared" si="166"/>
        <v>0</v>
      </c>
      <c r="K1046" s="3">
        <f t="shared" si="169"/>
        <v>0</v>
      </c>
      <c r="L1046" s="11">
        <f t="shared" si="170"/>
        <v>0</v>
      </c>
    </row>
    <row r="1047" spans="1:12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138901</v>
      </c>
      <c r="B1047" s="9">
        <f t="shared" si="161"/>
        <v>138885</v>
      </c>
      <c r="C1047" s="9">
        <f t="shared" si="167"/>
        <v>138914</v>
      </c>
      <c r="D1047" s="3">
        <f t="shared" si="162"/>
        <v>30</v>
      </c>
      <c r="E1047" s="10">
        <f t="shared" si="163"/>
        <v>14</v>
      </c>
      <c r="F1047" s="4">
        <f>'Lease Quarterly'!K1057</f>
        <v>0</v>
      </c>
      <c r="G1047" s="3">
        <f t="shared" si="168"/>
        <v>0</v>
      </c>
      <c r="H1047" s="11">
        <f t="shared" si="164"/>
        <v>0</v>
      </c>
      <c r="I1047" s="11">
        <f t="shared" si="165"/>
        <v>0</v>
      </c>
      <c r="J1047" s="4">
        <f t="shared" si="166"/>
        <v>0</v>
      </c>
      <c r="K1047" s="3">
        <f t="shared" si="169"/>
        <v>0</v>
      </c>
      <c r="L1047" s="11">
        <f t="shared" si="170"/>
        <v>0</v>
      </c>
    </row>
    <row r="1048" spans="1:12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138992</v>
      </c>
      <c r="B1048" s="9">
        <f t="shared" si="161"/>
        <v>138976</v>
      </c>
      <c r="C1048" s="9">
        <f t="shared" si="167"/>
        <v>139006</v>
      </c>
      <c r="D1048" s="3">
        <f t="shared" si="162"/>
        <v>31</v>
      </c>
      <c r="E1048" s="10">
        <f t="shared" si="163"/>
        <v>15</v>
      </c>
      <c r="F1048" s="4">
        <f>'Lease Quarterly'!K1058</f>
        <v>0</v>
      </c>
      <c r="G1048" s="3">
        <f t="shared" si="168"/>
        <v>0</v>
      </c>
      <c r="H1048" s="11">
        <f t="shared" si="164"/>
        <v>0</v>
      </c>
      <c r="I1048" s="11">
        <f t="shared" si="165"/>
        <v>0</v>
      </c>
      <c r="J1048" s="4">
        <f t="shared" si="166"/>
        <v>0</v>
      </c>
      <c r="K1048" s="3">
        <f t="shared" si="169"/>
        <v>0</v>
      </c>
      <c r="L1048" s="11">
        <f t="shared" si="170"/>
        <v>0</v>
      </c>
    </row>
    <row r="1049" spans="1:12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139084</v>
      </c>
      <c r="B1049" s="9">
        <f t="shared" si="161"/>
        <v>139068</v>
      </c>
      <c r="C1049" s="9">
        <f t="shared" si="167"/>
        <v>139098</v>
      </c>
      <c r="D1049" s="3">
        <f t="shared" si="162"/>
        <v>31</v>
      </c>
      <c r="E1049" s="10">
        <f t="shared" si="163"/>
        <v>15</v>
      </c>
      <c r="F1049" s="4">
        <f>'Lease Quarterly'!K1059</f>
        <v>0</v>
      </c>
      <c r="G1049" s="3">
        <f t="shared" si="168"/>
        <v>0</v>
      </c>
      <c r="H1049" s="11">
        <f t="shared" si="164"/>
        <v>0</v>
      </c>
      <c r="I1049" s="11">
        <f t="shared" si="165"/>
        <v>0</v>
      </c>
      <c r="J1049" s="4">
        <f t="shared" si="166"/>
        <v>0</v>
      </c>
      <c r="K1049" s="3">
        <f t="shared" si="169"/>
        <v>0</v>
      </c>
      <c r="L1049" s="11">
        <f t="shared" si="170"/>
        <v>0</v>
      </c>
    </row>
    <row r="1050" spans="1:12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139176</v>
      </c>
      <c r="B1050" s="9">
        <f t="shared" si="161"/>
        <v>139160</v>
      </c>
      <c r="C1050" s="9">
        <f t="shared" si="167"/>
        <v>139190</v>
      </c>
      <c r="D1050" s="3">
        <f t="shared" si="162"/>
        <v>31</v>
      </c>
      <c r="E1050" s="10">
        <f t="shared" si="163"/>
        <v>15</v>
      </c>
      <c r="F1050" s="4">
        <f>'Lease Quarterly'!K1060</f>
        <v>0</v>
      </c>
      <c r="G1050" s="3">
        <f t="shared" si="168"/>
        <v>0</v>
      </c>
      <c r="H1050" s="11">
        <f t="shared" si="164"/>
        <v>0</v>
      </c>
      <c r="I1050" s="11">
        <f t="shared" si="165"/>
        <v>0</v>
      </c>
      <c r="J1050" s="4">
        <f t="shared" si="166"/>
        <v>0</v>
      </c>
      <c r="K1050" s="3">
        <f t="shared" si="169"/>
        <v>0</v>
      </c>
      <c r="L1050" s="11">
        <f t="shared" si="170"/>
        <v>0</v>
      </c>
    </row>
    <row r="1051" spans="1:12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139266</v>
      </c>
      <c r="B1051" s="9">
        <f t="shared" si="161"/>
        <v>139250</v>
      </c>
      <c r="C1051" s="9">
        <f t="shared" si="167"/>
        <v>139279</v>
      </c>
      <c r="D1051" s="3">
        <f t="shared" si="162"/>
        <v>30</v>
      </c>
      <c r="E1051" s="10">
        <f t="shared" si="163"/>
        <v>14</v>
      </c>
      <c r="F1051" s="4">
        <f>'Lease Quarterly'!K1061</f>
        <v>0</v>
      </c>
      <c r="G1051" s="3">
        <f t="shared" si="168"/>
        <v>0</v>
      </c>
      <c r="H1051" s="11">
        <f t="shared" si="164"/>
        <v>0</v>
      </c>
      <c r="I1051" s="11">
        <f t="shared" si="165"/>
        <v>0</v>
      </c>
      <c r="J1051" s="4">
        <f t="shared" si="166"/>
        <v>0</v>
      </c>
      <c r="K1051" s="3">
        <f t="shared" si="169"/>
        <v>0</v>
      </c>
      <c r="L1051" s="11">
        <f t="shared" si="170"/>
        <v>0</v>
      </c>
    </row>
    <row r="1052" spans="1:12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139357</v>
      </c>
      <c r="B1052" s="9">
        <f t="shared" si="161"/>
        <v>139341</v>
      </c>
      <c r="C1052" s="9">
        <f t="shared" si="167"/>
        <v>139371</v>
      </c>
      <c r="D1052" s="3">
        <f t="shared" si="162"/>
        <v>31</v>
      </c>
      <c r="E1052" s="10">
        <f t="shared" si="163"/>
        <v>15</v>
      </c>
      <c r="F1052" s="4">
        <f>'Lease Quarterly'!K1062</f>
        <v>0</v>
      </c>
      <c r="G1052" s="3">
        <f t="shared" si="168"/>
        <v>0</v>
      </c>
      <c r="H1052" s="11">
        <f t="shared" si="164"/>
        <v>0</v>
      </c>
      <c r="I1052" s="11">
        <f t="shared" si="165"/>
        <v>0</v>
      </c>
      <c r="J1052" s="4">
        <f t="shared" si="166"/>
        <v>0</v>
      </c>
      <c r="K1052" s="3">
        <f t="shared" si="169"/>
        <v>0</v>
      </c>
      <c r="L1052" s="11">
        <f t="shared" si="170"/>
        <v>0</v>
      </c>
    </row>
    <row r="1053" spans="1:12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139449</v>
      </c>
      <c r="B1053" s="9">
        <f t="shared" si="161"/>
        <v>139433</v>
      </c>
      <c r="C1053" s="9">
        <f t="shared" si="167"/>
        <v>139463</v>
      </c>
      <c r="D1053" s="3">
        <f t="shared" si="162"/>
        <v>31</v>
      </c>
      <c r="E1053" s="10">
        <f t="shared" si="163"/>
        <v>15</v>
      </c>
      <c r="F1053" s="4">
        <f>'Lease Quarterly'!K1063</f>
        <v>0</v>
      </c>
      <c r="G1053" s="3">
        <f t="shared" si="168"/>
        <v>0</v>
      </c>
      <c r="H1053" s="11">
        <f t="shared" si="164"/>
        <v>0</v>
      </c>
      <c r="I1053" s="11">
        <f t="shared" si="165"/>
        <v>0</v>
      </c>
      <c r="J1053" s="4">
        <f t="shared" si="166"/>
        <v>0</v>
      </c>
      <c r="K1053" s="3">
        <f t="shared" si="169"/>
        <v>0</v>
      </c>
      <c r="L1053" s="11">
        <f t="shared" si="170"/>
        <v>0</v>
      </c>
    </row>
    <row r="1054" spans="1:12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139541</v>
      </c>
      <c r="B1054" s="9">
        <f t="shared" si="161"/>
        <v>139525</v>
      </c>
      <c r="C1054" s="9">
        <f t="shared" si="167"/>
        <v>139555</v>
      </c>
      <c r="D1054" s="3">
        <f t="shared" si="162"/>
        <v>31</v>
      </c>
      <c r="E1054" s="10">
        <f t="shared" si="163"/>
        <v>15</v>
      </c>
      <c r="F1054" s="4">
        <f>'Lease Quarterly'!K1064</f>
        <v>0</v>
      </c>
      <c r="G1054" s="3">
        <f t="shared" si="168"/>
        <v>0</v>
      </c>
      <c r="H1054" s="11">
        <f t="shared" si="164"/>
        <v>0</v>
      </c>
      <c r="I1054" s="11">
        <f t="shared" si="165"/>
        <v>0</v>
      </c>
      <c r="J1054" s="4">
        <f t="shared" si="166"/>
        <v>0</v>
      </c>
      <c r="K1054" s="3">
        <f t="shared" si="169"/>
        <v>0</v>
      </c>
      <c r="L1054" s="11">
        <f t="shared" si="170"/>
        <v>0</v>
      </c>
    </row>
    <row r="1055" spans="1:12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139631</v>
      </c>
      <c r="B1055" s="9">
        <f t="shared" si="161"/>
        <v>139615</v>
      </c>
      <c r="C1055" s="9">
        <f t="shared" si="167"/>
        <v>139644</v>
      </c>
      <c r="D1055" s="3">
        <f t="shared" si="162"/>
        <v>30</v>
      </c>
      <c r="E1055" s="10">
        <f t="shared" si="163"/>
        <v>14</v>
      </c>
      <c r="F1055" s="4">
        <f>'Lease Quarterly'!K1065</f>
        <v>0</v>
      </c>
      <c r="G1055" s="3">
        <f t="shared" si="168"/>
        <v>0</v>
      </c>
      <c r="H1055" s="11">
        <f t="shared" si="164"/>
        <v>0</v>
      </c>
      <c r="I1055" s="11">
        <f t="shared" si="165"/>
        <v>0</v>
      </c>
      <c r="J1055" s="4">
        <f t="shared" si="166"/>
        <v>0</v>
      </c>
      <c r="K1055" s="3">
        <f t="shared" si="169"/>
        <v>0</v>
      </c>
      <c r="L1055" s="11">
        <f t="shared" si="170"/>
        <v>0</v>
      </c>
    </row>
    <row r="1056" spans="1:12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139722</v>
      </c>
      <c r="B1056" s="9">
        <f t="shared" si="161"/>
        <v>139706</v>
      </c>
      <c r="C1056" s="9">
        <f t="shared" si="167"/>
        <v>139736</v>
      </c>
      <c r="D1056" s="3">
        <f t="shared" si="162"/>
        <v>31</v>
      </c>
      <c r="E1056" s="10">
        <f t="shared" si="163"/>
        <v>15</v>
      </c>
      <c r="F1056" s="4">
        <f>'Lease Quarterly'!K1066</f>
        <v>0</v>
      </c>
      <c r="G1056" s="3">
        <f t="shared" si="168"/>
        <v>0</v>
      </c>
      <c r="H1056" s="11">
        <f t="shared" si="164"/>
        <v>0</v>
      </c>
      <c r="I1056" s="11">
        <f t="shared" si="165"/>
        <v>0</v>
      </c>
      <c r="J1056" s="4">
        <f t="shared" si="166"/>
        <v>0</v>
      </c>
      <c r="K1056" s="3">
        <f t="shared" si="169"/>
        <v>0</v>
      </c>
      <c r="L1056" s="11">
        <f t="shared" si="170"/>
        <v>0</v>
      </c>
    </row>
    <row r="1057" spans="1:12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139814</v>
      </c>
      <c r="B1057" s="9">
        <f t="shared" si="161"/>
        <v>139798</v>
      </c>
      <c r="C1057" s="9">
        <f t="shared" si="167"/>
        <v>139828</v>
      </c>
      <c r="D1057" s="3">
        <f t="shared" si="162"/>
        <v>31</v>
      </c>
      <c r="E1057" s="10">
        <f t="shared" si="163"/>
        <v>15</v>
      </c>
      <c r="F1057" s="4">
        <f>'Lease Quarterly'!K1067</f>
        <v>0</v>
      </c>
      <c r="G1057" s="3">
        <f t="shared" si="168"/>
        <v>0</v>
      </c>
      <c r="H1057" s="11">
        <f t="shared" si="164"/>
        <v>0</v>
      </c>
      <c r="I1057" s="11">
        <f t="shared" si="165"/>
        <v>0</v>
      </c>
      <c r="J1057" s="4">
        <f t="shared" si="166"/>
        <v>0</v>
      </c>
      <c r="K1057" s="3">
        <f t="shared" si="169"/>
        <v>0</v>
      </c>
      <c r="L1057" s="11">
        <f t="shared" si="170"/>
        <v>0</v>
      </c>
    </row>
    <row r="1058" spans="1:12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139906</v>
      </c>
      <c r="B1058" s="9">
        <f t="shared" si="161"/>
        <v>139890</v>
      </c>
      <c r="C1058" s="9">
        <f t="shared" si="167"/>
        <v>139920</v>
      </c>
      <c r="D1058" s="3">
        <f t="shared" si="162"/>
        <v>31</v>
      </c>
      <c r="E1058" s="10">
        <f t="shared" si="163"/>
        <v>15</v>
      </c>
      <c r="F1058" s="4">
        <f>'Lease Quarterly'!K1068</f>
        <v>0</v>
      </c>
      <c r="G1058" s="3">
        <f t="shared" si="168"/>
        <v>0</v>
      </c>
      <c r="H1058" s="11">
        <f t="shared" si="164"/>
        <v>0</v>
      </c>
      <c r="I1058" s="11">
        <f t="shared" si="165"/>
        <v>0</v>
      </c>
      <c r="J1058" s="4">
        <f t="shared" si="166"/>
        <v>0</v>
      </c>
      <c r="K1058" s="3">
        <f t="shared" si="169"/>
        <v>0</v>
      </c>
      <c r="L1058" s="11">
        <f t="shared" si="170"/>
        <v>0</v>
      </c>
    </row>
    <row r="1059" spans="1:12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139996</v>
      </c>
      <c r="B1059" s="9">
        <f t="shared" si="161"/>
        <v>139980</v>
      </c>
      <c r="C1059" s="9">
        <f t="shared" si="167"/>
        <v>140009</v>
      </c>
      <c r="D1059" s="3">
        <f t="shared" si="162"/>
        <v>30</v>
      </c>
      <c r="E1059" s="10">
        <f t="shared" si="163"/>
        <v>14</v>
      </c>
      <c r="F1059" s="4">
        <f>'Lease Quarterly'!K1069</f>
        <v>0</v>
      </c>
      <c r="G1059" s="3">
        <f t="shared" si="168"/>
        <v>0</v>
      </c>
      <c r="H1059" s="11">
        <f t="shared" si="164"/>
        <v>0</v>
      </c>
      <c r="I1059" s="11">
        <f t="shared" si="165"/>
        <v>0</v>
      </c>
      <c r="J1059" s="4">
        <f t="shared" si="166"/>
        <v>0</v>
      </c>
      <c r="K1059" s="3">
        <f t="shared" si="169"/>
        <v>0</v>
      </c>
      <c r="L1059" s="11">
        <f t="shared" si="170"/>
        <v>0</v>
      </c>
    </row>
    <row r="1060" spans="1:12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140087</v>
      </c>
      <c r="B1060" s="9">
        <f t="shared" si="161"/>
        <v>140071</v>
      </c>
      <c r="C1060" s="9">
        <f t="shared" si="167"/>
        <v>140101</v>
      </c>
      <c r="D1060" s="3">
        <f t="shared" si="162"/>
        <v>31</v>
      </c>
      <c r="E1060" s="10">
        <f t="shared" si="163"/>
        <v>15</v>
      </c>
      <c r="F1060" s="4">
        <f>'Lease Quarterly'!K1070</f>
        <v>0</v>
      </c>
      <c r="G1060" s="3">
        <f t="shared" si="168"/>
        <v>0</v>
      </c>
      <c r="H1060" s="11">
        <f t="shared" si="164"/>
        <v>0</v>
      </c>
      <c r="I1060" s="11">
        <f t="shared" si="165"/>
        <v>0</v>
      </c>
      <c r="J1060" s="4">
        <f t="shared" si="166"/>
        <v>0</v>
      </c>
      <c r="K1060" s="3">
        <f t="shared" si="169"/>
        <v>0</v>
      </c>
      <c r="L1060" s="11">
        <f t="shared" si="170"/>
        <v>0</v>
      </c>
    </row>
    <row r="1061" spans="1:12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140179</v>
      </c>
      <c r="B1061" s="9">
        <f t="shared" si="161"/>
        <v>140163</v>
      </c>
      <c r="C1061" s="9">
        <f t="shared" si="167"/>
        <v>140193</v>
      </c>
      <c r="D1061" s="3">
        <f t="shared" si="162"/>
        <v>31</v>
      </c>
      <c r="E1061" s="10">
        <f t="shared" si="163"/>
        <v>15</v>
      </c>
      <c r="F1061" s="4">
        <f>'Lease Quarterly'!K1071</f>
        <v>0</v>
      </c>
      <c r="G1061" s="3">
        <f t="shared" si="168"/>
        <v>0</v>
      </c>
      <c r="H1061" s="11">
        <f t="shared" si="164"/>
        <v>0</v>
      </c>
      <c r="I1061" s="11">
        <f t="shared" si="165"/>
        <v>0</v>
      </c>
      <c r="J1061" s="4">
        <f t="shared" si="166"/>
        <v>0</v>
      </c>
      <c r="K1061" s="3">
        <f t="shared" si="169"/>
        <v>0</v>
      </c>
      <c r="L1061" s="11">
        <f t="shared" si="170"/>
        <v>0</v>
      </c>
    </row>
    <row r="1062" spans="1:12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140271</v>
      </c>
      <c r="B1062" s="9">
        <f t="shared" si="161"/>
        <v>140255</v>
      </c>
      <c r="C1062" s="9">
        <f t="shared" si="167"/>
        <v>140285</v>
      </c>
      <c r="D1062" s="3">
        <f t="shared" si="162"/>
        <v>31</v>
      </c>
      <c r="E1062" s="10">
        <f t="shared" si="163"/>
        <v>15</v>
      </c>
      <c r="F1062" s="4">
        <f>'Lease Quarterly'!K1072</f>
        <v>0</v>
      </c>
      <c r="G1062" s="3">
        <f t="shared" si="168"/>
        <v>0</v>
      </c>
      <c r="H1062" s="11">
        <f t="shared" si="164"/>
        <v>0</v>
      </c>
      <c r="I1062" s="11">
        <f t="shared" si="165"/>
        <v>0</v>
      </c>
      <c r="J1062" s="4">
        <f t="shared" si="166"/>
        <v>0</v>
      </c>
      <c r="K1062" s="3">
        <f t="shared" si="169"/>
        <v>0</v>
      </c>
      <c r="L1062" s="11">
        <f t="shared" si="170"/>
        <v>0</v>
      </c>
    </row>
    <row r="1063" spans="1:12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140362</v>
      </c>
      <c r="B1063" s="9">
        <f t="shared" si="161"/>
        <v>140346</v>
      </c>
      <c r="C1063" s="9">
        <f t="shared" si="167"/>
        <v>140375</v>
      </c>
      <c r="D1063" s="3">
        <f t="shared" si="162"/>
        <v>30</v>
      </c>
      <c r="E1063" s="10">
        <f t="shared" si="163"/>
        <v>14</v>
      </c>
      <c r="F1063" s="4">
        <f>'Lease Quarterly'!K1073</f>
        <v>0</v>
      </c>
      <c r="G1063" s="3">
        <f t="shared" si="168"/>
        <v>0</v>
      </c>
      <c r="H1063" s="11">
        <f t="shared" si="164"/>
        <v>0</v>
      </c>
      <c r="I1063" s="11">
        <f t="shared" si="165"/>
        <v>0</v>
      </c>
      <c r="J1063" s="4">
        <f t="shared" si="166"/>
        <v>0</v>
      </c>
      <c r="K1063" s="3">
        <f t="shared" si="169"/>
        <v>0</v>
      </c>
      <c r="L1063" s="11">
        <f t="shared" si="170"/>
        <v>0</v>
      </c>
    </row>
    <row r="1064" spans="1:12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140453</v>
      </c>
      <c r="B1064" s="9">
        <f t="shared" si="161"/>
        <v>140437</v>
      </c>
      <c r="C1064" s="9">
        <f t="shared" si="167"/>
        <v>140467</v>
      </c>
      <c r="D1064" s="3">
        <f t="shared" si="162"/>
        <v>31</v>
      </c>
      <c r="E1064" s="10">
        <f t="shared" si="163"/>
        <v>15</v>
      </c>
      <c r="F1064" s="4">
        <f>'Lease Quarterly'!K1074</f>
        <v>0</v>
      </c>
      <c r="G1064" s="3">
        <f t="shared" si="168"/>
        <v>0</v>
      </c>
      <c r="H1064" s="11">
        <f t="shared" si="164"/>
        <v>0</v>
      </c>
      <c r="I1064" s="11">
        <f t="shared" si="165"/>
        <v>0</v>
      </c>
      <c r="J1064" s="4">
        <f t="shared" si="166"/>
        <v>0</v>
      </c>
      <c r="K1064" s="3">
        <f t="shared" si="169"/>
        <v>0</v>
      </c>
      <c r="L1064" s="11">
        <f t="shared" si="170"/>
        <v>0</v>
      </c>
    </row>
    <row r="1065" spans="1:12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140545</v>
      </c>
      <c r="B1065" s="9">
        <f t="shared" si="161"/>
        <v>140529</v>
      </c>
      <c r="C1065" s="9">
        <f t="shared" si="167"/>
        <v>140559</v>
      </c>
      <c r="D1065" s="3">
        <f t="shared" si="162"/>
        <v>31</v>
      </c>
      <c r="E1065" s="10">
        <f t="shared" si="163"/>
        <v>15</v>
      </c>
      <c r="F1065" s="4">
        <f>'Lease Quarterly'!K1075</f>
        <v>0</v>
      </c>
      <c r="G1065" s="3">
        <f t="shared" si="168"/>
        <v>0</v>
      </c>
      <c r="H1065" s="11">
        <f t="shared" si="164"/>
        <v>0</v>
      </c>
      <c r="I1065" s="11">
        <f t="shared" si="165"/>
        <v>0</v>
      </c>
      <c r="J1065" s="4">
        <f t="shared" si="166"/>
        <v>0</v>
      </c>
      <c r="K1065" s="3">
        <f t="shared" si="169"/>
        <v>0</v>
      </c>
      <c r="L1065" s="11">
        <f t="shared" si="170"/>
        <v>0</v>
      </c>
    </row>
    <row r="1066" spans="1:12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140637</v>
      </c>
      <c r="B1066" s="9">
        <f t="shared" si="161"/>
        <v>140621</v>
      </c>
      <c r="C1066" s="9">
        <f t="shared" si="167"/>
        <v>140651</v>
      </c>
      <c r="D1066" s="3">
        <f t="shared" si="162"/>
        <v>31</v>
      </c>
      <c r="E1066" s="10">
        <f t="shared" si="163"/>
        <v>15</v>
      </c>
      <c r="F1066" s="4">
        <f>'Lease Quarterly'!K1076</f>
        <v>0</v>
      </c>
      <c r="G1066" s="3">
        <f t="shared" si="168"/>
        <v>0</v>
      </c>
      <c r="H1066" s="11">
        <f t="shared" si="164"/>
        <v>0</v>
      </c>
      <c r="I1066" s="11">
        <f t="shared" si="165"/>
        <v>0</v>
      </c>
      <c r="J1066" s="4">
        <f t="shared" si="166"/>
        <v>0</v>
      </c>
      <c r="K1066" s="3">
        <f t="shared" si="169"/>
        <v>0</v>
      </c>
      <c r="L1066" s="11">
        <f t="shared" si="170"/>
        <v>0</v>
      </c>
    </row>
    <row r="1067" spans="1:12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140727</v>
      </c>
      <c r="B1067" s="9">
        <f t="shared" si="161"/>
        <v>140711</v>
      </c>
      <c r="C1067" s="9">
        <f t="shared" si="167"/>
        <v>140740</v>
      </c>
      <c r="D1067" s="3">
        <f t="shared" si="162"/>
        <v>30</v>
      </c>
      <c r="E1067" s="10">
        <f t="shared" si="163"/>
        <v>14</v>
      </c>
      <c r="F1067" s="4">
        <f>'Lease Quarterly'!K1077</f>
        <v>0</v>
      </c>
      <c r="G1067" s="3">
        <f t="shared" si="168"/>
        <v>0</v>
      </c>
      <c r="H1067" s="11">
        <f t="shared" si="164"/>
        <v>0</v>
      </c>
      <c r="I1067" s="11">
        <f t="shared" si="165"/>
        <v>0</v>
      </c>
      <c r="J1067" s="4">
        <f t="shared" si="166"/>
        <v>0</v>
      </c>
      <c r="K1067" s="3">
        <f t="shared" si="169"/>
        <v>0</v>
      </c>
      <c r="L1067" s="11">
        <f t="shared" si="170"/>
        <v>0</v>
      </c>
    </row>
    <row r="1068" spans="1:12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140818</v>
      </c>
      <c r="B1068" s="9">
        <f t="shared" si="161"/>
        <v>140802</v>
      </c>
      <c r="C1068" s="9">
        <f t="shared" si="167"/>
        <v>140832</v>
      </c>
      <c r="D1068" s="3">
        <f t="shared" si="162"/>
        <v>31</v>
      </c>
      <c r="E1068" s="10">
        <f t="shared" si="163"/>
        <v>15</v>
      </c>
      <c r="F1068" s="4">
        <f>'Lease Quarterly'!K1078</f>
        <v>0</v>
      </c>
      <c r="G1068" s="3">
        <f t="shared" si="168"/>
        <v>0</v>
      </c>
      <c r="H1068" s="11">
        <f t="shared" si="164"/>
        <v>0</v>
      </c>
      <c r="I1068" s="11">
        <f t="shared" si="165"/>
        <v>0</v>
      </c>
      <c r="J1068" s="4">
        <f t="shared" si="166"/>
        <v>0</v>
      </c>
      <c r="K1068" s="3">
        <f t="shared" si="169"/>
        <v>0</v>
      </c>
      <c r="L1068" s="11">
        <f t="shared" si="170"/>
        <v>0</v>
      </c>
    </row>
    <row r="1069" spans="1:12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140910</v>
      </c>
      <c r="B1069" s="9">
        <f t="shared" si="161"/>
        <v>140894</v>
      </c>
      <c r="C1069" s="9">
        <f t="shared" si="167"/>
        <v>140924</v>
      </c>
      <c r="D1069" s="3">
        <f t="shared" si="162"/>
        <v>31</v>
      </c>
      <c r="E1069" s="10">
        <f t="shared" si="163"/>
        <v>15</v>
      </c>
      <c r="F1069" s="4">
        <f>'Lease Quarterly'!K1079</f>
        <v>0</v>
      </c>
      <c r="G1069" s="3">
        <f t="shared" si="168"/>
        <v>0</v>
      </c>
      <c r="H1069" s="11">
        <f t="shared" si="164"/>
        <v>0</v>
      </c>
      <c r="I1069" s="11">
        <f t="shared" si="165"/>
        <v>0</v>
      </c>
      <c r="J1069" s="4">
        <f t="shared" si="166"/>
        <v>0</v>
      </c>
      <c r="K1069" s="3">
        <f t="shared" si="169"/>
        <v>0</v>
      </c>
      <c r="L1069" s="11">
        <f t="shared" si="170"/>
        <v>0</v>
      </c>
    </row>
    <row r="1070" spans="1:12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141002</v>
      </c>
      <c r="B1070" s="9">
        <f t="shared" si="161"/>
        <v>140986</v>
      </c>
      <c r="C1070" s="9">
        <f t="shared" si="167"/>
        <v>141016</v>
      </c>
      <c r="D1070" s="3">
        <f t="shared" si="162"/>
        <v>31</v>
      </c>
      <c r="E1070" s="10">
        <f t="shared" si="163"/>
        <v>15</v>
      </c>
      <c r="F1070" s="4">
        <f>'Lease Quarterly'!K1080</f>
        <v>0</v>
      </c>
      <c r="G1070" s="3">
        <f t="shared" si="168"/>
        <v>0</v>
      </c>
      <c r="H1070" s="11">
        <f t="shared" si="164"/>
        <v>0</v>
      </c>
      <c r="I1070" s="11">
        <f t="shared" si="165"/>
        <v>0</v>
      </c>
      <c r="J1070" s="4">
        <f t="shared" si="166"/>
        <v>0</v>
      </c>
      <c r="K1070" s="3">
        <f t="shared" si="169"/>
        <v>0</v>
      </c>
      <c r="L1070" s="11">
        <f t="shared" si="170"/>
        <v>0</v>
      </c>
    </row>
    <row r="1071" spans="1:12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141092</v>
      </c>
      <c r="B1071" s="9">
        <f t="shared" si="161"/>
        <v>141076</v>
      </c>
      <c r="C1071" s="9">
        <f t="shared" si="167"/>
        <v>141105</v>
      </c>
      <c r="D1071" s="3">
        <f t="shared" si="162"/>
        <v>30</v>
      </c>
      <c r="E1071" s="10">
        <f t="shared" si="163"/>
        <v>14</v>
      </c>
      <c r="F1071" s="4">
        <f>'Lease Quarterly'!K1081</f>
        <v>0</v>
      </c>
      <c r="G1071" s="3">
        <f t="shared" si="168"/>
        <v>0</v>
      </c>
      <c r="H1071" s="11">
        <f t="shared" si="164"/>
        <v>0</v>
      </c>
      <c r="I1071" s="11">
        <f t="shared" si="165"/>
        <v>0</v>
      </c>
      <c r="J1071" s="4">
        <f t="shared" si="166"/>
        <v>0</v>
      </c>
      <c r="K1071" s="3">
        <f t="shared" si="169"/>
        <v>0</v>
      </c>
      <c r="L1071" s="11">
        <f t="shared" si="170"/>
        <v>0</v>
      </c>
    </row>
    <row r="1072" spans="1:12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141183</v>
      </c>
      <c r="B1072" s="9">
        <f t="shared" si="161"/>
        <v>141167</v>
      </c>
      <c r="C1072" s="9">
        <f t="shared" si="167"/>
        <v>141197</v>
      </c>
      <c r="D1072" s="3">
        <f t="shared" si="162"/>
        <v>31</v>
      </c>
      <c r="E1072" s="10">
        <f t="shared" si="163"/>
        <v>15</v>
      </c>
      <c r="F1072" s="4">
        <f>'Lease Quarterly'!K1082</f>
        <v>0</v>
      </c>
      <c r="G1072" s="3">
        <f t="shared" si="168"/>
        <v>0</v>
      </c>
      <c r="H1072" s="11">
        <f t="shared" si="164"/>
        <v>0</v>
      </c>
      <c r="I1072" s="11">
        <f t="shared" si="165"/>
        <v>0</v>
      </c>
      <c r="J1072" s="4">
        <f t="shared" si="166"/>
        <v>0</v>
      </c>
      <c r="K1072" s="3">
        <f t="shared" si="169"/>
        <v>0</v>
      </c>
      <c r="L1072" s="11">
        <f t="shared" si="170"/>
        <v>0</v>
      </c>
    </row>
    <row r="1073" spans="1:12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141275</v>
      </c>
      <c r="B1073" s="9">
        <f t="shared" si="161"/>
        <v>141259</v>
      </c>
      <c r="C1073" s="9">
        <f t="shared" si="167"/>
        <v>141289</v>
      </c>
      <c r="D1073" s="3">
        <f t="shared" si="162"/>
        <v>31</v>
      </c>
      <c r="E1073" s="10">
        <f t="shared" si="163"/>
        <v>15</v>
      </c>
      <c r="F1073" s="4">
        <f>'Lease Quarterly'!K1083</f>
        <v>0</v>
      </c>
      <c r="G1073" s="3">
        <f t="shared" si="168"/>
        <v>0</v>
      </c>
      <c r="H1073" s="11">
        <f t="shared" si="164"/>
        <v>0</v>
      </c>
      <c r="I1073" s="11">
        <f t="shared" si="165"/>
        <v>0</v>
      </c>
      <c r="J1073" s="4">
        <f t="shared" si="166"/>
        <v>0</v>
      </c>
      <c r="K1073" s="3">
        <f t="shared" si="169"/>
        <v>0</v>
      </c>
      <c r="L1073" s="11">
        <f t="shared" si="170"/>
        <v>0</v>
      </c>
    </row>
    <row r="1074" spans="1:12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141367</v>
      </c>
      <c r="B1074" s="9">
        <f t="shared" si="161"/>
        <v>141351</v>
      </c>
      <c r="C1074" s="9">
        <f t="shared" si="167"/>
        <v>141381</v>
      </c>
      <c r="D1074" s="3">
        <f t="shared" si="162"/>
        <v>31</v>
      </c>
      <c r="E1074" s="10">
        <f t="shared" si="163"/>
        <v>15</v>
      </c>
      <c r="F1074" s="4">
        <f>'Lease Quarterly'!K1084</f>
        <v>0</v>
      </c>
      <c r="G1074" s="3">
        <f t="shared" si="168"/>
        <v>0</v>
      </c>
      <c r="H1074" s="11">
        <f t="shared" si="164"/>
        <v>0</v>
      </c>
      <c r="I1074" s="11">
        <f t="shared" si="165"/>
        <v>0</v>
      </c>
      <c r="J1074" s="4">
        <f t="shared" si="166"/>
        <v>0</v>
      </c>
      <c r="K1074" s="3">
        <f t="shared" si="169"/>
        <v>0</v>
      </c>
      <c r="L1074" s="11">
        <f t="shared" si="170"/>
        <v>0</v>
      </c>
    </row>
    <row r="1075" spans="1:12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141457</v>
      </c>
      <c r="B1075" s="9">
        <f t="shared" si="161"/>
        <v>141441</v>
      </c>
      <c r="C1075" s="9">
        <f t="shared" si="167"/>
        <v>141470</v>
      </c>
      <c r="D1075" s="3">
        <f t="shared" si="162"/>
        <v>30</v>
      </c>
      <c r="E1075" s="10">
        <f t="shared" si="163"/>
        <v>14</v>
      </c>
      <c r="F1075" s="4">
        <f>'Lease Quarterly'!K1085</f>
        <v>0</v>
      </c>
      <c r="G1075" s="3">
        <f t="shared" si="168"/>
        <v>0</v>
      </c>
      <c r="H1075" s="11">
        <f t="shared" si="164"/>
        <v>0</v>
      </c>
      <c r="I1075" s="11">
        <f t="shared" si="165"/>
        <v>0</v>
      </c>
      <c r="J1075" s="4">
        <f t="shared" si="166"/>
        <v>0</v>
      </c>
      <c r="K1075" s="3">
        <f t="shared" si="169"/>
        <v>0</v>
      </c>
      <c r="L1075" s="11">
        <f t="shared" si="170"/>
        <v>0</v>
      </c>
    </row>
    <row r="1076" spans="1:12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141548</v>
      </c>
      <c r="B1076" s="9">
        <f t="shared" si="161"/>
        <v>141532</v>
      </c>
      <c r="C1076" s="9">
        <f t="shared" si="167"/>
        <v>141562</v>
      </c>
      <c r="D1076" s="3">
        <f t="shared" si="162"/>
        <v>31</v>
      </c>
      <c r="E1076" s="10">
        <f t="shared" si="163"/>
        <v>15</v>
      </c>
      <c r="F1076" s="4">
        <f>'Lease Quarterly'!K1086</f>
        <v>0</v>
      </c>
      <c r="G1076" s="3">
        <f t="shared" si="168"/>
        <v>0</v>
      </c>
      <c r="H1076" s="11">
        <f t="shared" si="164"/>
        <v>0</v>
      </c>
      <c r="I1076" s="11">
        <f t="shared" si="165"/>
        <v>0</v>
      </c>
      <c r="J1076" s="4">
        <f t="shared" si="166"/>
        <v>0</v>
      </c>
      <c r="K1076" s="3">
        <f t="shared" si="169"/>
        <v>0</v>
      </c>
      <c r="L1076" s="11">
        <f t="shared" si="170"/>
        <v>0</v>
      </c>
    </row>
    <row r="1077" spans="1:12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141640</v>
      </c>
      <c r="B1077" s="9">
        <f t="shared" si="161"/>
        <v>141624</v>
      </c>
      <c r="C1077" s="9">
        <f t="shared" si="167"/>
        <v>141654</v>
      </c>
      <c r="D1077" s="3">
        <f t="shared" si="162"/>
        <v>31</v>
      </c>
      <c r="E1077" s="10">
        <f t="shared" si="163"/>
        <v>15</v>
      </c>
      <c r="F1077" s="4">
        <f>'Lease Quarterly'!K1087</f>
        <v>0</v>
      </c>
      <c r="G1077" s="3">
        <f t="shared" si="168"/>
        <v>0</v>
      </c>
      <c r="H1077" s="11">
        <f t="shared" si="164"/>
        <v>0</v>
      </c>
      <c r="I1077" s="11">
        <f t="shared" si="165"/>
        <v>0</v>
      </c>
      <c r="J1077" s="4">
        <f t="shared" si="166"/>
        <v>0</v>
      </c>
      <c r="K1077" s="3">
        <f t="shared" si="169"/>
        <v>0</v>
      </c>
      <c r="L1077" s="11">
        <f t="shared" si="170"/>
        <v>0</v>
      </c>
    </row>
    <row r="1078" spans="1:12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141732</v>
      </c>
      <c r="B1078" s="9">
        <f t="shared" si="161"/>
        <v>141716</v>
      </c>
      <c r="C1078" s="9">
        <f t="shared" si="167"/>
        <v>141746</v>
      </c>
      <c r="D1078" s="3">
        <f t="shared" si="162"/>
        <v>31</v>
      </c>
      <c r="E1078" s="10">
        <f t="shared" si="163"/>
        <v>15</v>
      </c>
      <c r="F1078" s="4">
        <f>'Lease Quarterly'!K1088</f>
        <v>0</v>
      </c>
      <c r="G1078" s="3">
        <f t="shared" si="168"/>
        <v>0</v>
      </c>
      <c r="H1078" s="11">
        <f t="shared" si="164"/>
        <v>0</v>
      </c>
      <c r="I1078" s="11">
        <f t="shared" si="165"/>
        <v>0</v>
      </c>
      <c r="J1078" s="4">
        <f t="shared" si="166"/>
        <v>0</v>
      </c>
      <c r="K1078" s="3">
        <f t="shared" si="169"/>
        <v>0</v>
      </c>
      <c r="L1078" s="11">
        <f t="shared" si="170"/>
        <v>0</v>
      </c>
    </row>
    <row r="1079" spans="1:12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141823</v>
      </c>
      <c r="B1079" s="9">
        <f t="shared" si="161"/>
        <v>141807</v>
      </c>
      <c r="C1079" s="9">
        <f t="shared" si="167"/>
        <v>141836</v>
      </c>
      <c r="D1079" s="3">
        <f t="shared" si="162"/>
        <v>30</v>
      </c>
      <c r="E1079" s="10">
        <f t="shared" si="163"/>
        <v>14</v>
      </c>
      <c r="F1079" s="4">
        <f>'Lease Quarterly'!K1089</f>
        <v>0</v>
      </c>
      <c r="G1079" s="3">
        <f t="shared" si="168"/>
        <v>0</v>
      </c>
      <c r="H1079" s="11">
        <f t="shared" si="164"/>
        <v>0</v>
      </c>
      <c r="I1079" s="11">
        <f t="shared" si="165"/>
        <v>0</v>
      </c>
      <c r="J1079" s="4">
        <f t="shared" si="166"/>
        <v>0</v>
      </c>
      <c r="K1079" s="3">
        <f t="shared" si="169"/>
        <v>0</v>
      </c>
      <c r="L1079" s="11">
        <f t="shared" si="170"/>
        <v>0</v>
      </c>
    </row>
    <row r="1080" spans="1:12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141914</v>
      </c>
      <c r="B1080" s="9">
        <f t="shared" si="161"/>
        <v>141898</v>
      </c>
      <c r="C1080" s="9">
        <f t="shared" si="167"/>
        <v>141928</v>
      </c>
      <c r="D1080" s="3">
        <f t="shared" si="162"/>
        <v>31</v>
      </c>
      <c r="E1080" s="10">
        <f t="shared" si="163"/>
        <v>15</v>
      </c>
      <c r="F1080" s="4">
        <f>'Lease Quarterly'!K1090</f>
        <v>0</v>
      </c>
      <c r="G1080" s="3">
        <f t="shared" si="168"/>
        <v>0</v>
      </c>
      <c r="H1080" s="11">
        <f t="shared" si="164"/>
        <v>0</v>
      </c>
      <c r="I1080" s="11">
        <f t="shared" si="165"/>
        <v>0</v>
      </c>
      <c r="J1080" s="4">
        <f t="shared" si="166"/>
        <v>0</v>
      </c>
      <c r="K1080" s="3">
        <f t="shared" si="169"/>
        <v>0</v>
      </c>
      <c r="L1080" s="11">
        <f t="shared" si="170"/>
        <v>0</v>
      </c>
    </row>
    <row r="1081" spans="1:12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142006</v>
      </c>
      <c r="B1081" s="9">
        <f t="shared" si="161"/>
        <v>141990</v>
      </c>
      <c r="C1081" s="9">
        <f t="shared" si="167"/>
        <v>142020</v>
      </c>
      <c r="D1081" s="3">
        <f t="shared" si="162"/>
        <v>31</v>
      </c>
      <c r="E1081" s="10">
        <f t="shared" si="163"/>
        <v>15</v>
      </c>
      <c r="F1081" s="4">
        <f>'Lease Quarterly'!K1091</f>
        <v>0</v>
      </c>
      <c r="G1081" s="3">
        <f t="shared" si="168"/>
        <v>0</v>
      </c>
      <c r="H1081" s="11">
        <f t="shared" si="164"/>
        <v>0</v>
      </c>
      <c r="I1081" s="11">
        <f t="shared" si="165"/>
        <v>0</v>
      </c>
      <c r="J1081" s="4">
        <f t="shared" si="166"/>
        <v>0</v>
      </c>
      <c r="K1081" s="3">
        <f t="shared" si="169"/>
        <v>0</v>
      </c>
      <c r="L1081" s="11">
        <f t="shared" si="170"/>
        <v>0</v>
      </c>
    </row>
    <row r="1082" spans="1:12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142098</v>
      </c>
      <c r="B1082" s="9">
        <f t="shared" si="161"/>
        <v>142082</v>
      </c>
      <c r="C1082" s="9">
        <f t="shared" si="167"/>
        <v>142112</v>
      </c>
      <c r="D1082" s="3">
        <f t="shared" si="162"/>
        <v>31</v>
      </c>
      <c r="E1082" s="10">
        <f t="shared" si="163"/>
        <v>15</v>
      </c>
      <c r="F1082" s="4">
        <f>'Lease Quarterly'!K1092</f>
        <v>0</v>
      </c>
      <c r="G1082" s="3">
        <f t="shared" si="168"/>
        <v>0</v>
      </c>
      <c r="H1082" s="11">
        <f t="shared" si="164"/>
        <v>0</v>
      </c>
      <c r="I1082" s="11">
        <f t="shared" si="165"/>
        <v>0</v>
      </c>
      <c r="J1082" s="4">
        <f t="shared" si="166"/>
        <v>0</v>
      </c>
      <c r="K1082" s="3">
        <f t="shared" si="169"/>
        <v>0</v>
      </c>
      <c r="L1082" s="11">
        <f t="shared" si="170"/>
        <v>0</v>
      </c>
    </row>
    <row r="1083" spans="1:12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142188</v>
      </c>
      <c r="B1083" s="9">
        <f t="shared" si="161"/>
        <v>142172</v>
      </c>
      <c r="C1083" s="9">
        <f t="shared" si="167"/>
        <v>142201</v>
      </c>
      <c r="D1083" s="3">
        <f t="shared" si="162"/>
        <v>30</v>
      </c>
      <c r="E1083" s="10">
        <f t="shared" si="163"/>
        <v>14</v>
      </c>
      <c r="F1083" s="4">
        <f>'Lease Quarterly'!K1093</f>
        <v>0</v>
      </c>
      <c r="G1083" s="3">
        <f t="shared" si="168"/>
        <v>0</v>
      </c>
      <c r="H1083" s="11">
        <f t="shared" si="164"/>
        <v>0</v>
      </c>
      <c r="I1083" s="11">
        <f t="shared" si="165"/>
        <v>0</v>
      </c>
      <c r="J1083" s="4">
        <f t="shared" si="166"/>
        <v>0</v>
      </c>
      <c r="K1083" s="3">
        <f t="shared" si="169"/>
        <v>0</v>
      </c>
      <c r="L1083" s="11">
        <f t="shared" si="170"/>
        <v>0</v>
      </c>
    </row>
    <row r="1084" spans="1:12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142279</v>
      </c>
      <c r="B1084" s="9">
        <f t="shared" si="161"/>
        <v>142263</v>
      </c>
      <c r="C1084" s="9">
        <f t="shared" si="167"/>
        <v>142293</v>
      </c>
      <c r="D1084" s="3">
        <f t="shared" si="162"/>
        <v>31</v>
      </c>
      <c r="E1084" s="10">
        <f t="shared" si="163"/>
        <v>15</v>
      </c>
      <c r="F1084" s="4">
        <f>'Lease Quarterly'!K1094</f>
        <v>0</v>
      </c>
      <c r="G1084" s="3">
        <f t="shared" si="168"/>
        <v>0</v>
      </c>
      <c r="H1084" s="11">
        <f t="shared" si="164"/>
        <v>0</v>
      </c>
      <c r="I1084" s="11">
        <f t="shared" si="165"/>
        <v>0</v>
      </c>
      <c r="J1084" s="4">
        <f t="shared" si="166"/>
        <v>0</v>
      </c>
      <c r="K1084" s="3">
        <f t="shared" si="169"/>
        <v>0</v>
      </c>
      <c r="L1084" s="11">
        <f t="shared" si="170"/>
        <v>0</v>
      </c>
    </row>
    <row r="1085" spans="1:12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142371</v>
      </c>
      <c r="B1085" s="9">
        <f t="shared" si="161"/>
        <v>142355</v>
      </c>
      <c r="C1085" s="9">
        <f t="shared" si="167"/>
        <v>142385</v>
      </c>
      <c r="D1085" s="3">
        <f t="shared" si="162"/>
        <v>31</v>
      </c>
      <c r="E1085" s="10">
        <f t="shared" si="163"/>
        <v>15</v>
      </c>
      <c r="F1085" s="4">
        <f>'Lease Quarterly'!K1095</f>
        <v>0</v>
      </c>
      <c r="G1085" s="3">
        <f t="shared" si="168"/>
        <v>0</v>
      </c>
      <c r="H1085" s="11">
        <f t="shared" si="164"/>
        <v>0</v>
      </c>
      <c r="I1085" s="11">
        <f t="shared" si="165"/>
        <v>0</v>
      </c>
      <c r="J1085" s="4">
        <f t="shared" si="166"/>
        <v>0</v>
      </c>
      <c r="K1085" s="3">
        <f t="shared" si="169"/>
        <v>0</v>
      </c>
      <c r="L1085" s="11">
        <f t="shared" si="170"/>
        <v>0</v>
      </c>
    </row>
    <row r="1086" spans="1:12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142463</v>
      </c>
      <c r="B1086" s="9">
        <f t="shared" si="161"/>
        <v>142447</v>
      </c>
      <c r="C1086" s="9">
        <f t="shared" si="167"/>
        <v>142477</v>
      </c>
      <c r="D1086" s="3">
        <f t="shared" si="162"/>
        <v>31</v>
      </c>
      <c r="E1086" s="10">
        <f t="shared" si="163"/>
        <v>15</v>
      </c>
      <c r="F1086" s="4">
        <f>'Lease Quarterly'!K1096</f>
        <v>0</v>
      </c>
      <c r="G1086" s="3">
        <f t="shared" si="168"/>
        <v>0</v>
      </c>
      <c r="H1086" s="11">
        <f t="shared" si="164"/>
        <v>0</v>
      </c>
      <c r="I1086" s="11">
        <f t="shared" si="165"/>
        <v>0</v>
      </c>
      <c r="J1086" s="4">
        <f t="shared" si="166"/>
        <v>0</v>
      </c>
      <c r="K1086" s="3">
        <f t="shared" si="169"/>
        <v>0</v>
      </c>
      <c r="L1086" s="11">
        <f t="shared" si="170"/>
        <v>0</v>
      </c>
    </row>
    <row r="1087" spans="1:12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142553</v>
      </c>
      <c r="B1087" s="9">
        <f t="shared" si="161"/>
        <v>142537</v>
      </c>
      <c r="C1087" s="9">
        <f t="shared" si="167"/>
        <v>142566</v>
      </c>
      <c r="D1087" s="3">
        <f t="shared" si="162"/>
        <v>30</v>
      </c>
      <c r="E1087" s="10">
        <f t="shared" si="163"/>
        <v>14</v>
      </c>
      <c r="F1087" s="4">
        <f>'Lease Quarterly'!K1097</f>
        <v>0</v>
      </c>
      <c r="G1087" s="3">
        <f t="shared" si="168"/>
        <v>0</v>
      </c>
      <c r="H1087" s="11">
        <f t="shared" si="164"/>
        <v>0</v>
      </c>
      <c r="I1087" s="11">
        <f t="shared" si="165"/>
        <v>0</v>
      </c>
      <c r="J1087" s="4">
        <f t="shared" si="166"/>
        <v>0</v>
      </c>
      <c r="K1087" s="3">
        <f t="shared" si="169"/>
        <v>0</v>
      </c>
      <c r="L1087" s="11">
        <f t="shared" si="170"/>
        <v>0</v>
      </c>
    </row>
    <row r="1088" spans="1:12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142644</v>
      </c>
      <c r="B1088" s="9">
        <f t="shared" si="161"/>
        <v>142628</v>
      </c>
      <c r="C1088" s="9">
        <f t="shared" si="167"/>
        <v>142658</v>
      </c>
      <c r="D1088" s="3">
        <f t="shared" si="162"/>
        <v>31</v>
      </c>
      <c r="E1088" s="10">
        <f t="shared" si="163"/>
        <v>15</v>
      </c>
      <c r="F1088" s="4">
        <f>'Lease Quarterly'!K1098</f>
        <v>0</v>
      </c>
      <c r="G1088" s="3">
        <f t="shared" si="168"/>
        <v>0</v>
      </c>
      <c r="H1088" s="11">
        <f t="shared" si="164"/>
        <v>0</v>
      </c>
      <c r="I1088" s="11">
        <f t="shared" si="165"/>
        <v>0</v>
      </c>
      <c r="J1088" s="4">
        <f t="shared" si="166"/>
        <v>0</v>
      </c>
      <c r="K1088" s="3">
        <f t="shared" si="169"/>
        <v>0</v>
      </c>
      <c r="L1088" s="11">
        <f t="shared" si="170"/>
        <v>0</v>
      </c>
    </row>
    <row r="1089" spans="1:12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142736</v>
      </c>
      <c r="B1089" s="9">
        <f t="shared" si="161"/>
        <v>142720</v>
      </c>
      <c r="C1089" s="9">
        <f t="shared" si="167"/>
        <v>142750</v>
      </c>
      <c r="D1089" s="3">
        <f t="shared" si="162"/>
        <v>31</v>
      </c>
      <c r="E1089" s="10">
        <f t="shared" si="163"/>
        <v>15</v>
      </c>
      <c r="F1089" s="4">
        <f>'Lease Quarterly'!K1099</f>
        <v>0</v>
      </c>
      <c r="G1089" s="3">
        <f t="shared" si="168"/>
        <v>0</v>
      </c>
      <c r="H1089" s="11">
        <f t="shared" si="164"/>
        <v>0</v>
      </c>
      <c r="I1089" s="11">
        <f t="shared" si="165"/>
        <v>0</v>
      </c>
      <c r="J1089" s="4">
        <f t="shared" si="166"/>
        <v>0</v>
      </c>
      <c r="K1089" s="3">
        <f t="shared" si="169"/>
        <v>0</v>
      </c>
      <c r="L1089" s="11">
        <f t="shared" si="170"/>
        <v>0</v>
      </c>
    </row>
    <row r="1090" spans="1:12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142828</v>
      </c>
      <c r="B1090" s="9">
        <f t="shared" si="161"/>
        <v>142812</v>
      </c>
      <c r="C1090" s="9">
        <f t="shared" si="167"/>
        <v>142842</v>
      </c>
      <c r="D1090" s="3">
        <f t="shared" si="162"/>
        <v>31</v>
      </c>
      <c r="E1090" s="10">
        <f t="shared" si="163"/>
        <v>15</v>
      </c>
      <c r="F1090" s="4">
        <f>'Lease Quarterly'!K1100</f>
        <v>0</v>
      </c>
      <c r="G1090" s="3">
        <f t="shared" si="168"/>
        <v>0</v>
      </c>
      <c r="H1090" s="11">
        <f t="shared" si="164"/>
        <v>0</v>
      </c>
      <c r="I1090" s="11">
        <f t="shared" si="165"/>
        <v>0</v>
      </c>
      <c r="J1090" s="4">
        <f t="shared" si="166"/>
        <v>0</v>
      </c>
      <c r="K1090" s="3">
        <f t="shared" si="169"/>
        <v>0</v>
      </c>
      <c r="L1090" s="11">
        <f t="shared" si="170"/>
        <v>0</v>
      </c>
    </row>
    <row r="1091" spans="1:12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142918</v>
      </c>
      <c r="B1091" s="9">
        <f t="shared" si="161"/>
        <v>142902</v>
      </c>
      <c r="C1091" s="9">
        <f t="shared" si="167"/>
        <v>142931</v>
      </c>
      <c r="D1091" s="3">
        <f t="shared" si="162"/>
        <v>30</v>
      </c>
      <c r="E1091" s="10">
        <f t="shared" si="163"/>
        <v>14</v>
      </c>
      <c r="F1091" s="4">
        <f>'Lease Quarterly'!K1101</f>
        <v>0</v>
      </c>
      <c r="G1091" s="3">
        <f t="shared" si="168"/>
        <v>0</v>
      </c>
      <c r="H1091" s="11">
        <f t="shared" si="164"/>
        <v>0</v>
      </c>
      <c r="I1091" s="11">
        <f t="shared" si="165"/>
        <v>0</v>
      </c>
      <c r="J1091" s="4">
        <f t="shared" si="166"/>
        <v>0</v>
      </c>
      <c r="K1091" s="3">
        <f t="shared" si="169"/>
        <v>0</v>
      </c>
      <c r="L1091" s="11">
        <f t="shared" si="170"/>
        <v>0</v>
      </c>
    </row>
    <row r="1092" spans="1:12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143009</v>
      </c>
      <c r="B1092" s="9">
        <f t="shared" si="161"/>
        <v>142993</v>
      </c>
      <c r="C1092" s="9">
        <f t="shared" si="167"/>
        <v>143023</v>
      </c>
      <c r="D1092" s="3">
        <f t="shared" si="162"/>
        <v>31</v>
      </c>
      <c r="E1092" s="10">
        <f t="shared" si="163"/>
        <v>15</v>
      </c>
      <c r="F1092" s="4">
        <f>'Lease Quarterly'!K1102</f>
        <v>0</v>
      </c>
      <c r="G1092" s="3">
        <f t="shared" si="168"/>
        <v>0</v>
      </c>
      <c r="H1092" s="11">
        <f t="shared" si="164"/>
        <v>0</v>
      </c>
      <c r="I1092" s="11">
        <f t="shared" si="165"/>
        <v>0</v>
      </c>
      <c r="J1092" s="4">
        <f t="shared" si="166"/>
        <v>0</v>
      </c>
      <c r="K1092" s="3">
        <f t="shared" si="169"/>
        <v>0</v>
      </c>
      <c r="L1092" s="11">
        <f t="shared" si="170"/>
        <v>0</v>
      </c>
    </row>
    <row r="1093" spans="1:12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143101</v>
      </c>
      <c r="B1093" s="9">
        <f t="shared" si="161"/>
        <v>143085</v>
      </c>
      <c r="C1093" s="9">
        <f t="shared" si="167"/>
        <v>143115</v>
      </c>
      <c r="D1093" s="3">
        <f t="shared" si="162"/>
        <v>31</v>
      </c>
      <c r="E1093" s="10">
        <f t="shared" si="163"/>
        <v>15</v>
      </c>
      <c r="F1093" s="4">
        <f>'Lease Quarterly'!K1103</f>
        <v>0</v>
      </c>
      <c r="G1093" s="3">
        <f t="shared" si="168"/>
        <v>0</v>
      </c>
      <c r="H1093" s="11">
        <f t="shared" si="164"/>
        <v>0</v>
      </c>
      <c r="I1093" s="11">
        <f t="shared" si="165"/>
        <v>0</v>
      </c>
      <c r="J1093" s="4">
        <f t="shared" si="166"/>
        <v>0</v>
      </c>
      <c r="K1093" s="3">
        <f t="shared" si="169"/>
        <v>0</v>
      </c>
      <c r="L1093" s="11">
        <f t="shared" si="170"/>
        <v>0</v>
      </c>
    </row>
    <row r="1094" spans="1:12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143193</v>
      </c>
      <c r="B1094" s="9">
        <f t="shared" ref="B1094:B1157" si="171">EOMONTH(A1094,-1)+1</f>
        <v>143177</v>
      </c>
      <c r="C1094" s="9">
        <f t="shared" si="167"/>
        <v>143207</v>
      </c>
      <c r="D1094" s="3">
        <f t="shared" ref="D1094:D1157" si="172">C1094-B1094+1</f>
        <v>31</v>
      </c>
      <c r="E1094" s="10">
        <f t="shared" ref="E1094:E1157" si="173">C1094-A1094+1</f>
        <v>15</v>
      </c>
      <c r="F1094" s="4">
        <f>'Lease Quarterly'!K1104</f>
        <v>0</v>
      </c>
      <c r="G1094" s="3">
        <f t="shared" si="168"/>
        <v>0</v>
      </c>
      <c r="H1094" s="11">
        <f t="shared" ref="H1094:H1157" si="174">(F1095)/(A1095-A1094+1)*((((EOMONTH(DATE(YEAR(A1094),MONTH(A1094)+1,DAY(A1094)),0)))-DATE(YEAR(A1094),MONTH(EOMONTH(A1094,-1)+1)+1,1))+1)</f>
        <v>0</v>
      </c>
      <c r="I1094" s="11">
        <f t="shared" ref="I1094:I1157" si="175">(F1095)/(A1095-A1094+1)*(((((EOMONTH(DATE(YEAR(A1094),MONTH(A1094)+2,DAY(A1094)),0)))-DATE(YEAR(A1094),MONTH(EOMONTH(A1094,-1)+2)+2,1)))+1)</f>
        <v>0</v>
      </c>
      <c r="J1094" s="4">
        <f t="shared" ref="J1094:J1157" si="176">F1095/(A1095-A1094+1)*(A1095-DATE(YEAR(A1095),MONTH(EOMONTH(A1095,-1)+1),DAY(1))+1)</f>
        <v>0</v>
      </c>
      <c r="K1094" s="3">
        <f t="shared" si="169"/>
        <v>0</v>
      </c>
      <c r="L1094" s="11">
        <f t="shared" si="170"/>
        <v>0</v>
      </c>
    </row>
    <row r="1095" spans="1:12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143284</v>
      </c>
      <c r="B1095" s="9">
        <f t="shared" si="171"/>
        <v>143268</v>
      </c>
      <c r="C1095" s="9">
        <f t="shared" ref="C1095:C1158" si="177">EOMONTH(A1095,0)</f>
        <v>143297</v>
      </c>
      <c r="D1095" s="3">
        <f t="shared" si="172"/>
        <v>30</v>
      </c>
      <c r="E1095" s="10">
        <f t="shared" si="173"/>
        <v>14</v>
      </c>
      <c r="F1095" s="4">
        <f>'Lease Quarterly'!K1105</f>
        <v>0</v>
      </c>
      <c r="G1095" s="3">
        <f t="shared" ref="G1095:G1158" si="178">(F1096/(A1096-A1095+1)*E1095)+J1094</f>
        <v>0</v>
      </c>
      <c r="H1095" s="11">
        <f t="shared" si="174"/>
        <v>0</v>
      </c>
      <c r="I1095" s="11">
        <f t="shared" si="175"/>
        <v>0</v>
      </c>
      <c r="J1095" s="4">
        <f t="shared" si="176"/>
        <v>0</v>
      </c>
      <c r="K1095" s="3">
        <f t="shared" si="169"/>
        <v>0</v>
      </c>
      <c r="L1095" s="11">
        <f t="shared" si="170"/>
        <v>0</v>
      </c>
    </row>
    <row r="1096" spans="1:12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143375</v>
      </c>
      <c r="B1096" s="9">
        <f t="shared" si="171"/>
        <v>143359</v>
      </c>
      <c r="C1096" s="9">
        <f t="shared" si="177"/>
        <v>143389</v>
      </c>
      <c r="D1096" s="3">
        <f t="shared" si="172"/>
        <v>31</v>
      </c>
      <c r="E1096" s="10">
        <f t="shared" si="173"/>
        <v>15</v>
      </c>
      <c r="F1096" s="4">
        <f>'Lease Quarterly'!K1106</f>
        <v>0</v>
      </c>
      <c r="G1096" s="3">
        <f t="shared" si="178"/>
        <v>0</v>
      </c>
      <c r="H1096" s="11">
        <f t="shared" si="174"/>
        <v>0</v>
      </c>
      <c r="I1096" s="11">
        <f t="shared" si="175"/>
        <v>0</v>
      </c>
      <c r="J1096" s="4">
        <f t="shared" si="176"/>
        <v>0</v>
      </c>
      <c r="K1096" s="3">
        <f t="shared" ref="K1096:K1159" si="179">G1096+J1096+I1096+H1096-J1095</f>
        <v>0</v>
      </c>
      <c r="L1096" s="11">
        <f t="shared" ref="L1096:L1159" si="180">J1096-J1095</f>
        <v>0</v>
      </c>
    </row>
    <row r="1097" spans="1:12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143467</v>
      </c>
      <c r="B1097" s="9">
        <f t="shared" si="171"/>
        <v>143451</v>
      </c>
      <c r="C1097" s="9">
        <f t="shared" si="177"/>
        <v>143481</v>
      </c>
      <c r="D1097" s="3">
        <f t="shared" si="172"/>
        <v>31</v>
      </c>
      <c r="E1097" s="10">
        <f t="shared" si="173"/>
        <v>15</v>
      </c>
      <c r="F1097" s="4">
        <f>'Lease Quarterly'!K1107</f>
        <v>0</v>
      </c>
      <c r="G1097" s="3">
        <f t="shared" si="178"/>
        <v>0</v>
      </c>
      <c r="H1097" s="11">
        <f t="shared" si="174"/>
        <v>0</v>
      </c>
      <c r="I1097" s="11">
        <f t="shared" si="175"/>
        <v>0</v>
      </c>
      <c r="J1097" s="4">
        <f t="shared" si="176"/>
        <v>0</v>
      </c>
      <c r="K1097" s="3">
        <f t="shared" si="179"/>
        <v>0</v>
      </c>
      <c r="L1097" s="11">
        <f t="shared" si="180"/>
        <v>0</v>
      </c>
    </row>
    <row r="1098" spans="1:12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143559</v>
      </c>
      <c r="B1098" s="9">
        <f t="shared" si="171"/>
        <v>143543</v>
      </c>
      <c r="C1098" s="9">
        <f t="shared" si="177"/>
        <v>143573</v>
      </c>
      <c r="D1098" s="3">
        <f t="shared" si="172"/>
        <v>31</v>
      </c>
      <c r="E1098" s="10">
        <f t="shared" si="173"/>
        <v>15</v>
      </c>
      <c r="F1098" s="4">
        <f>'Lease Quarterly'!K1108</f>
        <v>0</v>
      </c>
      <c r="G1098" s="3">
        <f t="shared" si="178"/>
        <v>0</v>
      </c>
      <c r="H1098" s="11">
        <f t="shared" si="174"/>
        <v>0</v>
      </c>
      <c r="I1098" s="11">
        <f t="shared" si="175"/>
        <v>0</v>
      </c>
      <c r="J1098" s="4">
        <f t="shared" si="176"/>
        <v>0</v>
      </c>
      <c r="K1098" s="3">
        <f t="shared" si="179"/>
        <v>0</v>
      </c>
      <c r="L1098" s="11">
        <f t="shared" si="180"/>
        <v>0</v>
      </c>
    </row>
    <row r="1099" spans="1:12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143649</v>
      </c>
      <c r="B1099" s="9">
        <f t="shared" si="171"/>
        <v>143633</v>
      </c>
      <c r="C1099" s="9">
        <f t="shared" si="177"/>
        <v>143662</v>
      </c>
      <c r="D1099" s="3">
        <f t="shared" si="172"/>
        <v>30</v>
      </c>
      <c r="E1099" s="10">
        <f t="shared" si="173"/>
        <v>14</v>
      </c>
      <c r="F1099" s="4">
        <f>'Lease Quarterly'!K1109</f>
        <v>0</v>
      </c>
      <c r="G1099" s="3">
        <f t="shared" si="178"/>
        <v>0</v>
      </c>
      <c r="H1099" s="11">
        <f t="shared" si="174"/>
        <v>0</v>
      </c>
      <c r="I1099" s="11">
        <f t="shared" si="175"/>
        <v>0</v>
      </c>
      <c r="J1099" s="4">
        <f t="shared" si="176"/>
        <v>0</v>
      </c>
      <c r="K1099" s="3">
        <f t="shared" si="179"/>
        <v>0</v>
      </c>
      <c r="L1099" s="11">
        <f t="shared" si="180"/>
        <v>0</v>
      </c>
    </row>
    <row r="1100" spans="1:12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143740</v>
      </c>
      <c r="B1100" s="9">
        <f t="shared" si="171"/>
        <v>143724</v>
      </c>
      <c r="C1100" s="9">
        <f t="shared" si="177"/>
        <v>143754</v>
      </c>
      <c r="D1100" s="3">
        <f t="shared" si="172"/>
        <v>31</v>
      </c>
      <c r="E1100" s="10">
        <f t="shared" si="173"/>
        <v>15</v>
      </c>
      <c r="F1100" s="4">
        <f>'Lease Quarterly'!K1110</f>
        <v>0</v>
      </c>
      <c r="G1100" s="3">
        <f t="shared" si="178"/>
        <v>0</v>
      </c>
      <c r="H1100" s="11">
        <f t="shared" si="174"/>
        <v>0</v>
      </c>
      <c r="I1100" s="11">
        <f t="shared" si="175"/>
        <v>0</v>
      </c>
      <c r="J1100" s="4">
        <f t="shared" si="176"/>
        <v>0</v>
      </c>
      <c r="K1100" s="3">
        <f t="shared" si="179"/>
        <v>0</v>
      </c>
      <c r="L1100" s="11">
        <f t="shared" si="180"/>
        <v>0</v>
      </c>
    </row>
    <row r="1101" spans="1:12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143832</v>
      </c>
      <c r="B1101" s="9">
        <f t="shared" si="171"/>
        <v>143816</v>
      </c>
      <c r="C1101" s="9">
        <f t="shared" si="177"/>
        <v>143846</v>
      </c>
      <c r="D1101" s="3">
        <f t="shared" si="172"/>
        <v>31</v>
      </c>
      <c r="E1101" s="10">
        <f t="shared" si="173"/>
        <v>15</v>
      </c>
      <c r="F1101" s="4">
        <f>'Lease Quarterly'!K1111</f>
        <v>0</v>
      </c>
      <c r="G1101" s="3">
        <f t="shared" si="178"/>
        <v>0</v>
      </c>
      <c r="H1101" s="11">
        <f t="shared" si="174"/>
        <v>0</v>
      </c>
      <c r="I1101" s="11">
        <f t="shared" si="175"/>
        <v>0</v>
      </c>
      <c r="J1101" s="4">
        <f t="shared" si="176"/>
        <v>0</v>
      </c>
      <c r="K1101" s="3">
        <f t="shared" si="179"/>
        <v>0</v>
      </c>
      <c r="L1101" s="11">
        <f t="shared" si="180"/>
        <v>0</v>
      </c>
    </row>
    <row r="1102" spans="1:12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143924</v>
      </c>
      <c r="B1102" s="9">
        <f t="shared" si="171"/>
        <v>143908</v>
      </c>
      <c r="C1102" s="9">
        <f t="shared" si="177"/>
        <v>143938</v>
      </c>
      <c r="D1102" s="3">
        <f t="shared" si="172"/>
        <v>31</v>
      </c>
      <c r="E1102" s="10">
        <f t="shared" si="173"/>
        <v>15</v>
      </c>
      <c r="F1102" s="4">
        <f>'Lease Quarterly'!K1112</f>
        <v>0</v>
      </c>
      <c r="G1102" s="3">
        <f t="shared" si="178"/>
        <v>0</v>
      </c>
      <c r="H1102" s="11">
        <f t="shared" si="174"/>
        <v>0</v>
      </c>
      <c r="I1102" s="11">
        <f t="shared" si="175"/>
        <v>0</v>
      </c>
      <c r="J1102" s="4">
        <f t="shared" si="176"/>
        <v>0</v>
      </c>
      <c r="K1102" s="3">
        <f t="shared" si="179"/>
        <v>0</v>
      </c>
      <c r="L1102" s="11">
        <f t="shared" si="180"/>
        <v>0</v>
      </c>
    </row>
    <row r="1103" spans="1:12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144014</v>
      </c>
      <c r="B1103" s="9">
        <f t="shared" si="171"/>
        <v>143998</v>
      </c>
      <c r="C1103" s="9">
        <f t="shared" si="177"/>
        <v>144027</v>
      </c>
      <c r="D1103" s="3">
        <f t="shared" si="172"/>
        <v>30</v>
      </c>
      <c r="E1103" s="10">
        <f t="shared" si="173"/>
        <v>14</v>
      </c>
      <c r="F1103" s="4">
        <f>'Lease Quarterly'!K1113</f>
        <v>0</v>
      </c>
      <c r="G1103" s="3">
        <f t="shared" si="178"/>
        <v>0</v>
      </c>
      <c r="H1103" s="11">
        <f t="shared" si="174"/>
        <v>0</v>
      </c>
      <c r="I1103" s="11">
        <f t="shared" si="175"/>
        <v>0</v>
      </c>
      <c r="J1103" s="4">
        <f t="shared" si="176"/>
        <v>0</v>
      </c>
      <c r="K1103" s="3">
        <f t="shared" si="179"/>
        <v>0</v>
      </c>
      <c r="L1103" s="11">
        <f t="shared" si="180"/>
        <v>0</v>
      </c>
    </row>
    <row r="1104" spans="1:12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144105</v>
      </c>
      <c r="B1104" s="9">
        <f t="shared" si="171"/>
        <v>144089</v>
      </c>
      <c r="C1104" s="9">
        <f t="shared" si="177"/>
        <v>144119</v>
      </c>
      <c r="D1104" s="3">
        <f t="shared" si="172"/>
        <v>31</v>
      </c>
      <c r="E1104" s="10">
        <f t="shared" si="173"/>
        <v>15</v>
      </c>
      <c r="F1104" s="4">
        <f>'Lease Quarterly'!K1114</f>
        <v>0</v>
      </c>
      <c r="G1104" s="3">
        <f t="shared" si="178"/>
        <v>0</v>
      </c>
      <c r="H1104" s="11">
        <f t="shared" si="174"/>
        <v>0</v>
      </c>
      <c r="I1104" s="11">
        <f t="shared" si="175"/>
        <v>0</v>
      </c>
      <c r="J1104" s="4">
        <f t="shared" si="176"/>
        <v>0</v>
      </c>
      <c r="K1104" s="3">
        <f t="shared" si="179"/>
        <v>0</v>
      </c>
      <c r="L1104" s="11">
        <f t="shared" si="180"/>
        <v>0</v>
      </c>
    </row>
    <row r="1105" spans="1:12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144197</v>
      </c>
      <c r="B1105" s="9">
        <f t="shared" si="171"/>
        <v>144181</v>
      </c>
      <c r="C1105" s="9">
        <f t="shared" si="177"/>
        <v>144211</v>
      </c>
      <c r="D1105" s="3">
        <f t="shared" si="172"/>
        <v>31</v>
      </c>
      <c r="E1105" s="10">
        <f t="shared" si="173"/>
        <v>15</v>
      </c>
      <c r="F1105" s="4">
        <f>'Lease Quarterly'!K1115</f>
        <v>0</v>
      </c>
      <c r="G1105" s="3">
        <f t="shared" si="178"/>
        <v>0</v>
      </c>
      <c r="H1105" s="11">
        <f t="shared" si="174"/>
        <v>0</v>
      </c>
      <c r="I1105" s="11">
        <f t="shared" si="175"/>
        <v>0</v>
      </c>
      <c r="J1105" s="4">
        <f t="shared" si="176"/>
        <v>0</v>
      </c>
      <c r="K1105" s="3">
        <f t="shared" si="179"/>
        <v>0</v>
      </c>
      <c r="L1105" s="11">
        <f t="shared" si="180"/>
        <v>0</v>
      </c>
    </row>
    <row r="1106" spans="1:12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144289</v>
      </c>
      <c r="B1106" s="9">
        <f t="shared" si="171"/>
        <v>144273</v>
      </c>
      <c r="C1106" s="9">
        <f t="shared" si="177"/>
        <v>144303</v>
      </c>
      <c r="D1106" s="3">
        <f t="shared" si="172"/>
        <v>31</v>
      </c>
      <c r="E1106" s="10">
        <f t="shared" si="173"/>
        <v>15</v>
      </c>
      <c r="F1106" s="4">
        <f>'Lease Quarterly'!K1116</f>
        <v>0</v>
      </c>
      <c r="G1106" s="3">
        <f t="shared" si="178"/>
        <v>0</v>
      </c>
      <c r="H1106" s="11">
        <f t="shared" si="174"/>
        <v>0</v>
      </c>
      <c r="I1106" s="11">
        <f t="shared" si="175"/>
        <v>0</v>
      </c>
      <c r="J1106" s="4">
        <f t="shared" si="176"/>
        <v>0</v>
      </c>
      <c r="K1106" s="3">
        <f t="shared" si="179"/>
        <v>0</v>
      </c>
      <c r="L1106" s="11">
        <f t="shared" si="180"/>
        <v>0</v>
      </c>
    </row>
    <row r="1107" spans="1:12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144379</v>
      </c>
      <c r="B1107" s="9">
        <f t="shared" si="171"/>
        <v>144363</v>
      </c>
      <c r="C1107" s="9">
        <f t="shared" si="177"/>
        <v>144392</v>
      </c>
      <c r="D1107" s="3">
        <f t="shared" si="172"/>
        <v>30</v>
      </c>
      <c r="E1107" s="10">
        <f t="shared" si="173"/>
        <v>14</v>
      </c>
      <c r="F1107" s="4">
        <f>'Lease Quarterly'!K1117</f>
        <v>0</v>
      </c>
      <c r="G1107" s="3">
        <f t="shared" si="178"/>
        <v>0</v>
      </c>
      <c r="H1107" s="11">
        <f t="shared" si="174"/>
        <v>0</v>
      </c>
      <c r="I1107" s="11">
        <f t="shared" si="175"/>
        <v>0</v>
      </c>
      <c r="J1107" s="4">
        <f t="shared" si="176"/>
        <v>0</v>
      </c>
      <c r="K1107" s="3">
        <f t="shared" si="179"/>
        <v>0</v>
      </c>
      <c r="L1107" s="11">
        <f t="shared" si="180"/>
        <v>0</v>
      </c>
    </row>
    <row r="1108" spans="1:12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144470</v>
      </c>
      <c r="B1108" s="9">
        <f t="shared" si="171"/>
        <v>144454</v>
      </c>
      <c r="C1108" s="9">
        <f t="shared" si="177"/>
        <v>144484</v>
      </c>
      <c r="D1108" s="3">
        <f t="shared" si="172"/>
        <v>31</v>
      </c>
      <c r="E1108" s="10">
        <f t="shared" si="173"/>
        <v>15</v>
      </c>
      <c r="F1108" s="4">
        <f>'Lease Quarterly'!K1118</f>
        <v>0</v>
      </c>
      <c r="G1108" s="3">
        <f t="shared" si="178"/>
        <v>0</v>
      </c>
      <c r="H1108" s="11">
        <f t="shared" si="174"/>
        <v>0</v>
      </c>
      <c r="I1108" s="11">
        <f t="shared" si="175"/>
        <v>0</v>
      </c>
      <c r="J1108" s="4">
        <f t="shared" si="176"/>
        <v>0</v>
      </c>
      <c r="K1108" s="3">
        <f t="shared" si="179"/>
        <v>0</v>
      </c>
      <c r="L1108" s="11">
        <f t="shared" si="180"/>
        <v>0</v>
      </c>
    </row>
    <row r="1109" spans="1:12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144562</v>
      </c>
      <c r="B1109" s="9">
        <f t="shared" si="171"/>
        <v>144546</v>
      </c>
      <c r="C1109" s="9">
        <f t="shared" si="177"/>
        <v>144576</v>
      </c>
      <c r="D1109" s="3">
        <f t="shared" si="172"/>
        <v>31</v>
      </c>
      <c r="E1109" s="10">
        <f t="shared" si="173"/>
        <v>15</v>
      </c>
      <c r="F1109" s="4">
        <f>'Lease Quarterly'!K1119</f>
        <v>0</v>
      </c>
      <c r="G1109" s="3">
        <f t="shared" si="178"/>
        <v>0</v>
      </c>
      <c r="H1109" s="11">
        <f t="shared" si="174"/>
        <v>0</v>
      </c>
      <c r="I1109" s="11">
        <f t="shared" si="175"/>
        <v>0</v>
      </c>
      <c r="J1109" s="4">
        <f t="shared" si="176"/>
        <v>0</v>
      </c>
      <c r="K1109" s="3">
        <f t="shared" si="179"/>
        <v>0</v>
      </c>
      <c r="L1109" s="11">
        <f t="shared" si="180"/>
        <v>0</v>
      </c>
    </row>
    <row r="1110" spans="1:12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144654</v>
      </c>
      <c r="B1110" s="9">
        <f t="shared" si="171"/>
        <v>144638</v>
      </c>
      <c r="C1110" s="9">
        <f t="shared" si="177"/>
        <v>144668</v>
      </c>
      <c r="D1110" s="3">
        <f t="shared" si="172"/>
        <v>31</v>
      </c>
      <c r="E1110" s="10">
        <f t="shared" si="173"/>
        <v>15</v>
      </c>
      <c r="F1110" s="4">
        <f>'Lease Quarterly'!K1120</f>
        <v>0</v>
      </c>
      <c r="G1110" s="3">
        <f t="shared" si="178"/>
        <v>0</v>
      </c>
      <c r="H1110" s="11">
        <f t="shared" si="174"/>
        <v>0</v>
      </c>
      <c r="I1110" s="11">
        <f t="shared" si="175"/>
        <v>0</v>
      </c>
      <c r="J1110" s="4">
        <f t="shared" si="176"/>
        <v>0</v>
      </c>
      <c r="K1110" s="3">
        <f t="shared" si="179"/>
        <v>0</v>
      </c>
      <c r="L1110" s="11">
        <f t="shared" si="180"/>
        <v>0</v>
      </c>
    </row>
    <row r="1111" spans="1:12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144745</v>
      </c>
      <c r="B1111" s="9">
        <f t="shared" si="171"/>
        <v>144729</v>
      </c>
      <c r="C1111" s="9">
        <f t="shared" si="177"/>
        <v>144758</v>
      </c>
      <c r="D1111" s="3">
        <f t="shared" si="172"/>
        <v>30</v>
      </c>
      <c r="E1111" s="10">
        <f t="shared" si="173"/>
        <v>14</v>
      </c>
      <c r="F1111" s="4">
        <f>'Lease Quarterly'!K1121</f>
        <v>0</v>
      </c>
      <c r="G1111" s="3">
        <f t="shared" si="178"/>
        <v>0</v>
      </c>
      <c r="H1111" s="11">
        <f t="shared" si="174"/>
        <v>0</v>
      </c>
      <c r="I1111" s="11">
        <f t="shared" si="175"/>
        <v>0</v>
      </c>
      <c r="J1111" s="4">
        <f t="shared" si="176"/>
        <v>0</v>
      </c>
      <c r="K1111" s="3">
        <f t="shared" si="179"/>
        <v>0</v>
      </c>
      <c r="L1111" s="11">
        <f t="shared" si="180"/>
        <v>0</v>
      </c>
    </row>
    <row r="1112" spans="1:12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144836</v>
      </c>
      <c r="B1112" s="9">
        <f t="shared" si="171"/>
        <v>144820</v>
      </c>
      <c r="C1112" s="9">
        <f t="shared" si="177"/>
        <v>144850</v>
      </c>
      <c r="D1112" s="3">
        <f t="shared" si="172"/>
        <v>31</v>
      </c>
      <c r="E1112" s="10">
        <f t="shared" si="173"/>
        <v>15</v>
      </c>
      <c r="F1112" s="4">
        <f>'Lease Quarterly'!K1122</f>
        <v>0</v>
      </c>
      <c r="G1112" s="3">
        <f t="shared" si="178"/>
        <v>0</v>
      </c>
      <c r="H1112" s="11">
        <f t="shared" si="174"/>
        <v>0</v>
      </c>
      <c r="I1112" s="11">
        <f t="shared" si="175"/>
        <v>0</v>
      </c>
      <c r="J1112" s="4">
        <f t="shared" si="176"/>
        <v>0</v>
      </c>
      <c r="K1112" s="3">
        <f t="shared" si="179"/>
        <v>0</v>
      </c>
      <c r="L1112" s="11">
        <f t="shared" si="180"/>
        <v>0</v>
      </c>
    </row>
    <row r="1113" spans="1:12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144928</v>
      </c>
      <c r="B1113" s="9">
        <f t="shared" si="171"/>
        <v>144912</v>
      </c>
      <c r="C1113" s="9">
        <f t="shared" si="177"/>
        <v>144942</v>
      </c>
      <c r="D1113" s="3">
        <f t="shared" si="172"/>
        <v>31</v>
      </c>
      <c r="E1113" s="10">
        <f t="shared" si="173"/>
        <v>15</v>
      </c>
      <c r="F1113" s="4">
        <f>'Lease Quarterly'!K1123</f>
        <v>0</v>
      </c>
      <c r="G1113" s="3">
        <f t="shared" si="178"/>
        <v>0</v>
      </c>
      <c r="H1113" s="11">
        <f t="shared" si="174"/>
        <v>0</v>
      </c>
      <c r="I1113" s="11">
        <f t="shared" si="175"/>
        <v>0</v>
      </c>
      <c r="J1113" s="4">
        <f t="shared" si="176"/>
        <v>0</v>
      </c>
      <c r="K1113" s="3">
        <f t="shared" si="179"/>
        <v>0</v>
      </c>
      <c r="L1113" s="11">
        <f t="shared" si="180"/>
        <v>0</v>
      </c>
    </row>
    <row r="1114" spans="1:12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145020</v>
      </c>
      <c r="B1114" s="9">
        <f t="shared" si="171"/>
        <v>145004</v>
      </c>
      <c r="C1114" s="9">
        <f t="shared" si="177"/>
        <v>145034</v>
      </c>
      <c r="D1114" s="3">
        <f t="shared" si="172"/>
        <v>31</v>
      </c>
      <c r="E1114" s="10">
        <f t="shared" si="173"/>
        <v>15</v>
      </c>
      <c r="F1114" s="4">
        <f>'Lease Quarterly'!K1124</f>
        <v>0</v>
      </c>
      <c r="G1114" s="3">
        <f t="shared" si="178"/>
        <v>0</v>
      </c>
      <c r="H1114" s="11">
        <f t="shared" si="174"/>
        <v>0</v>
      </c>
      <c r="I1114" s="11">
        <f t="shared" si="175"/>
        <v>0</v>
      </c>
      <c r="J1114" s="4">
        <f t="shared" si="176"/>
        <v>0</v>
      </c>
      <c r="K1114" s="3">
        <f t="shared" si="179"/>
        <v>0</v>
      </c>
      <c r="L1114" s="11">
        <f t="shared" si="180"/>
        <v>0</v>
      </c>
    </row>
    <row r="1115" spans="1:12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145110</v>
      </c>
      <c r="B1115" s="9">
        <f t="shared" si="171"/>
        <v>145094</v>
      </c>
      <c r="C1115" s="9">
        <f t="shared" si="177"/>
        <v>145123</v>
      </c>
      <c r="D1115" s="3">
        <f t="shared" si="172"/>
        <v>30</v>
      </c>
      <c r="E1115" s="10">
        <f t="shared" si="173"/>
        <v>14</v>
      </c>
      <c r="F1115" s="4">
        <f>'Lease Quarterly'!K1125</f>
        <v>0</v>
      </c>
      <c r="G1115" s="3">
        <f t="shared" si="178"/>
        <v>0</v>
      </c>
      <c r="H1115" s="11">
        <f t="shared" si="174"/>
        <v>0</v>
      </c>
      <c r="I1115" s="11">
        <f t="shared" si="175"/>
        <v>0</v>
      </c>
      <c r="J1115" s="4">
        <f t="shared" si="176"/>
        <v>0</v>
      </c>
      <c r="K1115" s="3">
        <f t="shared" si="179"/>
        <v>0</v>
      </c>
      <c r="L1115" s="11">
        <f t="shared" si="180"/>
        <v>0</v>
      </c>
    </row>
    <row r="1116" spans="1:12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145201</v>
      </c>
      <c r="B1116" s="9">
        <f t="shared" si="171"/>
        <v>145185</v>
      </c>
      <c r="C1116" s="9">
        <f t="shared" si="177"/>
        <v>145215</v>
      </c>
      <c r="D1116" s="3">
        <f t="shared" si="172"/>
        <v>31</v>
      </c>
      <c r="E1116" s="10">
        <f t="shared" si="173"/>
        <v>15</v>
      </c>
      <c r="F1116" s="4">
        <f>'Lease Quarterly'!K1126</f>
        <v>0</v>
      </c>
      <c r="G1116" s="3">
        <f t="shared" si="178"/>
        <v>0</v>
      </c>
      <c r="H1116" s="11">
        <f t="shared" si="174"/>
        <v>0</v>
      </c>
      <c r="I1116" s="11">
        <f t="shared" si="175"/>
        <v>0</v>
      </c>
      <c r="J1116" s="4">
        <f t="shared" si="176"/>
        <v>0</v>
      </c>
      <c r="K1116" s="3">
        <f t="shared" si="179"/>
        <v>0</v>
      </c>
      <c r="L1116" s="11">
        <f t="shared" si="180"/>
        <v>0</v>
      </c>
    </row>
    <row r="1117" spans="1:12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145293</v>
      </c>
      <c r="B1117" s="9">
        <f t="shared" si="171"/>
        <v>145277</v>
      </c>
      <c r="C1117" s="9">
        <f t="shared" si="177"/>
        <v>145307</v>
      </c>
      <c r="D1117" s="3">
        <f t="shared" si="172"/>
        <v>31</v>
      </c>
      <c r="E1117" s="10">
        <f t="shared" si="173"/>
        <v>15</v>
      </c>
      <c r="F1117" s="4">
        <f>'Lease Quarterly'!K1127</f>
        <v>0</v>
      </c>
      <c r="G1117" s="3">
        <f t="shared" si="178"/>
        <v>0</v>
      </c>
      <c r="H1117" s="11">
        <f t="shared" si="174"/>
        <v>0</v>
      </c>
      <c r="I1117" s="11">
        <f t="shared" si="175"/>
        <v>0</v>
      </c>
      <c r="J1117" s="4">
        <f t="shared" si="176"/>
        <v>0</v>
      </c>
      <c r="K1117" s="3">
        <f t="shared" si="179"/>
        <v>0</v>
      </c>
      <c r="L1117" s="11">
        <f t="shared" si="180"/>
        <v>0</v>
      </c>
    </row>
    <row r="1118" spans="1:12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145385</v>
      </c>
      <c r="B1118" s="9">
        <f t="shared" si="171"/>
        <v>145369</v>
      </c>
      <c r="C1118" s="9">
        <f t="shared" si="177"/>
        <v>145399</v>
      </c>
      <c r="D1118" s="3">
        <f t="shared" si="172"/>
        <v>31</v>
      </c>
      <c r="E1118" s="10">
        <f t="shared" si="173"/>
        <v>15</v>
      </c>
      <c r="F1118" s="4">
        <f>'Lease Quarterly'!K1128</f>
        <v>0</v>
      </c>
      <c r="G1118" s="3">
        <f t="shared" si="178"/>
        <v>0</v>
      </c>
      <c r="H1118" s="11">
        <f t="shared" si="174"/>
        <v>0</v>
      </c>
      <c r="I1118" s="11">
        <f t="shared" si="175"/>
        <v>0</v>
      </c>
      <c r="J1118" s="4">
        <f t="shared" si="176"/>
        <v>0</v>
      </c>
      <c r="K1118" s="3">
        <f t="shared" si="179"/>
        <v>0</v>
      </c>
      <c r="L1118" s="11">
        <f t="shared" si="180"/>
        <v>0</v>
      </c>
    </row>
    <row r="1119" spans="1:12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145475</v>
      </c>
      <c r="B1119" s="9">
        <f t="shared" si="171"/>
        <v>145459</v>
      </c>
      <c r="C1119" s="9">
        <f t="shared" si="177"/>
        <v>145488</v>
      </c>
      <c r="D1119" s="3">
        <f t="shared" si="172"/>
        <v>30</v>
      </c>
      <c r="E1119" s="10">
        <f t="shared" si="173"/>
        <v>14</v>
      </c>
      <c r="F1119" s="4">
        <f>'Lease Quarterly'!K1129</f>
        <v>0</v>
      </c>
      <c r="G1119" s="3">
        <f t="shared" si="178"/>
        <v>0</v>
      </c>
      <c r="H1119" s="11">
        <f t="shared" si="174"/>
        <v>0</v>
      </c>
      <c r="I1119" s="11">
        <f t="shared" si="175"/>
        <v>0</v>
      </c>
      <c r="J1119" s="4">
        <f t="shared" si="176"/>
        <v>0</v>
      </c>
      <c r="K1119" s="3">
        <f t="shared" si="179"/>
        <v>0</v>
      </c>
      <c r="L1119" s="11">
        <f t="shared" si="180"/>
        <v>0</v>
      </c>
    </row>
    <row r="1120" spans="1:12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145566</v>
      </c>
      <c r="B1120" s="9">
        <f t="shared" si="171"/>
        <v>145550</v>
      </c>
      <c r="C1120" s="9">
        <f t="shared" si="177"/>
        <v>145580</v>
      </c>
      <c r="D1120" s="3">
        <f t="shared" si="172"/>
        <v>31</v>
      </c>
      <c r="E1120" s="10">
        <f t="shared" si="173"/>
        <v>15</v>
      </c>
      <c r="F1120" s="4">
        <f>'Lease Quarterly'!K1130</f>
        <v>0</v>
      </c>
      <c r="G1120" s="3">
        <f t="shared" si="178"/>
        <v>0</v>
      </c>
      <c r="H1120" s="11">
        <f t="shared" si="174"/>
        <v>0</v>
      </c>
      <c r="I1120" s="11">
        <f t="shared" si="175"/>
        <v>0</v>
      </c>
      <c r="J1120" s="4">
        <f t="shared" si="176"/>
        <v>0</v>
      </c>
      <c r="K1120" s="3">
        <f t="shared" si="179"/>
        <v>0</v>
      </c>
      <c r="L1120" s="11">
        <f t="shared" si="180"/>
        <v>0</v>
      </c>
    </row>
    <row r="1121" spans="1:12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145658</v>
      </c>
      <c r="B1121" s="9">
        <f t="shared" si="171"/>
        <v>145642</v>
      </c>
      <c r="C1121" s="9">
        <f t="shared" si="177"/>
        <v>145672</v>
      </c>
      <c r="D1121" s="3">
        <f t="shared" si="172"/>
        <v>31</v>
      </c>
      <c r="E1121" s="10">
        <f t="shared" si="173"/>
        <v>15</v>
      </c>
      <c r="F1121" s="4">
        <f>'Lease Quarterly'!K1131</f>
        <v>0</v>
      </c>
      <c r="G1121" s="3">
        <f t="shared" si="178"/>
        <v>0</v>
      </c>
      <c r="H1121" s="11">
        <f t="shared" si="174"/>
        <v>0</v>
      </c>
      <c r="I1121" s="11">
        <f t="shared" si="175"/>
        <v>0</v>
      </c>
      <c r="J1121" s="4">
        <f t="shared" si="176"/>
        <v>0</v>
      </c>
      <c r="K1121" s="3">
        <f t="shared" si="179"/>
        <v>0</v>
      </c>
      <c r="L1121" s="11">
        <f t="shared" si="180"/>
        <v>0</v>
      </c>
    </row>
    <row r="1122" spans="1:12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145750</v>
      </c>
      <c r="B1122" s="9">
        <f t="shared" si="171"/>
        <v>145734</v>
      </c>
      <c r="C1122" s="9">
        <f t="shared" si="177"/>
        <v>145764</v>
      </c>
      <c r="D1122" s="3">
        <f t="shared" si="172"/>
        <v>31</v>
      </c>
      <c r="E1122" s="10">
        <f t="shared" si="173"/>
        <v>15</v>
      </c>
      <c r="F1122" s="4">
        <f>'Lease Quarterly'!K1132</f>
        <v>0</v>
      </c>
      <c r="G1122" s="3">
        <f t="shared" si="178"/>
        <v>0</v>
      </c>
      <c r="H1122" s="11">
        <f t="shared" si="174"/>
        <v>0</v>
      </c>
      <c r="I1122" s="11">
        <f t="shared" si="175"/>
        <v>0</v>
      </c>
      <c r="J1122" s="4">
        <f t="shared" si="176"/>
        <v>0</v>
      </c>
      <c r="K1122" s="3">
        <f t="shared" si="179"/>
        <v>0</v>
      </c>
      <c r="L1122" s="11">
        <f t="shared" si="180"/>
        <v>0</v>
      </c>
    </row>
    <row r="1123" spans="1:12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145840</v>
      </c>
      <c r="B1123" s="9">
        <f t="shared" si="171"/>
        <v>145824</v>
      </c>
      <c r="C1123" s="9">
        <f t="shared" si="177"/>
        <v>145853</v>
      </c>
      <c r="D1123" s="3">
        <f t="shared" si="172"/>
        <v>30</v>
      </c>
      <c r="E1123" s="10">
        <f t="shared" si="173"/>
        <v>14</v>
      </c>
      <c r="F1123" s="4">
        <f>'Lease Quarterly'!K1133</f>
        <v>0</v>
      </c>
      <c r="G1123" s="3">
        <f t="shared" si="178"/>
        <v>0</v>
      </c>
      <c r="H1123" s="11">
        <f t="shared" si="174"/>
        <v>0</v>
      </c>
      <c r="I1123" s="11">
        <f t="shared" si="175"/>
        <v>0</v>
      </c>
      <c r="J1123" s="4">
        <f t="shared" si="176"/>
        <v>0</v>
      </c>
      <c r="K1123" s="3">
        <f t="shared" si="179"/>
        <v>0</v>
      </c>
      <c r="L1123" s="11">
        <f t="shared" si="180"/>
        <v>0</v>
      </c>
    </row>
    <row r="1124" spans="1:12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145931</v>
      </c>
      <c r="B1124" s="9">
        <f t="shared" si="171"/>
        <v>145915</v>
      </c>
      <c r="C1124" s="9">
        <f t="shared" si="177"/>
        <v>145945</v>
      </c>
      <c r="D1124" s="3">
        <f t="shared" si="172"/>
        <v>31</v>
      </c>
      <c r="E1124" s="10">
        <f t="shared" si="173"/>
        <v>15</v>
      </c>
      <c r="F1124" s="4">
        <f>'Lease Quarterly'!K1134</f>
        <v>0</v>
      </c>
      <c r="G1124" s="3">
        <f t="shared" si="178"/>
        <v>0</v>
      </c>
      <c r="H1124" s="11">
        <f t="shared" si="174"/>
        <v>0</v>
      </c>
      <c r="I1124" s="11">
        <f t="shared" si="175"/>
        <v>0</v>
      </c>
      <c r="J1124" s="4">
        <f t="shared" si="176"/>
        <v>0</v>
      </c>
      <c r="K1124" s="3">
        <f t="shared" si="179"/>
        <v>0</v>
      </c>
      <c r="L1124" s="11">
        <f t="shared" si="180"/>
        <v>0</v>
      </c>
    </row>
    <row r="1125" spans="1:12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146023</v>
      </c>
      <c r="B1125" s="9">
        <f t="shared" si="171"/>
        <v>146007</v>
      </c>
      <c r="C1125" s="9">
        <f t="shared" si="177"/>
        <v>146037</v>
      </c>
      <c r="D1125" s="3">
        <f t="shared" si="172"/>
        <v>31</v>
      </c>
      <c r="E1125" s="10">
        <f t="shared" si="173"/>
        <v>15</v>
      </c>
      <c r="F1125" s="4">
        <f>'Lease Quarterly'!K1135</f>
        <v>0</v>
      </c>
      <c r="G1125" s="3">
        <f t="shared" si="178"/>
        <v>0</v>
      </c>
      <c r="H1125" s="11">
        <f t="shared" si="174"/>
        <v>0</v>
      </c>
      <c r="I1125" s="11">
        <f t="shared" si="175"/>
        <v>0</v>
      </c>
      <c r="J1125" s="4">
        <f t="shared" si="176"/>
        <v>0</v>
      </c>
      <c r="K1125" s="3">
        <f t="shared" si="179"/>
        <v>0</v>
      </c>
      <c r="L1125" s="11">
        <f t="shared" si="180"/>
        <v>0</v>
      </c>
    </row>
    <row r="1126" spans="1:12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146115</v>
      </c>
      <c r="B1126" s="9">
        <f t="shared" si="171"/>
        <v>146099</v>
      </c>
      <c r="C1126" s="9">
        <f t="shared" si="177"/>
        <v>146129</v>
      </c>
      <c r="D1126" s="3">
        <f t="shared" si="172"/>
        <v>31</v>
      </c>
      <c r="E1126" s="10">
        <f t="shared" si="173"/>
        <v>15</v>
      </c>
      <c r="F1126" s="4">
        <f>'Lease Quarterly'!K1136</f>
        <v>0</v>
      </c>
      <c r="G1126" s="3">
        <f t="shared" si="178"/>
        <v>0</v>
      </c>
      <c r="H1126" s="11">
        <f t="shared" si="174"/>
        <v>0</v>
      </c>
      <c r="I1126" s="11">
        <f t="shared" si="175"/>
        <v>0</v>
      </c>
      <c r="J1126" s="4">
        <f t="shared" si="176"/>
        <v>0</v>
      </c>
      <c r="K1126" s="3">
        <f t="shared" si="179"/>
        <v>0</v>
      </c>
      <c r="L1126" s="11">
        <f t="shared" si="180"/>
        <v>0</v>
      </c>
    </row>
    <row r="1127" spans="1:12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146205</v>
      </c>
      <c r="B1127" s="9">
        <f t="shared" si="171"/>
        <v>146189</v>
      </c>
      <c r="C1127" s="9">
        <f t="shared" si="177"/>
        <v>146218</v>
      </c>
      <c r="D1127" s="3">
        <f t="shared" si="172"/>
        <v>30</v>
      </c>
      <c r="E1127" s="10">
        <f t="shared" si="173"/>
        <v>14</v>
      </c>
      <c r="F1127" s="4">
        <f>'Lease Quarterly'!K1137</f>
        <v>0</v>
      </c>
      <c r="G1127" s="3">
        <f t="shared" si="178"/>
        <v>0</v>
      </c>
      <c r="H1127" s="11">
        <f t="shared" si="174"/>
        <v>0</v>
      </c>
      <c r="I1127" s="11">
        <f t="shared" si="175"/>
        <v>0</v>
      </c>
      <c r="J1127" s="4">
        <f t="shared" si="176"/>
        <v>0</v>
      </c>
      <c r="K1127" s="3">
        <f t="shared" si="179"/>
        <v>0</v>
      </c>
      <c r="L1127" s="11">
        <f t="shared" si="180"/>
        <v>0</v>
      </c>
    </row>
    <row r="1128" spans="1:12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146296</v>
      </c>
      <c r="B1128" s="9">
        <f t="shared" si="171"/>
        <v>146280</v>
      </c>
      <c r="C1128" s="9">
        <f t="shared" si="177"/>
        <v>146310</v>
      </c>
      <c r="D1128" s="3">
        <f t="shared" si="172"/>
        <v>31</v>
      </c>
      <c r="E1128" s="10">
        <f t="shared" si="173"/>
        <v>15</v>
      </c>
      <c r="F1128" s="4">
        <f>'Lease Quarterly'!K1138</f>
        <v>0</v>
      </c>
      <c r="G1128" s="3">
        <f t="shared" si="178"/>
        <v>0</v>
      </c>
      <c r="H1128" s="11">
        <f t="shared" si="174"/>
        <v>0</v>
      </c>
      <c r="I1128" s="11">
        <f t="shared" si="175"/>
        <v>0</v>
      </c>
      <c r="J1128" s="4">
        <f t="shared" si="176"/>
        <v>0</v>
      </c>
      <c r="K1128" s="3">
        <f t="shared" si="179"/>
        <v>0</v>
      </c>
      <c r="L1128" s="11">
        <f t="shared" si="180"/>
        <v>0</v>
      </c>
    </row>
    <row r="1129" spans="1:12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146388</v>
      </c>
      <c r="B1129" s="9">
        <f t="shared" si="171"/>
        <v>146372</v>
      </c>
      <c r="C1129" s="9">
        <f t="shared" si="177"/>
        <v>146402</v>
      </c>
      <c r="D1129" s="3">
        <f t="shared" si="172"/>
        <v>31</v>
      </c>
      <c r="E1129" s="10">
        <f t="shared" si="173"/>
        <v>15</v>
      </c>
      <c r="F1129" s="4">
        <f>'Lease Quarterly'!K1139</f>
        <v>0</v>
      </c>
      <c r="G1129" s="3">
        <f t="shared" si="178"/>
        <v>0</v>
      </c>
      <c r="H1129" s="11">
        <f t="shared" si="174"/>
        <v>0</v>
      </c>
      <c r="I1129" s="11">
        <f t="shared" si="175"/>
        <v>0</v>
      </c>
      <c r="J1129" s="4">
        <f t="shared" si="176"/>
        <v>0</v>
      </c>
      <c r="K1129" s="3">
        <f t="shared" si="179"/>
        <v>0</v>
      </c>
      <c r="L1129" s="11">
        <f t="shared" si="180"/>
        <v>0</v>
      </c>
    </row>
    <row r="1130" spans="1:12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146480</v>
      </c>
      <c r="B1130" s="9">
        <f t="shared" si="171"/>
        <v>146464</v>
      </c>
      <c r="C1130" s="9">
        <f t="shared" si="177"/>
        <v>146494</v>
      </c>
      <c r="D1130" s="3">
        <f t="shared" si="172"/>
        <v>31</v>
      </c>
      <c r="E1130" s="10">
        <f t="shared" si="173"/>
        <v>15</v>
      </c>
      <c r="F1130" s="4">
        <f>'Lease Quarterly'!K1140</f>
        <v>0</v>
      </c>
      <c r="G1130" s="3">
        <f t="shared" si="178"/>
        <v>0</v>
      </c>
      <c r="H1130" s="11">
        <f t="shared" si="174"/>
        <v>0</v>
      </c>
      <c r="I1130" s="11">
        <f t="shared" si="175"/>
        <v>0</v>
      </c>
      <c r="J1130" s="4">
        <f t="shared" si="176"/>
        <v>0</v>
      </c>
      <c r="K1130" s="3">
        <f t="shared" si="179"/>
        <v>0</v>
      </c>
      <c r="L1130" s="11">
        <f t="shared" si="180"/>
        <v>0</v>
      </c>
    </row>
    <row r="1131" spans="1:12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146570</v>
      </c>
      <c r="B1131" s="9">
        <f t="shared" si="171"/>
        <v>146554</v>
      </c>
      <c r="C1131" s="9">
        <f t="shared" si="177"/>
        <v>146583</v>
      </c>
      <c r="D1131" s="3">
        <f t="shared" si="172"/>
        <v>30</v>
      </c>
      <c r="E1131" s="10">
        <f t="shared" si="173"/>
        <v>14</v>
      </c>
      <c r="F1131" s="4">
        <f>'Lease Quarterly'!K1141</f>
        <v>0</v>
      </c>
      <c r="G1131" s="3">
        <f t="shared" si="178"/>
        <v>0</v>
      </c>
      <c r="H1131" s="11">
        <f t="shared" si="174"/>
        <v>0</v>
      </c>
      <c r="I1131" s="11">
        <f t="shared" si="175"/>
        <v>0</v>
      </c>
      <c r="J1131" s="4">
        <f t="shared" si="176"/>
        <v>0</v>
      </c>
      <c r="K1131" s="3">
        <f t="shared" si="179"/>
        <v>0</v>
      </c>
      <c r="L1131" s="11">
        <f t="shared" si="180"/>
        <v>0</v>
      </c>
    </row>
    <row r="1132" spans="1:12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146661</v>
      </c>
      <c r="B1132" s="9">
        <f t="shared" si="171"/>
        <v>146645</v>
      </c>
      <c r="C1132" s="9">
        <f t="shared" si="177"/>
        <v>146675</v>
      </c>
      <c r="D1132" s="3">
        <f t="shared" si="172"/>
        <v>31</v>
      </c>
      <c r="E1132" s="10">
        <f t="shared" si="173"/>
        <v>15</v>
      </c>
      <c r="F1132" s="4">
        <f>'Lease Quarterly'!K1142</f>
        <v>0</v>
      </c>
      <c r="G1132" s="3">
        <f t="shared" si="178"/>
        <v>0</v>
      </c>
      <c r="H1132" s="11">
        <f t="shared" si="174"/>
        <v>0</v>
      </c>
      <c r="I1132" s="11">
        <f t="shared" si="175"/>
        <v>0</v>
      </c>
      <c r="J1132" s="4">
        <f t="shared" si="176"/>
        <v>0</v>
      </c>
      <c r="K1132" s="3">
        <f t="shared" si="179"/>
        <v>0</v>
      </c>
      <c r="L1132" s="11">
        <f t="shared" si="180"/>
        <v>0</v>
      </c>
    </row>
    <row r="1133" spans="1:12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146753</v>
      </c>
      <c r="B1133" s="9">
        <f t="shared" si="171"/>
        <v>146737</v>
      </c>
      <c r="C1133" s="9">
        <f t="shared" si="177"/>
        <v>146767</v>
      </c>
      <c r="D1133" s="3">
        <f t="shared" si="172"/>
        <v>31</v>
      </c>
      <c r="E1133" s="10">
        <f t="shared" si="173"/>
        <v>15</v>
      </c>
      <c r="F1133" s="4">
        <f>'Lease Quarterly'!K1143</f>
        <v>0</v>
      </c>
      <c r="G1133" s="3">
        <f t="shared" si="178"/>
        <v>0</v>
      </c>
      <c r="H1133" s="11">
        <f t="shared" si="174"/>
        <v>0</v>
      </c>
      <c r="I1133" s="11">
        <f t="shared" si="175"/>
        <v>0</v>
      </c>
      <c r="J1133" s="4">
        <f t="shared" si="176"/>
        <v>0</v>
      </c>
      <c r="K1133" s="3">
        <f t="shared" si="179"/>
        <v>0</v>
      </c>
      <c r="L1133" s="11">
        <f t="shared" si="180"/>
        <v>0</v>
      </c>
    </row>
    <row r="1134" spans="1:12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146845</v>
      </c>
      <c r="B1134" s="9">
        <f t="shared" si="171"/>
        <v>146829</v>
      </c>
      <c r="C1134" s="9">
        <f t="shared" si="177"/>
        <v>146859</v>
      </c>
      <c r="D1134" s="3">
        <f t="shared" si="172"/>
        <v>31</v>
      </c>
      <c r="E1134" s="10">
        <f t="shared" si="173"/>
        <v>15</v>
      </c>
      <c r="F1134" s="4">
        <f>'Lease Quarterly'!K1144</f>
        <v>0</v>
      </c>
      <c r="G1134" s="3">
        <f t="shared" si="178"/>
        <v>0</v>
      </c>
      <c r="H1134" s="11">
        <f t="shared" si="174"/>
        <v>0</v>
      </c>
      <c r="I1134" s="11">
        <f t="shared" si="175"/>
        <v>0</v>
      </c>
      <c r="J1134" s="4">
        <f t="shared" si="176"/>
        <v>0</v>
      </c>
      <c r="K1134" s="3">
        <f t="shared" si="179"/>
        <v>0</v>
      </c>
      <c r="L1134" s="11">
        <f t="shared" si="180"/>
        <v>0</v>
      </c>
    </row>
    <row r="1135" spans="1:12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146935</v>
      </c>
      <c r="B1135" s="9">
        <f t="shared" si="171"/>
        <v>146919</v>
      </c>
      <c r="C1135" s="9">
        <f t="shared" si="177"/>
        <v>146948</v>
      </c>
      <c r="D1135" s="3">
        <f t="shared" si="172"/>
        <v>30</v>
      </c>
      <c r="E1135" s="10">
        <f t="shared" si="173"/>
        <v>14</v>
      </c>
      <c r="F1135" s="4">
        <f>'Lease Quarterly'!K1145</f>
        <v>0</v>
      </c>
      <c r="G1135" s="3">
        <f t="shared" si="178"/>
        <v>0</v>
      </c>
      <c r="H1135" s="11">
        <f t="shared" si="174"/>
        <v>0</v>
      </c>
      <c r="I1135" s="11">
        <f t="shared" si="175"/>
        <v>0</v>
      </c>
      <c r="J1135" s="4">
        <f t="shared" si="176"/>
        <v>0</v>
      </c>
      <c r="K1135" s="3">
        <f t="shared" si="179"/>
        <v>0</v>
      </c>
      <c r="L1135" s="11">
        <f t="shared" si="180"/>
        <v>0</v>
      </c>
    </row>
    <row r="1136" spans="1:12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147026</v>
      </c>
      <c r="B1136" s="9">
        <f t="shared" si="171"/>
        <v>147010</v>
      </c>
      <c r="C1136" s="9">
        <f t="shared" si="177"/>
        <v>147040</v>
      </c>
      <c r="D1136" s="3">
        <f t="shared" si="172"/>
        <v>31</v>
      </c>
      <c r="E1136" s="10">
        <f t="shared" si="173"/>
        <v>15</v>
      </c>
      <c r="F1136" s="4">
        <f>'Lease Quarterly'!K1146</f>
        <v>0</v>
      </c>
      <c r="G1136" s="3">
        <f t="shared" si="178"/>
        <v>0</v>
      </c>
      <c r="H1136" s="11">
        <f t="shared" si="174"/>
        <v>0</v>
      </c>
      <c r="I1136" s="11">
        <f t="shared" si="175"/>
        <v>0</v>
      </c>
      <c r="J1136" s="4">
        <f t="shared" si="176"/>
        <v>0</v>
      </c>
      <c r="K1136" s="3">
        <f t="shared" si="179"/>
        <v>0</v>
      </c>
      <c r="L1136" s="11">
        <f t="shared" si="180"/>
        <v>0</v>
      </c>
    </row>
    <row r="1137" spans="1:12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147118</v>
      </c>
      <c r="B1137" s="9">
        <f t="shared" si="171"/>
        <v>147102</v>
      </c>
      <c r="C1137" s="9">
        <f t="shared" si="177"/>
        <v>147132</v>
      </c>
      <c r="D1137" s="3">
        <f t="shared" si="172"/>
        <v>31</v>
      </c>
      <c r="E1137" s="10">
        <f t="shared" si="173"/>
        <v>15</v>
      </c>
      <c r="F1137" s="4">
        <f>'Lease Quarterly'!K1147</f>
        <v>0</v>
      </c>
      <c r="G1137" s="3">
        <f t="shared" si="178"/>
        <v>0</v>
      </c>
      <c r="H1137" s="11">
        <f t="shared" si="174"/>
        <v>0</v>
      </c>
      <c r="I1137" s="11">
        <f t="shared" si="175"/>
        <v>0</v>
      </c>
      <c r="J1137" s="4">
        <f t="shared" si="176"/>
        <v>0</v>
      </c>
      <c r="K1137" s="3">
        <f t="shared" si="179"/>
        <v>0</v>
      </c>
      <c r="L1137" s="11">
        <f t="shared" si="180"/>
        <v>0</v>
      </c>
    </row>
    <row r="1138" spans="1:12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147210</v>
      </c>
      <c r="B1138" s="9">
        <f t="shared" si="171"/>
        <v>147194</v>
      </c>
      <c r="C1138" s="9">
        <f t="shared" si="177"/>
        <v>147224</v>
      </c>
      <c r="D1138" s="3">
        <f t="shared" si="172"/>
        <v>31</v>
      </c>
      <c r="E1138" s="10">
        <f t="shared" si="173"/>
        <v>15</v>
      </c>
      <c r="F1138" s="4">
        <f>'Lease Quarterly'!K1148</f>
        <v>0</v>
      </c>
      <c r="G1138" s="3">
        <f t="shared" si="178"/>
        <v>0</v>
      </c>
      <c r="H1138" s="11">
        <f t="shared" si="174"/>
        <v>0</v>
      </c>
      <c r="I1138" s="11">
        <f t="shared" si="175"/>
        <v>0</v>
      </c>
      <c r="J1138" s="4">
        <f t="shared" si="176"/>
        <v>0</v>
      </c>
      <c r="K1138" s="3">
        <f t="shared" si="179"/>
        <v>0</v>
      </c>
      <c r="L1138" s="11">
        <f t="shared" si="180"/>
        <v>0</v>
      </c>
    </row>
    <row r="1139" spans="1:12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147300</v>
      </c>
      <c r="B1139" s="9">
        <f t="shared" si="171"/>
        <v>147284</v>
      </c>
      <c r="C1139" s="9">
        <f t="shared" si="177"/>
        <v>147313</v>
      </c>
      <c r="D1139" s="3">
        <f t="shared" si="172"/>
        <v>30</v>
      </c>
      <c r="E1139" s="10">
        <f t="shared" si="173"/>
        <v>14</v>
      </c>
      <c r="F1139" s="4">
        <f>'Lease Quarterly'!K1149</f>
        <v>0</v>
      </c>
      <c r="G1139" s="3">
        <f t="shared" si="178"/>
        <v>0</v>
      </c>
      <c r="H1139" s="11">
        <f t="shared" si="174"/>
        <v>0</v>
      </c>
      <c r="I1139" s="11">
        <f t="shared" si="175"/>
        <v>0</v>
      </c>
      <c r="J1139" s="4">
        <f t="shared" si="176"/>
        <v>0</v>
      </c>
      <c r="K1139" s="3">
        <f t="shared" si="179"/>
        <v>0</v>
      </c>
      <c r="L1139" s="11">
        <f t="shared" si="180"/>
        <v>0</v>
      </c>
    </row>
    <row r="1140" spans="1:12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147391</v>
      </c>
      <c r="B1140" s="9">
        <f t="shared" si="171"/>
        <v>147375</v>
      </c>
      <c r="C1140" s="9">
        <f t="shared" si="177"/>
        <v>147405</v>
      </c>
      <c r="D1140" s="3">
        <f t="shared" si="172"/>
        <v>31</v>
      </c>
      <c r="E1140" s="10">
        <f t="shared" si="173"/>
        <v>15</v>
      </c>
      <c r="F1140" s="4">
        <f>'Lease Quarterly'!K1150</f>
        <v>0</v>
      </c>
      <c r="G1140" s="3">
        <f t="shared" si="178"/>
        <v>0</v>
      </c>
      <c r="H1140" s="11">
        <f t="shared" si="174"/>
        <v>0</v>
      </c>
      <c r="I1140" s="11">
        <f t="shared" si="175"/>
        <v>0</v>
      </c>
      <c r="J1140" s="4">
        <f t="shared" si="176"/>
        <v>0</v>
      </c>
      <c r="K1140" s="3">
        <f t="shared" si="179"/>
        <v>0</v>
      </c>
      <c r="L1140" s="11">
        <f t="shared" si="180"/>
        <v>0</v>
      </c>
    </row>
    <row r="1141" spans="1:12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147483</v>
      </c>
      <c r="B1141" s="9">
        <f t="shared" si="171"/>
        <v>147467</v>
      </c>
      <c r="C1141" s="9">
        <f t="shared" si="177"/>
        <v>147497</v>
      </c>
      <c r="D1141" s="3">
        <f t="shared" si="172"/>
        <v>31</v>
      </c>
      <c r="E1141" s="10">
        <f t="shared" si="173"/>
        <v>15</v>
      </c>
      <c r="F1141" s="4">
        <f>'Lease Quarterly'!K1151</f>
        <v>0</v>
      </c>
      <c r="G1141" s="3">
        <f t="shared" si="178"/>
        <v>0</v>
      </c>
      <c r="H1141" s="11">
        <f t="shared" si="174"/>
        <v>0</v>
      </c>
      <c r="I1141" s="11">
        <f t="shared" si="175"/>
        <v>0</v>
      </c>
      <c r="J1141" s="4">
        <f t="shared" si="176"/>
        <v>0</v>
      </c>
      <c r="K1141" s="3">
        <f t="shared" si="179"/>
        <v>0</v>
      </c>
      <c r="L1141" s="11">
        <f t="shared" si="180"/>
        <v>0</v>
      </c>
    </row>
    <row r="1142" spans="1:12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147575</v>
      </c>
      <c r="B1142" s="9">
        <f t="shared" si="171"/>
        <v>147559</v>
      </c>
      <c r="C1142" s="9">
        <f t="shared" si="177"/>
        <v>147589</v>
      </c>
      <c r="D1142" s="3">
        <f t="shared" si="172"/>
        <v>31</v>
      </c>
      <c r="E1142" s="10">
        <f t="shared" si="173"/>
        <v>15</v>
      </c>
      <c r="F1142" s="4">
        <f>'Lease Quarterly'!K1152</f>
        <v>0</v>
      </c>
      <c r="G1142" s="3">
        <f t="shared" si="178"/>
        <v>0</v>
      </c>
      <c r="H1142" s="11">
        <f t="shared" si="174"/>
        <v>0</v>
      </c>
      <c r="I1142" s="11">
        <f t="shared" si="175"/>
        <v>0</v>
      </c>
      <c r="J1142" s="4">
        <f t="shared" si="176"/>
        <v>0</v>
      </c>
      <c r="K1142" s="3">
        <f t="shared" si="179"/>
        <v>0</v>
      </c>
      <c r="L1142" s="11">
        <f t="shared" si="180"/>
        <v>0</v>
      </c>
    </row>
    <row r="1143" spans="1:12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147666</v>
      </c>
      <c r="B1143" s="9">
        <f t="shared" si="171"/>
        <v>147650</v>
      </c>
      <c r="C1143" s="9">
        <f t="shared" si="177"/>
        <v>147679</v>
      </c>
      <c r="D1143" s="3">
        <f t="shared" si="172"/>
        <v>30</v>
      </c>
      <c r="E1143" s="10">
        <f t="shared" si="173"/>
        <v>14</v>
      </c>
      <c r="F1143" s="4">
        <f>'Lease Quarterly'!K1153</f>
        <v>0</v>
      </c>
      <c r="G1143" s="3">
        <f t="shared" si="178"/>
        <v>0</v>
      </c>
      <c r="H1143" s="11">
        <f t="shared" si="174"/>
        <v>0</v>
      </c>
      <c r="I1143" s="11">
        <f t="shared" si="175"/>
        <v>0</v>
      </c>
      <c r="J1143" s="4">
        <f t="shared" si="176"/>
        <v>0</v>
      </c>
      <c r="K1143" s="3">
        <f t="shared" si="179"/>
        <v>0</v>
      </c>
      <c r="L1143" s="11">
        <f t="shared" si="180"/>
        <v>0</v>
      </c>
    </row>
    <row r="1144" spans="1:12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147757</v>
      </c>
      <c r="B1144" s="9">
        <f t="shared" si="171"/>
        <v>147741</v>
      </c>
      <c r="C1144" s="9">
        <f t="shared" si="177"/>
        <v>147771</v>
      </c>
      <c r="D1144" s="3">
        <f t="shared" si="172"/>
        <v>31</v>
      </c>
      <c r="E1144" s="10">
        <f t="shared" si="173"/>
        <v>15</v>
      </c>
      <c r="F1144" s="4">
        <f>'Lease Quarterly'!K1154</f>
        <v>0</v>
      </c>
      <c r="G1144" s="3">
        <f t="shared" si="178"/>
        <v>0</v>
      </c>
      <c r="H1144" s="11">
        <f t="shared" si="174"/>
        <v>0</v>
      </c>
      <c r="I1144" s="11">
        <f t="shared" si="175"/>
        <v>0</v>
      </c>
      <c r="J1144" s="4">
        <f t="shared" si="176"/>
        <v>0</v>
      </c>
      <c r="K1144" s="3">
        <f t="shared" si="179"/>
        <v>0</v>
      </c>
      <c r="L1144" s="11">
        <f t="shared" si="180"/>
        <v>0</v>
      </c>
    </row>
    <row r="1145" spans="1:12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147849</v>
      </c>
      <c r="B1145" s="9">
        <f t="shared" si="171"/>
        <v>147833</v>
      </c>
      <c r="C1145" s="9">
        <f t="shared" si="177"/>
        <v>147863</v>
      </c>
      <c r="D1145" s="3">
        <f t="shared" si="172"/>
        <v>31</v>
      </c>
      <c r="E1145" s="10">
        <f t="shared" si="173"/>
        <v>15</v>
      </c>
      <c r="F1145" s="4">
        <f>'Lease Quarterly'!K1155</f>
        <v>0</v>
      </c>
      <c r="G1145" s="3">
        <f t="shared" si="178"/>
        <v>0</v>
      </c>
      <c r="H1145" s="11">
        <f t="shared" si="174"/>
        <v>0</v>
      </c>
      <c r="I1145" s="11">
        <f t="shared" si="175"/>
        <v>0</v>
      </c>
      <c r="J1145" s="4">
        <f t="shared" si="176"/>
        <v>0</v>
      </c>
      <c r="K1145" s="3">
        <f t="shared" si="179"/>
        <v>0</v>
      </c>
      <c r="L1145" s="11">
        <f t="shared" si="180"/>
        <v>0</v>
      </c>
    </row>
    <row r="1146" spans="1:12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147941</v>
      </c>
      <c r="B1146" s="9">
        <f t="shared" si="171"/>
        <v>147925</v>
      </c>
      <c r="C1146" s="9">
        <f t="shared" si="177"/>
        <v>147955</v>
      </c>
      <c r="D1146" s="3">
        <f t="shared" si="172"/>
        <v>31</v>
      </c>
      <c r="E1146" s="10">
        <f t="shared" si="173"/>
        <v>15</v>
      </c>
      <c r="F1146" s="4">
        <f>'Lease Quarterly'!K1156</f>
        <v>0</v>
      </c>
      <c r="G1146" s="3">
        <f t="shared" si="178"/>
        <v>0</v>
      </c>
      <c r="H1146" s="11">
        <f t="shared" si="174"/>
        <v>0</v>
      </c>
      <c r="I1146" s="11">
        <f t="shared" si="175"/>
        <v>0</v>
      </c>
      <c r="J1146" s="4">
        <f t="shared" si="176"/>
        <v>0</v>
      </c>
      <c r="K1146" s="3">
        <f t="shared" si="179"/>
        <v>0</v>
      </c>
      <c r="L1146" s="11">
        <f t="shared" si="180"/>
        <v>0</v>
      </c>
    </row>
    <row r="1147" spans="1:12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148031</v>
      </c>
      <c r="B1147" s="9">
        <f t="shared" si="171"/>
        <v>148015</v>
      </c>
      <c r="C1147" s="9">
        <f t="shared" si="177"/>
        <v>148044</v>
      </c>
      <c r="D1147" s="3">
        <f t="shared" si="172"/>
        <v>30</v>
      </c>
      <c r="E1147" s="10">
        <f t="shared" si="173"/>
        <v>14</v>
      </c>
      <c r="F1147" s="4">
        <f>'Lease Quarterly'!K1157</f>
        <v>0</v>
      </c>
      <c r="G1147" s="3">
        <f t="shared" si="178"/>
        <v>0</v>
      </c>
      <c r="H1147" s="11">
        <f t="shared" si="174"/>
        <v>0</v>
      </c>
      <c r="I1147" s="11">
        <f t="shared" si="175"/>
        <v>0</v>
      </c>
      <c r="J1147" s="4">
        <f t="shared" si="176"/>
        <v>0</v>
      </c>
      <c r="K1147" s="3">
        <f t="shared" si="179"/>
        <v>0</v>
      </c>
      <c r="L1147" s="11">
        <f t="shared" si="180"/>
        <v>0</v>
      </c>
    </row>
    <row r="1148" spans="1:12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148122</v>
      </c>
      <c r="B1148" s="9">
        <f t="shared" si="171"/>
        <v>148106</v>
      </c>
      <c r="C1148" s="9">
        <f t="shared" si="177"/>
        <v>148136</v>
      </c>
      <c r="D1148" s="3">
        <f t="shared" si="172"/>
        <v>31</v>
      </c>
      <c r="E1148" s="10">
        <f t="shared" si="173"/>
        <v>15</v>
      </c>
      <c r="F1148" s="4">
        <f>'Lease Quarterly'!K1158</f>
        <v>0</v>
      </c>
      <c r="G1148" s="3">
        <f t="shared" si="178"/>
        <v>0</v>
      </c>
      <c r="H1148" s="11">
        <f t="shared" si="174"/>
        <v>0</v>
      </c>
      <c r="I1148" s="11">
        <f t="shared" si="175"/>
        <v>0</v>
      </c>
      <c r="J1148" s="4">
        <f t="shared" si="176"/>
        <v>0</v>
      </c>
      <c r="K1148" s="3">
        <f t="shared" si="179"/>
        <v>0</v>
      </c>
      <c r="L1148" s="11">
        <f t="shared" si="180"/>
        <v>0</v>
      </c>
    </row>
    <row r="1149" spans="1:12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148214</v>
      </c>
      <c r="B1149" s="9">
        <f t="shared" si="171"/>
        <v>148198</v>
      </c>
      <c r="C1149" s="9">
        <f t="shared" si="177"/>
        <v>148228</v>
      </c>
      <c r="D1149" s="3">
        <f t="shared" si="172"/>
        <v>31</v>
      </c>
      <c r="E1149" s="10">
        <f t="shared" si="173"/>
        <v>15</v>
      </c>
      <c r="F1149" s="4">
        <f>'Lease Quarterly'!K1159</f>
        <v>0</v>
      </c>
      <c r="G1149" s="3">
        <f t="shared" si="178"/>
        <v>0</v>
      </c>
      <c r="H1149" s="11">
        <f t="shared" si="174"/>
        <v>0</v>
      </c>
      <c r="I1149" s="11">
        <f t="shared" si="175"/>
        <v>0</v>
      </c>
      <c r="J1149" s="4">
        <f t="shared" si="176"/>
        <v>0</v>
      </c>
      <c r="K1149" s="3">
        <f t="shared" si="179"/>
        <v>0</v>
      </c>
      <c r="L1149" s="11">
        <f t="shared" si="180"/>
        <v>0</v>
      </c>
    </row>
    <row r="1150" spans="1:12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148306</v>
      </c>
      <c r="B1150" s="9">
        <f t="shared" si="171"/>
        <v>148290</v>
      </c>
      <c r="C1150" s="9">
        <f t="shared" si="177"/>
        <v>148320</v>
      </c>
      <c r="D1150" s="3">
        <f t="shared" si="172"/>
        <v>31</v>
      </c>
      <c r="E1150" s="10">
        <f t="shared" si="173"/>
        <v>15</v>
      </c>
      <c r="F1150" s="4">
        <f>'Lease Quarterly'!K1160</f>
        <v>0</v>
      </c>
      <c r="G1150" s="3">
        <f t="shared" si="178"/>
        <v>0</v>
      </c>
      <c r="H1150" s="11">
        <f t="shared" si="174"/>
        <v>0</v>
      </c>
      <c r="I1150" s="11">
        <f t="shared" si="175"/>
        <v>0</v>
      </c>
      <c r="J1150" s="4">
        <f t="shared" si="176"/>
        <v>0</v>
      </c>
      <c r="K1150" s="3">
        <f t="shared" si="179"/>
        <v>0</v>
      </c>
      <c r="L1150" s="11">
        <f t="shared" si="180"/>
        <v>0</v>
      </c>
    </row>
    <row r="1151" spans="1:12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148396</v>
      </c>
      <c r="B1151" s="9">
        <f t="shared" si="171"/>
        <v>148380</v>
      </c>
      <c r="C1151" s="9">
        <f t="shared" si="177"/>
        <v>148409</v>
      </c>
      <c r="D1151" s="3">
        <f t="shared" si="172"/>
        <v>30</v>
      </c>
      <c r="E1151" s="10">
        <f t="shared" si="173"/>
        <v>14</v>
      </c>
      <c r="F1151" s="4">
        <f>'Lease Quarterly'!K1161</f>
        <v>0</v>
      </c>
      <c r="G1151" s="3">
        <f t="shared" si="178"/>
        <v>0</v>
      </c>
      <c r="H1151" s="11">
        <f t="shared" si="174"/>
        <v>0</v>
      </c>
      <c r="I1151" s="11">
        <f t="shared" si="175"/>
        <v>0</v>
      </c>
      <c r="J1151" s="4">
        <f t="shared" si="176"/>
        <v>0</v>
      </c>
      <c r="K1151" s="3">
        <f t="shared" si="179"/>
        <v>0</v>
      </c>
      <c r="L1151" s="11">
        <f t="shared" si="180"/>
        <v>0</v>
      </c>
    </row>
    <row r="1152" spans="1:12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148487</v>
      </c>
      <c r="B1152" s="9">
        <f t="shared" si="171"/>
        <v>148471</v>
      </c>
      <c r="C1152" s="9">
        <f t="shared" si="177"/>
        <v>148501</v>
      </c>
      <c r="D1152" s="3">
        <f t="shared" si="172"/>
        <v>31</v>
      </c>
      <c r="E1152" s="10">
        <f t="shared" si="173"/>
        <v>15</v>
      </c>
      <c r="F1152" s="4">
        <f>'Lease Quarterly'!K1162</f>
        <v>0</v>
      </c>
      <c r="G1152" s="3">
        <f t="shared" si="178"/>
        <v>0</v>
      </c>
      <c r="H1152" s="11">
        <f t="shared" si="174"/>
        <v>0</v>
      </c>
      <c r="I1152" s="11">
        <f t="shared" si="175"/>
        <v>0</v>
      </c>
      <c r="J1152" s="4">
        <f t="shared" si="176"/>
        <v>0</v>
      </c>
      <c r="K1152" s="3">
        <f t="shared" si="179"/>
        <v>0</v>
      </c>
      <c r="L1152" s="11">
        <f t="shared" si="180"/>
        <v>0</v>
      </c>
    </row>
    <row r="1153" spans="1:12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148579</v>
      </c>
      <c r="B1153" s="9">
        <f t="shared" si="171"/>
        <v>148563</v>
      </c>
      <c r="C1153" s="9">
        <f t="shared" si="177"/>
        <v>148593</v>
      </c>
      <c r="D1153" s="3">
        <f t="shared" si="172"/>
        <v>31</v>
      </c>
      <c r="E1153" s="10">
        <f t="shared" si="173"/>
        <v>15</v>
      </c>
      <c r="F1153" s="4">
        <f>'Lease Quarterly'!K1163</f>
        <v>0</v>
      </c>
      <c r="G1153" s="3">
        <f t="shared" si="178"/>
        <v>0</v>
      </c>
      <c r="H1153" s="11">
        <f t="shared" si="174"/>
        <v>0</v>
      </c>
      <c r="I1153" s="11">
        <f t="shared" si="175"/>
        <v>0</v>
      </c>
      <c r="J1153" s="4">
        <f t="shared" si="176"/>
        <v>0</v>
      </c>
      <c r="K1153" s="3">
        <f t="shared" si="179"/>
        <v>0</v>
      </c>
      <c r="L1153" s="11">
        <f t="shared" si="180"/>
        <v>0</v>
      </c>
    </row>
    <row r="1154" spans="1:12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148671</v>
      </c>
      <c r="B1154" s="9">
        <f t="shared" si="171"/>
        <v>148655</v>
      </c>
      <c r="C1154" s="9">
        <f t="shared" si="177"/>
        <v>148685</v>
      </c>
      <c r="D1154" s="3">
        <f t="shared" si="172"/>
        <v>31</v>
      </c>
      <c r="E1154" s="10">
        <f t="shared" si="173"/>
        <v>15</v>
      </c>
      <c r="F1154" s="4">
        <f>'Lease Quarterly'!K1164</f>
        <v>0</v>
      </c>
      <c r="G1154" s="3">
        <f t="shared" si="178"/>
        <v>0</v>
      </c>
      <c r="H1154" s="11">
        <f t="shared" si="174"/>
        <v>0</v>
      </c>
      <c r="I1154" s="11">
        <f t="shared" si="175"/>
        <v>0</v>
      </c>
      <c r="J1154" s="4">
        <f t="shared" si="176"/>
        <v>0</v>
      </c>
      <c r="K1154" s="3">
        <f t="shared" si="179"/>
        <v>0</v>
      </c>
      <c r="L1154" s="11">
        <f t="shared" si="180"/>
        <v>0</v>
      </c>
    </row>
    <row r="1155" spans="1:12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148761</v>
      </c>
      <c r="B1155" s="9">
        <f t="shared" si="171"/>
        <v>148745</v>
      </c>
      <c r="C1155" s="9">
        <f t="shared" si="177"/>
        <v>148774</v>
      </c>
      <c r="D1155" s="3">
        <f t="shared" si="172"/>
        <v>30</v>
      </c>
      <c r="E1155" s="10">
        <f t="shared" si="173"/>
        <v>14</v>
      </c>
      <c r="F1155" s="4">
        <f>'Lease Quarterly'!K1165</f>
        <v>0</v>
      </c>
      <c r="G1155" s="3">
        <f t="shared" si="178"/>
        <v>0</v>
      </c>
      <c r="H1155" s="11">
        <f t="shared" si="174"/>
        <v>0</v>
      </c>
      <c r="I1155" s="11">
        <f t="shared" si="175"/>
        <v>0</v>
      </c>
      <c r="J1155" s="4">
        <f t="shared" si="176"/>
        <v>0</v>
      </c>
      <c r="K1155" s="3">
        <f t="shared" si="179"/>
        <v>0</v>
      </c>
      <c r="L1155" s="11">
        <f t="shared" si="180"/>
        <v>0</v>
      </c>
    </row>
    <row r="1156" spans="1:12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148852</v>
      </c>
      <c r="B1156" s="9">
        <f t="shared" si="171"/>
        <v>148836</v>
      </c>
      <c r="C1156" s="9">
        <f t="shared" si="177"/>
        <v>148866</v>
      </c>
      <c r="D1156" s="3">
        <f t="shared" si="172"/>
        <v>31</v>
      </c>
      <c r="E1156" s="10">
        <f t="shared" si="173"/>
        <v>15</v>
      </c>
      <c r="F1156" s="4">
        <f>'Lease Quarterly'!K1166</f>
        <v>0</v>
      </c>
      <c r="G1156" s="3">
        <f t="shared" si="178"/>
        <v>0</v>
      </c>
      <c r="H1156" s="11">
        <f t="shared" si="174"/>
        <v>0</v>
      </c>
      <c r="I1156" s="11">
        <f t="shared" si="175"/>
        <v>0</v>
      </c>
      <c r="J1156" s="4">
        <f t="shared" si="176"/>
        <v>0</v>
      </c>
      <c r="K1156" s="3">
        <f t="shared" si="179"/>
        <v>0</v>
      </c>
      <c r="L1156" s="11">
        <f t="shared" si="180"/>
        <v>0</v>
      </c>
    </row>
    <row r="1157" spans="1:12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148944</v>
      </c>
      <c r="B1157" s="9">
        <f t="shared" si="171"/>
        <v>148928</v>
      </c>
      <c r="C1157" s="9">
        <f t="shared" si="177"/>
        <v>148958</v>
      </c>
      <c r="D1157" s="3">
        <f t="shared" si="172"/>
        <v>31</v>
      </c>
      <c r="E1157" s="10">
        <f t="shared" si="173"/>
        <v>15</v>
      </c>
      <c r="F1157" s="4">
        <f>'Lease Quarterly'!K1167</f>
        <v>0</v>
      </c>
      <c r="G1157" s="3">
        <f t="shared" si="178"/>
        <v>0</v>
      </c>
      <c r="H1157" s="11">
        <f t="shared" si="174"/>
        <v>0</v>
      </c>
      <c r="I1157" s="11">
        <f t="shared" si="175"/>
        <v>0</v>
      </c>
      <c r="J1157" s="4">
        <f t="shared" si="176"/>
        <v>0</v>
      </c>
      <c r="K1157" s="3">
        <f t="shared" si="179"/>
        <v>0</v>
      </c>
      <c r="L1157" s="11">
        <f t="shared" si="180"/>
        <v>0</v>
      </c>
    </row>
    <row r="1158" spans="1:12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149036</v>
      </c>
      <c r="B1158" s="9">
        <f t="shared" ref="B1158:B1206" si="181">EOMONTH(A1158,-1)+1</f>
        <v>149020</v>
      </c>
      <c r="C1158" s="9">
        <f t="shared" si="177"/>
        <v>149050</v>
      </c>
      <c r="D1158" s="3">
        <f t="shared" ref="D1158:D1206" si="182">C1158-B1158+1</f>
        <v>31</v>
      </c>
      <c r="E1158" s="10">
        <f t="shared" ref="E1158:E1206" si="183">C1158-A1158+1</f>
        <v>15</v>
      </c>
      <c r="F1158" s="4">
        <f>'Lease Quarterly'!K1168</f>
        <v>0</v>
      </c>
      <c r="G1158" s="3">
        <f t="shared" si="178"/>
        <v>0</v>
      </c>
      <c r="H1158" s="11">
        <f t="shared" ref="H1158:H1206" si="184">(F1159)/(A1159-A1158+1)*((((EOMONTH(DATE(YEAR(A1158),MONTH(A1158)+1,DAY(A1158)),0)))-DATE(YEAR(A1158),MONTH(EOMONTH(A1158,-1)+1)+1,1))+1)</f>
        <v>0</v>
      </c>
      <c r="I1158" s="11">
        <f t="shared" ref="I1158:I1206" si="185">(F1159)/(A1159-A1158+1)*(((((EOMONTH(DATE(YEAR(A1158),MONTH(A1158)+2,DAY(A1158)),0)))-DATE(YEAR(A1158),MONTH(EOMONTH(A1158,-1)+2)+2,1)))+1)</f>
        <v>0</v>
      </c>
      <c r="J1158" s="4">
        <f t="shared" ref="J1158:J1206" si="186">F1159/(A1159-A1158+1)*(A1159-DATE(YEAR(A1159),MONTH(EOMONTH(A1159,-1)+1),DAY(1))+1)</f>
        <v>0</v>
      </c>
      <c r="K1158" s="3">
        <f t="shared" si="179"/>
        <v>0</v>
      </c>
      <c r="L1158" s="11">
        <f t="shared" si="180"/>
        <v>0</v>
      </c>
    </row>
    <row r="1159" spans="1:12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149127</v>
      </c>
      <c r="B1159" s="9">
        <f t="shared" si="181"/>
        <v>149111</v>
      </c>
      <c r="C1159" s="9">
        <f t="shared" ref="C1159:C1206" si="187">EOMONTH(A1159,0)</f>
        <v>149140</v>
      </c>
      <c r="D1159" s="3">
        <f t="shared" si="182"/>
        <v>30</v>
      </c>
      <c r="E1159" s="10">
        <f t="shared" si="183"/>
        <v>14</v>
      </c>
      <c r="F1159" s="4">
        <f>'Lease Quarterly'!K1169</f>
        <v>0</v>
      </c>
      <c r="G1159" s="3">
        <f t="shared" ref="G1159:G1206" si="188">(F1160/(A1160-A1159+1)*E1159)+J1158</f>
        <v>0</v>
      </c>
      <c r="H1159" s="11">
        <f t="shared" si="184"/>
        <v>0</v>
      </c>
      <c r="I1159" s="11">
        <f t="shared" si="185"/>
        <v>0</v>
      </c>
      <c r="J1159" s="4">
        <f t="shared" si="186"/>
        <v>0</v>
      </c>
      <c r="K1159" s="3">
        <f t="shared" si="179"/>
        <v>0</v>
      </c>
      <c r="L1159" s="11">
        <f t="shared" si="180"/>
        <v>0</v>
      </c>
    </row>
    <row r="1160" spans="1:12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149218</v>
      </c>
      <c r="B1160" s="9">
        <f t="shared" si="181"/>
        <v>149202</v>
      </c>
      <c r="C1160" s="9">
        <f t="shared" si="187"/>
        <v>149232</v>
      </c>
      <c r="D1160" s="3">
        <f t="shared" si="182"/>
        <v>31</v>
      </c>
      <c r="E1160" s="10">
        <f t="shared" si="183"/>
        <v>15</v>
      </c>
      <c r="F1160" s="4">
        <f>'Lease Quarterly'!K1170</f>
        <v>0</v>
      </c>
      <c r="G1160" s="3">
        <f t="shared" si="188"/>
        <v>0</v>
      </c>
      <c r="H1160" s="11">
        <f t="shared" si="184"/>
        <v>0</v>
      </c>
      <c r="I1160" s="11">
        <f t="shared" si="185"/>
        <v>0</v>
      </c>
      <c r="J1160" s="4">
        <f t="shared" si="186"/>
        <v>0</v>
      </c>
      <c r="K1160" s="3">
        <f t="shared" ref="K1160:K1206" si="189">G1160+J1160+I1160+H1160-J1159</f>
        <v>0</v>
      </c>
      <c r="L1160" s="11">
        <f t="shared" ref="L1160:L1206" si="190">J1160-J1159</f>
        <v>0</v>
      </c>
    </row>
    <row r="1161" spans="1:12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149310</v>
      </c>
      <c r="B1161" s="9">
        <f t="shared" si="181"/>
        <v>149294</v>
      </c>
      <c r="C1161" s="9">
        <f t="shared" si="187"/>
        <v>149324</v>
      </c>
      <c r="D1161" s="3">
        <f t="shared" si="182"/>
        <v>31</v>
      </c>
      <c r="E1161" s="10">
        <f t="shared" si="183"/>
        <v>15</v>
      </c>
      <c r="F1161" s="4">
        <f>'Lease Quarterly'!K1171</f>
        <v>0</v>
      </c>
      <c r="G1161" s="3">
        <f t="shared" si="188"/>
        <v>0</v>
      </c>
      <c r="H1161" s="11">
        <f t="shared" si="184"/>
        <v>0</v>
      </c>
      <c r="I1161" s="11">
        <f t="shared" si="185"/>
        <v>0</v>
      </c>
      <c r="J1161" s="4">
        <f t="shared" si="186"/>
        <v>0</v>
      </c>
      <c r="K1161" s="3">
        <f t="shared" si="189"/>
        <v>0</v>
      </c>
      <c r="L1161" s="11">
        <f t="shared" si="190"/>
        <v>0</v>
      </c>
    </row>
    <row r="1162" spans="1:12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149402</v>
      </c>
      <c r="B1162" s="9">
        <f t="shared" si="181"/>
        <v>149386</v>
      </c>
      <c r="C1162" s="9">
        <f t="shared" si="187"/>
        <v>149416</v>
      </c>
      <c r="D1162" s="3">
        <f t="shared" si="182"/>
        <v>31</v>
      </c>
      <c r="E1162" s="10">
        <f t="shared" si="183"/>
        <v>15</v>
      </c>
      <c r="F1162" s="4">
        <f>'Lease Quarterly'!K1172</f>
        <v>0</v>
      </c>
      <c r="G1162" s="3">
        <f t="shared" si="188"/>
        <v>0</v>
      </c>
      <c r="H1162" s="11">
        <f t="shared" si="184"/>
        <v>0</v>
      </c>
      <c r="I1162" s="11">
        <f t="shared" si="185"/>
        <v>0</v>
      </c>
      <c r="J1162" s="4">
        <f t="shared" si="186"/>
        <v>0</v>
      </c>
      <c r="K1162" s="3">
        <f t="shared" si="189"/>
        <v>0</v>
      </c>
      <c r="L1162" s="11">
        <f t="shared" si="190"/>
        <v>0</v>
      </c>
    </row>
    <row r="1163" spans="1:12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149492</v>
      </c>
      <c r="B1163" s="9">
        <f t="shared" si="181"/>
        <v>149476</v>
      </c>
      <c r="C1163" s="9">
        <f t="shared" si="187"/>
        <v>149505</v>
      </c>
      <c r="D1163" s="3">
        <f t="shared" si="182"/>
        <v>30</v>
      </c>
      <c r="E1163" s="10">
        <f t="shared" si="183"/>
        <v>14</v>
      </c>
      <c r="F1163" s="4">
        <f>'Lease Quarterly'!K1173</f>
        <v>0</v>
      </c>
      <c r="G1163" s="3">
        <f t="shared" si="188"/>
        <v>0</v>
      </c>
      <c r="H1163" s="11">
        <f t="shared" si="184"/>
        <v>0</v>
      </c>
      <c r="I1163" s="11">
        <f t="shared" si="185"/>
        <v>0</v>
      </c>
      <c r="J1163" s="4">
        <f t="shared" si="186"/>
        <v>0</v>
      </c>
      <c r="K1163" s="3">
        <f t="shared" si="189"/>
        <v>0</v>
      </c>
      <c r="L1163" s="11">
        <f t="shared" si="190"/>
        <v>0</v>
      </c>
    </row>
    <row r="1164" spans="1:12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149583</v>
      </c>
      <c r="B1164" s="9">
        <f t="shared" si="181"/>
        <v>149567</v>
      </c>
      <c r="C1164" s="9">
        <f t="shared" si="187"/>
        <v>149597</v>
      </c>
      <c r="D1164" s="3">
        <f t="shared" si="182"/>
        <v>31</v>
      </c>
      <c r="E1164" s="10">
        <f t="shared" si="183"/>
        <v>15</v>
      </c>
      <c r="F1164" s="4">
        <f>'Lease Quarterly'!K1174</f>
        <v>0</v>
      </c>
      <c r="G1164" s="3">
        <f t="shared" si="188"/>
        <v>0</v>
      </c>
      <c r="H1164" s="11">
        <f t="shared" si="184"/>
        <v>0</v>
      </c>
      <c r="I1164" s="11">
        <f t="shared" si="185"/>
        <v>0</v>
      </c>
      <c r="J1164" s="4">
        <f t="shared" si="186"/>
        <v>0</v>
      </c>
      <c r="K1164" s="3">
        <f t="shared" si="189"/>
        <v>0</v>
      </c>
      <c r="L1164" s="11">
        <f t="shared" si="190"/>
        <v>0</v>
      </c>
    </row>
    <row r="1165" spans="1:12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149675</v>
      </c>
      <c r="B1165" s="9">
        <f t="shared" si="181"/>
        <v>149659</v>
      </c>
      <c r="C1165" s="9">
        <f t="shared" si="187"/>
        <v>149689</v>
      </c>
      <c r="D1165" s="3">
        <f t="shared" si="182"/>
        <v>31</v>
      </c>
      <c r="E1165" s="10">
        <f t="shared" si="183"/>
        <v>15</v>
      </c>
      <c r="F1165" s="4">
        <f>'Lease Quarterly'!K1175</f>
        <v>0</v>
      </c>
      <c r="G1165" s="3">
        <f t="shared" si="188"/>
        <v>0</v>
      </c>
      <c r="H1165" s="11">
        <f t="shared" si="184"/>
        <v>0</v>
      </c>
      <c r="I1165" s="11">
        <f t="shared" si="185"/>
        <v>0</v>
      </c>
      <c r="J1165" s="4">
        <f t="shared" si="186"/>
        <v>0</v>
      </c>
      <c r="K1165" s="3">
        <f t="shared" si="189"/>
        <v>0</v>
      </c>
      <c r="L1165" s="11">
        <f t="shared" si="190"/>
        <v>0</v>
      </c>
    </row>
    <row r="1166" spans="1:12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149767</v>
      </c>
      <c r="B1166" s="9">
        <f t="shared" si="181"/>
        <v>149751</v>
      </c>
      <c r="C1166" s="9">
        <f t="shared" si="187"/>
        <v>149781</v>
      </c>
      <c r="D1166" s="3">
        <f t="shared" si="182"/>
        <v>31</v>
      </c>
      <c r="E1166" s="10">
        <f t="shared" si="183"/>
        <v>15</v>
      </c>
      <c r="F1166" s="4">
        <f>'Lease Quarterly'!K1176</f>
        <v>0</v>
      </c>
      <c r="G1166" s="3">
        <f t="shared" si="188"/>
        <v>0</v>
      </c>
      <c r="H1166" s="11">
        <f t="shared" si="184"/>
        <v>0</v>
      </c>
      <c r="I1166" s="11">
        <f t="shared" si="185"/>
        <v>0</v>
      </c>
      <c r="J1166" s="4">
        <f t="shared" si="186"/>
        <v>0</v>
      </c>
      <c r="K1166" s="3">
        <f t="shared" si="189"/>
        <v>0</v>
      </c>
      <c r="L1166" s="11">
        <f t="shared" si="190"/>
        <v>0</v>
      </c>
    </row>
    <row r="1167" spans="1:12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149857</v>
      </c>
      <c r="B1167" s="9">
        <f t="shared" si="181"/>
        <v>149841</v>
      </c>
      <c r="C1167" s="9">
        <f t="shared" si="187"/>
        <v>149870</v>
      </c>
      <c r="D1167" s="3">
        <f t="shared" si="182"/>
        <v>30</v>
      </c>
      <c r="E1167" s="10">
        <f t="shared" si="183"/>
        <v>14</v>
      </c>
      <c r="F1167" s="4">
        <f>'Lease Quarterly'!K1177</f>
        <v>0</v>
      </c>
      <c r="G1167" s="3">
        <f t="shared" si="188"/>
        <v>0</v>
      </c>
      <c r="H1167" s="11">
        <f t="shared" si="184"/>
        <v>0</v>
      </c>
      <c r="I1167" s="11">
        <f t="shared" si="185"/>
        <v>0</v>
      </c>
      <c r="J1167" s="4">
        <f t="shared" si="186"/>
        <v>0</v>
      </c>
      <c r="K1167" s="3">
        <f t="shared" si="189"/>
        <v>0</v>
      </c>
      <c r="L1167" s="11">
        <f t="shared" si="190"/>
        <v>0</v>
      </c>
    </row>
    <row r="1168" spans="1:12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149948</v>
      </c>
      <c r="B1168" s="9">
        <f t="shared" si="181"/>
        <v>149932</v>
      </c>
      <c r="C1168" s="9">
        <f t="shared" si="187"/>
        <v>149962</v>
      </c>
      <c r="D1168" s="3">
        <f t="shared" si="182"/>
        <v>31</v>
      </c>
      <c r="E1168" s="10">
        <f t="shared" si="183"/>
        <v>15</v>
      </c>
      <c r="F1168" s="4">
        <f>'Lease Quarterly'!K1178</f>
        <v>0</v>
      </c>
      <c r="G1168" s="3">
        <f t="shared" si="188"/>
        <v>0</v>
      </c>
      <c r="H1168" s="11">
        <f t="shared" si="184"/>
        <v>0</v>
      </c>
      <c r="I1168" s="11">
        <f t="shared" si="185"/>
        <v>0</v>
      </c>
      <c r="J1168" s="4">
        <f t="shared" si="186"/>
        <v>0</v>
      </c>
      <c r="K1168" s="3">
        <f t="shared" si="189"/>
        <v>0</v>
      </c>
      <c r="L1168" s="11">
        <f t="shared" si="190"/>
        <v>0</v>
      </c>
    </row>
    <row r="1169" spans="1:12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150040</v>
      </c>
      <c r="B1169" s="9">
        <f t="shared" si="181"/>
        <v>150024</v>
      </c>
      <c r="C1169" s="9">
        <f t="shared" si="187"/>
        <v>150054</v>
      </c>
      <c r="D1169" s="3">
        <f t="shared" si="182"/>
        <v>31</v>
      </c>
      <c r="E1169" s="10">
        <f t="shared" si="183"/>
        <v>15</v>
      </c>
      <c r="F1169" s="4">
        <f>'Lease Quarterly'!K1179</f>
        <v>0</v>
      </c>
      <c r="G1169" s="3">
        <f t="shared" si="188"/>
        <v>0</v>
      </c>
      <c r="H1169" s="11">
        <f t="shared" si="184"/>
        <v>0</v>
      </c>
      <c r="I1169" s="11">
        <f t="shared" si="185"/>
        <v>0</v>
      </c>
      <c r="J1169" s="4">
        <f t="shared" si="186"/>
        <v>0</v>
      </c>
      <c r="K1169" s="3">
        <f t="shared" si="189"/>
        <v>0</v>
      </c>
      <c r="L1169" s="11">
        <f t="shared" si="190"/>
        <v>0</v>
      </c>
    </row>
    <row r="1170" spans="1:12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150132</v>
      </c>
      <c r="B1170" s="9">
        <f t="shared" si="181"/>
        <v>150116</v>
      </c>
      <c r="C1170" s="9">
        <f t="shared" si="187"/>
        <v>150146</v>
      </c>
      <c r="D1170" s="3">
        <f t="shared" si="182"/>
        <v>31</v>
      </c>
      <c r="E1170" s="10">
        <f t="shared" si="183"/>
        <v>15</v>
      </c>
      <c r="F1170" s="4">
        <f>'Lease Quarterly'!K1180</f>
        <v>0</v>
      </c>
      <c r="G1170" s="3">
        <f t="shared" si="188"/>
        <v>0</v>
      </c>
      <c r="H1170" s="11">
        <f t="shared" si="184"/>
        <v>0</v>
      </c>
      <c r="I1170" s="11">
        <f t="shared" si="185"/>
        <v>0</v>
      </c>
      <c r="J1170" s="4">
        <f t="shared" si="186"/>
        <v>0</v>
      </c>
      <c r="K1170" s="3">
        <f t="shared" si="189"/>
        <v>0</v>
      </c>
      <c r="L1170" s="11">
        <f t="shared" si="190"/>
        <v>0</v>
      </c>
    </row>
    <row r="1171" spans="1:12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150222</v>
      </c>
      <c r="B1171" s="9">
        <f t="shared" si="181"/>
        <v>150206</v>
      </c>
      <c r="C1171" s="9">
        <f t="shared" si="187"/>
        <v>150235</v>
      </c>
      <c r="D1171" s="3">
        <f t="shared" si="182"/>
        <v>30</v>
      </c>
      <c r="E1171" s="10">
        <f t="shared" si="183"/>
        <v>14</v>
      </c>
      <c r="F1171" s="4">
        <f>'Lease Quarterly'!K1181</f>
        <v>0</v>
      </c>
      <c r="G1171" s="3">
        <f t="shared" si="188"/>
        <v>0</v>
      </c>
      <c r="H1171" s="11">
        <f t="shared" si="184"/>
        <v>0</v>
      </c>
      <c r="I1171" s="11">
        <f t="shared" si="185"/>
        <v>0</v>
      </c>
      <c r="J1171" s="4">
        <f t="shared" si="186"/>
        <v>0</v>
      </c>
      <c r="K1171" s="3">
        <f t="shared" si="189"/>
        <v>0</v>
      </c>
      <c r="L1171" s="11">
        <f t="shared" si="190"/>
        <v>0</v>
      </c>
    </row>
    <row r="1172" spans="1:12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150313</v>
      </c>
      <c r="B1172" s="9">
        <f t="shared" si="181"/>
        <v>150297</v>
      </c>
      <c r="C1172" s="9">
        <f t="shared" si="187"/>
        <v>150327</v>
      </c>
      <c r="D1172" s="3">
        <f t="shared" si="182"/>
        <v>31</v>
      </c>
      <c r="E1172" s="10">
        <f t="shared" si="183"/>
        <v>15</v>
      </c>
      <c r="F1172" s="4">
        <f>'Lease Quarterly'!K1182</f>
        <v>0</v>
      </c>
      <c r="G1172" s="3">
        <f t="shared" si="188"/>
        <v>0</v>
      </c>
      <c r="H1172" s="11">
        <f t="shared" si="184"/>
        <v>0</v>
      </c>
      <c r="I1172" s="11">
        <f t="shared" si="185"/>
        <v>0</v>
      </c>
      <c r="J1172" s="4">
        <f t="shared" si="186"/>
        <v>0</v>
      </c>
      <c r="K1172" s="3">
        <f t="shared" si="189"/>
        <v>0</v>
      </c>
      <c r="L1172" s="11">
        <f t="shared" si="190"/>
        <v>0</v>
      </c>
    </row>
    <row r="1173" spans="1:12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150405</v>
      </c>
      <c r="B1173" s="9">
        <f t="shared" si="181"/>
        <v>150389</v>
      </c>
      <c r="C1173" s="9">
        <f t="shared" si="187"/>
        <v>150419</v>
      </c>
      <c r="D1173" s="3">
        <f t="shared" si="182"/>
        <v>31</v>
      </c>
      <c r="E1173" s="10">
        <f t="shared" si="183"/>
        <v>15</v>
      </c>
      <c r="F1173" s="4">
        <f>'Lease Quarterly'!K1183</f>
        <v>0</v>
      </c>
      <c r="G1173" s="3">
        <f t="shared" si="188"/>
        <v>0</v>
      </c>
      <c r="H1173" s="11">
        <f t="shared" si="184"/>
        <v>0</v>
      </c>
      <c r="I1173" s="11">
        <f t="shared" si="185"/>
        <v>0</v>
      </c>
      <c r="J1173" s="4">
        <f t="shared" si="186"/>
        <v>0</v>
      </c>
      <c r="K1173" s="3">
        <f t="shared" si="189"/>
        <v>0</v>
      </c>
      <c r="L1173" s="11">
        <f t="shared" si="190"/>
        <v>0</v>
      </c>
    </row>
    <row r="1174" spans="1:12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150497</v>
      </c>
      <c r="B1174" s="9">
        <f t="shared" si="181"/>
        <v>150481</v>
      </c>
      <c r="C1174" s="9">
        <f t="shared" si="187"/>
        <v>150511</v>
      </c>
      <c r="D1174" s="3">
        <f t="shared" si="182"/>
        <v>31</v>
      </c>
      <c r="E1174" s="10">
        <f t="shared" si="183"/>
        <v>15</v>
      </c>
      <c r="F1174" s="4">
        <f>'Lease Quarterly'!K1184</f>
        <v>0</v>
      </c>
      <c r="G1174" s="3">
        <f t="shared" si="188"/>
        <v>0</v>
      </c>
      <c r="H1174" s="11">
        <f t="shared" si="184"/>
        <v>0</v>
      </c>
      <c r="I1174" s="11">
        <f t="shared" si="185"/>
        <v>0</v>
      </c>
      <c r="J1174" s="4">
        <f t="shared" si="186"/>
        <v>0</v>
      </c>
      <c r="K1174" s="3">
        <f t="shared" si="189"/>
        <v>0</v>
      </c>
      <c r="L1174" s="11">
        <f t="shared" si="190"/>
        <v>0</v>
      </c>
    </row>
    <row r="1175" spans="1:12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150588</v>
      </c>
      <c r="B1175" s="9">
        <f t="shared" si="181"/>
        <v>150572</v>
      </c>
      <c r="C1175" s="9">
        <f t="shared" si="187"/>
        <v>150601</v>
      </c>
      <c r="D1175" s="3">
        <f t="shared" si="182"/>
        <v>30</v>
      </c>
      <c r="E1175" s="10">
        <f t="shared" si="183"/>
        <v>14</v>
      </c>
      <c r="F1175" s="4">
        <f>'Lease Quarterly'!K1185</f>
        <v>0</v>
      </c>
      <c r="G1175" s="3">
        <f t="shared" si="188"/>
        <v>0</v>
      </c>
      <c r="H1175" s="11">
        <f t="shared" si="184"/>
        <v>0</v>
      </c>
      <c r="I1175" s="11">
        <f t="shared" si="185"/>
        <v>0</v>
      </c>
      <c r="J1175" s="4">
        <f t="shared" si="186"/>
        <v>0</v>
      </c>
      <c r="K1175" s="3">
        <f t="shared" si="189"/>
        <v>0</v>
      </c>
      <c r="L1175" s="11">
        <f t="shared" si="190"/>
        <v>0</v>
      </c>
    </row>
    <row r="1176" spans="1:12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150679</v>
      </c>
      <c r="B1176" s="9">
        <f t="shared" si="181"/>
        <v>150663</v>
      </c>
      <c r="C1176" s="9">
        <f t="shared" si="187"/>
        <v>150693</v>
      </c>
      <c r="D1176" s="3">
        <f t="shared" si="182"/>
        <v>31</v>
      </c>
      <c r="E1176" s="10">
        <f t="shared" si="183"/>
        <v>15</v>
      </c>
      <c r="F1176" s="4">
        <f>'Lease Quarterly'!K1186</f>
        <v>0</v>
      </c>
      <c r="G1176" s="3">
        <f t="shared" si="188"/>
        <v>0</v>
      </c>
      <c r="H1176" s="11">
        <f t="shared" si="184"/>
        <v>0</v>
      </c>
      <c r="I1176" s="11">
        <f t="shared" si="185"/>
        <v>0</v>
      </c>
      <c r="J1176" s="4">
        <f t="shared" si="186"/>
        <v>0</v>
      </c>
      <c r="K1176" s="3">
        <f t="shared" si="189"/>
        <v>0</v>
      </c>
      <c r="L1176" s="11">
        <f t="shared" si="190"/>
        <v>0</v>
      </c>
    </row>
    <row r="1177" spans="1:12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150771</v>
      </c>
      <c r="B1177" s="9">
        <f t="shared" si="181"/>
        <v>150755</v>
      </c>
      <c r="C1177" s="9">
        <f t="shared" si="187"/>
        <v>150785</v>
      </c>
      <c r="D1177" s="3">
        <f t="shared" si="182"/>
        <v>31</v>
      </c>
      <c r="E1177" s="10">
        <f t="shared" si="183"/>
        <v>15</v>
      </c>
      <c r="F1177" s="4">
        <f>'Lease Quarterly'!K1187</f>
        <v>0</v>
      </c>
      <c r="G1177" s="3">
        <f t="shared" si="188"/>
        <v>0</v>
      </c>
      <c r="H1177" s="11">
        <f t="shared" si="184"/>
        <v>0</v>
      </c>
      <c r="I1177" s="11">
        <f t="shared" si="185"/>
        <v>0</v>
      </c>
      <c r="J1177" s="4">
        <f t="shared" si="186"/>
        <v>0</v>
      </c>
      <c r="K1177" s="3">
        <f t="shared" si="189"/>
        <v>0</v>
      </c>
      <c r="L1177" s="11">
        <f t="shared" si="190"/>
        <v>0</v>
      </c>
    </row>
    <row r="1178" spans="1:12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150863</v>
      </c>
      <c r="B1178" s="9">
        <f t="shared" si="181"/>
        <v>150847</v>
      </c>
      <c r="C1178" s="9">
        <f t="shared" si="187"/>
        <v>150877</v>
      </c>
      <c r="D1178" s="3">
        <f t="shared" si="182"/>
        <v>31</v>
      </c>
      <c r="E1178" s="10">
        <f t="shared" si="183"/>
        <v>15</v>
      </c>
      <c r="F1178" s="4">
        <f>'Lease Quarterly'!K1188</f>
        <v>0</v>
      </c>
      <c r="G1178" s="3">
        <f t="shared" si="188"/>
        <v>0</v>
      </c>
      <c r="H1178" s="11">
        <f t="shared" si="184"/>
        <v>0</v>
      </c>
      <c r="I1178" s="11">
        <f t="shared" si="185"/>
        <v>0</v>
      </c>
      <c r="J1178" s="4">
        <f t="shared" si="186"/>
        <v>0</v>
      </c>
      <c r="K1178" s="3">
        <f t="shared" si="189"/>
        <v>0</v>
      </c>
      <c r="L1178" s="11">
        <f t="shared" si="190"/>
        <v>0</v>
      </c>
    </row>
    <row r="1179" spans="1:12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150953</v>
      </c>
      <c r="B1179" s="9">
        <f t="shared" si="181"/>
        <v>150937</v>
      </c>
      <c r="C1179" s="9">
        <f t="shared" si="187"/>
        <v>150966</v>
      </c>
      <c r="D1179" s="3">
        <f t="shared" si="182"/>
        <v>30</v>
      </c>
      <c r="E1179" s="10">
        <f t="shared" si="183"/>
        <v>14</v>
      </c>
      <c r="F1179" s="4">
        <f>'Lease Quarterly'!K1189</f>
        <v>0</v>
      </c>
      <c r="G1179" s="3">
        <f t="shared" si="188"/>
        <v>0</v>
      </c>
      <c r="H1179" s="11">
        <f t="shared" si="184"/>
        <v>0</v>
      </c>
      <c r="I1179" s="11">
        <f t="shared" si="185"/>
        <v>0</v>
      </c>
      <c r="J1179" s="4">
        <f t="shared" si="186"/>
        <v>0</v>
      </c>
      <c r="K1179" s="3">
        <f t="shared" si="189"/>
        <v>0</v>
      </c>
      <c r="L1179" s="11">
        <f t="shared" si="190"/>
        <v>0</v>
      </c>
    </row>
    <row r="1180" spans="1:12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151044</v>
      </c>
      <c r="B1180" s="9">
        <f t="shared" si="181"/>
        <v>151028</v>
      </c>
      <c r="C1180" s="9">
        <f t="shared" si="187"/>
        <v>151058</v>
      </c>
      <c r="D1180" s="3">
        <f t="shared" si="182"/>
        <v>31</v>
      </c>
      <c r="E1180" s="10">
        <f t="shared" si="183"/>
        <v>15</v>
      </c>
      <c r="F1180" s="4">
        <f>'Lease Quarterly'!K1190</f>
        <v>0</v>
      </c>
      <c r="G1180" s="3">
        <f t="shared" si="188"/>
        <v>0</v>
      </c>
      <c r="H1180" s="11">
        <f t="shared" si="184"/>
        <v>0</v>
      </c>
      <c r="I1180" s="11">
        <f t="shared" si="185"/>
        <v>0</v>
      </c>
      <c r="J1180" s="4">
        <f t="shared" si="186"/>
        <v>0</v>
      </c>
      <c r="K1180" s="3">
        <f t="shared" si="189"/>
        <v>0</v>
      </c>
      <c r="L1180" s="11">
        <f t="shared" si="190"/>
        <v>0</v>
      </c>
    </row>
    <row r="1181" spans="1:12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151136</v>
      </c>
      <c r="B1181" s="9">
        <f t="shared" si="181"/>
        <v>151120</v>
      </c>
      <c r="C1181" s="9">
        <f t="shared" si="187"/>
        <v>151150</v>
      </c>
      <c r="D1181" s="3">
        <f t="shared" si="182"/>
        <v>31</v>
      </c>
      <c r="E1181" s="10">
        <f t="shared" si="183"/>
        <v>15</v>
      </c>
      <c r="F1181" s="4">
        <f>'Lease Quarterly'!K1191</f>
        <v>0</v>
      </c>
      <c r="G1181" s="3">
        <f t="shared" si="188"/>
        <v>0</v>
      </c>
      <c r="H1181" s="11">
        <f t="shared" si="184"/>
        <v>0</v>
      </c>
      <c r="I1181" s="11">
        <f t="shared" si="185"/>
        <v>0</v>
      </c>
      <c r="J1181" s="4">
        <f t="shared" si="186"/>
        <v>0</v>
      </c>
      <c r="K1181" s="3">
        <f t="shared" si="189"/>
        <v>0</v>
      </c>
      <c r="L1181" s="11">
        <f t="shared" si="190"/>
        <v>0</v>
      </c>
    </row>
    <row r="1182" spans="1:12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151228</v>
      </c>
      <c r="B1182" s="9">
        <f t="shared" si="181"/>
        <v>151212</v>
      </c>
      <c r="C1182" s="9">
        <f t="shared" si="187"/>
        <v>151242</v>
      </c>
      <c r="D1182" s="3">
        <f t="shared" si="182"/>
        <v>31</v>
      </c>
      <c r="E1182" s="10">
        <f t="shared" si="183"/>
        <v>15</v>
      </c>
      <c r="F1182" s="4">
        <f>'Lease Quarterly'!K1192</f>
        <v>0</v>
      </c>
      <c r="G1182" s="3">
        <f t="shared" si="188"/>
        <v>0</v>
      </c>
      <c r="H1182" s="11">
        <f t="shared" si="184"/>
        <v>0</v>
      </c>
      <c r="I1182" s="11">
        <f t="shared" si="185"/>
        <v>0</v>
      </c>
      <c r="J1182" s="4">
        <f t="shared" si="186"/>
        <v>0</v>
      </c>
      <c r="K1182" s="3">
        <f t="shared" si="189"/>
        <v>0</v>
      </c>
      <c r="L1182" s="11">
        <f t="shared" si="190"/>
        <v>0</v>
      </c>
    </row>
    <row r="1183" spans="1:12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151318</v>
      </c>
      <c r="B1183" s="9">
        <f t="shared" si="181"/>
        <v>151302</v>
      </c>
      <c r="C1183" s="9">
        <f t="shared" si="187"/>
        <v>151331</v>
      </c>
      <c r="D1183" s="3">
        <f t="shared" si="182"/>
        <v>30</v>
      </c>
      <c r="E1183" s="10">
        <f t="shared" si="183"/>
        <v>14</v>
      </c>
      <c r="F1183" s="4">
        <f>'Lease Quarterly'!K1193</f>
        <v>0</v>
      </c>
      <c r="G1183" s="3">
        <f t="shared" si="188"/>
        <v>0</v>
      </c>
      <c r="H1183" s="11">
        <f t="shared" si="184"/>
        <v>0</v>
      </c>
      <c r="I1183" s="11">
        <f t="shared" si="185"/>
        <v>0</v>
      </c>
      <c r="J1183" s="4">
        <f t="shared" si="186"/>
        <v>0</v>
      </c>
      <c r="K1183" s="3">
        <f t="shared" si="189"/>
        <v>0</v>
      </c>
      <c r="L1183" s="11">
        <f t="shared" si="190"/>
        <v>0</v>
      </c>
    </row>
    <row r="1184" spans="1:12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151409</v>
      </c>
      <c r="B1184" s="9">
        <f t="shared" si="181"/>
        <v>151393</v>
      </c>
      <c r="C1184" s="9">
        <f t="shared" si="187"/>
        <v>151423</v>
      </c>
      <c r="D1184" s="3">
        <f t="shared" si="182"/>
        <v>31</v>
      </c>
      <c r="E1184" s="10">
        <f t="shared" si="183"/>
        <v>15</v>
      </c>
      <c r="F1184" s="4">
        <f>'Lease Quarterly'!K1194</f>
        <v>0</v>
      </c>
      <c r="G1184" s="3">
        <f t="shared" si="188"/>
        <v>0</v>
      </c>
      <c r="H1184" s="11">
        <f t="shared" si="184"/>
        <v>0</v>
      </c>
      <c r="I1184" s="11">
        <f t="shared" si="185"/>
        <v>0</v>
      </c>
      <c r="J1184" s="4">
        <f t="shared" si="186"/>
        <v>0</v>
      </c>
      <c r="K1184" s="3">
        <f t="shared" si="189"/>
        <v>0</v>
      </c>
      <c r="L1184" s="11">
        <f t="shared" si="190"/>
        <v>0</v>
      </c>
    </row>
    <row r="1185" spans="1:12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151501</v>
      </c>
      <c r="B1185" s="9">
        <f t="shared" si="181"/>
        <v>151485</v>
      </c>
      <c r="C1185" s="9">
        <f t="shared" si="187"/>
        <v>151515</v>
      </c>
      <c r="D1185" s="3">
        <f t="shared" si="182"/>
        <v>31</v>
      </c>
      <c r="E1185" s="10">
        <f t="shared" si="183"/>
        <v>15</v>
      </c>
      <c r="F1185" s="4">
        <f>'Lease Quarterly'!K1195</f>
        <v>0</v>
      </c>
      <c r="G1185" s="3">
        <f t="shared" si="188"/>
        <v>0</v>
      </c>
      <c r="H1185" s="11">
        <f t="shared" si="184"/>
        <v>0</v>
      </c>
      <c r="I1185" s="11">
        <f t="shared" si="185"/>
        <v>0</v>
      </c>
      <c r="J1185" s="4">
        <f t="shared" si="186"/>
        <v>0</v>
      </c>
      <c r="K1185" s="3">
        <f t="shared" si="189"/>
        <v>0</v>
      </c>
      <c r="L1185" s="11">
        <f t="shared" si="190"/>
        <v>0</v>
      </c>
    </row>
    <row r="1186" spans="1:12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151593</v>
      </c>
      <c r="B1186" s="9">
        <f t="shared" si="181"/>
        <v>151577</v>
      </c>
      <c r="C1186" s="9">
        <f t="shared" si="187"/>
        <v>151607</v>
      </c>
      <c r="D1186" s="3">
        <f t="shared" si="182"/>
        <v>31</v>
      </c>
      <c r="E1186" s="10">
        <f t="shared" si="183"/>
        <v>15</v>
      </c>
      <c r="F1186" s="4">
        <f>'Lease Quarterly'!K1196</f>
        <v>0</v>
      </c>
      <c r="G1186" s="3">
        <f t="shared" si="188"/>
        <v>0</v>
      </c>
      <c r="H1186" s="11">
        <f t="shared" si="184"/>
        <v>0</v>
      </c>
      <c r="I1186" s="11">
        <f t="shared" si="185"/>
        <v>0</v>
      </c>
      <c r="J1186" s="4">
        <f t="shared" si="186"/>
        <v>0</v>
      </c>
      <c r="K1186" s="3">
        <f t="shared" si="189"/>
        <v>0</v>
      </c>
      <c r="L1186" s="11">
        <f t="shared" si="190"/>
        <v>0</v>
      </c>
    </row>
    <row r="1187" spans="1:12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151683</v>
      </c>
      <c r="B1187" s="9">
        <f t="shared" si="181"/>
        <v>151667</v>
      </c>
      <c r="C1187" s="9">
        <f t="shared" si="187"/>
        <v>151696</v>
      </c>
      <c r="D1187" s="3">
        <f t="shared" si="182"/>
        <v>30</v>
      </c>
      <c r="E1187" s="10">
        <f t="shared" si="183"/>
        <v>14</v>
      </c>
      <c r="F1187" s="4">
        <f>'Lease Quarterly'!K1197</f>
        <v>0</v>
      </c>
      <c r="G1187" s="3">
        <f t="shared" si="188"/>
        <v>0</v>
      </c>
      <c r="H1187" s="11">
        <f t="shared" si="184"/>
        <v>0</v>
      </c>
      <c r="I1187" s="11">
        <f t="shared" si="185"/>
        <v>0</v>
      </c>
      <c r="J1187" s="4">
        <f t="shared" si="186"/>
        <v>0</v>
      </c>
      <c r="K1187" s="3">
        <f t="shared" si="189"/>
        <v>0</v>
      </c>
      <c r="L1187" s="11">
        <f t="shared" si="190"/>
        <v>0</v>
      </c>
    </row>
    <row r="1188" spans="1:12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151774</v>
      </c>
      <c r="B1188" s="9">
        <f t="shared" si="181"/>
        <v>151758</v>
      </c>
      <c r="C1188" s="9">
        <f t="shared" si="187"/>
        <v>151788</v>
      </c>
      <c r="D1188" s="3">
        <f t="shared" si="182"/>
        <v>31</v>
      </c>
      <c r="E1188" s="10">
        <f t="shared" si="183"/>
        <v>15</v>
      </c>
      <c r="F1188" s="4">
        <f>'Lease Quarterly'!K1198</f>
        <v>0</v>
      </c>
      <c r="G1188" s="3">
        <f t="shared" si="188"/>
        <v>0</v>
      </c>
      <c r="H1188" s="11">
        <f t="shared" si="184"/>
        <v>0</v>
      </c>
      <c r="I1188" s="11">
        <f t="shared" si="185"/>
        <v>0</v>
      </c>
      <c r="J1188" s="4">
        <f t="shared" si="186"/>
        <v>0</v>
      </c>
      <c r="K1188" s="3">
        <f t="shared" si="189"/>
        <v>0</v>
      </c>
      <c r="L1188" s="11">
        <f t="shared" si="190"/>
        <v>0</v>
      </c>
    </row>
    <row r="1189" spans="1:12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151866</v>
      </c>
      <c r="B1189" s="9">
        <f t="shared" si="181"/>
        <v>151850</v>
      </c>
      <c r="C1189" s="9">
        <f t="shared" si="187"/>
        <v>151880</v>
      </c>
      <c r="D1189" s="3">
        <f t="shared" si="182"/>
        <v>31</v>
      </c>
      <c r="E1189" s="10">
        <f t="shared" si="183"/>
        <v>15</v>
      </c>
      <c r="F1189" s="4">
        <f>'Lease Quarterly'!K1199</f>
        <v>0</v>
      </c>
      <c r="G1189" s="3">
        <f t="shared" si="188"/>
        <v>0</v>
      </c>
      <c r="H1189" s="11">
        <f t="shared" si="184"/>
        <v>0</v>
      </c>
      <c r="I1189" s="11">
        <f t="shared" si="185"/>
        <v>0</v>
      </c>
      <c r="J1189" s="4">
        <f t="shared" si="186"/>
        <v>0</v>
      </c>
      <c r="K1189" s="3">
        <f t="shared" si="189"/>
        <v>0</v>
      </c>
      <c r="L1189" s="11">
        <f t="shared" si="190"/>
        <v>0</v>
      </c>
    </row>
    <row r="1190" spans="1:12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151958</v>
      </c>
      <c r="B1190" s="9">
        <f t="shared" si="181"/>
        <v>151942</v>
      </c>
      <c r="C1190" s="9">
        <f t="shared" si="187"/>
        <v>151972</v>
      </c>
      <c r="D1190" s="3">
        <f t="shared" si="182"/>
        <v>31</v>
      </c>
      <c r="E1190" s="10">
        <f t="shared" si="183"/>
        <v>15</v>
      </c>
      <c r="F1190" s="4">
        <f>'Lease Quarterly'!K1200</f>
        <v>0</v>
      </c>
      <c r="G1190" s="3">
        <f t="shared" si="188"/>
        <v>0</v>
      </c>
      <c r="H1190" s="11">
        <f t="shared" si="184"/>
        <v>0</v>
      </c>
      <c r="I1190" s="11">
        <f t="shared" si="185"/>
        <v>0</v>
      </c>
      <c r="J1190" s="4">
        <f t="shared" si="186"/>
        <v>0</v>
      </c>
      <c r="K1190" s="3">
        <f t="shared" si="189"/>
        <v>0</v>
      </c>
      <c r="L1190" s="11">
        <f t="shared" si="190"/>
        <v>0</v>
      </c>
    </row>
    <row r="1191" spans="1:12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152049</v>
      </c>
      <c r="B1191" s="9">
        <f t="shared" si="181"/>
        <v>152033</v>
      </c>
      <c r="C1191" s="9">
        <f t="shared" si="187"/>
        <v>152062</v>
      </c>
      <c r="D1191" s="3">
        <f t="shared" si="182"/>
        <v>30</v>
      </c>
      <c r="E1191" s="10">
        <f t="shared" si="183"/>
        <v>14</v>
      </c>
      <c r="F1191" s="4">
        <f>'Lease Quarterly'!K1201</f>
        <v>0</v>
      </c>
      <c r="G1191" s="3">
        <f t="shared" si="188"/>
        <v>0</v>
      </c>
      <c r="H1191" s="11">
        <f t="shared" si="184"/>
        <v>0</v>
      </c>
      <c r="I1191" s="11">
        <f t="shared" si="185"/>
        <v>0</v>
      </c>
      <c r="J1191" s="4">
        <f t="shared" si="186"/>
        <v>0</v>
      </c>
      <c r="K1191" s="3">
        <f t="shared" si="189"/>
        <v>0</v>
      </c>
      <c r="L1191" s="11">
        <f t="shared" si="190"/>
        <v>0</v>
      </c>
    </row>
    <row r="1192" spans="1:12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152140</v>
      </c>
      <c r="B1192" s="9">
        <f t="shared" si="181"/>
        <v>152124</v>
      </c>
      <c r="C1192" s="9">
        <f t="shared" si="187"/>
        <v>152154</v>
      </c>
      <c r="D1192" s="3">
        <f t="shared" si="182"/>
        <v>31</v>
      </c>
      <c r="E1192" s="10">
        <f t="shared" si="183"/>
        <v>15</v>
      </c>
      <c r="F1192" s="4">
        <f>'Lease Quarterly'!K1202</f>
        <v>0</v>
      </c>
      <c r="G1192" s="3">
        <f t="shared" si="188"/>
        <v>0</v>
      </c>
      <c r="H1192" s="11">
        <f t="shared" si="184"/>
        <v>0</v>
      </c>
      <c r="I1192" s="11">
        <f t="shared" si="185"/>
        <v>0</v>
      </c>
      <c r="J1192" s="4">
        <f t="shared" si="186"/>
        <v>0</v>
      </c>
      <c r="K1192" s="3">
        <f t="shared" si="189"/>
        <v>0</v>
      </c>
      <c r="L1192" s="11">
        <f t="shared" si="190"/>
        <v>0</v>
      </c>
    </row>
    <row r="1193" spans="1:12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152232</v>
      </c>
      <c r="B1193" s="9">
        <f t="shared" si="181"/>
        <v>152216</v>
      </c>
      <c r="C1193" s="9">
        <f t="shared" si="187"/>
        <v>152246</v>
      </c>
      <c r="D1193" s="3">
        <f t="shared" si="182"/>
        <v>31</v>
      </c>
      <c r="E1193" s="10">
        <f t="shared" si="183"/>
        <v>15</v>
      </c>
      <c r="F1193" s="4">
        <f>'Lease Quarterly'!K1203</f>
        <v>0</v>
      </c>
      <c r="G1193" s="3">
        <f t="shared" si="188"/>
        <v>0</v>
      </c>
      <c r="H1193" s="11">
        <f t="shared" si="184"/>
        <v>0</v>
      </c>
      <c r="I1193" s="11">
        <f t="shared" si="185"/>
        <v>0</v>
      </c>
      <c r="J1193" s="4">
        <f t="shared" si="186"/>
        <v>0</v>
      </c>
      <c r="K1193" s="3">
        <f t="shared" si="189"/>
        <v>0</v>
      </c>
      <c r="L1193" s="11">
        <f t="shared" si="190"/>
        <v>0</v>
      </c>
    </row>
    <row r="1194" spans="1:12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152324</v>
      </c>
      <c r="B1194" s="9">
        <f t="shared" si="181"/>
        <v>152308</v>
      </c>
      <c r="C1194" s="9">
        <f t="shared" si="187"/>
        <v>152338</v>
      </c>
      <c r="D1194" s="3">
        <f t="shared" si="182"/>
        <v>31</v>
      </c>
      <c r="E1194" s="10">
        <f t="shared" si="183"/>
        <v>15</v>
      </c>
      <c r="F1194" s="4">
        <f>'Lease Quarterly'!K1204</f>
        <v>0</v>
      </c>
      <c r="G1194" s="3">
        <f t="shared" si="188"/>
        <v>0</v>
      </c>
      <c r="H1194" s="11">
        <f t="shared" si="184"/>
        <v>0</v>
      </c>
      <c r="I1194" s="11">
        <f t="shared" si="185"/>
        <v>0</v>
      </c>
      <c r="J1194" s="4">
        <f t="shared" si="186"/>
        <v>0</v>
      </c>
      <c r="K1194" s="3">
        <f t="shared" si="189"/>
        <v>0</v>
      </c>
      <c r="L1194" s="11">
        <f t="shared" si="190"/>
        <v>0</v>
      </c>
    </row>
    <row r="1195" spans="1:12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152414</v>
      </c>
      <c r="B1195" s="9">
        <f t="shared" si="181"/>
        <v>152398</v>
      </c>
      <c r="C1195" s="9">
        <f t="shared" si="187"/>
        <v>152427</v>
      </c>
      <c r="D1195" s="3">
        <f t="shared" si="182"/>
        <v>30</v>
      </c>
      <c r="E1195" s="10">
        <f t="shared" si="183"/>
        <v>14</v>
      </c>
      <c r="F1195" s="4">
        <f>'Lease Quarterly'!K1205</f>
        <v>0</v>
      </c>
      <c r="G1195" s="3">
        <f t="shared" si="188"/>
        <v>0</v>
      </c>
      <c r="H1195" s="11">
        <f t="shared" si="184"/>
        <v>0</v>
      </c>
      <c r="I1195" s="11">
        <f t="shared" si="185"/>
        <v>0</v>
      </c>
      <c r="J1195" s="4">
        <f t="shared" si="186"/>
        <v>0</v>
      </c>
      <c r="K1195" s="3">
        <f t="shared" si="189"/>
        <v>0</v>
      </c>
      <c r="L1195" s="11">
        <f t="shared" si="190"/>
        <v>0</v>
      </c>
    </row>
    <row r="1196" spans="1:12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152505</v>
      </c>
      <c r="B1196" s="9">
        <f t="shared" si="181"/>
        <v>152489</v>
      </c>
      <c r="C1196" s="9">
        <f t="shared" si="187"/>
        <v>152519</v>
      </c>
      <c r="D1196" s="3">
        <f t="shared" si="182"/>
        <v>31</v>
      </c>
      <c r="E1196" s="10">
        <f t="shared" si="183"/>
        <v>15</v>
      </c>
      <c r="F1196" s="4">
        <f>'Lease Quarterly'!K1206</f>
        <v>0</v>
      </c>
      <c r="G1196" s="3">
        <f t="shared" si="188"/>
        <v>0</v>
      </c>
      <c r="H1196" s="11">
        <f t="shared" si="184"/>
        <v>0</v>
      </c>
      <c r="I1196" s="11">
        <f t="shared" si="185"/>
        <v>0</v>
      </c>
      <c r="J1196" s="4">
        <f t="shared" si="186"/>
        <v>0</v>
      </c>
      <c r="K1196" s="3">
        <f t="shared" si="189"/>
        <v>0</v>
      </c>
      <c r="L1196" s="11">
        <f t="shared" si="190"/>
        <v>0</v>
      </c>
    </row>
    <row r="1197" spans="1:12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152597</v>
      </c>
      <c r="B1197" s="9">
        <f t="shared" si="181"/>
        <v>152581</v>
      </c>
      <c r="C1197" s="9">
        <f t="shared" si="187"/>
        <v>152611</v>
      </c>
      <c r="D1197" s="3">
        <f t="shared" si="182"/>
        <v>31</v>
      </c>
      <c r="E1197" s="10">
        <f t="shared" si="183"/>
        <v>15</v>
      </c>
      <c r="F1197" s="4">
        <f>'Lease Quarterly'!K1207</f>
        <v>0</v>
      </c>
      <c r="G1197" s="3">
        <f t="shared" si="188"/>
        <v>0</v>
      </c>
      <c r="H1197" s="11">
        <f t="shared" si="184"/>
        <v>0</v>
      </c>
      <c r="I1197" s="11">
        <f t="shared" si="185"/>
        <v>0</v>
      </c>
      <c r="J1197" s="4">
        <f t="shared" si="186"/>
        <v>0</v>
      </c>
      <c r="K1197" s="3">
        <f t="shared" si="189"/>
        <v>0</v>
      </c>
      <c r="L1197" s="11">
        <f t="shared" si="190"/>
        <v>0</v>
      </c>
    </row>
    <row r="1198" spans="1:12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152689</v>
      </c>
      <c r="B1198" s="9">
        <f t="shared" si="181"/>
        <v>152673</v>
      </c>
      <c r="C1198" s="9">
        <f t="shared" si="187"/>
        <v>152703</v>
      </c>
      <c r="D1198" s="3">
        <f t="shared" si="182"/>
        <v>31</v>
      </c>
      <c r="E1198" s="10">
        <f t="shared" si="183"/>
        <v>15</v>
      </c>
      <c r="F1198" s="4">
        <f>'Lease Quarterly'!K1208</f>
        <v>0</v>
      </c>
      <c r="G1198" s="3">
        <f t="shared" si="188"/>
        <v>0</v>
      </c>
      <c r="H1198" s="11">
        <f t="shared" si="184"/>
        <v>0</v>
      </c>
      <c r="I1198" s="11">
        <f t="shared" si="185"/>
        <v>0</v>
      </c>
      <c r="J1198" s="4">
        <f t="shared" si="186"/>
        <v>0</v>
      </c>
      <c r="K1198" s="3">
        <f t="shared" si="189"/>
        <v>0</v>
      </c>
      <c r="L1198" s="11">
        <f t="shared" si="190"/>
        <v>0</v>
      </c>
    </row>
    <row r="1199" spans="1:12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152779</v>
      </c>
      <c r="B1199" s="9">
        <f t="shared" si="181"/>
        <v>152763</v>
      </c>
      <c r="C1199" s="9">
        <f t="shared" si="187"/>
        <v>152792</v>
      </c>
      <c r="D1199" s="3">
        <f t="shared" si="182"/>
        <v>30</v>
      </c>
      <c r="E1199" s="10">
        <f t="shared" si="183"/>
        <v>14</v>
      </c>
      <c r="F1199" s="4">
        <f>'Lease Quarterly'!K1209</f>
        <v>0</v>
      </c>
      <c r="G1199" s="3">
        <f t="shared" si="188"/>
        <v>0</v>
      </c>
      <c r="H1199" s="11">
        <f t="shared" si="184"/>
        <v>0</v>
      </c>
      <c r="I1199" s="11">
        <f t="shared" si="185"/>
        <v>0</v>
      </c>
      <c r="J1199" s="4">
        <f t="shared" si="186"/>
        <v>0</v>
      </c>
      <c r="K1199" s="3">
        <f t="shared" si="189"/>
        <v>0</v>
      </c>
      <c r="L1199" s="11">
        <f t="shared" si="190"/>
        <v>0</v>
      </c>
    </row>
    <row r="1200" spans="1:12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152870</v>
      </c>
      <c r="B1200" s="9">
        <f t="shared" si="181"/>
        <v>152854</v>
      </c>
      <c r="C1200" s="9">
        <f t="shared" si="187"/>
        <v>152884</v>
      </c>
      <c r="D1200" s="3">
        <f t="shared" si="182"/>
        <v>31</v>
      </c>
      <c r="E1200" s="10">
        <f t="shared" si="183"/>
        <v>15</v>
      </c>
      <c r="F1200" s="4">
        <f>'Lease Quarterly'!K1210</f>
        <v>0</v>
      </c>
      <c r="G1200" s="3">
        <f t="shared" si="188"/>
        <v>0</v>
      </c>
      <c r="H1200" s="11">
        <f t="shared" si="184"/>
        <v>0</v>
      </c>
      <c r="I1200" s="11">
        <f t="shared" si="185"/>
        <v>0</v>
      </c>
      <c r="J1200" s="4">
        <f t="shared" si="186"/>
        <v>0</v>
      </c>
      <c r="K1200" s="3">
        <f t="shared" si="189"/>
        <v>0</v>
      </c>
      <c r="L1200" s="11">
        <f t="shared" si="190"/>
        <v>0</v>
      </c>
    </row>
    <row r="1201" spans="1:12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152962</v>
      </c>
      <c r="B1201" s="9">
        <f t="shared" si="181"/>
        <v>152946</v>
      </c>
      <c r="C1201" s="9">
        <f t="shared" si="187"/>
        <v>152976</v>
      </c>
      <c r="D1201" s="3">
        <f t="shared" si="182"/>
        <v>31</v>
      </c>
      <c r="E1201" s="10">
        <f t="shared" si="183"/>
        <v>15</v>
      </c>
      <c r="F1201" s="4">
        <f>'Lease Quarterly'!K1211</f>
        <v>0</v>
      </c>
      <c r="G1201" s="3">
        <f t="shared" si="188"/>
        <v>0</v>
      </c>
      <c r="H1201" s="11">
        <f t="shared" si="184"/>
        <v>0</v>
      </c>
      <c r="I1201" s="11">
        <f t="shared" si="185"/>
        <v>0</v>
      </c>
      <c r="J1201" s="4">
        <f t="shared" si="186"/>
        <v>0</v>
      </c>
      <c r="K1201" s="3">
        <f t="shared" si="189"/>
        <v>0</v>
      </c>
      <c r="L1201" s="11">
        <f t="shared" si="190"/>
        <v>0</v>
      </c>
    </row>
    <row r="1202" spans="1:12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153054</v>
      </c>
      <c r="B1202" s="9">
        <f t="shared" si="181"/>
        <v>153038</v>
      </c>
      <c r="C1202" s="9">
        <f t="shared" si="187"/>
        <v>153068</v>
      </c>
      <c r="D1202" s="3">
        <f t="shared" si="182"/>
        <v>31</v>
      </c>
      <c r="E1202" s="10">
        <f t="shared" si="183"/>
        <v>15</v>
      </c>
      <c r="F1202" s="4">
        <f>'Lease Quarterly'!K1212</f>
        <v>0</v>
      </c>
      <c r="G1202" s="3">
        <f t="shared" si="188"/>
        <v>0</v>
      </c>
      <c r="H1202" s="11">
        <f t="shared" si="184"/>
        <v>0</v>
      </c>
      <c r="I1202" s="11">
        <f t="shared" si="185"/>
        <v>0</v>
      </c>
      <c r="J1202" s="4">
        <f t="shared" si="186"/>
        <v>0</v>
      </c>
      <c r="K1202" s="3">
        <f t="shared" si="189"/>
        <v>0</v>
      </c>
      <c r="L1202" s="11">
        <f t="shared" si="190"/>
        <v>0</v>
      </c>
    </row>
    <row r="1203" spans="1:12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153144</v>
      </c>
      <c r="B1203" s="9">
        <f t="shared" si="181"/>
        <v>153128</v>
      </c>
      <c r="C1203" s="9">
        <f t="shared" si="187"/>
        <v>153157</v>
      </c>
      <c r="D1203" s="3">
        <f t="shared" si="182"/>
        <v>30</v>
      </c>
      <c r="E1203" s="10">
        <f t="shared" si="183"/>
        <v>14</v>
      </c>
      <c r="F1203" s="4">
        <f>'Lease Quarterly'!K1213</f>
        <v>0</v>
      </c>
      <c r="G1203" s="3">
        <f t="shared" si="188"/>
        <v>0</v>
      </c>
      <c r="H1203" s="11">
        <f t="shared" si="184"/>
        <v>0</v>
      </c>
      <c r="I1203" s="11">
        <f t="shared" si="185"/>
        <v>0</v>
      </c>
      <c r="J1203" s="4">
        <f t="shared" si="186"/>
        <v>0</v>
      </c>
      <c r="K1203" s="3">
        <f t="shared" si="189"/>
        <v>0</v>
      </c>
      <c r="L1203" s="11">
        <f t="shared" si="190"/>
        <v>0</v>
      </c>
    </row>
    <row r="1204" spans="1:12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153235</v>
      </c>
      <c r="B1204" s="9">
        <f t="shared" si="181"/>
        <v>153219</v>
      </c>
      <c r="C1204" s="9">
        <f t="shared" si="187"/>
        <v>153249</v>
      </c>
      <c r="D1204" s="3">
        <f t="shared" si="182"/>
        <v>31</v>
      </c>
      <c r="E1204" s="10">
        <f t="shared" si="183"/>
        <v>15</v>
      </c>
      <c r="F1204" s="4">
        <f>'Lease Quarterly'!K1214</f>
        <v>0</v>
      </c>
      <c r="G1204" s="3">
        <f t="shared" si="188"/>
        <v>0</v>
      </c>
      <c r="H1204" s="11">
        <f t="shared" si="184"/>
        <v>0</v>
      </c>
      <c r="I1204" s="11">
        <f t="shared" si="185"/>
        <v>0</v>
      </c>
      <c r="J1204" s="4">
        <f t="shared" si="186"/>
        <v>0</v>
      </c>
      <c r="K1204" s="3">
        <f t="shared" si="189"/>
        <v>0</v>
      </c>
      <c r="L1204" s="11">
        <f t="shared" si="190"/>
        <v>0</v>
      </c>
    </row>
    <row r="1205" spans="1:12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153327</v>
      </c>
      <c r="B1205" s="9">
        <f t="shared" si="181"/>
        <v>153311</v>
      </c>
      <c r="C1205" s="9">
        <f t="shared" si="187"/>
        <v>153341</v>
      </c>
      <c r="D1205" s="3">
        <f t="shared" si="182"/>
        <v>31</v>
      </c>
      <c r="E1205" s="10">
        <f t="shared" si="183"/>
        <v>15</v>
      </c>
      <c r="F1205" s="4">
        <f>'Lease Quarterly'!K1215</f>
        <v>0</v>
      </c>
      <c r="G1205" s="3">
        <f t="shared" si="188"/>
        <v>0</v>
      </c>
      <c r="H1205" s="11">
        <f t="shared" si="184"/>
        <v>0</v>
      </c>
      <c r="I1205" s="11">
        <f t="shared" si="185"/>
        <v>0</v>
      </c>
      <c r="J1205" s="4">
        <f t="shared" si="186"/>
        <v>0</v>
      </c>
      <c r="K1205" s="3">
        <f t="shared" si="189"/>
        <v>0</v>
      </c>
      <c r="L1205" s="11">
        <f t="shared" si="190"/>
        <v>0</v>
      </c>
    </row>
    <row r="1206" spans="1:12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153419</v>
      </c>
      <c r="B1206" s="9">
        <f t="shared" si="181"/>
        <v>153403</v>
      </c>
      <c r="C1206" s="9">
        <f t="shared" si="187"/>
        <v>153433</v>
      </c>
      <c r="D1206" s="3">
        <f t="shared" si="182"/>
        <v>31</v>
      </c>
      <c r="E1206" s="10">
        <f t="shared" si="183"/>
        <v>15</v>
      </c>
      <c r="F1206" s="4">
        <f>'Lease Quarterly'!K1216</f>
        <v>0</v>
      </c>
      <c r="G1206" s="3">
        <f t="shared" si="188"/>
        <v>0</v>
      </c>
      <c r="H1206" s="11">
        <f t="shared" si="184"/>
        <v>0</v>
      </c>
      <c r="I1206" s="11">
        <f t="shared" si="185"/>
        <v>0</v>
      </c>
      <c r="J1206" s="4" t="e">
        <f t="shared" si="186"/>
        <v>#NUM!</v>
      </c>
      <c r="K1206" s="3" t="e">
        <f t="shared" si="189"/>
        <v>#NUM!</v>
      </c>
      <c r="L1206" s="11" t="e">
        <f t="shared" si="190"/>
        <v>#NUM!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showGridLines="0" workbookViewId="0"/>
  </sheetViews>
  <sheetFormatPr baseColWidth="10" defaultColWidth="8.83203125" defaultRowHeight="14" x14ac:dyDescent="0"/>
  <cols>
    <col min="3" max="3" width="10.5" bestFit="1" customWidth="1"/>
    <col min="4" max="5" width="11.5" bestFit="1" customWidth="1"/>
    <col min="6" max="6" width="13.33203125" bestFit="1" customWidth="1"/>
    <col min="7" max="7" width="10.5" bestFit="1" customWidth="1"/>
  </cols>
  <sheetData>
    <row r="2" spans="1:5">
      <c r="A2" s="2" t="s">
        <v>94</v>
      </c>
    </row>
    <row r="3" spans="1:5">
      <c r="A3" s="2"/>
    </row>
    <row r="4" spans="1:5">
      <c r="A4" t="s">
        <v>95</v>
      </c>
    </row>
    <row r="6" spans="1:5">
      <c r="A6" t="s">
        <v>74</v>
      </c>
      <c r="B6" t="s">
        <v>96</v>
      </c>
      <c r="C6">
        <v>2020</v>
      </c>
    </row>
    <row r="8" spans="1:5">
      <c r="A8" t="s">
        <v>69</v>
      </c>
      <c r="B8" t="s">
        <v>71</v>
      </c>
      <c r="D8" s="36">
        <f>'Yearly Journal entry'!AC37+'Monthly Journal entry'!R26+'Quarterly Journal entry'!AX27</f>
        <v>1090502.9219076249</v>
      </c>
    </row>
    <row r="9" spans="1:5">
      <c r="A9" t="s">
        <v>97</v>
      </c>
      <c r="B9" t="s">
        <v>83</v>
      </c>
      <c r="E9" s="37">
        <f>D8</f>
        <v>1090502.9219076249</v>
      </c>
    </row>
    <row r="11" spans="1:5">
      <c r="A11" t="s">
        <v>74</v>
      </c>
      <c r="B11" t="s">
        <v>73</v>
      </c>
      <c r="C11">
        <v>2020</v>
      </c>
    </row>
    <row r="13" spans="1:5">
      <c r="A13" s="2" t="s">
        <v>98</v>
      </c>
    </row>
    <row r="15" spans="1:5">
      <c r="A15" t="s">
        <v>69</v>
      </c>
      <c r="B15" t="s">
        <v>71</v>
      </c>
      <c r="D15" s="36">
        <f>+'Quarterly Journal entry'!BE27+'Monthly Journal entry'!AD26+'Yearly Journal entry'!AD37</f>
        <v>1160090.2363767</v>
      </c>
    </row>
    <row r="16" spans="1:5">
      <c r="A16" t="s">
        <v>70</v>
      </c>
      <c r="B16" t="s">
        <v>83</v>
      </c>
      <c r="E16" s="37">
        <f>D15</f>
        <v>1160090.2363767</v>
      </c>
    </row>
    <row r="17" spans="1:5">
      <c r="E17" s="37"/>
    </row>
    <row r="18" spans="1:5">
      <c r="A18" s="2" t="s">
        <v>99</v>
      </c>
      <c r="E18" s="37"/>
    </row>
    <row r="20" spans="1:5">
      <c r="A20" t="s">
        <v>69</v>
      </c>
      <c r="B20" t="s">
        <v>71</v>
      </c>
      <c r="D20" s="36">
        <f>'Monthly Journal entry'!Z26</f>
        <v>0</v>
      </c>
      <c r="E20" s="36"/>
    </row>
    <row r="21" spans="1:5">
      <c r="A21" t="s">
        <v>69</v>
      </c>
      <c r="B21" t="s">
        <v>83</v>
      </c>
      <c r="D21" s="36">
        <f>'Monthly Journal entry'!Z27</f>
        <v>0</v>
      </c>
      <c r="E21" s="36"/>
    </row>
    <row r="22" spans="1:5">
      <c r="A22" t="s">
        <v>69</v>
      </c>
      <c r="B22" t="s">
        <v>71</v>
      </c>
      <c r="D22" s="36">
        <f>'Monthly Journal entry'!Z28</f>
        <v>2670000</v>
      </c>
      <c r="E22" s="36"/>
    </row>
    <row r="23" spans="1:5">
      <c r="A23" t="s">
        <v>70</v>
      </c>
      <c r="B23" t="s">
        <v>83</v>
      </c>
      <c r="D23" s="36"/>
      <c r="E23" s="36">
        <f>'Monthly Journal entry'!AA29</f>
        <v>2670000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Junaid Paracha</cp:lastModifiedBy>
  <dcterms:created xsi:type="dcterms:W3CDTF">2018-10-06T14:44:45Z</dcterms:created>
  <dcterms:modified xsi:type="dcterms:W3CDTF">2020-01-10T20:01:15Z</dcterms:modified>
</cp:coreProperties>
</file>