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yphen\33 - IFRS 16\Front end\Final workings\"/>
    </mc:Choice>
  </mc:AlternateContent>
  <xr:revisionPtr revIDLastSave="0" documentId="13_ncr:1_{D5C39339-C187-4733-A8E4-663969C60726}" xr6:coauthVersionLast="45" xr6:coauthVersionMax="45" xr10:uidLastSave="{00000000-0000-0000-0000-000000000000}"/>
  <bookViews>
    <workbookView xWindow="-120" yWindow="-120" windowWidth="20730" windowHeight="11160" tabRatio="830" xr2:uid="{00000000-000D-0000-FFFF-FFFF00000000}"/>
  </bookViews>
  <sheets>
    <sheet name="Lease" sheetId="1" r:id="rId1"/>
    <sheet name="Monthly" sheetId="13" r:id="rId2"/>
    <sheet name="Quarterly" sheetId="14" r:id="rId3"/>
    <sheet name="Yearly" sheetId="16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7" i="1"/>
  <c r="R6" i="13" l="1"/>
  <c r="R5" i="13"/>
  <c r="C17" i="1" l="1"/>
  <c r="B23" i="20" l="1"/>
  <c r="B25" i="20" s="1"/>
  <c r="B22" i="20"/>
  <c r="B26" i="20" s="1"/>
  <c r="B28" i="19"/>
  <c r="B27" i="19"/>
  <c r="B31" i="19" s="1"/>
  <c r="B21" i="19" l="1"/>
  <c r="AM17" i="1" l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A4" i="13"/>
  <c r="B4" i="13" s="1"/>
  <c r="H255" i="1" l="1"/>
  <c r="J254" i="1"/>
  <c r="H256" i="1" l="1"/>
  <c r="J255" i="1"/>
  <c r="A6" i="14"/>
  <c r="A6" i="16"/>
  <c r="H257" i="1" l="1"/>
  <c r="J256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B22" i="19"/>
  <c r="H258" i="1"/>
  <c r="J257" i="1"/>
  <c r="H4" i="16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B23" i="19" l="1"/>
  <c r="H259" i="1"/>
  <c r="J258" i="1"/>
  <c r="F5" i="16"/>
  <c r="A1" i="16"/>
  <c r="H260" i="1" l="1"/>
  <c r="J259" i="1"/>
  <c r="A7" i="16"/>
  <c r="G5" i="16"/>
  <c r="B6" i="16"/>
  <c r="C6" i="16"/>
  <c r="A1" i="14"/>
  <c r="H261" i="1" l="1"/>
  <c r="J260" i="1"/>
  <c r="A8" i="16"/>
  <c r="B7" i="16"/>
  <c r="C7" i="16"/>
  <c r="H5" i="16"/>
  <c r="R5" i="16"/>
  <c r="B6" i="14"/>
  <c r="C6" i="14"/>
  <c r="D6" i="16"/>
  <c r="A7" i="14"/>
  <c r="A1" i="13"/>
  <c r="G5" i="14" l="1"/>
  <c r="H5" i="14"/>
  <c r="C8" i="16"/>
  <c r="H262" i="1"/>
  <c r="J261" i="1"/>
  <c r="I5" i="14"/>
  <c r="D7" i="16"/>
  <c r="A9" i="16"/>
  <c r="C9" i="16" s="1"/>
  <c r="I5" i="16"/>
  <c r="J5" i="16" s="1"/>
  <c r="A8" i="14"/>
  <c r="B8" i="16"/>
  <c r="B7" i="14"/>
  <c r="C7" i="14"/>
  <c r="E6" i="14"/>
  <c r="D6" i="14"/>
  <c r="J4" i="13"/>
  <c r="D8" i="16" l="1"/>
  <c r="H263" i="1"/>
  <c r="J262" i="1"/>
  <c r="A10" i="16"/>
  <c r="B10" i="16" s="1"/>
  <c r="B9" i="16"/>
  <c r="D9" i="16" s="1"/>
  <c r="C8" i="14"/>
  <c r="E8" i="14" s="1"/>
  <c r="A9" i="14"/>
  <c r="A10" i="14" s="1"/>
  <c r="B8" i="14"/>
  <c r="D7" i="14"/>
  <c r="E7" i="14"/>
  <c r="K5" i="16"/>
  <c r="A5" i="13"/>
  <c r="B5" i="13" s="1"/>
  <c r="C4" i="13"/>
  <c r="D4" i="13"/>
  <c r="H264" i="1" l="1"/>
  <c r="J263" i="1"/>
  <c r="A11" i="16"/>
  <c r="B11" i="16" s="1"/>
  <c r="C10" i="16"/>
  <c r="D10" i="16" s="1"/>
  <c r="D5" i="13"/>
  <c r="F5" i="13" s="1"/>
  <c r="J5" i="13"/>
  <c r="D8" i="14"/>
  <c r="B9" i="14"/>
  <c r="C9" i="14"/>
  <c r="E9" i="14" s="1"/>
  <c r="L5" i="16"/>
  <c r="B10" i="14"/>
  <c r="C10" i="14"/>
  <c r="C5" i="13"/>
  <c r="A6" i="13"/>
  <c r="B6" i="13" s="1"/>
  <c r="A11" i="14"/>
  <c r="F4" i="13"/>
  <c r="E4" i="13"/>
  <c r="H3" i="13" l="1"/>
  <c r="H265" i="1"/>
  <c r="J264" i="1"/>
  <c r="A12" i="16"/>
  <c r="A13" i="16" s="1"/>
  <c r="C11" i="16"/>
  <c r="D11" i="16" s="1"/>
  <c r="E5" i="13"/>
  <c r="C6" i="13"/>
  <c r="J6" i="13"/>
  <c r="D9" i="14"/>
  <c r="M5" i="16"/>
  <c r="B11" i="14"/>
  <c r="C11" i="14"/>
  <c r="D6" i="13"/>
  <c r="A7" i="13"/>
  <c r="B7" i="13" s="1"/>
  <c r="E10" i="14"/>
  <c r="D10" i="14"/>
  <c r="A12" i="14"/>
  <c r="AJ35" i="1"/>
  <c r="AK35" i="1" s="1"/>
  <c r="AF36" i="1" s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D17" i="1"/>
  <c r="B17" i="1" s="1"/>
  <c r="E17" i="1"/>
  <c r="A18" i="1"/>
  <c r="C18" i="1" l="1"/>
  <c r="H266" i="1"/>
  <c r="J265" i="1"/>
  <c r="I17" i="1"/>
  <c r="C12" i="16"/>
  <c r="B12" i="16"/>
  <c r="E6" i="13"/>
  <c r="C7" i="13"/>
  <c r="J7" i="13"/>
  <c r="N5" i="16"/>
  <c r="B12" i="14"/>
  <c r="C12" i="14"/>
  <c r="A8" i="13"/>
  <c r="B8" i="13" s="1"/>
  <c r="D7" i="13"/>
  <c r="F6" i="13"/>
  <c r="C13" i="16"/>
  <c r="A14" i="16"/>
  <c r="B13" i="16"/>
  <c r="A13" i="14"/>
  <c r="D11" i="14"/>
  <c r="E11" i="14"/>
  <c r="AJ36" i="1"/>
  <c r="AK36" i="1" s="1"/>
  <c r="AF37" i="1" s="1"/>
  <c r="AJ37" i="1" s="1"/>
  <c r="AK37" i="1" s="1"/>
  <c r="AF38" i="1" s="1"/>
  <c r="AJ38" i="1" s="1"/>
  <c r="AK38" i="1" s="1"/>
  <c r="AF39" i="1" s="1"/>
  <c r="AJ39" i="1" s="1"/>
  <c r="AK39" i="1" s="1"/>
  <c r="AF40" i="1" s="1"/>
  <c r="AJ40" i="1" s="1"/>
  <c r="AK40" i="1" s="1"/>
  <c r="AF41" i="1" s="1"/>
  <c r="AJ41" i="1" s="1"/>
  <c r="AK41" i="1" s="1"/>
  <c r="AF42" i="1" s="1"/>
  <c r="AJ42" i="1" s="1"/>
  <c r="AK42" i="1" s="1"/>
  <c r="AF43" i="1" s="1"/>
  <c r="AJ43" i="1" s="1"/>
  <c r="AK43" i="1" s="1"/>
  <c r="AF44" i="1" s="1"/>
  <c r="AJ44" i="1" s="1"/>
  <c r="AK44" i="1" s="1"/>
  <c r="AF45" i="1" s="1"/>
  <c r="AJ45" i="1" s="1"/>
  <c r="AK45" i="1" s="1"/>
  <c r="AF46" i="1" s="1"/>
  <c r="AJ46" i="1" s="1"/>
  <c r="AK46" i="1" s="1"/>
  <c r="AF47" i="1" s="1"/>
  <c r="AJ47" i="1" s="1"/>
  <c r="AK47" i="1" s="1"/>
  <c r="F17" i="1"/>
  <c r="A19" i="1"/>
  <c r="C19" i="1" s="1"/>
  <c r="H267" i="1" l="1"/>
  <c r="J266" i="1"/>
  <c r="E18" i="1"/>
  <c r="D12" i="16"/>
  <c r="E7" i="13"/>
  <c r="C8" i="13"/>
  <c r="J8" i="13"/>
  <c r="F7" i="13"/>
  <c r="O5" i="16"/>
  <c r="D8" i="13"/>
  <c r="F8" i="13" s="1"/>
  <c r="B13" i="14"/>
  <c r="C13" i="14"/>
  <c r="A9" i="13"/>
  <c r="B9" i="13" s="1"/>
  <c r="A15" i="16"/>
  <c r="C14" i="16"/>
  <c r="B14" i="16"/>
  <c r="D13" i="16"/>
  <c r="D12" i="14"/>
  <c r="E12" i="14"/>
  <c r="A14" i="14"/>
  <c r="A20" i="1"/>
  <c r="C20" i="1" s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H268" i="1" l="1"/>
  <c r="J267" i="1"/>
  <c r="E19" i="1"/>
  <c r="F19" i="1" s="1"/>
  <c r="C9" i="13"/>
  <c r="J9" i="13"/>
  <c r="E8" i="13"/>
  <c r="D9" i="13"/>
  <c r="F9" i="13" s="1"/>
  <c r="P5" i="16"/>
  <c r="B14" i="14"/>
  <c r="C14" i="14"/>
  <c r="A10" i="13"/>
  <c r="B10" i="13" s="1"/>
  <c r="D14" i="16"/>
  <c r="A16" i="16"/>
  <c r="B15" i="16"/>
  <c r="C15" i="16"/>
  <c r="E13" i="14"/>
  <c r="D13" i="14"/>
  <c r="A15" i="14"/>
  <c r="A21" i="1"/>
  <c r="C21" i="1" s="1"/>
  <c r="H269" i="1" l="1"/>
  <c r="J268" i="1"/>
  <c r="E9" i="13"/>
  <c r="C10" i="13"/>
  <c r="J10" i="13"/>
  <c r="A11" i="13"/>
  <c r="B11" i="13" s="1"/>
  <c r="D10" i="13"/>
  <c r="F10" i="13" s="1"/>
  <c r="Q5" i="16"/>
  <c r="B15" i="14"/>
  <c r="C15" i="14"/>
  <c r="D15" i="16"/>
  <c r="B16" i="16"/>
  <c r="C16" i="16"/>
  <c r="A17" i="16"/>
  <c r="E14" i="14"/>
  <c r="D14" i="14"/>
  <c r="A16" i="14"/>
  <c r="E20" i="1"/>
  <c r="F20" i="1" s="1"/>
  <c r="H270" i="1" l="1"/>
  <c r="J269" i="1"/>
  <c r="E10" i="13"/>
  <c r="C11" i="13"/>
  <c r="J11" i="13"/>
  <c r="D11" i="13"/>
  <c r="F11" i="13" s="1"/>
  <c r="A12" i="13"/>
  <c r="B12" i="13" s="1"/>
  <c r="B16" i="14"/>
  <c r="C16" i="14"/>
  <c r="D16" i="16"/>
  <c r="C17" i="16"/>
  <c r="B17" i="16"/>
  <c r="A18" i="16"/>
  <c r="E21" i="1"/>
  <c r="F21" i="1" s="1"/>
  <c r="A17" i="14"/>
  <c r="D15" i="14"/>
  <c r="E15" i="14"/>
  <c r="H271" i="1" l="1"/>
  <c r="J270" i="1"/>
  <c r="E11" i="13"/>
  <c r="C12" i="13"/>
  <c r="J12" i="13"/>
  <c r="D12" i="13"/>
  <c r="A13" i="13"/>
  <c r="B13" i="13" s="1"/>
  <c r="B17" i="14"/>
  <c r="C17" i="14"/>
  <c r="D17" i="16"/>
  <c r="A19" i="16"/>
  <c r="C18" i="16"/>
  <c r="B18" i="16"/>
  <c r="A18" i="14"/>
  <c r="D16" i="14"/>
  <c r="E16" i="14"/>
  <c r="H272" i="1" l="1"/>
  <c r="J271" i="1"/>
  <c r="E12" i="13"/>
  <c r="C13" i="13"/>
  <c r="J13" i="13"/>
  <c r="A14" i="13"/>
  <c r="F12" i="13"/>
  <c r="D13" i="13"/>
  <c r="F13" i="13" s="1"/>
  <c r="B18" i="14"/>
  <c r="C18" i="14"/>
  <c r="A20" i="16"/>
  <c r="B19" i="16"/>
  <c r="C19" i="16"/>
  <c r="D18" i="16"/>
  <c r="A19" i="14"/>
  <c r="E17" i="14"/>
  <c r="D17" i="14"/>
  <c r="D14" i="13" l="1"/>
  <c r="F14" i="13" s="1"/>
  <c r="B14" i="13"/>
  <c r="H273" i="1"/>
  <c r="J272" i="1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 l="1"/>
  <c r="C15" i="13"/>
  <c r="B15" i="13"/>
  <c r="H274" i="1"/>
  <c r="J273" i="1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 l="1"/>
  <c r="J16" i="13"/>
  <c r="B16" i="13"/>
  <c r="H275" i="1"/>
  <c r="J274" i="1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 l="1"/>
  <c r="B17" i="13"/>
  <c r="H276" i="1"/>
  <c r="J275" i="1"/>
  <c r="E16" i="13"/>
  <c r="C17" i="13"/>
  <c r="D17" i="13"/>
  <c r="F17" i="13" s="1"/>
  <c r="A18" i="13"/>
  <c r="F16" i="13"/>
  <c r="B22" i="14"/>
  <c r="C22" i="14"/>
  <c r="A24" i="16"/>
  <c r="B23" i="16"/>
  <c r="C23" i="16"/>
  <c r="D22" i="16"/>
  <c r="E21" i="14"/>
  <c r="D21" i="14"/>
  <c r="A23" i="14"/>
  <c r="H277" i="1" l="1"/>
  <c r="J276" i="1"/>
  <c r="D18" i="13"/>
  <c r="F18" i="13" s="1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 l="1"/>
  <c r="C19" i="13"/>
  <c r="B19" i="13"/>
  <c r="H278" i="1"/>
  <c r="J277" i="1"/>
  <c r="D19" i="13"/>
  <c r="E19" i="13" s="1"/>
  <c r="J19" i="13"/>
  <c r="A20" i="13"/>
  <c r="B24" i="14"/>
  <c r="C24" i="14"/>
  <c r="C25" i="16"/>
  <c r="B25" i="16"/>
  <c r="A26" i="16"/>
  <c r="D24" i="16"/>
  <c r="D23" i="14"/>
  <c r="E23" i="14"/>
  <c r="A25" i="14"/>
  <c r="D20" i="13" l="1"/>
  <c r="F20" i="13" s="1"/>
  <c r="B20" i="13"/>
  <c r="H279" i="1"/>
  <c r="J278" i="1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 l="1"/>
  <c r="C21" i="13"/>
  <c r="B21" i="13"/>
  <c r="H280" i="1"/>
  <c r="J279" i="1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 l="1"/>
  <c r="C22" i="13"/>
  <c r="B22" i="13"/>
  <c r="H281" i="1"/>
  <c r="J280" i="1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 l="1"/>
  <c r="D23" i="13"/>
  <c r="F23" i="13" s="1"/>
  <c r="B23" i="13"/>
  <c r="H282" i="1"/>
  <c r="J281" i="1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 l="1"/>
  <c r="H283" i="1"/>
  <c r="J282" i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 l="1"/>
  <c r="D25" i="13"/>
  <c r="F25" i="13" s="1"/>
  <c r="B25" i="13"/>
  <c r="H284" i="1"/>
  <c r="J283" i="1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 l="1"/>
  <c r="H285" i="1"/>
  <c r="J284" i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 l="1"/>
  <c r="B27" i="13"/>
  <c r="H286" i="1"/>
  <c r="J285" i="1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 l="1"/>
  <c r="H287" i="1"/>
  <c r="J286" i="1"/>
  <c r="J28" i="13"/>
  <c r="B28" i="13"/>
  <c r="D28" i="13"/>
  <c r="F28" i="13" s="1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 l="1"/>
  <c r="B29" i="13"/>
  <c r="H288" i="1"/>
  <c r="J287" i="1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 l="1"/>
  <c r="J30" i="13"/>
  <c r="B30" i="13"/>
  <c r="H289" i="1"/>
  <c r="J288" i="1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 l="1"/>
  <c r="C31" i="13"/>
  <c r="B31" i="13"/>
  <c r="H290" i="1"/>
  <c r="J289" i="1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 l="1"/>
  <c r="C32" i="13"/>
  <c r="B32" i="13"/>
  <c r="H291" i="1"/>
  <c r="J290" i="1"/>
  <c r="D32" i="13"/>
  <c r="F32" i="13" s="1"/>
  <c r="F31" i="13"/>
  <c r="A33" i="13"/>
  <c r="J32" i="13"/>
  <c r="B37" i="14"/>
  <c r="C37" i="14"/>
  <c r="D37" i="16"/>
  <c r="A39" i="16"/>
  <c r="C38" i="16"/>
  <c r="B38" i="16"/>
  <c r="A38" i="14"/>
  <c r="E36" i="14"/>
  <c r="D36" i="14"/>
  <c r="H292" i="1" l="1"/>
  <c r="J291" i="1"/>
  <c r="J33" i="13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 l="1"/>
  <c r="B34" i="13"/>
  <c r="H293" i="1"/>
  <c r="J292" i="1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 l="1"/>
  <c r="B35" i="13"/>
  <c r="H294" i="1"/>
  <c r="J293" i="1"/>
  <c r="E34" i="13"/>
  <c r="D35" i="13"/>
  <c r="F35" i="13" s="1"/>
  <c r="A36" i="13"/>
  <c r="C36" i="13" s="1"/>
  <c r="C35" i="13"/>
  <c r="F34" i="13"/>
  <c r="B40" i="14"/>
  <c r="C40" i="14"/>
  <c r="C41" i="16"/>
  <c r="B41" i="16"/>
  <c r="A42" i="16"/>
  <c r="D40" i="16"/>
  <c r="D39" i="14"/>
  <c r="E39" i="14"/>
  <c r="A41" i="14"/>
  <c r="A37" i="13" l="1"/>
  <c r="B37" i="13" s="1"/>
  <c r="D36" i="13"/>
  <c r="F36" i="13" s="1"/>
  <c r="E35" i="13"/>
  <c r="J36" i="13"/>
  <c r="B36" i="13"/>
  <c r="H295" i="1"/>
  <c r="J294" i="1"/>
  <c r="B41" i="14"/>
  <c r="C41" i="14"/>
  <c r="D41" i="16"/>
  <c r="A43" i="16"/>
  <c r="C42" i="16"/>
  <c r="B42" i="16"/>
  <c r="A42" i="14"/>
  <c r="D40" i="14"/>
  <c r="E40" i="14"/>
  <c r="A38" i="13" l="1"/>
  <c r="B38" i="13" s="1"/>
  <c r="D37" i="13"/>
  <c r="F37" i="13" s="1"/>
  <c r="E36" i="13"/>
  <c r="J37" i="13"/>
  <c r="C37" i="13"/>
  <c r="H296" i="1"/>
  <c r="J295" i="1"/>
  <c r="B42" i="14"/>
  <c r="C42" i="14"/>
  <c r="A44" i="16"/>
  <c r="B43" i="16"/>
  <c r="C43" i="16"/>
  <c r="D42" i="16"/>
  <c r="A43" i="14"/>
  <c r="D41" i="14"/>
  <c r="E41" i="14"/>
  <c r="J38" i="13" l="1"/>
  <c r="D38" i="13"/>
  <c r="F38" i="13" s="1"/>
  <c r="C38" i="13"/>
  <c r="A39" i="13"/>
  <c r="B39" i="13" s="1"/>
  <c r="E37" i="13"/>
  <c r="H297" i="1"/>
  <c r="J296" i="1"/>
  <c r="B43" i="14"/>
  <c r="C43" i="14"/>
  <c r="B44" i="16"/>
  <c r="C44" i="16"/>
  <c r="A45" i="16"/>
  <c r="D43" i="16"/>
  <c r="A44" i="14"/>
  <c r="E42" i="14"/>
  <c r="D42" i="14"/>
  <c r="E38" i="13" l="1"/>
  <c r="A40" i="13"/>
  <c r="B40" i="13" s="1"/>
  <c r="J39" i="13"/>
  <c r="C39" i="13"/>
  <c r="D39" i="13"/>
  <c r="H298" i="1"/>
  <c r="J297" i="1"/>
  <c r="B44" i="14"/>
  <c r="C44" i="14"/>
  <c r="C45" i="16"/>
  <c r="B45" i="16"/>
  <c r="A46" i="16"/>
  <c r="D44" i="16"/>
  <c r="E43" i="14"/>
  <c r="D43" i="14"/>
  <c r="A45" i="14"/>
  <c r="F39" i="13"/>
  <c r="A41" i="13" l="1"/>
  <c r="B41" i="13" s="1"/>
  <c r="C40" i="13"/>
  <c r="D40" i="13"/>
  <c r="J40" i="13"/>
  <c r="E39" i="13"/>
  <c r="H299" i="1"/>
  <c r="J298" i="1"/>
  <c r="C41" i="13"/>
  <c r="J41" i="13"/>
  <c r="B45" i="14"/>
  <c r="C45" i="14"/>
  <c r="A47" i="16"/>
  <c r="C46" i="16"/>
  <c r="B46" i="16"/>
  <c r="D45" i="16"/>
  <c r="A46" i="14"/>
  <c r="D44" i="14"/>
  <c r="E44" i="14"/>
  <c r="E40" i="13"/>
  <c r="F40" i="13"/>
  <c r="A42" i="13"/>
  <c r="B42" i="13" s="1"/>
  <c r="D41" i="13"/>
  <c r="H300" i="1" l="1"/>
  <c r="J299" i="1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 s="1"/>
  <c r="D42" i="13"/>
  <c r="H301" i="1" l="1"/>
  <c r="J300" i="1"/>
  <c r="C43" i="13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 s="1"/>
  <c r="D43" i="13"/>
  <c r="H302" i="1" l="1"/>
  <c r="J301" i="1"/>
  <c r="C44" i="13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 s="1"/>
  <c r="D44" i="13"/>
  <c r="H303" i="1" l="1"/>
  <c r="J302" i="1"/>
  <c r="C45" i="13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 s="1"/>
  <c r="D45" i="13"/>
  <c r="H304" i="1" l="1"/>
  <c r="J303" i="1"/>
  <c r="C46" i="13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 s="1"/>
  <c r="D46" i="13"/>
  <c r="H305" i="1" l="1"/>
  <c r="J304" i="1"/>
  <c r="C47" i="13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 s="1"/>
  <c r="D47" i="13"/>
  <c r="H306" i="1" l="1"/>
  <c r="J305" i="1"/>
  <c r="C48" i="13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 s="1"/>
  <c r="D48" i="13"/>
  <c r="H307" i="1" l="1"/>
  <c r="J306" i="1"/>
  <c r="C49" i="13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 s="1"/>
  <c r="D49" i="13"/>
  <c r="H308" i="1" l="1"/>
  <c r="J307" i="1"/>
  <c r="C50" i="13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 s="1"/>
  <c r="D50" i="13"/>
  <c r="H309" i="1" l="1"/>
  <c r="J308" i="1"/>
  <c r="C51" i="13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 s="1"/>
  <c r="D51" i="13"/>
  <c r="H310" i="1" l="1"/>
  <c r="J309" i="1"/>
  <c r="C52" i="13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 s="1"/>
  <c r="D52" i="13"/>
  <c r="H311" i="1" l="1"/>
  <c r="J310" i="1"/>
  <c r="C53" i="13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 s="1"/>
  <c r="D53" i="13"/>
  <c r="H312" i="1" l="1"/>
  <c r="J311" i="1"/>
  <c r="C54" i="13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 s="1"/>
  <c r="D54" i="13"/>
  <c r="H313" i="1" l="1"/>
  <c r="J312" i="1"/>
  <c r="C55" i="13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 s="1"/>
  <c r="D55" i="13"/>
  <c r="H314" i="1" l="1"/>
  <c r="J313" i="1"/>
  <c r="C56" i="13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 s="1"/>
  <c r="D56" i="13"/>
  <c r="H315" i="1" l="1"/>
  <c r="J314" i="1"/>
  <c r="C57" i="13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 s="1"/>
  <c r="D57" i="13"/>
  <c r="H316" i="1" l="1"/>
  <c r="J315" i="1"/>
  <c r="C58" i="13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 s="1"/>
  <c r="D58" i="13"/>
  <c r="H317" i="1" l="1"/>
  <c r="J316" i="1"/>
  <c r="C59" i="13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 s="1"/>
  <c r="D59" i="13"/>
  <c r="H318" i="1" l="1"/>
  <c r="J317" i="1"/>
  <c r="C60" i="13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 s="1"/>
  <c r="D60" i="13"/>
  <c r="H319" i="1" l="1"/>
  <c r="J318" i="1"/>
  <c r="C61" i="13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 s="1"/>
  <c r="D61" i="13"/>
  <c r="H320" i="1" l="1"/>
  <c r="J319" i="1"/>
  <c r="C62" i="13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 s="1"/>
  <c r="D62" i="13"/>
  <c r="H321" i="1" l="1"/>
  <c r="J320" i="1"/>
  <c r="C63" i="13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 s="1"/>
  <c r="D63" i="13"/>
  <c r="H322" i="1" l="1"/>
  <c r="J321" i="1"/>
  <c r="C64" i="13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 s="1"/>
  <c r="D64" i="13"/>
  <c r="H323" i="1" l="1"/>
  <c r="J322" i="1"/>
  <c r="C65" i="13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 s="1"/>
  <c r="D65" i="13"/>
  <c r="H324" i="1" l="1"/>
  <c r="J323" i="1"/>
  <c r="C66" i="13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 s="1"/>
  <c r="D66" i="13"/>
  <c r="H325" i="1" l="1"/>
  <c r="J324" i="1"/>
  <c r="C67" i="13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 s="1"/>
  <c r="D67" i="13"/>
  <c r="H326" i="1" l="1"/>
  <c r="J325" i="1"/>
  <c r="C68" i="13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 s="1"/>
  <c r="D68" i="13"/>
  <c r="H327" i="1" l="1"/>
  <c r="J326" i="1"/>
  <c r="C69" i="13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 s="1"/>
  <c r="D69" i="13"/>
  <c r="H328" i="1" l="1"/>
  <c r="J327" i="1"/>
  <c r="C70" i="13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 s="1"/>
  <c r="D70" i="13"/>
  <c r="H329" i="1" l="1"/>
  <c r="J328" i="1"/>
  <c r="C71" i="13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 s="1"/>
  <c r="D71" i="13"/>
  <c r="H330" i="1" l="1"/>
  <c r="J329" i="1"/>
  <c r="C72" i="13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 s="1"/>
  <c r="D72" i="13"/>
  <c r="H331" i="1" l="1"/>
  <c r="J330" i="1"/>
  <c r="C73" i="13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 s="1"/>
  <c r="D73" i="13"/>
  <c r="H332" i="1" l="1"/>
  <c r="J331" i="1"/>
  <c r="C74" i="13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 s="1"/>
  <c r="D74" i="13"/>
  <c r="H333" i="1" l="1"/>
  <c r="J332" i="1"/>
  <c r="C75" i="13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 s="1"/>
  <c r="D75" i="13"/>
  <c r="H334" i="1" l="1"/>
  <c r="J333" i="1"/>
  <c r="C76" i="13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 s="1"/>
  <c r="D76" i="13"/>
  <c r="H335" i="1" l="1"/>
  <c r="J334" i="1"/>
  <c r="C77" i="13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 s="1"/>
  <c r="D77" i="13"/>
  <c r="H336" i="1" l="1"/>
  <c r="J335" i="1"/>
  <c r="C78" i="13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 s="1"/>
  <c r="D78" i="13"/>
  <c r="H337" i="1" l="1"/>
  <c r="J336" i="1"/>
  <c r="C79" i="13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 s="1"/>
  <c r="D79" i="13"/>
  <c r="H338" i="1" l="1"/>
  <c r="J337" i="1"/>
  <c r="C80" i="13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 s="1"/>
  <c r="D80" i="13"/>
  <c r="H339" i="1" l="1"/>
  <c r="J338" i="1"/>
  <c r="C81" i="13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 s="1"/>
  <c r="D81" i="13"/>
  <c r="H340" i="1" l="1"/>
  <c r="J339" i="1"/>
  <c r="C82" i="13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 s="1"/>
  <c r="D82" i="13"/>
  <c r="H341" i="1" l="1"/>
  <c r="J340" i="1"/>
  <c r="C83" i="13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 s="1"/>
  <c r="D83" i="13"/>
  <c r="H342" i="1" l="1"/>
  <c r="J341" i="1"/>
  <c r="C84" i="13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 s="1"/>
  <c r="D84" i="13"/>
  <c r="H343" i="1" l="1"/>
  <c r="J342" i="1"/>
  <c r="C85" i="13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 s="1"/>
  <c r="D85" i="13"/>
  <c r="H344" i="1" l="1"/>
  <c r="J343" i="1"/>
  <c r="C86" i="13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 s="1"/>
  <c r="D86" i="13"/>
  <c r="H345" i="1" l="1"/>
  <c r="J344" i="1"/>
  <c r="C87" i="13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 s="1"/>
  <c r="D87" i="13"/>
  <c r="H346" i="1" l="1"/>
  <c r="J345" i="1"/>
  <c r="C88" i="13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 s="1"/>
  <c r="D88" i="13"/>
  <c r="H347" i="1" l="1"/>
  <c r="J346" i="1"/>
  <c r="C89" i="13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 s="1"/>
  <c r="D89" i="13"/>
  <c r="H348" i="1" l="1"/>
  <c r="J347" i="1"/>
  <c r="C90" i="13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 s="1"/>
  <c r="D90" i="13"/>
  <c r="H349" i="1" l="1"/>
  <c r="J348" i="1"/>
  <c r="C91" i="13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 s="1"/>
  <c r="D91" i="13"/>
  <c r="A22" i="1"/>
  <c r="C22" i="1" s="1"/>
  <c r="H350" i="1" l="1"/>
  <c r="J349" i="1"/>
  <c r="C92" i="13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 s="1"/>
  <c r="D92" i="13"/>
  <c r="A23" i="1"/>
  <c r="C23" i="1" s="1"/>
  <c r="H351" i="1" l="1"/>
  <c r="J350" i="1"/>
  <c r="E22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 s="1"/>
  <c r="D93" i="13"/>
  <c r="A24" i="1"/>
  <c r="C24" i="1" s="1"/>
  <c r="H352" i="1" l="1"/>
  <c r="J351" i="1"/>
  <c r="C94" i="13"/>
  <c r="J94" i="13"/>
  <c r="B98" i="14"/>
  <c r="C98" i="14"/>
  <c r="A100" i="16"/>
  <c r="B99" i="16"/>
  <c r="C99" i="16"/>
  <c r="D98" i="16"/>
  <c r="E23" i="1"/>
  <c r="A99" i="14"/>
  <c r="E97" i="14"/>
  <c r="D97" i="14"/>
  <c r="E93" i="13"/>
  <c r="F93" i="13"/>
  <c r="A95" i="13"/>
  <c r="B95" i="13" s="1"/>
  <c r="D94" i="13"/>
  <c r="A25" i="1"/>
  <c r="C25" i="1" s="1"/>
  <c r="H353" i="1" l="1"/>
  <c r="J352" i="1"/>
  <c r="C95" i="13"/>
  <c r="J95" i="13"/>
  <c r="B99" i="14"/>
  <c r="C99" i="14"/>
  <c r="D99" i="16"/>
  <c r="B100" i="16"/>
  <c r="A101" i="16"/>
  <c r="C100" i="16"/>
  <c r="E24" i="1"/>
  <c r="A100" i="14"/>
  <c r="E98" i="14"/>
  <c r="D98" i="14"/>
  <c r="E94" i="13"/>
  <c r="F94" i="13"/>
  <c r="A96" i="13"/>
  <c r="B96" i="13" s="1"/>
  <c r="D95" i="13"/>
  <c r="A26" i="1"/>
  <c r="C26" i="1" s="1"/>
  <c r="H354" i="1" l="1"/>
  <c r="J353" i="1"/>
  <c r="C96" i="13"/>
  <c r="J96" i="13"/>
  <c r="B100" i="14"/>
  <c r="C100" i="14"/>
  <c r="D100" i="16"/>
  <c r="B101" i="16"/>
  <c r="A102" i="16"/>
  <c r="C101" i="16"/>
  <c r="A101" i="14"/>
  <c r="E99" i="14"/>
  <c r="D99" i="14"/>
  <c r="E95" i="13"/>
  <c r="F95" i="13"/>
  <c r="A97" i="13"/>
  <c r="B97" i="13" s="1"/>
  <c r="D96" i="13"/>
  <c r="E25" i="1"/>
  <c r="A27" i="1"/>
  <c r="C27" i="1" s="1"/>
  <c r="H355" i="1" l="1"/>
  <c r="J354" i="1"/>
  <c r="E26" i="1"/>
  <c r="C97" i="13"/>
  <c r="J97" i="13"/>
  <c r="B101" i="14"/>
  <c r="C101" i="14"/>
  <c r="D101" i="16"/>
  <c r="C102" i="16"/>
  <c r="B102" i="16"/>
  <c r="A103" i="16"/>
  <c r="A102" i="14"/>
  <c r="D100" i="14"/>
  <c r="E100" i="14"/>
  <c r="E96" i="13"/>
  <c r="F96" i="13"/>
  <c r="A98" i="13"/>
  <c r="B98" i="13" s="1"/>
  <c r="D97" i="13"/>
  <c r="A28" i="1"/>
  <c r="C28" i="1" s="1"/>
  <c r="H356" i="1" l="1"/>
  <c r="J355" i="1"/>
  <c r="E27" i="1"/>
  <c r="C98" i="13"/>
  <c r="J98" i="13"/>
  <c r="B102" i="14"/>
  <c r="C102" i="14"/>
  <c r="D102" i="16"/>
  <c r="A104" i="16"/>
  <c r="C103" i="16"/>
  <c r="B103" i="16"/>
  <c r="A103" i="14"/>
  <c r="E101" i="14"/>
  <c r="D101" i="14"/>
  <c r="E97" i="13"/>
  <c r="F97" i="13"/>
  <c r="A99" i="13"/>
  <c r="B99" i="13" s="1"/>
  <c r="D98" i="13"/>
  <c r="A29" i="1"/>
  <c r="C29" i="1" s="1"/>
  <c r="H357" i="1" l="1"/>
  <c r="J356" i="1"/>
  <c r="E28" i="1"/>
  <c r="C99" i="13"/>
  <c r="J99" i="13"/>
  <c r="B103" i="14"/>
  <c r="C103" i="14"/>
  <c r="C104" i="16"/>
  <c r="A105" i="16"/>
  <c r="B104" i="16"/>
  <c r="D103" i="16"/>
  <c r="E102" i="14"/>
  <c r="D102" i="14"/>
  <c r="A104" i="14"/>
  <c r="E98" i="13"/>
  <c r="F98" i="13"/>
  <c r="A100" i="13"/>
  <c r="B100" i="13" s="1"/>
  <c r="D99" i="13"/>
  <c r="A30" i="1"/>
  <c r="C30" i="1" s="1"/>
  <c r="H358" i="1" l="1"/>
  <c r="J357" i="1"/>
  <c r="E29" i="1"/>
  <c r="C100" i="13"/>
  <c r="J100" i="13"/>
  <c r="B104" i="14"/>
  <c r="C104" i="14"/>
  <c r="B105" i="16"/>
  <c r="A106" i="16"/>
  <c r="C105" i="16"/>
  <c r="D104" i="16"/>
  <c r="A105" i="14"/>
  <c r="E103" i="14"/>
  <c r="D103" i="14"/>
  <c r="E99" i="13"/>
  <c r="F99" i="13"/>
  <c r="A101" i="13"/>
  <c r="B101" i="13" s="1"/>
  <c r="D100" i="13"/>
  <c r="A31" i="1"/>
  <c r="C31" i="1" s="1"/>
  <c r="H359" i="1" l="1"/>
  <c r="J358" i="1"/>
  <c r="E30" i="1"/>
  <c r="C101" i="13"/>
  <c r="J101" i="13"/>
  <c r="B105" i="14"/>
  <c r="C105" i="14"/>
  <c r="D105" i="16"/>
  <c r="C106" i="16"/>
  <c r="A107" i="16"/>
  <c r="B106" i="16"/>
  <c r="A106" i="14"/>
  <c r="D104" i="14"/>
  <c r="E104" i="14"/>
  <c r="E100" i="13"/>
  <c r="F100" i="13"/>
  <c r="A102" i="13"/>
  <c r="B102" i="13" s="1"/>
  <c r="D101" i="13"/>
  <c r="A32" i="1"/>
  <c r="C32" i="1" s="1"/>
  <c r="H360" i="1" l="1"/>
  <c r="J359" i="1"/>
  <c r="E31" i="1"/>
  <c r="C102" i="13"/>
  <c r="J102" i="13"/>
  <c r="B106" i="14"/>
  <c r="C106" i="14"/>
  <c r="A108" i="16"/>
  <c r="B107" i="16"/>
  <c r="C107" i="16"/>
  <c r="D106" i="16"/>
  <c r="A107" i="14"/>
  <c r="E105" i="14"/>
  <c r="D105" i="14"/>
  <c r="E101" i="13"/>
  <c r="F101" i="13"/>
  <c r="A103" i="13"/>
  <c r="B103" i="13" s="1"/>
  <c r="D102" i="13"/>
  <c r="A33" i="1"/>
  <c r="C33" i="1" s="1"/>
  <c r="H361" i="1" l="1"/>
  <c r="J360" i="1"/>
  <c r="C103" i="13"/>
  <c r="J103" i="13"/>
  <c r="B107" i="14"/>
  <c r="C107" i="14"/>
  <c r="D107" i="16"/>
  <c r="A109" i="16"/>
  <c r="B108" i="16"/>
  <c r="C108" i="16"/>
  <c r="E106" i="14"/>
  <c r="D106" i="14"/>
  <c r="A108" i="14"/>
  <c r="E102" i="13"/>
  <c r="F102" i="13"/>
  <c r="A104" i="13"/>
  <c r="B104" i="13" s="1"/>
  <c r="D103" i="13"/>
  <c r="A34" i="1"/>
  <c r="C34" i="1" s="1"/>
  <c r="H362" i="1" l="1"/>
  <c r="J361" i="1"/>
  <c r="C104" i="13"/>
  <c r="J104" i="13"/>
  <c r="B108" i="14"/>
  <c r="C108" i="14"/>
  <c r="B109" i="16"/>
  <c r="A110" i="16"/>
  <c r="C109" i="16"/>
  <c r="D108" i="16"/>
  <c r="A109" i="14"/>
  <c r="E107" i="14"/>
  <c r="D107" i="14"/>
  <c r="E103" i="13"/>
  <c r="F103" i="13"/>
  <c r="A105" i="13"/>
  <c r="B105" i="13" s="1"/>
  <c r="D104" i="13"/>
  <c r="A35" i="1"/>
  <c r="C35" i="1" s="1"/>
  <c r="H363" i="1" l="1"/>
  <c r="J362" i="1"/>
  <c r="C105" i="13"/>
  <c r="J105" i="13"/>
  <c r="B109" i="14"/>
  <c r="C109" i="14"/>
  <c r="C110" i="16"/>
  <c r="B110" i="16"/>
  <c r="A111" i="16"/>
  <c r="D109" i="16"/>
  <c r="A110" i="14"/>
  <c r="D108" i="14"/>
  <c r="E108" i="14"/>
  <c r="E104" i="13"/>
  <c r="F104" i="13"/>
  <c r="A106" i="13"/>
  <c r="B106" i="13" s="1"/>
  <c r="D105" i="13"/>
  <c r="A36" i="1"/>
  <c r="C36" i="1" s="1"/>
  <c r="H364" i="1" l="1"/>
  <c r="J363" i="1"/>
  <c r="C106" i="13"/>
  <c r="J106" i="13"/>
  <c r="B110" i="14"/>
  <c r="C110" i="14"/>
  <c r="A112" i="16"/>
  <c r="C111" i="16"/>
  <c r="B111" i="16"/>
  <c r="D110" i="16"/>
  <c r="A111" i="14"/>
  <c r="E109" i="14"/>
  <c r="D109" i="14"/>
  <c r="E105" i="13"/>
  <c r="F105" i="13"/>
  <c r="A107" i="13"/>
  <c r="B107" i="13" s="1"/>
  <c r="D106" i="13"/>
  <c r="A37" i="1"/>
  <c r="C37" i="1" s="1"/>
  <c r="H365" i="1" l="1"/>
  <c r="J364" i="1"/>
  <c r="C107" i="13"/>
  <c r="J107" i="13"/>
  <c r="B111" i="14"/>
  <c r="C111" i="14"/>
  <c r="D111" i="16"/>
  <c r="C112" i="16"/>
  <c r="A113" i="16"/>
  <c r="B112" i="16"/>
  <c r="E110" i="14"/>
  <c r="D110" i="14"/>
  <c r="A112" i="14"/>
  <c r="E106" i="13"/>
  <c r="F106" i="13"/>
  <c r="A108" i="13"/>
  <c r="B108" i="13" s="1"/>
  <c r="D107" i="13"/>
  <c r="A38" i="1"/>
  <c r="C38" i="1" s="1"/>
  <c r="H366" i="1" l="1"/>
  <c r="J365" i="1"/>
  <c r="C108" i="13"/>
  <c r="J108" i="13"/>
  <c r="B112" i="14"/>
  <c r="C112" i="14"/>
  <c r="D112" i="16"/>
  <c r="B113" i="16"/>
  <c r="A114" i="16"/>
  <c r="C113" i="16"/>
  <c r="A113" i="14"/>
  <c r="E111" i="14"/>
  <c r="D111" i="14"/>
  <c r="E107" i="13"/>
  <c r="F107" i="13"/>
  <c r="A109" i="13"/>
  <c r="B109" i="13" s="1"/>
  <c r="D108" i="13"/>
  <c r="A39" i="1"/>
  <c r="C39" i="1" s="1"/>
  <c r="H367" i="1" l="1"/>
  <c r="J366" i="1"/>
  <c r="C109" i="13"/>
  <c r="J109" i="13"/>
  <c r="B113" i="14"/>
  <c r="C113" i="14"/>
  <c r="D113" i="16"/>
  <c r="C114" i="16"/>
  <c r="A115" i="16"/>
  <c r="B114" i="16"/>
  <c r="A114" i="14"/>
  <c r="D112" i="14"/>
  <c r="E112" i="14"/>
  <c r="E108" i="13"/>
  <c r="F108" i="13"/>
  <c r="A110" i="13"/>
  <c r="B110" i="13" s="1"/>
  <c r="D109" i="13"/>
  <c r="A40" i="1"/>
  <c r="C40" i="1" s="1"/>
  <c r="H368" i="1" l="1"/>
  <c r="J367" i="1"/>
  <c r="C110" i="13"/>
  <c r="J110" i="13"/>
  <c r="B114" i="14"/>
  <c r="C114" i="14"/>
  <c r="D114" i="16"/>
  <c r="A116" i="16"/>
  <c r="B115" i="16"/>
  <c r="C115" i="16"/>
  <c r="A115" i="14"/>
  <c r="E113" i="14"/>
  <c r="D113" i="14"/>
  <c r="E109" i="13"/>
  <c r="F109" i="13"/>
  <c r="A111" i="13"/>
  <c r="B111" i="13" s="1"/>
  <c r="D110" i="13"/>
  <c r="A41" i="1"/>
  <c r="C41" i="1" s="1"/>
  <c r="H369" i="1" l="1"/>
  <c r="J368" i="1"/>
  <c r="C111" i="13"/>
  <c r="J111" i="13"/>
  <c r="B115" i="14"/>
  <c r="C115" i="14"/>
  <c r="A117" i="16"/>
  <c r="B116" i="16"/>
  <c r="C116" i="16"/>
  <c r="D115" i="16"/>
  <c r="E114" i="14"/>
  <c r="D114" i="14"/>
  <c r="A116" i="14"/>
  <c r="E110" i="13"/>
  <c r="F110" i="13"/>
  <c r="A112" i="13"/>
  <c r="B112" i="13" s="1"/>
  <c r="D111" i="13"/>
  <c r="A42" i="1"/>
  <c r="C42" i="1" s="1"/>
  <c r="H370" i="1" l="1"/>
  <c r="J369" i="1"/>
  <c r="C112" i="13"/>
  <c r="J112" i="13"/>
  <c r="B116" i="14"/>
  <c r="C116" i="14"/>
  <c r="D116" i="16"/>
  <c r="B117" i="16"/>
  <c r="A118" i="16"/>
  <c r="C117" i="16"/>
  <c r="A117" i="14"/>
  <c r="E115" i="14"/>
  <c r="D115" i="14"/>
  <c r="E111" i="13"/>
  <c r="F111" i="13"/>
  <c r="A113" i="13"/>
  <c r="B113" i="13" s="1"/>
  <c r="D112" i="13"/>
  <c r="A43" i="1"/>
  <c r="C43" i="1" s="1"/>
  <c r="H371" i="1" l="1"/>
  <c r="J370" i="1"/>
  <c r="C113" i="13"/>
  <c r="J113" i="13"/>
  <c r="B117" i="14"/>
  <c r="C117" i="14"/>
  <c r="D117" i="16"/>
  <c r="C118" i="16"/>
  <c r="B118" i="16"/>
  <c r="A119" i="16"/>
  <c r="A118" i="14"/>
  <c r="D116" i="14"/>
  <c r="E116" i="14"/>
  <c r="E112" i="13"/>
  <c r="F112" i="13"/>
  <c r="A114" i="13"/>
  <c r="B114" i="13" s="1"/>
  <c r="D113" i="13"/>
  <c r="A44" i="1"/>
  <c r="C44" i="1" s="1"/>
  <c r="H372" i="1" l="1"/>
  <c r="J371" i="1"/>
  <c r="C114" i="13"/>
  <c r="J114" i="13"/>
  <c r="B118" i="14"/>
  <c r="C118" i="14"/>
  <c r="D118" i="16"/>
  <c r="A120" i="16"/>
  <c r="C119" i="16"/>
  <c r="B119" i="16"/>
  <c r="A119" i="14"/>
  <c r="E117" i="14"/>
  <c r="D117" i="14"/>
  <c r="E113" i="13"/>
  <c r="F113" i="13"/>
  <c r="A115" i="13"/>
  <c r="B115" i="13" s="1"/>
  <c r="D114" i="13"/>
  <c r="A45" i="1"/>
  <c r="C45" i="1" s="1"/>
  <c r="H373" i="1" l="1"/>
  <c r="J372" i="1"/>
  <c r="C115" i="13"/>
  <c r="J115" i="13"/>
  <c r="B119" i="14"/>
  <c r="C119" i="14"/>
  <c r="C120" i="16"/>
  <c r="A121" i="16"/>
  <c r="B120" i="16"/>
  <c r="D119" i="16"/>
  <c r="A120" i="14"/>
  <c r="E118" i="14"/>
  <c r="D118" i="14"/>
  <c r="E114" i="13"/>
  <c r="F114" i="13"/>
  <c r="A116" i="13"/>
  <c r="B116" i="13" s="1"/>
  <c r="D115" i="13"/>
  <c r="A46" i="1"/>
  <c r="C46" i="1" s="1"/>
  <c r="H374" i="1" l="1"/>
  <c r="J373" i="1"/>
  <c r="C116" i="13"/>
  <c r="J116" i="13"/>
  <c r="B120" i="14"/>
  <c r="C120" i="14"/>
  <c r="A122" i="16"/>
  <c r="B121" i="16"/>
  <c r="C121" i="16"/>
  <c r="D120" i="16"/>
  <c r="A121" i="14"/>
  <c r="E119" i="14"/>
  <c r="D119" i="14"/>
  <c r="E115" i="13"/>
  <c r="F115" i="13"/>
  <c r="A117" i="13"/>
  <c r="B117" i="13" s="1"/>
  <c r="D116" i="13"/>
  <c r="A47" i="1"/>
  <c r="C47" i="1" s="1"/>
  <c r="H375" i="1" l="1"/>
  <c r="J374" i="1"/>
  <c r="C117" i="13"/>
  <c r="J117" i="13"/>
  <c r="B121" i="14"/>
  <c r="C121" i="14"/>
  <c r="D121" i="16"/>
  <c r="C122" i="16"/>
  <c r="A123" i="16"/>
  <c r="B122" i="16"/>
  <c r="A122" i="14"/>
  <c r="D120" i="14"/>
  <c r="E120" i="14"/>
  <c r="E116" i="13"/>
  <c r="F116" i="13"/>
  <c r="A118" i="13"/>
  <c r="B118" i="13" s="1"/>
  <c r="D117" i="13"/>
  <c r="A48" i="1"/>
  <c r="C48" i="1" s="1"/>
  <c r="H376" i="1" l="1"/>
  <c r="J375" i="1"/>
  <c r="C118" i="13"/>
  <c r="J118" i="13"/>
  <c r="B122" i="14"/>
  <c r="C122" i="14"/>
  <c r="B123" i="16"/>
  <c r="A124" i="16"/>
  <c r="C123" i="16"/>
  <c r="D122" i="16"/>
  <c r="A123" i="14"/>
  <c r="E121" i="14"/>
  <c r="D121" i="14"/>
  <c r="E117" i="13"/>
  <c r="F117" i="13"/>
  <c r="A119" i="13"/>
  <c r="B119" i="13" s="1"/>
  <c r="D118" i="13"/>
  <c r="A49" i="1"/>
  <c r="C49" i="1" s="1"/>
  <c r="H377" i="1" l="1"/>
  <c r="J376" i="1"/>
  <c r="C119" i="13"/>
  <c r="J119" i="13"/>
  <c r="B123" i="14"/>
  <c r="C123" i="14"/>
  <c r="C124" i="16"/>
  <c r="A125" i="16"/>
  <c r="B124" i="16"/>
  <c r="D123" i="16"/>
  <c r="A124" i="14"/>
  <c r="E122" i="14"/>
  <c r="D122" i="14"/>
  <c r="E118" i="13"/>
  <c r="F118" i="13"/>
  <c r="A120" i="13"/>
  <c r="B120" i="13" s="1"/>
  <c r="D119" i="13"/>
  <c r="A50" i="1"/>
  <c r="C50" i="1" s="1"/>
  <c r="H378" i="1" l="1"/>
  <c r="J377" i="1"/>
  <c r="C120" i="13"/>
  <c r="J120" i="13"/>
  <c r="B124" i="14"/>
  <c r="C124" i="14"/>
  <c r="A126" i="16"/>
  <c r="B125" i="16"/>
  <c r="C125" i="16"/>
  <c r="D124" i="16"/>
  <c r="A125" i="14"/>
  <c r="E123" i="14"/>
  <c r="D123" i="14"/>
  <c r="E119" i="13"/>
  <c r="F119" i="13"/>
  <c r="A121" i="13"/>
  <c r="B121" i="13" s="1"/>
  <c r="D120" i="13"/>
  <c r="A51" i="1"/>
  <c r="C51" i="1" s="1"/>
  <c r="H379" i="1" l="1"/>
  <c r="J378" i="1"/>
  <c r="C121" i="13"/>
  <c r="J121" i="13"/>
  <c r="B125" i="14"/>
  <c r="C125" i="14"/>
  <c r="D125" i="16"/>
  <c r="C126" i="16"/>
  <c r="A127" i="16"/>
  <c r="B126" i="16"/>
  <c r="A126" i="14"/>
  <c r="D124" i="14"/>
  <c r="E124" i="14"/>
  <c r="E120" i="13"/>
  <c r="F120" i="13"/>
  <c r="A122" i="13"/>
  <c r="B122" i="13" s="1"/>
  <c r="D121" i="13"/>
  <c r="A52" i="1"/>
  <c r="C52" i="1" s="1"/>
  <c r="H380" i="1" l="1"/>
  <c r="J379" i="1"/>
  <c r="C122" i="13"/>
  <c r="J122" i="13"/>
  <c r="B126" i="14"/>
  <c r="C126" i="14"/>
  <c r="D126" i="16"/>
  <c r="B127" i="16"/>
  <c r="A128" i="16"/>
  <c r="C127" i="16"/>
  <c r="A127" i="14"/>
  <c r="E125" i="14"/>
  <c r="D125" i="14"/>
  <c r="E121" i="13"/>
  <c r="F121" i="13"/>
  <c r="A123" i="13"/>
  <c r="B123" i="13" s="1"/>
  <c r="D122" i="13"/>
  <c r="A53" i="1"/>
  <c r="C53" i="1" s="1"/>
  <c r="H381" i="1" l="1"/>
  <c r="J380" i="1"/>
  <c r="C123" i="13"/>
  <c r="J123" i="13"/>
  <c r="B127" i="14"/>
  <c r="C127" i="14"/>
  <c r="D127" i="16"/>
  <c r="C128" i="16"/>
  <c r="A129" i="16"/>
  <c r="B128" i="16"/>
  <c r="A128" i="14"/>
  <c r="E126" i="14"/>
  <c r="D126" i="14"/>
  <c r="E122" i="13"/>
  <c r="F122" i="13"/>
  <c r="A124" i="13"/>
  <c r="B124" i="13" s="1"/>
  <c r="D123" i="13"/>
  <c r="A54" i="1"/>
  <c r="C54" i="1" s="1"/>
  <c r="H382" i="1" l="1"/>
  <c r="J381" i="1"/>
  <c r="C124" i="13"/>
  <c r="J124" i="13"/>
  <c r="B128" i="14"/>
  <c r="C128" i="14"/>
  <c r="D128" i="16"/>
  <c r="A130" i="16"/>
  <c r="B129" i="16"/>
  <c r="C129" i="16"/>
  <c r="A129" i="14"/>
  <c r="E127" i="14"/>
  <c r="D127" i="14"/>
  <c r="E123" i="13"/>
  <c r="F123" i="13"/>
  <c r="A125" i="13"/>
  <c r="B125" i="13" s="1"/>
  <c r="D124" i="13"/>
  <c r="A55" i="1"/>
  <c r="C55" i="1" s="1"/>
  <c r="H383" i="1" l="1"/>
  <c r="J382" i="1"/>
  <c r="C125" i="13"/>
  <c r="J125" i="13"/>
  <c r="B129" i="14"/>
  <c r="C129" i="14"/>
  <c r="C130" i="16"/>
  <c r="A131" i="16"/>
  <c r="B130" i="16"/>
  <c r="D129" i="16"/>
  <c r="A130" i="14"/>
  <c r="D128" i="14"/>
  <c r="E128" i="14"/>
  <c r="E124" i="13"/>
  <c r="F124" i="13"/>
  <c r="A126" i="13"/>
  <c r="B126" i="13" s="1"/>
  <c r="D125" i="13"/>
  <c r="A56" i="1"/>
  <c r="C56" i="1" s="1"/>
  <c r="H384" i="1" l="1"/>
  <c r="J383" i="1"/>
  <c r="C126" i="13"/>
  <c r="J126" i="13"/>
  <c r="B130" i="14"/>
  <c r="C130" i="14"/>
  <c r="B131" i="16"/>
  <c r="A132" i="16"/>
  <c r="C131" i="16"/>
  <c r="D130" i="16"/>
  <c r="A131" i="14"/>
  <c r="E129" i="14"/>
  <c r="D129" i="14"/>
  <c r="E125" i="13"/>
  <c r="F125" i="13"/>
  <c r="A127" i="13"/>
  <c r="B127" i="13" s="1"/>
  <c r="D126" i="13"/>
  <c r="A57" i="1"/>
  <c r="C57" i="1" s="1"/>
  <c r="H385" i="1" l="1"/>
  <c r="J384" i="1"/>
  <c r="C127" i="13"/>
  <c r="J127" i="13"/>
  <c r="B131" i="14"/>
  <c r="C131" i="14"/>
  <c r="D131" i="16"/>
  <c r="C132" i="16"/>
  <c r="A133" i="16"/>
  <c r="B132" i="16"/>
  <c r="A132" i="14"/>
  <c r="E130" i="14"/>
  <c r="D130" i="14"/>
  <c r="E126" i="13"/>
  <c r="F126" i="13"/>
  <c r="A128" i="13"/>
  <c r="B128" i="13" s="1"/>
  <c r="D127" i="13"/>
  <c r="A58" i="1"/>
  <c r="C58" i="1" s="1"/>
  <c r="H386" i="1" l="1"/>
  <c r="J385" i="1"/>
  <c r="C128" i="13"/>
  <c r="J128" i="13"/>
  <c r="B132" i="14"/>
  <c r="C132" i="14"/>
  <c r="D132" i="16"/>
  <c r="A134" i="16"/>
  <c r="B133" i="16"/>
  <c r="C133" i="16"/>
  <c r="A133" i="14"/>
  <c r="E131" i="14"/>
  <c r="D131" i="14"/>
  <c r="E127" i="13"/>
  <c r="F127" i="13"/>
  <c r="A129" i="13"/>
  <c r="B129" i="13" s="1"/>
  <c r="D128" i="13"/>
  <c r="A59" i="1"/>
  <c r="C59" i="1" s="1"/>
  <c r="H387" i="1" l="1"/>
  <c r="J386" i="1"/>
  <c r="C129" i="13"/>
  <c r="J129" i="13"/>
  <c r="B133" i="14"/>
  <c r="C133" i="14"/>
  <c r="C134" i="16"/>
  <c r="A135" i="16"/>
  <c r="B134" i="16"/>
  <c r="D133" i="16"/>
  <c r="A134" i="14"/>
  <c r="D132" i="14"/>
  <c r="E132" i="14"/>
  <c r="E128" i="13"/>
  <c r="F128" i="13"/>
  <c r="A130" i="13"/>
  <c r="B130" i="13" s="1"/>
  <c r="D129" i="13"/>
  <c r="A60" i="1"/>
  <c r="C60" i="1" s="1"/>
  <c r="H388" i="1" l="1"/>
  <c r="J387" i="1"/>
  <c r="C130" i="13"/>
  <c r="J130" i="13"/>
  <c r="B134" i="14"/>
  <c r="C134" i="14"/>
  <c r="B135" i="16"/>
  <c r="A136" i="16"/>
  <c r="C135" i="16"/>
  <c r="D134" i="16"/>
  <c r="A135" i="14"/>
  <c r="E133" i="14"/>
  <c r="D133" i="14"/>
  <c r="E129" i="13"/>
  <c r="F129" i="13"/>
  <c r="A131" i="13"/>
  <c r="B131" i="13" s="1"/>
  <c r="D130" i="13"/>
  <c r="A61" i="1"/>
  <c r="C61" i="1" s="1"/>
  <c r="H389" i="1" l="1"/>
  <c r="J388" i="1"/>
  <c r="C131" i="13"/>
  <c r="J131" i="13"/>
  <c r="B135" i="14"/>
  <c r="C135" i="14"/>
  <c r="D135" i="16"/>
  <c r="C136" i="16"/>
  <c r="A137" i="16"/>
  <c r="B136" i="16"/>
  <c r="A136" i="14"/>
  <c r="E134" i="14"/>
  <c r="D134" i="14"/>
  <c r="E130" i="13"/>
  <c r="F130" i="13"/>
  <c r="A132" i="13"/>
  <c r="B132" i="13" s="1"/>
  <c r="D131" i="13"/>
  <c r="A62" i="1"/>
  <c r="C62" i="1" s="1"/>
  <c r="H390" i="1" l="1"/>
  <c r="J389" i="1"/>
  <c r="C132" i="13"/>
  <c r="J132" i="13"/>
  <c r="B136" i="14"/>
  <c r="C136" i="14"/>
  <c r="D136" i="16"/>
  <c r="A138" i="16"/>
  <c r="B137" i="16"/>
  <c r="C137" i="16"/>
  <c r="A137" i="14"/>
  <c r="E135" i="14"/>
  <c r="D135" i="14"/>
  <c r="E131" i="13"/>
  <c r="F131" i="13"/>
  <c r="A133" i="13"/>
  <c r="B133" i="13" s="1"/>
  <c r="D132" i="13"/>
  <c r="A63" i="1"/>
  <c r="C63" i="1" s="1"/>
  <c r="H391" i="1" l="1"/>
  <c r="J390" i="1"/>
  <c r="C133" i="13"/>
  <c r="J133" i="13"/>
  <c r="B137" i="14"/>
  <c r="C137" i="14"/>
  <c r="C138" i="16"/>
  <c r="A139" i="16"/>
  <c r="B138" i="16"/>
  <c r="D137" i="16"/>
  <c r="A138" i="14"/>
  <c r="D136" i="14"/>
  <c r="E136" i="14"/>
  <c r="E132" i="13"/>
  <c r="F132" i="13"/>
  <c r="A134" i="13"/>
  <c r="B134" i="13" s="1"/>
  <c r="D133" i="13"/>
  <c r="A64" i="1"/>
  <c r="C64" i="1" s="1"/>
  <c r="H392" i="1" l="1"/>
  <c r="J391" i="1"/>
  <c r="C134" i="13"/>
  <c r="J134" i="13"/>
  <c r="B138" i="14"/>
  <c r="C138" i="14"/>
  <c r="B139" i="16"/>
  <c r="A140" i="16"/>
  <c r="C139" i="16"/>
  <c r="D138" i="16"/>
  <c r="A139" i="14"/>
  <c r="E137" i="14"/>
  <c r="D137" i="14"/>
  <c r="E133" i="13"/>
  <c r="F133" i="13"/>
  <c r="A135" i="13"/>
  <c r="B135" i="13" s="1"/>
  <c r="D134" i="13"/>
  <c r="A65" i="1"/>
  <c r="C65" i="1" s="1"/>
  <c r="H393" i="1" l="1"/>
  <c r="J392" i="1"/>
  <c r="C135" i="13"/>
  <c r="J135" i="13"/>
  <c r="B139" i="14"/>
  <c r="C139" i="14"/>
  <c r="C140" i="16"/>
  <c r="A141" i="16"/>
  <c r="B140" i="16"/>
  <c r="D139" i="16"/>
  <c r="E138" i="14"/>
  <c r="D138" i="14"/>
  <c r="A140" i="14"/>
  <c r="E134" i="13"/>
  <c r="F134" i="13"/>
  <c r="A136" i="13"/>
  <c r="B136" i="13" s="1"/>
  <c r="D135" i="13"/>
  <c r="A66" i="1"/>
  <c r="C66" i="1" s="1"/>
  <c r="H394" i="1" l="1"/>
  <c r="J393" i="1"/>
  <c r="C136" i="13"/>
  <c r="J136" i="13"/>
  <c r="B140" i="14"/>
  <c r="C140" i="14"/>
  <c r="A142" i="16"/>
  <c r="B141" i="16"/>
  <c r="C141" i="16"/>
  <c r="D140" i="16"/>
  <c r="E139" i="14"/>
  <c r="D139" i="14"/>
  <c r="A141" i="14"/>
  <c r="E135" i="13"/>
  <c r="F135" i="13"/>
  <c r="A137" i="13"/>
  <c r="B137" i="13" s="1"/>
  <c r="D136" i="13"/>
  <c r="A67" i="1"/>
  <c r="C67" i="1" s="1"/>
  <c r="H395" i="1" l="1"/>
  <c r="J394" i="1"/>
  <c r="C137" i="13"/>
  <c r="J137" i="13"/>
  <c r="B141" i="14"/>
  <c r="C141" i="14"/>
  <c r="D141" i="16"/>
  <c r="C142" i="16"/>
  <c r="A143" i="16"/>
  <c r="B142" i="16"/>
  <c r="A142" i="14"/>
  <c r="D140" i="14"/>
  <c r="E140" i="14"/>
  <c r="E136" i="13"/>
  <c r="F136" i="13"/>
  <c r="A138" i="13"/>
  <c r="B138" i="13" s="1"/>
  <c r="D137" i="13"/>
  <c r="A68" i="1"/>
  <c r="C68" i="1" s="1"/>
  <c r="H396" i="1" l="1"/>
  <c r="J395" i="1"/>
  <c r="C138" i="13"/>
  <c r="J138" i="13"/>
  <c r="B142" i="14"/>
  <c r="C142" i="14"/>
  <c r="B143" i="16"/>
  <c r="A144" i="16"/>
  <c r="C143" i="16"/>
  <c r="D142" i="16"/>
  <c r="A143" i="14"/>
  <c r="E141" i="14"/>
  <c r="D141" i="14"/>
  <c r="E137" i="13"/>
  <c r="F137" i="13"/>
  <c r="A139" i="13"/>
  <c r="B139" i="13" s="1"/>
  <c r="D138" i="13"/>
  <c r="A69" i="1"/>
  <c r="C69" i="1" s="1"/>
  <c r="H397" i="1" l="1"/>
  <c r="J396" i="1"/>
  <c r="C139" i="13"/>
  <c r="J139" i="13"/>
  <c r="B143" i="14"/>
  <c r="C143" i="14"/>
  <c r="C144" i="16"/>
  <c r="A145" i="16"/>
  <c r="B144" i="16"/>
  <c r="D143" i="16"/>
  <c r="A144" i="14"/>
  <c r="E142" i="14"/>
  <c r="D142" i="14"/>
  <c r="E138" i="13"/>
  <c r="F138" i="13"/>
  <c r="A140" i="13"/>
  <c r="B140" i="13" s="1"/>
  <c r="D139" i="13"/>
  <c r="A70" i="1"/>
  <c r="C70" i="1" s="1"/>
  <c r="H398" i="1" l="1"/>
  <c r="J397" i="1"/>
  <c r="C140" i="13"/>
  <c r="J140" i="13"/>
  <c r="B144" i="14"/>
  <c r="C144" i="14"/>
  <c r="A146" i="16"/>
  <c r="B145" i="16"/>
  <c r="C145" i="16"/>
  <c r="D144" i="16"/>
  <c r="A145" i="14"/>
  <c r="E143" i="14"/>
  <c r="D143" i="14"/>
  <c r="E139" i="13"/>
  <c r="F139" i="13"/>
  <c r="A141" i="13"/>
  <c r="B141" i="13" s="1"/>
  <c r="D140" i="13"/>
  <c r="A71" i="1"/>
  <c r="C71" i="1" s="1"/>
  <c r="H399" i="1" l="1"/>
  <c r="J398" i="1"/>
  <c r="C141" i="13"/>
  <c r="J141" i="13"/>
  <c r="B145" i="14"/>
  <c r="C145" i="14"/>
  <c r="D145" i="16"/>
  <c r="C146" i="16"/>
  <c r="A147" i="16"/>
  <c r="B146" i="16"/>
  <c r="A146" i="14"/>
  <c r="D144" i="14"/>
  <c r="E144" i="14"/>
  <c r="E140" i="13"/>
  <c r="F140" i="13"/>
  <c r="A142" i="13"/>
  <c r="B142" i="13" s="1"/>
  <c r="D141" i="13"/>
  <c r="A72" i="1"/>
  <c r="C72" i="1" s="1"/>
  <c r="H400" i="1" l="1"/>
  <c r="J399" i="1"/>
  <c r="C142" i="13"/>
  <c r="J142" i="13"/>
  <c r="B146" i="14"/>
  <c r="C146" i="14"/>
  <c r="D146" i="16"/>
  <c r="B147" i="16"/>
  <c r="A148" i="16"/>
  <c r="C147" i="16"/>
  <c r="A147" i="14"/>
  <c r="E145" i="14"/>
  <c r="D145" i="14"/>
  <c r="E141" i="13"/>
  <c r="F141" i="13"/>
  <c r="A143" i="13"/>
  <c r="B143" i="13" s="1"/>
  <c r="D142" i="13"/>
  <c r="A73" i="1"/>
  <c r="C73" i="1" s="1"/>
  <c r="H401" i="1" l="1"/>
  <c r="J400" i="1"/>
  <c r="C143" i="13"/>
  <c r="J143" i="13"/>
  <c r="B147" i="14"/>
  <c r="C147" i="14"/>
  <c r="D147" i="16"/>
  <c r="C148" i="16"/>
  <c r="A149" i="16"/>
  <c r="B148" i="16"/>
  <c r="E146" i="14"/>
  <c r="D146" i="14"/>
  <c r="A148" i="14"/>
  <c r="E142" i="13"/>
  <c r="F142" i="13"/>
  <c r="A144" i="13"/>
  <c r="B144" i="13" s="1"/>
  <c r="D143" i="13"/>
  <c r="A74" i="1"/>
  <c r="C74" i="1" s="1"/>
  <c r="H402" i="1" l="1"/>
  <c r="J401" i="1"/>
  <c r="C144" i="13"/>
  <c r="J144" i="13"/>
  <c r="B148" i="14"/>
  <c r="C148" i="14"/>
  <c r="D148" i="16"/>
  <c r="A150" i="16"/>
  <c r="B149" i="16"/>
  <c r="C149" i="16"/>
  <c r="E147" i="14"/>
  <c r="D147" i="14"/>
  <c r="A149" i="14"/>
  <c r="E143" i="13"/>
  <c r="F143" i="13"/>
  <c r="A145" i="13"/>
  <c r="B145" i="13" s="1"/>
  <c r="D144" i="13"/>
  <c r="A75" i="1"/>
  <c r="C75" i="1" s="1"/>
  <c r="H403" i="1" l="1"/>
  <c r="J402" i="1"/>
  <c r="C145" i="13"/>
  <c r="J145" i="13"/>
  <c r="B149" i="14"/>
  <c r="C149" i="14"/>
  <c r="C150" i="16"/>
  <c r="A151" i="16"/>
  <c r="B150" i="16"/>
  <c r="D149" i="16"/>
  <c r="A150" i="14"/>
  <c r="D148" i="14"/>
  <c r="E148" i="14"/>
  <c r="E144" i="13"/>
  <c r="F144" i="13"/>
  <c r="A146" i="13"/>
  <c r="B146" i="13" s="1"/>
  <c r="D145" i="13"/>
  <c r="A76" i="1"/>
  <c r="C76" i="1" s="1"/>
  <c r="H404" i="1" l="1"/>
  <c r="J403" i="1"/>
  <c r="C146" i="13"/>
  <c r="J146" i="13"/>
  <c r="B150" i="14"/>
  <c r="C150" i="14"/>
  <c r="B151" i="16"/>
  <c r="A152" i="16"/>
  <c r="C151" i="16"/>
  <c r="D150" i="16"/>
  <c r="A151" i="14"/>
  <c r="E149" i="14"/>
  <c r="D149" i="14"/>
  <c r="E145" i="13"/>
  <c r="F145" i="13"/>
  <c r="A147" i="13"/>
  <c r="B147" i="13" s="1"/>
  <c r="D146" i="13"/>
  <c r="A77" i="1"/>
  <c r="C77" i="1" s="1"/>
  <c r="H405" i="1" l="1"/>
  <c r="J404" i="1"/>
  <c r="C147" i="13"/>
  <c r="J147" i="13"/>
  <c r="B151" i="14"/>
  <c r="C151" i="14"/>
  <c r="C152" i="16"/>
  <c r="A153" i="16"/>
  <c r="B152" i="16"/>
  <c r="D151" i="16"/>
  <c r="E150" i="14"/>
  <c r="D150" i="14"/>
  <c r="A152" i="14"/>
  <c r="E146" i="13"/>
  <c r="F146" i="13"/>
  <c r="A148" i="13"/>
  <c r="B148" i="13" s="1"/>
  <c r="D147" i="13"/>
  <c r="A78" i="1"/>
  <c r="C78" i="1" s="1"/>
  <c r="H406" i="1" l="1"/>
  <c r="J405" i="1"/>
  <c r="C148" i="13"/>
  <c r="J148" i="13"/>
  <c r="B152" i="14"/>
  <c r="C152" i="14"/>
  <c r="A154" i="16"/>
  <c r="B153" i="16"/>
  <c r="C153" i="16"/>
  <c r="D152" i="16"/>
  <c r="A153" i="14"/>
  <c r="E151" i="14"/>
  <c r="D151" i="14"/>
  <c r="E147" i="13"/>
  <c r="F147" i="13"/>
  <c r="A149" i="13"/>
  <c r="B149" i="13" s="1"/>
  <c r="D148" i="13"/>
  <c r="A79" i="1"/>
  <c r="C79" i="1" s="1"/>
  <c r="H407" i="1" l="1"/>
  <c r="J406" i="1"/>
  <c r="C149" i="13"/>
  <c r="J149" i="13"/>
  <c r="B153" i="14"/>
  <c r="C153" i="14"/>
  <c r="D153" i="16"/>
  <c r="C154" i="16"/>
  <c r="A155" i="16"/>
  <c r="B154" i="16"/>
  <c r="A154" i="14"/>
  <c r="D152" i="14"/>
  <c r="E152" i="14"/>
  <c r="E148" i="13"/>
  <c r="F148" i="13"/>
  <c r="A150" i="13"/>
  <c r="B150" i="13" s="1"/>
  <c r="D149" i="13"/>
  <c r="A80" i="1"/>
  <c r="C80" i="1" s="1"/>
  <c r="H408" i="1" l="1"/>
  <c r="J407" i="1"/>
  <c r="C150" i="13"/>
  <c r="J150" i="13"/>
  <c r="B154" i="14"/>
  <c r="C154" i="14"/>
  <c r="B155" i="16"/>
  <c r="A156" i="16"/>
  <c r="C155" i="16"/>
  <c r="D154" i="16"/>
  <c r="E153" i="14"/>
  <c r="D153" i="14"/>
  <c r="A155" i="14"/>
  <c r="E149" i="13"/>
  <c r="F149" i="13"/>
  <c r="A151" i="13"/>
  <c r="B151" i="13" s="1"/>
  <c r="D150" i="13"/>
  <c r="A81" i="1"/>
  <c r="C81" i="1" s="1"/>
  <c r="H409" i="1" l="1"/>
  <c r="J408" i="1"/>
  <c r="C151" i="13"/>
  <c r="J151" i="13"/>
  <c r="B155" i="14"/>
  <c r="C155" i="14"/>
  <c r="D155" i="16"/>
  <c r="C156" i="16"/>
  <c r="A157" i="16"/>
  <c r="B156" i="16"/>
  <c r="A156" i="14"/>
  <c r="E154" i="14"/>
  <c r="D154" i="14"/>
  <c r="E150" i="13"/>
  <c r="F150" i="13"/>
  <c r="A152" i="13"/>
  <c r="B152" i="13" s="1"/>
  <c r="D151" i="13"/>
  <c r="A82" i="1"/>
  <c r="C82" i="1" s="1"/>
  <c r="H410" i="1" l="1"/>
  <c r="J409" i="1"/>
  <c r="C152" i="13"/>
  <c r="J152" i="13"/>
  <c r="B156" i="14"/>
  <c r="C156" i="14"/>
  <c r="D156" i="16"/>
  <c r="A158" i="16"/>
  <c r="B157" i="16"/>
  <c r="C157" i="16"/>
  <c r="A157" i="14"/>
  <c r="E155" i="14"/>
  <c r="D155" i="14"/>
  <c r="E151" i="13"/>
  <c r="F151" i="13"/>
  <c r="A153" i="13"/>
  <c r="B153" i="13" s="1"/>
  <c r="D152" i="13"/>
  <c r="A83" i="1"/>
  <c r="C83" i="1" s="1"/>
  <c r="H411" i="1" l="1"/>
  <c r="J410" i="1"/>
  <c r="C153" i="13"/>
  <c r="J153" i="13"/>
  <c r="B157" i="14"/>
  <c r="C157" i="14"/>
  <c r="D157" i="16"/>
  <c r="C158" i="16"/>
  <c r="A159" i="16"/>
  <c r="B158" i="16"/>
  <c r="A158" i="14"/>
  <c r="D156" i="14"/>
  <c r="E156" i="14"/>
  <c r="E152" i="13"/>
  <c r="F152" i="13"/>
  <c r="A154" i="13"/>
  <c r="B154" i="13" s="1"/>
  <c r="D153" i="13"/>
  <c r="A84" i="1"/>
  <c r="C84" i="1" s="1"/>
  <c r="H412" i="1" l="1"/>
  <c r="J411" i="1"/>
  <c r="C154" i="13"/>
  <c r="J154" i="13"/>
  <c r="B158" i="14"/>
  <c r="C158" i="14"/>
  <c r="D158" i="16"/>
  <c r="B159" i="16"/>
  <c r="A160" i="16"/>
  <c r="C159" i="16"/>
  <c r="A159" i="14"/>
  <c r="E157" i="14"/>
  <c r="D157" i="14"/>
  <c r="E153" i="13"/>
  <c r="F153" i="13"/>
  <c r="A155" i="13"/>
  <c r="B155" i="13" s="1"/>
  <c r="D154" i="13"/>
  <c r="A85" i="1"/>
  <c r="C85" i="1" s="1"/>
  <c r="H413" i="1" l="1"/>
  <c r="J412" i="1"/>
  <c r="C155" i="13"/>
  <c r="J155" i="13"/>
  <c r="B159" i="14"/>
  <c r="C159" i="14"/>
  <c r="D159" i="16"/>
  <c r="C160" i="16"/>
  <c r="A161" i="16"/>
  <c r="B160" i="16"/>
  <c r="E158" i="14"/>
  <c r="D158" i="14"/>
  <c r="A160" i="14"/>
  <c r="E154" i="13"/>
  <c r="F154" i="13"/>
  <c r="A156" i="13"/>
  <c r="B156" i="13" s="1"/>
  <c r="D155" i="13"/>
  <c r="A86" i="1"/>
  <c r="C86" i="1" s="1"/>
  <c r="H414" i="1" l="1"/>
  <c r="J413" i="1"/>
  <c r="C156" i="13"/>
  <c r="J156" i="13"/>
  <c r="B160" i="14"/>
  <c r="C160" i="14"/>
  <c r="D160" i="16"/>
  <c r="A162" i="16"/>
  <c r="B161" i="16"/>
  <c r="C161" i="16"/>
  <c r="A161" i="14"/>
  <c r="E159" i="14"/>
  <c r="D159" i="14"/>
  <c r="E155" i="13"/>
  <c r="F155" i="13"/>
  <c r="A157" i="13"/>
  <c r="B157" i="13" s="1"/>
  <c r="D156" i="13"/>
  <c r="A87" i="1"/>
  <c r="C87" i="1" s="1"/>
  <c r="H415" i="1" l="1"/>
  <c r="J414" i="1"/>
  <c r="C157" i="13"/>
  <c r="J157" i="13"/>
  <c r="B161" i="14"/>
  <c r="C161" i="14"/>
  <c r="C162" i="16"/>
  <c r="A163" i="16"/>
  <c r="B162" i="16"/>
  <c r="D161" i="16"/>
  <c r="A162" i="14"/>
  <c r="D160" i="14"/>
  <c r="E160" i="14"/>
  <c r="E156" i="13"/>
  <c r="F156" i="13"/>
  <c r="A158" i="13"/>
  <c r="B158" i="13" s="1"/>
  <c r="D157" i="13"/>
  <c r="A88" i="1"/>
  <c r="C88" i="1" s="1"/>
  <c r="H416" i="1" l="1"/>
  <c r="J415" i="1"/>
  <c r="C158" i="13"/>
  <c r="J158" i="13"/>
  <c r="B162" i="14"/>
  <c r="C162" i="14"/>
  <c r="B163" i="16"/>
  <c r="A164" i="16"/>
  <c r="C163" i="16"/>
  <c r="D162" i="16"/>
  <c r="E161" i="14"/>
  <c r="D161" i="14"/>
  <c r="A163" i="14"/>
  <c r="E157" i="13"/>
  <c r="F157" i="13"/>
  <c r="A159" i="13"/>
  <c r="B159" i="13" s="1"/>
  <c r="D158" i="13"/>
  <c r="A89" i="1"/>
  <c r="C89" i="1" s="1"/>
  <c r="H417" i="1" l="1"/>
  <c r="J416" i="1"/>
  <c r="C159" i="13"/>
  <c r="J159" i="13"/>
  <c r="B163" i="14"/>
  <c r="C163" i="14"/>
  <c r="C164" i="16"/>
  <c r="A165" i="16"/>
  <c r="B164" i="16"/>
  <c r="D163" i="16"/>
  <c r="E162" i="14"/>
  <c r="D162" i="14"/>
  <c r="A164" i="14"/>
  <c r="E158" i="13"/>
  <c r="F158" i="13"/>
  <c r="A160" i="13"/>
  <c r="B160" i="13" s="1"/>
  <c r="D159" i="13"/>
  <c r="A90" i="1"/>
  <c r="C90" i="1" s="1"/>
  <c r="H418" i="1" l="1"/>
  <c r="J417" i="1"/>
  <c r="C160" i="13"/>
  <c r="J160" i="13"/>
  <c r="B164" i="14"/>
  <c r="C164" i="14"/>
  <c r="A166" i="16"/>
  <c r="B165" i="16"/>
  <c r="C165" i="16"/>
  <c r="D164" i="16"/>
  <c r="A165" i="14"/>
  <c r="E163" i="14"/>
  <c r="D163" i="14"/>
  <c r="E159" i="13"/>
  <c r="F159" i="13"/>
  <c r="A161" i="13"/>
  <c r="B161" i="13" s="1"/>
  <c r="D160" i="13"/>
  <c r="A91" i="1"/>
  <c r="C91" i="1" s="1"/>
  <c r="H419" i="1" l="1"/>
  <c r="J418" i="1"/>
  <c r="C161" i="13"/>
  <c r="J161" i="13"/>
  <c r="B165" i="14"/>
  <c r="C165" i="14"/>
  <c r="D165" i="16"/>
  <c r="C166" i="16"/>
  <c r="A167" i="16"/>
  <c r="B166" i="16"/>
  <c r="A166" i="14"/>
  <c r="D164" i="14"/>
  <c r="E164" i="14"/>
  <c r="E160" i="13"/>
  <c r="F160" i="13"/>
  <c r="A162" i="13"/>
  <c r="B162" i="13" s="1"/>
  <c r="D161" i="13"/>
  <c r="A92" i="1"/>
  <c r="C92" i="1" s="1"/>
  <c r="H420" i="1" l="1"/>
  <c r="J419" i="1"/>
  <c r="C162" i="13"/>
  <c r="J162" i="13"/>
  <c r="B166" i="14"/>
  <c r="C166" i="14"/>
  <c r="D166" i="16"/>
  <c r="B167" i="16"/>
  <c r="A168" i="16"/>
  <c r="C167" i="16"/>
  <c r="A167" i="14"/>
  <c r="E165" i="14"/>
  <c r="D165" i="14"/>
  <c r="E161" i="13"/>
  <c r="F161" i="13"/>
  <c r="A163" i="13"/>
  <c r="B163" i="13" s="1"/>
  <c r="D162" i="13"/>
  <c r="A93" i="1"/>
  <c r="C93" i="1" s="1"/>
  <c r="H421" i="1" l="1"/>
  <c r="J420" i="1"/>
  <c r="C163" i="13"/>
  <c r="J163" i="13"/>
  <c r="B167" i="14"/>
  <c r="C167" i="14"/>
  <c r="D167" i="16"/>
  <c r="C168" i="16"/>
  <c r="A169" i="16"/>
  <c r="B168" i="16"/>
  <c r="E166" i="14"/>
  <c r="D166" i="14"/>
  <c r="A168" i="14"/>
  <c r="E162" i="13"/>
  <c r="F162" i="13"/>
  <c r="A164" i="13"/>
  <c r="B164" i="13" s="1"/>
  <c r="D163" i="13"/>
  <c r="A94" i="1"/>
  <c r="C94" i="1" s="1"/>
  <c r="H422" i="1" l="1"/>
  <c r="J421" i="1"/>
  <c r="C164" i="13"/>
  <c r="J164" i="13"/>
  <c r="B168" i="14"/>
  <c r="C168" i="14"/>
  <c r="D168" i="16"/>
  <c r="A170" i="16"/>
  <c r="B169" i="16"/>
  <c r="C169" i="16"/>
  <c r="A169" i="14"/>
  <c r="E167" i="14"/>
  <c r="D167" i="14"/>
  <c r="E163" i="13"/>
  <c r="F163" i="13"/>
  <c r="A165" i="13"/>
  <c r="B165" i="13" s="1"/>
  <c r="D164" i="13"/>
  <c r="A95" i="1"/>
  <c r="C95" i="1" s="1"/>
  <c r="H423" i="1" l="1"/>
  <c r="J422" i="1"/>
  <c r="C165" i="13"/>
  <c r="J165" i="13"/>
  <c r="B169" i="14"/>
  <c r="C169" i="14"/>
  <c r="C170" i="16"/>
  <c r="A171" i="16"/>
  <c r="B170" i="16"/>
  <c r="D169" i="16"/>
  <c r="A170" i="14"/>
  <c r="D168" i="14"/>
  <c r="E168" i="14"/>
  <c r="E164" i="13"/>
  <c r="F164" i="13"/>
  <c r="A166" i="13"/>
  <c r="B166" i="13" s="1"/>
  <c r="D165" i="13"/>
  <c r="A96" i="1"/>
  <c r="C96" i="1" s="1"/>
  <c r="H424" i="1" l="1"/>
  <c r="J423" i="1"/>
  <c r="C166" i="13"/>
  <c r="J166" i="13"/>
  <c r="B170" i="14"/>
  <c r="C170" i="14"/>
  <c r="B171" i="16"/>
  <c r="A172" i="16"/>
  <c r="C171" i="16"/>
  <c r="D170" i="16"/>
  <c r="A171" i="14"/>
  <c r="E169" i="14"/>
  <c r="D169" i="14"/>
  <c r="E165" i="13"/>
  <c r="F165" i="13"/>
  <c r="A167" i="13"/>
  <c r="B167" i="13" s="1"/>
  <c r="D166" i="13"/>
  <c r="A97" i="1"/>
  <c r="C97" i="1" s="1"/>
  <c r="H425" i="1" l="1"/>
  <c r="J424" i="1"/>
  <c r="C167" i="13"/>
  <c r="J167" i="13"/>
  <c r="B171" i="14"/>
  <c r="C171" i="14"/>
  <c r="D171" i="16"/>
  <c r="C172" i="16"/>
  <c r="A173" i="16"/>
  <c r="B172" i="16"/>
  <c r="A172" i="14"/>
  <c r="E170" i="14"/>
  <c r="D170" i="14"/>
  <c r="E166" i="13"/>
  <c r="F166" i="13"/>
  <c r="A168" i="13"/>
  <c r="B168" i="13" s="1"/>
  <c r="D167" i="13"/>
  <c r="A98" i="1"/>
  <c r="C98" i="1" s="1"/>
  <c r="H426" i="1" l="1"/>
  <c r="J425" i="1"/>
  <c r="C168" i="13"/>
  <c r="J168" i="13"/>
  <c r="B172" i="14"/>
  <c r="C172" i="14"/>
  <c r="D172" i="16"/>
  <c r="A174" i="16"/>
  <c r="B173" i="16"/>
  <c r="C173" i="16"/>
  <c r="E171" i="14"/>
  <c r="D171" i="14"/>
  <c r="A173" i="14"/>
  <c r="E167" i="13"/>
  <c r="F167" i="13"/>
  <c r="A169" i="13"/>
  <c r="B169" i="13" s="1"/>
  <c r="D168" i="13"/>
  <c r="A99" i="1"/>
  <c r="C99" i="1" s="1"/>
  <c r="H427" i="1" l="1"/>
  <c r="J426" i="1"/>
  <c r="C169" i="13"/>
  <c r="J169" i="13"/>
  <c r="B173" i="14"/>
  <c r="C173" i="14"/>
  <c r="C174" i="16"/>
  <c r="A175" i="16"/>
  <c r="B174" i="16"/>
  <c r="D173" i="16"/>
  <c r="A174" i="14"/>
  <c r="D172" i="14"/>
  <c r="E172" i="14"/>
  <c r="E168" i="13"/>
  <c r="F168" i="13"/>
  <c r="A170" i="13"/>
  <c r="B170" i="13" s="1"/>
  <c r="D169" i="13"/>
  <c r="A100" i="1"/>
  <c r="C100" i="1" s="1"/>
  <c r="H428" i="1" l="1"/>
  <c r="J427" i="1"/>
  <c r="C170" i="13"/>
  <c r="J170" i="13"/>
  <c r="B174" i="14"/>
  <c r="C174" i="14"/>
  <c r="B175" i="16"/>
  <c r="A176" i="16"/>
  <c r="C175" i="16"/>
  <c r="D174" i="16"/>
  <c r="A175" i="14"/>
  <c r="E173" i="14"/>
  <c r="D173" i="14"/>
  <c r="E169" i="13"/>
  <c r="F169" i="13"/>
  <c r="A171" i="13"/>
  <c r="B171" i="13" s="1"/>
  <c r="D170" i="13"/>
  <c r="A101" i="1"/>
  <c r="C101" i="1" s="1"/>
  <c r="H429" i="1" l="1"/>
  <c r="J428" i="1"/>
  <c r="C171" i="13"/>
  <c r="J171" i="13"/>
  <c r="B175" i="14"/>
  <c r="C175" i="14"/>
  <c r="C176" i="16"/>
  <c r="A177" i="16"/>
  <c r="B176" i="16"/>
  <c r="D175" i="16"/>
  <c r="A176" i="14"/>
  <c r="E174" i="14"/>
  <c r="D174" i="14"/>
  <c r="E170" i="13"/>
  <c r="F170" i="13"/>
  <c r="A172" i="13"/>
  <c r="B172" i="13" s="1"/>
  <c r="D171" i="13"/>
  <c r="A102" i="1"/>
  <c r="C102" i="1" s="1"/>
  <c r="H430" i="1" l="1"/>
  <c r="J429" i="1"/>
  <c r="C172" i="13"/>
  <c r="J172" i="13"/>
  <c r="C176" i="14"/>
  <c r="B176" i="14"/>
  <c r="A178" i="16"/>
  <c r="B177" i="16"/>
  <c r="C177" i="16"/>
  <c r="D176" i="16"/>
  <c r="A177" i="14"/>
  <c r="E175" i="14"/>
  <c r="D175" i="14"/>
  <c r="E171" i="13"/>
  <c r="F171" i="13"/>
  <c r="A173" i="13"/>
  <c r="B173" i="13" s="1"/>
  <c r="D172" i="13"/>
  <c r="A103" i="1"/>
  <c r="C103" i="1" s="1"/>
  <c r="H431" i="1" l="1"/>
  <c r="J430" i="1"/>
  <c r="C173" i="13"/>
  <c r="J173" i="13"/>
  <c r="C177" i="14"/>
  <c r="B177" i="14"/>
  <c r="D177" i="16"/>
  <c r="C178" i="16"/>
  <c r="A179" i="16"/>
  <c r="B178" i="16"/>
  <c r="A178" i="14"/>
  <c r="D176" i="14"/>
  <c r="E176" i="14"/>
  <c r="E172" i="13"/>
  <c r="F172" i="13"/>
  <c r="A174" i="13"/>
  <c r="B174" i="13" s="1"/>
  <c r="D173" i="13"/>
  <c r="A104" i="1"/>
  <c r="C104" i="1" s="1"/>
  <c r="H432" i="1" l="1"/>
  <c r="J431" i="1"/>
  <c r="C174" i="13"/>
  <c r="J174" i="13"/>
  <c r="C178" i="14"/>
  <c r="B178" i="14"/>
  <c r="B179" i="16"/>
  <c r="A180" i="16"/>
  <c r="C179" i="16"/>
  <c r="D178" i="16"/>
  <c r="A179" i="14"/>
  <c r="E177" i="14"/>
  <c r="D177" i="14"/>
  <c r="E173" i="13"/>
  <c r="F173" i="13"/>
  <c r="A175" i="13"/>
  <c r="B175" i="13" s="1"/>
  <c r="D174" i="13"/>
  <c r="A105" i="1"/>
  <c r="C105" i="1" s="1"/>
  <c r="H433" i="1" l="1"/>
  <c r="J432" i="1"/>
  <c r="C175" i="13"/>
  <c r="J175" i="13"/>
  <c r="C179" i="14"/>
  <c r="B179" i="14"/>
  <c r="D179" i="16"/>
  <c r="C180" i="16"/>
  <c r="A181" i="16"/>
  <c r="B180" i="16"/>
  <c r="E178" i="14"/>
  <c r="D178" i="14"/>
  <c r="A180" i="14"/>
  <c r="E174" i="13"/>
  <c r="F174" i="13"/>
  <c r="A176" i="13"/>
  <c r="B176" i="13" s="1"/>
  <c r="D175" i="13"/>
  <c r="A106" i="1"/>
  <c r="C106" i="1" s="1"/>
  <c r="H434" i="1" l="1"/>
  <c r="J433" i="1"/>
  <c r="C176" i="13"/>
  <c r="J176" i="13"/>
  <c r="C180" i="14"/>
  <c r="B180" i="14"/>
  <c r="A182" i="16"/>
  <c r="B181" i="16"/>
  <c r="C181" i="16"/>
  <c r="D180" i="16"/>
  <c r="A181" i="14"/>
  <c r="E179" i="14"/>
  <c r="D179" i="14"/>
  <c r="E175" i="13"/>
  <c r="F175" i="13"/>
  <c r="A177" i="13"/>
  <c r="B177" i="13" s="1"/>
  <c r="D176" i="13"/>
  <c r="A107" i="1"/>
  <c r="C107" i="1" s="1"/>
  <c r="H435" i="1" l="1"/>
  <c r="J434" i="1"/>
  <c r="C177" i="13"/>
  <c r="J177" i="13"/>
  <c r="C181" i="14"/>
  <c r="B181" i="14"/>
  <c r="D181" i="16"/>
  <c r="C182" i="16"/>
  <c r="A183" i="16"/>
  <c r="B182" i="16"/>
  <c r="A182" i="14"/>
  <c r="D180" i="14"/>
  <c r="E180" i="14"/>
  <c r="E176" i="13"/>
  <c r="F176" i="13"/>
  <c r="A178" i="13"/>
  <c r="B178" i="13" s="1"/>
  <c r="D177" i="13"/>
  <c r="A108" i="1"/>
  <c r="C108" i="1" s="1"/>
  <c r="H436" i="1" l="1"/>
  <c r="J435" i="1"/>
  <c r="C178" i="13"/>
  <c r="J178" i="13"/>
  <c r="C182" i="14"/>
  <c r="B182" i="14"/>
  <c r="D182" i="16"/>
  <c r="B183" i="16"/>
  <c r="A184" i="16"/>
  <c r="C183" i="16"/>
  <c r="A183" i="14"/>
  <c r="E181" i="14"/>
  <c r="D181" i="14"/>
  <c r="E177" i="13"/>
  <c r="F177" i="13"/>
  <c r="A179" i="13"/>
  <c r="B179" i="13" s="1"/>
  <c r="D178" i="13"/>
  <c r="A109" i="1"/>
  <c r="C109" i="1" s="1"/>
  <c r="H437" i="1" l="1"/>
  <c r="J436" i="1"/>
  <c r="C179" i="13"/>
  <c r="J179" i="13"/>
  <c r="C183" i="14"/>
  <c r="B183" i="14"/>
  <c r="D183" i="16"/>
  <c r="C184" i="16"/>
  <c r="A185" i="16"/>
  <c r="B184" i="16"/>
  <c r="E182" i="14"/>
  <c r="D182" i="14"/>
  <c r="A184" i="14"/>
  <c r="E178" i="13"/>
  <c r="F178" i="13"/>
  <c r="A180" i="13"/>
  <c r="B180" i="13" s="1"/>
  <c r="D179" i="13"/>
  <c r="A110" i="1"/>
  <c r="C110" i="1" s="1"/>
  <c r="H438" i="1" l="1"/>
  <c r="J437" i="1"/>
  <c r="C180" i="13"/>
  <c r="J180" i="13"/>
  <c r="C184" i="14"/>
  <c r="B184" i="14"/>
  <c r="D184" i="16"/>
  <c r="A186" i="16"/>
  <c r="B185" i="16"/>
  <c r="C185" i="16"/>
  <c r="A185" i="14"/>
  <c r="E183" i="14"/>
  <c r="D183" i="14"/>
  <c r="E179" i="13"/>
  <c r="F179" i="13"/>
  <c r="A181" i="13"/>
  <c r="B181" i="13" s="1"/>
  <c r="D180" i="13"/>
  <c r="A111" i="1"/>
  <c r="C111" i="1" s="1"/>
  <c r="H439" i="1" l="1"/>
  <c r="J438" i="1"/>
  <c r="C181" i="13"/>
  <c r="J181" i="13"/>
  <c r="C185" i="14"/>
  <c r="B185" i="14"/>
  <c r="C186" i="16"/>
  <c r="A187" i="16"/>
  <c r="B186" i="16"/>
  <c r="D185" i="16"/>
  <c r="A186" i="14"/>
  <c r="D184" i="14"/>
  <c r="E184" i="14"/>
  <c r="E180" i="13"/>
  <c r="F180" i="13"/>
  <c r="A182" i="13"/>
  <c r="B182" i="13" s="1"/>
  <c r="D181" i="13"/>
  <c r="A112" i="1"/>
  <c r="C112" i="1" s="1"/>
  <c r="H440" i="1" l="1"/>
  <c r="J439" i="1"/>
  <c r="C182" i="13"/>
  <c r="J182" i="13"/>
  <c r="C186" i="14"/>
  <c r="B186" i="14"/>
  <c r="B187" i="16"/>
  <c r="A188" i="16"/>
  <c r="C187" i="16"/>
  <c r="D186" i="16"/>
  <c r="A187" i="14"/>
  <c r="E185" i="14"/>
  <c r="D185" i="14"/>
  <c r="E181" i="13"/>
  <c r="F181" i="13"/>
  <c r="A183" i="13"/>
  <c r="B183" i="13" s="1"/>
  <c r="D182" i="13"/>
  <c r="A113" i="1"/>
  <c r="C113" i="1" s="1"/>
  <c r="H441" i="1" l="1"/>
  <c r="J440" i="1"/>
  <c r="C183" i="13"/>
  <c r="J183" i="13"/>
  <c r="C187" i="14"/>
  <c r="B187" i="14"/>
  <c r="C188" i="16"/>
  <c r="A189" i="16"/>
  <c r="B188" i="16"/>
  <c r="D187" i="16"/>
  <c r="E186" i="14"/>
  <c r="D186" i="14"/>
  <c r="A188" i="14"/>
  <c r="E182" i="13"/>
  <c r="F182" i="13"/>
  <c r="A184" i="13"/>
  <c r="B184" i="13" s="1"/>
  <c r="D183" i="13"/>
  <c r="A114" i="1"/>
  <c r="C114" i="1" s="1"/>
  <c r="H442" i="1" l="1"/>
  <c r="J441" i="1"/>
  <c r="C184" i="13"/>
  <c r="J184" i="13"/>
  <c r="C188" i="14"/>
  <c r="B188" i="14"/>
  <c r="A190" i="16"/>
  <c r="B189" i="16"/>
  <c r="C189" i="16"/>
  <c r="D188" i="16"/>
  <c r="A189" i="14"/>
  <c r="E187" i="14"/>
  <c r="D187" i="14"/>
  <c r="E183" i="13"/>
  <c r="F183" i="13"/>
  <c r="A185" i="13"/>
  <c r="B185" i="13" s="1"/>
  <c r="D184" i="13"/>
  <c r="A115" i="1"/>
  <c r="C115" i="1" s="1"/>
  <c r="H443" i="1" l="1"/>
  <c r="J442" i="1"/>
  <c r="C185" i="13"/>
  <c r="J185" i="13"/>
  <c r="C189" i="14"/>
  <c r="B189" i="14"/>
  <c r="D189" i="16"/>
  <c r="C190" i="16"/>
  <c r="A191" i="16"/>
  <c r="B190" i="16"/>
  <c r="A190" i="14"/>
  <c r="D188" i="14"/>
  <c r="E188" i="14"/>
  <c r="E184" i="13"/>
  <c r="F184" i="13"/>
  <c r="A186" i="13"/>
  <c r="B186" i="13" s="1"/>
  <c r="D185" i="13"/>
  <c r="A116" i="1"/>
  <c r="C116" i="1" s="1"/>
  <c r="H444" i="1" l="1"/>
  <c r="J443" i="1"/>
  <c r="C186" i="13"/>
  <c r="J186" i="13"/>
  <c r="C190" i="14"/>
  <c r="B190" i="14"/>
  <c r="B191" i="16"/>
  <c r="A192" i="16"/>
  <c r="C191" i="16"/>
  <c r="D190" i="16"/>
  <c r="A191" i="14"/>
  <c r="E189" i="14"/>
  <c r="D189" i="14"/>
  <c r="E185" i="13"/>
  <c r="F185" i="13"/>
  <c r="A187" i="13"/>
  <c r="B187" i="13" s="1"/>
  <c r="D186" i="13"/>
  <c r="A117" i="1"/>
  <c r="C117" i="1" s="1"/>
  <c r="H445" i="1" l="1"/>
  <c r="J444" i="1"/>
  <c r="C187" i="13"/>
  <c r="J187" i="13"/>
  <c r="C191" i="14"/>
  <c r="B191" i="14"/>
  <c r="D191" i="16"/>
  <c r="C192" i="16"/>
  <c r="A193" i="16"/>
  <c r="B192" i="16"/>
  <c r="A192" i="14"/>
  <c r="E190" i="14"/>
  <c r="D190" i="14"/>
  <c r="E186" i="13"/>
  <c r="F186" i="13"/>
  <c r="A188" i="13"/>
  <c r="B188" i="13" s="1"/>
  <c r="D187" i="13"/>
  <c r="A118" i="1"/>
  <c r="C118" i="1" s="1"/>
  <c r="H446" i="1" l="1"/>
  <c r="J445" i="1"/>
  <c r="C188" i="13"/>
  <c r="J188" i="13"/>
  <c r="C192" i="14"/>
  <c r="B192" i="14"/>
  <c r="D192" i="16"/>
  <c r="A194" i="16"/>
  <c r="B193" i="16"/>
  <c r="C193" i="16"/>
  <c r="A193" i="14"/>
  <c r="E191" i="14"/>
  <c r="D191" i="14"/>
  <c r="E187" i="13"/>
  <c r="F187" i="13"/>
  <c r="A189" i="13"/>
  <c r="B189" i="13" s="1"/>
  <c r="D188" i="13"/>
  <c r="A119" i="1"/>
  <c r="C119" i="1" s="1"/>
  <c r="H447" i="1" l="1"/>
  <c r="J446" i="1"/>
  <c r="C189" i="13"/>
  <c r="J189" i="13"/>
  <c r="C193" i="14"/>
  <c r="B193" i="14"/>
  <c r="C194" i="16"/>
  <c r="A195" i="16"/>
  <c r="B194" i="16"/>
  <c r="D193" i="16"/>
  <c r="A194" i="14"/>
  <c r="D192" i="14"/>
  <c r="E192" i="14"/>
  <c r="E188" i="13"/>
  <c r="F188" i="13"/>
  <c r="A190" i="13"/>
  <c r="B190" i="13" s="1"/>
  <c r="D189" i="13"/>
  <c r="A120" i="1"/>
  <c r="C120" i="1" s="1"/>
  <c r="H448" i="1" l="1"/>
  <c r="J447" i="1"/>
  <c r="C190" i="13"/>
  <c r="J190" i="13"/>
  <c r="C194" i="14"/>
  <c r="B194" i="14"/>
  <c r="B195" i="16"/>
  <c r="A196" i="16"/>
  <c r="C195" i="16"/>
  <c r="D194" i="16"/>
  <c r="A195" i="14"/>
  <c r="E193" i="14"/>
  <c r="D193" i="14"/>
  <c r="E189" i="13"/>
  <c r="F189" i="13"/>
  <c r="A191" i="13"/>
  <c r="B191" i="13" s="1"/>
  <c r="D190" i="13"/>
  <c r="A121" i="1"/>
  <c r="C121" i="1" s="1"/>
  <c r="H449" i="1" l="1"/>
  <c r="J448" i="1"/>
  <c r="C191" i="13"/>
  <c r="J191" i="13"/>
  <c r="C195" i="14"/>
  <c r="B195" i="14"/>
  <c r="C196" i="16"/>
  <c r="A197" i="16"/>
  <c r="B196" i="16"/>
  <c r="D195" i="16"/>
  <c r="E194" i="14"/>
  <c r="D194" i="14"/>
  <c r="A196" i="14"/>
  <c r="E190" i="13"/>
  <c r="F190" i="13"/>
  <c r="A192" i="13"/>
  <c r="B192" i="13" s="1"/>
  <c r="D191" i="13"/>
  <c r="A122" i="1"/>
  <c r="C122" i="1" s="1"/>
  <c r="H450" i="1" l="1"/>
  <c r="J449" i="1"/>
  <c r="C192" i="13"/>
  <c r="J192" i="13"/>
  <c r="C196" i="14"/>
  <c r="B196" i="14"/>
  <c r="A198" i="16"/>
  <c r="B197" i="16"/>
  <c r="C197" i="16"/>
  <c r="D196" i="16"/>
  <c r="A197" i="14"/>
  <c r="E195" i="14"/>
  <c r="D195" i="14"/>
  <c r="E191" i="13"/>
  <c r="F191" i="13"/>
  <c r="A193" i="13"/>
  <c r="B193" i="13" s="1"/>
  <c r="D192" i="13"/>
  <c r="A123" i="1"/>
  <c r="C123" i="1" s="1"/>
  <c r="H451" i="1" l="1"/>
  <c r="J450" i="1"/>
  <c r="C193" i="13"/>
  <c r="J193" i="13"/>
  <c r="C197" i="14"/>
  <c r="B197" i="14"/>
  <c r="D197" i="16"/>
  <c r="C198" i="16"/>
  <c r="A199" i="16"/>
  <c r="B198" i="16"/>
  <c r="A198" i="14"/>
  <c r="D196" i="14"/>
  <c r="E196" i="14"/>
  <c r="E192" i="13"/>
  <c r="F192" i="13"/>
  <c r="A194" i="13"/>
  <c r="B194" i="13" s="1"/>
  <c r="D193" i="13"/>
  <c r="A124" i="1"/>
  <c r="C124" i="1" s="1"/>
  <c r="H452" i="1" l="1"/>
  <c r="J451" i="1"/>
  <c r="C194" i="13"/>
  <c r="J194" i="13"/>
  <c r="C198" i="14"/>
  <c r="B198" i="14"/>
  <c r="D198" i="16"/>
  <c r="B199" i="16"/>
  <c r="A200" i="16"/>
  <c r="C199" i="16"/>
  <c r="A199" i="14"/>
  <c r="E197" i="14"/>
  <c r="D197" i="14"/>
  <c r="E193" i="13"/>
  <c r="F193" i="13"/>
  <c r="A195" i="13"/>
  <c r="B195" i="13" s="1"/>
  <c r="D194" i="13"/>
  <c r="A125" i="1"/>
  <c r="C125" i="1" s="1"/>
  <c r="H453" i="1" l="1"/>
  <c r="J452" i="1"/>
  <c r="C195" i="13"/>
  <c r="J195" i="13"/>
  <c r="C199" i="14"/>
  <c r="B199" i="14"/>
  <c r="D199" i="16"/>
  <c r="C200" i="16"/>
  <c r="A201" i="16"/>
  <c r="B200" i="16"/>
  <c r="E198" i="14"/>
  <c r="D198" i="14"/>
  <c r="A200" i="14"/>
  <c r="E194" i="13"/>
  <c r="F194" i="13"/>
  <c r="A196" i="13"/>
  <c r="B196" i="13" s="1"/>
  <c r="D195" i="13"/>
  <c r="A126" i="1"/>
  <c r="C126" i="1" s="1"/>
  <c r="H454" i="1" l="1"/>
  <c r="J453" i="1"/>
  <c r="C196" i="13"/>
  <c r="J196" i="13"/>
  <c r="C200" i="14"/>
  <c r="B200" i="14"/>
  <c r="D200" i="16"/>
  <c r="A202" i="16"/>
  <c r="B201" i="16"/>
  <c r="C201" i="16"/>
  <c r="A201" i="14"/>
  <c r="E199" i="14"/>
  <c r="D199" i="14"/>
  <c r="E195" i="13"/>
  <c r="F195" i="13"/>
  <c r="A197" i="13"/>
  <c r="B197" i="13" s="1"/>
  <c r="D196" i="13"/>
  <c r="A127" i="1"/>
  <c r="C127" i="1" s="1"/>
  <c r="H455" i="1" l="1"/>
  <c r="J454" i="1"/>
  <c r="C197" i="13"/>
  <c r="J197" i="13"/>
  <c r="C201" i="14"/>
  <c r="B201" i="14"/>
  <c r="C202" i="16"/>
  <c r="A203" i="16"/>
  <c r="B202" i="16"/>
  <c r="D201" i="16"/>
  <c r="A202" i="14"/>
  <c r="D200" i="14"/>
  <c r="E200" i="14"/>
  <c r="E196" i="13"/>
  <c r="F196" i="13"/>
  <c r="A198" i="13"/>
  <c r="B198" i="13" s="1"/>
  <c r="D197" i="13"/>
  <c r="A128" i="1"/>
  <c r="C128" i="1" s="1"/>
  <c r="H456" i="1" l="1"/>
  <c r="J455" i="1"/>
  <c r="C198" i="13"/>
  <c r="J198" i="13"/>
  <c r="C202" i="14"/>
  <c r="B202" i="14"/>
  <c r="D202" i="16"/>
  <c r="B203" i="16"/>
  <c r="A204" i="16"/>
  <c r="C203" i="16"/>
  <c r="A203" i="14"/>
  <c r="E201" i="14"/>
  <c r="D201" i="14"/>
  <c r="E197" i="13"/>
  <c r="F197" i="13"/>
  <c r="A199" i="13"/>
  <c r="B199" i="13" s="1"/>
  <c r="D198" i="13"/>
  <c r="A129" i="1"/>
  <c r="C129" i="1" s="1"/>
  <c r="H457" i="1" l="1"/>
  <c r="J456" i="1"/>
  <c r="C199" i="13"/>
  <c r="J199" i="13"/>
  <c r="C203" i="14"/>
  <c r="B203" i="14"/>
  <c r="D203" i="16"/>
  <c r="C204" i="16"/>
  <c r="A205" i="16"/>
  <c r="B204" i="16"/>
  <c r="A204" i="14"/>
  <c r="E202" i="14"/>
  <c r="D202" i="14"/>
  <c r="E198" i="13"/>
  <c r="F198" i="13"/>
  <c r="A200" i="13"/>
  <c r="B200" i="13" s="1"/>
  <c r="D199" i="13"/>
  <c r="A130" i="1"/>
  <c r="C130" i="1" s="1"/>
  <c r="H458" i="1" l="1"/>
  <c r="J457" i="1"/>
  <c r="C200" i="13"/>
  <c r="J200" i="13"/>
  <c r="C204" i="14"/>
  <c r="B204" i="14"/>
  <c r="D204" i="16"/>
  <c r="A206" i="16"/>
  <c r="B205" i="16"/>
  <c r="C205" i="16"/>
  <c r="A205" i="14"/>
  <c r="E203" i="14"/>
  <c r="D203" i="14"/>
  <c r="E199" i="13"/>
  <c r="F199" i="13"/>
  <c r="A201" i="13"/>
  <c r="B201" i="13" s="1"/>
  <c r="D200" i="13"/>
  <c r="A131" i="1"/>
  <c r="C131" i="1" s="1"/>
  <c r="H459" i="1" l="1"/>
  <c r="J458" i="1"/>
  <c r="C201" i="13"/>
  <c r="J201" i="13"/>
  <c r="C205" i="14"/>
  <c r="B205" i="14"/>
  <c r="C206" i="16"/>
  <c r="A207" i="16"/>
  <c r="B206" i="16"/>
  <c r="D205" i="16"/>
  <c r="A206" i="14"/>
  <c r="D204" i="14"/>
  <c r="E204" i="14"/>
  <c r="E200" i="13"/>
  <c r="F200" i="13"/>
  <c r="A202" i="13"/>
  <c r="B202" i="13" s="1"/>
  <c r="D201" i="13"/>
  <c r="A132" i="1"/>
  <c r="C132" i="1" s="1"/>
  <c r="H460" i="1" l="1"/>
  <c r="J459" i="1"/>
  <c r="C202" i="13"/>
  <c r="J202" i="13"/>
  <c r="C206" i="14"/>
  <c r="B206" i="14"/>
  <c r="B207" i="16"/>
  <c r="A208" i="16"/>
  <c r="C207" i="16"/>
  <c r="D206" i="16"/>
  <c r="A207" i="14"/>
  <c r="E205" i="14"/>
  <c r="D205" i="14"/>
  <c r="E201" i="13"/>
  <c r="F201" i="13"/>
  <c r="A203" i="13"/>
  <c r="B203" i="13" s="1"/>
  <c r="D202" i="13"/>
  <c r="A133" i="1"/>
  <c r="C133" i="1" s="1"/>
  <c r="H461" i="1" l="1"/>
  <c r="J460" i="1"/>
  <c r="C203" i="13"/>
  <c r="J203" i="13"/>
  <c r="C207" i="14"/>
  <c r="B207" i="14"/>
  <c r="C208" i="16"/>
  <c r="A209" i="16"/>
  <c r="B208" i="16"/>
  <c r="D207" i="16"/>
  <c r="E206" i="14"/>
  <c r="D206" i="14"/>
  <c r="A208" i="14"/>
  <c r="E202" i="13"/>
  <c r="F202" i="13"/>
  <c r="A204" i="13"/>
  <c r="B204" i="13" s="1"/>
  <c r="D203" i="13"/>
  <c r="A134" i="1"/>
  <c r="C134" i="1" s="1"/>
  <c r="H462" i="1" l="1"/>
  <c r="J461" i="1"/>
  <c r="C204" i="13"/>
  <c r="J204" i="13"/>
  <c r="C208" i="14"/>
  <c r="B208" i="14"/>
  <c r="A210" i="16"/>
  <c r="B209" i="16"/>
  <c r="C209" i="16"/>
  <c r="D208" i="16"/>
  <c r="A209" i="14"/>
  <c r="E207" i="14"/>
  <c r="D207" i="14"/>
  <c r="E203" i="13"/>
  <c r="F203" i="13"/>
  <c r="A205" i="13"/>
  <c r="B205" i="13" s="1"/>
  <c r="D204" i="13"/>
  <c r="A135" i="1"/>
  <c r="C135" i="1" s="1"/>
  <c r="H463" i="1" l="1"/>
  <c r="J462" i="1"/>
  <c r="C205" i="13"/>
  <c r="J205" i="13"/>
  <c r="C209" i="14"/>
  <c r="B209" i="14"/>
  <c r="D209" i="16"/>
  <c r="C210" i="16"/>
  <c r="A211" i="16"/>
  <c r="B210" i="16"/>
  <c r="A210" i="14"/>
  <c r="D208" i="14"/>
  <c r="E208" i="14"/>
  <c r="E204" i="13"/>
  <c r="F204" i="13"/>
  <c r="A206" i="13"/>
  <c r="B206" i="13" s="1"/>
  <c r="D205" i="13"/>
  <c r="A136" i="1"/>
  <c r="C136" i="1" s="1"/>
  <c r="H464" i="1" l="1"/>
  <c r="J463" i="1"/>
  <c r="C206" i="13"/>
  <c r="J206" i="13"/>
  <c r="C210" i="14"/>
  <c r="B210" i="14"/>
  <c r="B211" i="16"/>
  <c r="A212" i="16"/>
  <c r="C211" i="16"/>
  <c r="D210" i="16"/>
  <c r="A211" i="14"/>
  <c r="E209" i="14"/>
  <c r="D209" i="14"/>
  <c r="E205" i="13"/>
  <c r="F205" i="13"/>
  <c r="A207" i="13"/>
  <c r="B207" i="13" s="1"/>
  <c r="D206" i="13"/>
  <c r="A137" i="1"/>
  <c r="C137" i="1" s="1"/>
  <c r="H465" i="1" l="1"/>
  <c r="J464" i="1"/>
  <c r="C207" i="13"/>
  <c r="J207" i="13"/>
  <c r="C211" i="14"/>
  <c r="B211" i="14"/>
  <c r="D211" i="16"/>
  <c r="C212" i="16"/>
  <c r="A213" i="16"/>
  <c r="B212" i="16"/>
  <c r="E210" i="14"/>
  <c r="D210" i="14"/>
  <c r="A212" i="14"/>
  <c r="E206" i="13"/>
  <c r="F206" i="13"/>
  <c r="A208" i="13"/>
  <c r="B208" i="13" s="1"/>
  <c r="D207" i="13"/>
  <c r="A138" i="1"/>
  <c r="C138" i="1" s="1"/>
  <c r="H466" i="1" l="1"/>
  <c r="J465" i="1"/>
  <c r="C208" i="13"/>
  <c r="J208" i="13"/>
  <c r="C212" i="14"/>
  <c r="B212" i="14"/>
  <c r="D212" i="16"/>
  <c r="A214" i="16"/>
  <c r="B213" i="16"/>
  <c r="C213" i="16"/>
  <c r="A213" i="14"/>
  <c r="E211" i="14"/>
  <c r="D211" i="14"/>
  <c r="E207" i="13"/>
  <c r="F207" i="13"/>
  <c r="A209" i="13"/>
  <c r="B209" i="13" s="1"/>
  <c r="D208" i="13"/>
  <c r="A139" i="1"/>
  <c r="C139" i="1" s="1"/>
  <c r="H467" i="1" l="1"/>
  <c r="J466" i="1"/>
  <c r="C209" i="13"/>
  <c r="J209" i="13"/>
  <c r="C213" i="14"/>
  <c r="B213" i="14"/>
  <c r="C214" i="16"/>
  <c r="A215" i="16"/>
  <c r="B214" i="16"/>
  <c r="D213" i="16"/>
  <c r="D212" i="14"/>
  <c r="E212" i="14"/>
  <c r="A214" i="14"/>
  <c r="E208" i="13"/>
  <c r="F208" i="13"/>
  <c r="A210" i="13"/>
  <c r="B210" i="13" s="1"/>
  <c r="D209" i="13"/>
  <c r="A140" i="1"/>
  <c r="C140" i="1" s="1"/>
  <c r="H468" i="1" l="1"/>
  <c r="J467" i="1"/>
  <c r="C210" i="13"/>
  <c r="J210" i="13"/>
  <c r="C214" i="14"/>
  <c r="B214" i="14"/>
  <c r="B215" i="16"/>
  <c r="A216" i="16"/>
  <c r="C215" i="16"/>
  <c r="D214" i="16"/>
  <c r="A215" i="14"/>
  <c r="E213" i="14"/>
  <c r="D213" i="14"/>
  <c r="E209" i="13"/>
  <c r="F209" i="13"/>
  <c r="A211" i="13"/>
  <c r="B211" i="13" s="1"/>
  <c r="D210" i="13"/>
  <c r="A141" i="1"/>
  <c r="C141" i="1" s="1"/>
  <c r="H469" i="1" l="1"/>
  <c r="J468" i="1"/>
  <c r="C211" i="13"/>
  <c r="J211" i="13"/>
  <c r="C215" i="14"/>
  <c r="B215" i="14"/>
  <c r="D215" i="16"/>
  <c r="C216" i="16"/>
  <c r="A217" i="16"/>
  <c r="B216" i="16"/>
  <c r="E214" i="14"/>
  <c r="D214" i="14"/>
  <c r="A216" i="14"/>
  <c r="E210" i="13"/>
  <c r="F210" i="13"/>
  <c r="A212" i="13"/>
  <c r="B212" i="13" s="1"/>
  <c r="D211" i="13"/>
  <c r="A142" i="1"/>
  <c r="C142" i="1" s="1"/>
  <c r="H470" i="1" l="1"/>
  <c r="J469" i="1"/>
  <c r="C212" i="13"/>
  <c r="J212" i="13"/>
  <c r="C216" i="14"/>
  <c r="B216" i="14"/>
  <c r="D216" i="16"/>
  <c r="A218" i="16"/>
  <c r="B217" i="16"/>
  <c r="C217" i="16"/>
  <c r="A217" i="14"/>
  <c r="E215" i="14"/>
  <c r="D215" i="14"/>
  <c r="E211" i="13"/>
  <c r="F211" i="13"/>
  <c r="A213" i="13"/>
  <c r="B213" i="13" s="1"/>
  <c r="D212" i="13"/>
  <c r="A143" i="1"/>
  <c r="C143" i="1" s="1"/>
  <c r="H471" i="1" l="1"/>
  <c r="J470" i="1"/>
  <c r="C213" i="13"/>
  <c r="J213" i="13"/>
  <c r="C217" i="14"/>
  <c r="B217" i="14"/>
  <c r="C218" i="16"/>
  <c r="A219" i="16"/>
  <c r="B218" i="16"/>
  <c r="D217" i="16"/>
  <c r="A218" i="14"/>
  <c r="D216" i="14"/>
  <c r="E216" i="14"/>
  <c r="E212" i="13"/>
  <c r="F212" i="13"/>
  <c r="A214" i="13"/>
  <c r="B214" i="13" s="1"/>
  <c r="D213" i="13"/>
  <c r="A144" i="1"/>
  <c r="C144" i="1" s="1"/>
  <c r="H472" i="1" l="1"/>
  <c r="J471" i="1"/>
  <c r="C214" i="13"/>
  <c r="J214" i="13"/>
  <c r="C218" i="14"/>
  <c r="B218" i="14"/>
  <c r="B219" i="16"/>
  <c r="A220" i="16"/>
  <c r="C219" i="16"/>
  <c r="D218" i="16"/>
  <c r="A219" i="14"/>
  <c r="E217" i="14"/>
  <c r="D217" i="14"/>
  <c r="E213" i="13"/>
  <c r="F213" i="13"/>
  <c r="A215" i="13"/>
  <c r="B215" i="13" s="1"/>
  <c r="D214" i="13"/>
  <c r="A145" i="1"/>
  <c r="C145" i="1" s="1"/>
  <c r="H473" i="1" l="1"/>
  <c r="J472" i="1"/>
  <c r="C215" i="13"/>
  <c r="J215" i="13"/>
  <c r="C219" i="14"/>
  <c r="B219" i="14"/>
  <c r="D219" i="16"/>
  <c r="C220" i="16"/>
  <c r="A221" i="16"/>
  <c r="B220" i="16"/>
  <c r="E218" i="14"/>
  <c r="D218" i="14"/>
  <c r="A220" i="14"/>
  <c r="E214" i="13"/>
  <c r="F214" i="13"/>
  <c r="A216" i="13"/>
  <c r="B216" i="13" s="1"/>
  <c r="D215" i="13"/>
  <c r="A146" i="1"/>
  <c r="C146" i="1" s="1"/>
  <c r="H474" i="1" l="1"/>
  <c r="J473" i="1"/>
  <c r="C216" i="13"/>
  <c r="J216" i="13"/>
  <c r="C220" i="14"/>
  <c r="B220" i="14"/>
  <c r="A222" i="16"/>
  <c r="B221" i="16"/>
  <c r="C221" i="16"/>
  <c r="D220" i="16"/>
  <c r="A221" i="14"/>
  <c r="E219" i="14"/>
  <c r="D219" i="14"/>
  <c r="E215" i="13"/>
  <c r="F215" i="13"/>
  <c r="A217" i="13"/>
  <c r="B217" i="13" s="1"/>
  <c r="D216" i="13"/>
  <c r="A147" i="1"/>
  <c r="C147" i="1" s="1"/>
  <c r="H475" i="1" l="1"/>
  <c r="J474" i="1"/>
  <c r="C217" i="13"/>
  <c r="J217" i="13"/>
  <c r="C221" i="14"/>
  <c r="B221" i="14"/>
  <c r="C222" i="16"/>
  <c r="B222" i="16"/>
  <c r="A223" i="16"/>
  <c r="D221" i="16"/>
  <c r="A222" i="14"/>
  <c r="D220" i="14"/>
  <c r="E220" i="14"/>
  <c r="E216" i="13"/>
  <c r="F216" i="13"/>
  <c r="A218" i="13"/>
  <c r="B218" i="13" s="1"/>
  <c r="D217" i="13"/>
  <c r="A148" i="1"/>
  <c r="C148" i="1" s="1"/>
  <c r="H476" i="1" l="1"/>
  <c r="J475" i="1"/>
  <c r="C218" i="13"/>
  <c r="J218" i="13"/>
  <c r="C222" i="14"/>
  <c r="B222" i="14"/>
  <c r="B223" i="16"/>
  <c r="A224" i="16"/>
  <c r="C223" i="16"/>
  <c r="D222" i="16"/>
  <c r="A223" i="14"/>
  <c r="E221" i="14"/>
  <c r="D221" i="14"/>
  <c r="E217" i="13"/>
  <c r="F217" i="13"/>
  <c r="A219" i="13"/>
  <c r="B219" i="13" s="1"/>
  <c r="D218" i="13"/>
  <c r="A149" i="1"/>
  <c r="C149" i="1" s="1"/>
  <c r="H477" i="1" l="1"/>
  <c r="J476" i="1"/>
  <c r="C219" i="13"/>
  <c r="J219" i="13"/>
  <c r="C223" i="14"/>
  <c r="B223" i="14"/>
  <c r="D223" i="16"/>
  <c r="C224" i="16"/>
  <c r="A225" i="16"/>
  <c r="B224" i="16"/>
  <c r="E222" i="14"/>
  <c r="D222" i="14"/>
  <c r="A224" i="14"/>
  <c r="E218" i="13"/>
  <c r="F218" i="13"/>
  <c r="A220" i="13"/>
  <c r="B220" i="13" s="1"/>
  <c r="D219" i="13"/>
  <c r="A150" i="1"/>
  <c r="C150" i="1" s="1"/>
  <c r="H478" i="1" l="1"/>
  <c r="J477" i="1"/>
  <c r="C220" i="13"/>
  <c r="J220" i="13"/>
  <c r="C224" i="14"/>
  <c r="B224" i="14"/>
  <c r="A226" i="16"/>
  <c r="B225" i="16"/>
  <c r="C225" i="16"/>
  <c r="D224" i="16"/>
  <c r="A225" i="14"/>
  <c r="E223" i="14"/>
  <c r="D223" i="14"/>
  <c r="E219" i="13"/>
  <c r="F219" i="13"/>
  <c r="A221" i="13"/>
  <c r="B221" i="13" s="1"/>
  <c r="D220" i="13"/>
  <c r="A151" i="1"/>
  <c r="C151" i="1" s="1"/>
  <c r="H479" i="1" l="1"/>
  <c r="J478" i="1"/>
  <c r="C221" i="13"/>
  <c r="J221" i="13"/>
  <c r="C225" i="14"/>
  <c r="B225" i="14"/>
  <c r="D225" i="16"/>
  <c r="C226" i="16"/>
  <c r="B226" i="16"/>
  <c r="A227" i="16"/>
  <c r="A226" i="14"/>
  <c r="D224" i="14"/>
  <c r="E224" i="14"/>
  <c r="E220" i="13"/>
  <c r="F220" i="13"/>
  <c r="A222" i="13"/>
  <c r="B222" i="13" s="1"/>
  <c r="D221" i="13"/>
  <c r="A152" i="1"/>
  <c r="C152" i="1" s="1"/>
  <c r="H480" i="1" l="1"/>
  <c r="J479" i="1"/>
  <c r="C222" i="13"/>
  <c r="J222" i="13"/>
  <c r="C226" i="14"/>
  <c r="B226" i="14"/>
  <c r="D226" i="16"/>
  <c r="B227" i="16"/>
  <c r="A228" i="16"/>
  <c r="C227" i="16"/>
  <c r="A227" i="14"/>
  <c r="E225" i="14"/>
  <c r="D225" i="14"/>
  <c r="E221" i="13"/>
  <c r="F221" i="13"/>
  <c r="A223" i="13"/>
  <c r="B223" i="13" s="1"/>
  <c r="D222" i="13"/>
  <c r="A153" i="1"/>
  <c r="C153" i="1" s="1"/>
  <c r="H481" i="1" l="1"/>
  <c r="J480" i="1"/>
  <c r="C223" i="13"/>
  <c r="J223" i="13"/>
  <c r="C227" i="14"/>
  <c r="B227" i="14"/>
  <c r="D227" i="16"/>
  <c r="C228" i="16"/>
  <c r="A229" i="16"/>
  <c r="B228" i="16"/>
  <c r="E226" i="14"/>
  <c r="D226" i="14"/>
  <c r="A228" i="14"/>
  <c r="E222" i="13"/>
  <c r="F222" i="13"/>
  <c r="A224" i="13"/>
  <c r="B224" i="13" s="1"/>
  <c r="D223" i="13"/>
  <c r="A154" i="1"/>
  <c r="C154" i="1" s="1"/>
  <c r="H482" i="1" l="1"/>
  <c r="J481" i="1"/>
  <c r="C224" i="13"/>
  <c r="J224" i="13"/>
  <c r="C228" i="14"/>
  <c r="B228" i="14"/>
  <c r="D228" i="16"/>
  <c r="A230" i="16"/>
  <c r="B229" i="16"/>
  <c r="C229" i="16"/>
  <c r="E227" i="14"/>
  <c r="D227" i="14"/>
  <c r="A229" i="14"/>
  <c r="E223" i="13"/>
  <c r="F223" i="13"/>
  <c r="A225" i="13"/>
  <c r="B225" i="13" s="1"/>
  <c r="D224" i="13"/>
  <c r="A155" i="1"/>
  <c r="C155" i="1" s="1"/>
  <c r="H483" i="1" l="1"/>
  <c r="J482" i="1"/>
  <c r="C225" i="13"/>
  <c r="J225" i="13"/>
  <c r="C229" i="14"/>
  <c r="B229" i="14"/>
  <c r="C230" i="16"/>
  <c r="B230" i="16"/>
  <c r="A231" i="16"/>
  <c r="D229" i="16"/>
  <c r="A230" i="14"/>
  <c r="D228" i="14"/>
  <c r="E228" i="14"/>
  <c r="E224" i="13"/>
  <c r="F224" i="13"/>
  <c r="A226" i="13"/>
  <c r="B226" i="13" s="1"/>
  <c r="D225" i="13"/>
  <c r="A156" i="1"/>
  <c r="C156" i="1" s="1"/>
  <c r="H484" i="1" l="1"/>
  <c r="J483" i="1"/>
  <c r="C226" i="13"/>
  <c r="J226" i="13"/>
  <c r="C230" i="14"/>
  <c r="B230" i="14"/>
  <c r="B231" i="16"/>
  <c r="A232" i="16"/>
  <c r="C231" i="16"/>
  <c r="D230" i="16"/>
  <c r="A231" i="14"/>
  <c r="E229" i="14"/>
  <c r="D229" i="14"/>
  <c r="E225" i="13"/>
  <c r="F225" i="13"/>
  <c r="A227" i="13"/>
  <c r="B227" i="13" s="1"/>
  <c r="D226" i="13"/>
  <c r="A157" i="1"/>
  <c r="C157" i="1" s="1"/>
  <c r="H485" i="1" l="1"/>
  <c r="J484" i="1"/>
  <c r="C227" i="13"/>
  <c r="J227" i="13"/>
  <c r="C231" i="14"/>
  <c r="B231" i="14"/>
  <c r="C232" i="16"/>
  <c r="A233" i="16"/>
  <c r="B232" i="16"/>
  <c r="D231" i="16"/>
  <c r="E230" i="14"/>
  <c r="D230" i="14"/>
  <c r="A232" i="14"/>
  <c r="E226" i="13"/>
  <c r="F226" i="13"/>
  <c r="A228" i="13"/>
  <c r="B228" i="13" s="1"/>
  <c r="D227" i="13"/>
  <c r="A158" i="1"/>
  <c r="C158" i="1" s="1"/>
  <c r="H486" i="1" l="1"/>
  <c r="J485" i="1"/>
  <c r="C228" i="13"/>
  <c r="J228" i="13"/>
  <c r="C232" i="14"/>
  <c r="B232" i="14"/>
  <c r="A234" i="16"/>
  <c r="B233" i="16"/>
  <c r="C233" i="16"/>
  <c r="D232" i="16"/>
  <c r="A233" i="14"/>
  <c r="E231" i="14"/>
  <c r="D231" i="14"/>
  <c r="E227" i="13"/>
  <c r="F227" i="13"/>
  <c r="A229" i="13"/>
  <c r="B229" i="13" s="1"/>
  <c r="D228" i="13"/>
  <c r="A159" i="1"/>
  <c r="C159" i="1" s="1"/>
  <c r="H487" i="1" l="1"/>
  <c r="J486" i="1"/>
  <c r="C229" i="13"/>
  <c r="J229" i="13"/>
  <c r="C233" i="14"/>
  <c r="B233" i="14"/>
  <c r="D233" i="16"/>
  <c r="C234" i="16"/>
  <c r="B234" i="16"/>
  <c r="A235" i="16"/>
  <c r="A234" i="14"/>
  <c r="D232" i="14"/>
  <c r="E232" i="14"/>
  <c r="E228" i="13"/>
  <c r="F228" i="13"/>
  <c r="A230" i="13"/>
  <c r="B230" i="13" s="1"/>
  <c r="D229" i="13"/>
  <c r="A160" i="1"/>
  <c r="C160" i="1" s="1"/>
  <c r="H488" i="1" l="1"/>
  <c r="J487" i="1"/>
  <c r="C230" i="13"/>
  <c r="J230" i="13"/>
  <c r="C234" i="14"/>
  <c r="B234" i="14"/>
  <c r="D234" i="16"/>
  <c r="B235" i="16"/>
  <c r="A236" i="16"/>
  <c r="C235" i="16"/>
  <c r="A235" i="14"/>
  <c r="E233" i="14"/>
  <c r="D233" i="14"/>
  <c r="E229" i="13"/>
  <c r="F229" i="13"/>
  <c r="A231" i="13"/>
  <c r="B231" i="13" s="1"/>
  <c r="D230" i="13"/>
  <c r="A161" i="1"/>
  <c r="C161" i="1" s="1"/>
  <c r="H489" i="1" l="1"/>
  <c r="J488" i="1"/>
  <c r="C231" i="13"/>
  <c r="J231" i="13"/>
  <c r="C235" i="14"/>
  <c r="B235" i="14"/>
  <c r="D235" i="16"/>
  <c r="C236" i="16"/>
  <c r="A237" i="16"/>
  <c r="B236" i="16"/>
  <c r="E234" i="14"/>
  <c r="D234" i="14"/>
  <c r="A236" i="14"/>
  <c r="E230" i="13"/>
  <c r="F230" i="13"/>
  <c r="A232" i="13"/>
  <c r="B232" i="13" s="1"/>
  <c r="D231" i="13"/>
  <c r="A162" i="1"/>
  <c r="C162" i="1" s="1"/>
  <c r="H490" i="1" l="1"/>
  <c r="J489" i="1"/>
  <c r="C232" i="13"/>
  <c r="J232" i="13"/>
  <c r="C236" i="14"/>
  <c r="B236" i="14"/>
  <c r="D236" i="16"/>
  <c r="A238" i="16"/>
  <c r="B237" i="16"/>
  <c r="C237" i="16"/>
  <c r="A237" i="14"/>
  <c r="E235" i="14"/>
  <c r="D235" i="14"/>
  <c r="E231" i="13"/>
  <c r="F231" i="13"/>
  <c r="A233" i="13"/>
  <c r="B233" i="13" s="1"/>
  <c r="D232" i="13"/>
  <c r="A163" i="1"/>
  <c r="C163" i="1" s="1"/>
  <c r="H491" i="1" l="1"/>
  <c r="J490" i="1"/>
  <c r="C233" i="13"/>
  <c r="J233" i="13"/>
  <c r="C237" i="14"/>
  <c r="B237" i="14"/>
  <c r="C238" i="16"/>
  <c r="B238" i="16"/>
  <c r="A239" i="16"/>
  <c r="D237" i="16"/>
  <c r="A238" i="14"/>
  <c r="D236" i="14"/>
  <c r="E236" i="14"/>
  <c r="E232" i="13"/>
  <c r="F232" i="13"/>
  <c r="A234" i="13"/>
  <c r="B234" i="13" s="1"/>
  <c r="D233" i="13"/>
  <c r="A164" i="1"/>
  <c r="C164" i="1" s="1"/>
  <c r="H492" i="1" l="1"/>
  <c r="J491" i="1"/>
  <c r="C234" i="13"/>
  <c r="J234" i="13"/>
  <c r="C238" i="14"/>
  <c r="B238" i="14"/>
  <c r="B239" i="16"/>
  <c r="A240" i="16"/>
  <c r="C239" i="16"/>
  <c r="D238" i="16"/>
  <c r="A239" i="14"/>
  <c r="E237" i="14"/>
  <c r="D237" i="14"/>
  <c r="E233" i="13"/>
  <c r="F233" i="13"/>
  <c r="A235" i="13"/>
  <c r="B235" i="13" s="1"/>
  <c r="D234" i="13"/>
  <c r="A165" i="1"/>
  <c r="C165" i="1" s="1"/>
  <c r="H493" i="1" l="1"/>
  <c r="J492" i="1"/>
  <c r="C235" i="13"/>
  <c r="J235" i="13"/>
  <c r="C239" i="14"/>
  <c r="B239" i="14"/>
  <c r="C240" i="16"/>
  <c r="A241" i="16"/>
  <c r="B240" i="16"/>
  <c r="D239" i="16"/>
  <c r="A240" i="14"/>
  <c r="E238" i="14"/>
  <c r="D238" i="14"/>
  <c r="E234" i="13"/>
  <c r="F234" i="13"/>
  <c r="A236" i="13"/>
  <c r="B236" i="13" s="1"/>
  <c r="D235" i="13"/>
  <c r="A166" i="1"/>
  <c r="C166" i="1" s="1"/>
  <c r="H494" i="1" l="1"/>
  <c r="J493" i="1"/>
  <c r="C236" i="13"/>
  <c r="J236" i="13"/>
  <c r="C240" i="14"/>
  <c r="B240" i="14"/>
  <c r="A242" i="16"/>
  <c r="B241" i="16"/>
  <c r="C241" i="16"/>
  <c r="D240" i="16"/>
  <c r="A241" i="14"/>
  <c r="E239" i="14"/>
  <c r="D239" i="14"/>
  <c r="E235" i="13"/>
  <c r="F235" i="13"/>
  <c r="A237" i="13"/>
  <c r="B237" i="13" s="1"/>
  <c r="D236" i="13"/>
  <c r="A167" i="1"/>
  <c r="C167" i="1" s="1"/>
  <c r="H495" i="1" l="1"/>
  <c r="J494" i="1"/>
  <c r="C237" i="13"/>
  <c r="J237" i="13"/>
  <c r="C241" i="14"/>
  <c r="B241" i="14"/>
  <c r="D241" i="16"/>
  <c r="C242" i="16"/>
  <c r="B242" i="16"/>
  <c r="A243" i="16"/>
  <c r="A242" i="14"/>
  <c r="D240" i="14"/>
  <c r="E240" i="14"/>
  <c r="E236" i="13"/>
  <c r="F236" i="13"/>
  <c r="A238" i="13"/>
  <c r="B238" i="13" s="1"/>
  <c r="D237" i="13"/>
  <c r="A168" i="1"/>
  <c r="C168" i="1" s="1"/>
  <c r="H496" i="1" l="1"/>
  <c r="J495" i="1"/>
  <c r="C238" i="13"/>
  <c r="J238" i="13"/>
  <c r="C242" i="14"/>
  <c r="B242" i="14"/>
  <c r="D242" i="16"/>
  <c r="B243" i="16"/>
  <c r="A244" i="16"/>
  <c r="C243" i="16"/>
  <c r="A243" i="14"/>
  <c r="E241" i="14"/>
  <c r="D241" i="14"/>
  <c r="E237" i="13"/>
  <c r="F237" i="13"/>
  <c r="A239" i="13"/>
  <c r="B239" i="13" s="1"/>
  <c r="D238" i="13"/>
  <c r="A169" i="1"/>
  <c r="C169" i="1" s="1"/>
  <c r="H497" i="1" l="1"/>
  <c r="J496" i="1"/>
  <c r="C239" i="13"/>
  <c r="J239" i="13"/>
  <c r="C243" i="14"/>
  <c r="B243" i="14"/>
  <c r="D243" i="16"/>
  <c r="C244" i="16"/>
  <c r="A245" i="16"/>
  <c r="B244" i="16"/>
  <c r="E242" i="14"/>
  <c r="D242" i="14"/>
  <c r="A244" i="14"/>
  <c r="E238" i="13"/>
  <c r="F238" i="13"/>
  <c r="A240" i="13"/>
  <c r="D239" i="13"/>
  <c r="A170" i="1"/>
  <c r="C170" i="1" s="1"/>
  <c r="A241" i="13" l="1"/>
  <c r="B241" i="13" s="1"/>
  <c r="B240" i="13"/>
  <c r="H498" i="1"/>
  <c r="J497" i="1"/>
  <c r="C240" i="13"/>
  <c r="J240" i="13"/>
  <c r="C244" i="14"/>
  <c r="B244" i="14"/>
  <c r="D244" i="16"/>
  <c r="A246" i="16"/>
  <c r="B245" i="16"/>
  <c r="C245" i="16"/>
  <c r="A245" i="14"/>
  <c r="E243" i="14"/>
  <c r="D243" i="14"/>
  <c r="E239" i="13"/>
  <c r="F239" i="13"/>
  <c r="D240" i="13"/>
  <c r="A171" i="1"/>
  <c r="C171" i="1" s="1"/>
  <c r="D241" i="13" l="1"/>
  <c r="F241" i="13" s="1"/>
  <c r="C241" i="13"/>
  <c r="J241" i="13"/>
  <c r="A242" i="13"/>
  <c r="B242" i="13" s="1"/>
  <c r="H499" i="1"/>
  <c r="J498" i="1"/>
  <c r="C245" i="14"/>
  <c r="B245" i="14"/>
  <c r="C246" i="16"/>
  <c r="B246" i="16"/>
  <c r="A247" i="16"/>
  <c r="D245" i="16"/>
  <c r="A246" i="14"/>
  <c r="D244" i="14"/>
  <c r="E244" i="14"/>
  <c r="E240" i="13"/>
  <c r="F240" i="13"/>
  <c r="A172" i="1"/>
  <c r="C172" i="1" s="1"/>
  <c r="C242" i="13" l="1"/>
  <c r="E241" i="13"/>
  <c r="D242" i="13"/>
  <c r="F242" i="13" s="1"/>
  <c r="A243" i="13"/>
  <c r="B243" i="13" s="1"/>
  <c r="J242" i="13"/>
  <c r="H500" i="1"/>
  <c r="J499" i="1"/>
  <c r="C246" i="14"/>
  <c r="B246" i="14"/>
  <c r="B247" i="16"/>
  <c r="A248" i="16"/>
  <c r="C247" i="16"/>
  <c r="D246" i="16"/>
  <c r="A247" i="14"/>
  <c r="E245" i="14"/>
  <c r="D245" i="14"/>
  <c r="A173" i="1"/>
  <c r="C173" i="1" s="1"/>
  <c r="E242" i="13" l="1"/>
  <c r="D243" i="13"/>
  <c r="F243" i="13" s="1"/>
  <c r="J243" i="13"/>
  <c r="A244" i="13"/>
  <c r="B244" i="13" s="1"/>
  <c r="C243" i="13"/>
  <c r="H501" i="1"/>
  <c r="J500" i="1"/>
  <c r="C247" i="14"/>
  <c r="B247" i="14"/>
  <c r="C248" i="16"/>
  <c r="A249" i="16"/>
  <c r="B248" i="16"/>
  <c r="D247" i="16"/>
  <c r="A248" i="14"/>
  <c r="E246" i="14"/>
  <c r="D246" i="14"/>
  <c r="A174" i="1"/>
  <c r="C174" i="1" s="1"/>
  <c r="E243" i="13" l="1"/>
  <c r="D244" i="13"/>
  <c r="F244" i="13" s="1"/>
  <c r="A245" i="13"/>
  <c r="B245" i="13" s="1"/>
  <c r="J244" i="13"/>
  <c r="C244" i="13"/>
  <c r="H502" i="1"/>
  <c r="J501" i="1"/>
  <c r="C248" i="14"/>
  <c r="B248" i="14"/>
  <c r="D248" i="16"/>
  <c r="A250" i="16"/>
  <c r="B249" i="16"/>
  <c r="C249" i="16"/>
  <c r="A249" i="14"/>
  <c r="E247" i="14"/>
  <c r="D247" i="14"/>
  <c r="A175" i="1"/>
  <c r="C175" i="1" s="1"/>
  <c r="D245" i="13" l="1"/>
  <c r="F245" i="13" s="1"/>
  <c r="E244" i="13"/>
  <c r="J245" i="13"/>
  <c r="C245" i="13"/>
  <c r="A246" i="13"/>
  <c r="B246" i="13" s="1"/>
  <c r="H503" i="1"/>
  <c r="J502" i="1"/>
  <c r="C249" i="14"/>
  <c r="B249" i="14"/>
  <c r="C250" i="16"/>
  <c r="B250" i="16"/>
  <c r="A251" i="16"/>
  <c r="D249" i="16"/>
  <c r="A250" i="14"/>
  <c r="D248" i="14"/>
  <c r="E248" i="14"/>
  <c r="A176" i="1"/>
  <c r="C176" i="1" s="1"/>
  <c r="E245" i="13" l="1"/>
  <c r="A247" i="13"/>
  <c r="B247" i="13" s="1"/>
  <c r="C246" i="13"/>
  <c r="D246" i="13"/>
  <c r="F246" i="13" s="1"/>
  <c r="J246" i="13"/>
  <c r="H504" i="1"/>
  <c r="J503" i="1"/>
  <c r="C250" i="14"/>
  <c r="B250" i="14"/>
  <c r="B251" i="16"/>
  <c r="A252" i="16"/>
  <c r="C251" i="16"/>
  <c r="D250" i="16"/>
  <c r="A251" i="14"/>
  <c r="E249" i="14"/>
  <c r="D249" i="14"/>
  <c r="A177" i="1"/>
  <c r="C177" i="1" s="1"/>
  <c r="A248" i="13" l="1"/>
  <c r="B248" i="13" s="1"/>
  <c r="E246" i="13"/>
  <c r="D247" i="13"/>
  <c r="F247" i="13" s="1"/>
  <c r="J247" i="13"/>
  <c r="C247" i="13"/>
  <c r="H505" i="1"/>
  <c r="J504" i="1"/>
  <c r="C251" i="14"/>
  <c r="B251" i="14"/>
  <c r="D251" i="16"/>
  <c r="C252" i="16"/>
  <c r="A253" i="16"/>
  <c r="B252" i="16"/>
  <c r="A252" i="14"/>
  <c r="E250" i="14"/>
  <c r="D250" i="14"/>
  <c r="A178" i="1"/>
  <c r="C178" i="1" s="1"/>
  <c r="A249" i="13" l="1"/>
  <c r="B249" i="13" s="1"/>
  <c r="D248" i="13"/>
  <c r="F248" i="13" s="1"/>
  <c r="C248" i="13"/>
  <c r="J248" i="13"/>
  <c r="E247" i="13"/>
  <c r="H506" i="1"/>
  <c r="J505" i="1"/>
  <c r="C252" i="14"/>
  <c r="B252" i="14"/>
  <c r="A254" i="16"/>
  <c r="B253" i="16"/>
  <c r="C253" i="16"/>
  <c r="D252" i="16"/>
  <c r="A253" i="14"/>
  <c r="E251" i="14"/>
  <c r="D251" i="14"/>
  <c r="A179" i="1"/>
  <c r="C179" i="1" s="1"/>
  <c r="E248" i="13" l="1"/>
  <c r="C249" i="13"/>
  <c r="D249" i="13"/>
  <c r="F249" i="13" s="1"/>
  <c r="A250" i="13"/>
  <c r="B250" i="13" s="1"/>
  <c r="J249" i="13"/>
  <c r="H507" i="1"/>
  <c r="J506" i="1"/>
  <c r="C253" i="14"/>
  <c r="B253" i="14"/>
  <c r="D253" i="16"/>
  <c r="C254" i="16"/>
  <c r="B254" i="16"/>
  <c r="A255" i="16"/>
  <c r="A254" i="14"/>
  <c r="D252" i="14"/>
  <c r="E252" i="14"/>
  <c r="A180" i="1"/>
  <c r="C180" i="1" s="1"/>
  <c r="E249" i="13" l="1"/>
  <c r="D250" i="13"/>
  <c r="F250" i="13" s="1"/>
  <c r="A251" i="13"/>
  <c r="B251" i="13" s="1"/>
  <c r="C250" i="13"/>
  <c r="J250" i="13"/>
  <c r="H508" i="1"/>
  <c r="J507" i="1"/>
  <c r="C254" i="14"/>
  <c r="B254" i="14"/>
  <c r="B255" i="16"/>
  <c r="A256" i="16"/>
  <c r="C255" i="16"/>
  <c r="D254" i="16"/>
  <c r="A255" i="14"/>
  <c r="E253" i="14"/>
  <c r="D253" i="14"/>
  <c r="A181" i="1"/>
  <c r="C181" i="1" s="1"/>
  <c r="E250" i="13" l="1"/>
  <c r="C251" i="13"/>
  <c r="D251" i="13"/>
  <c r="F251" i="13" s="1"/>
  <c r="A252" i="13"/>
  <c r="B252" i="13" s="1"/>
  <c r="J251" i="13"/>
  <c r="H509" i="1"/>
  <c r="J508" i="1"/>
  <c r="C255" i="14"/>
  <c r="B255" i="14"/>
  <c r="D255" i="16"/>
  <c r="C256" i="16"/>
  <c r="A257" i="16"/>
  <c r="B256" i="16"/>
  <c r="E254" i="14"/>
  <c r="D254" i="14"/>
  <c r="A256" i="14"/>
  <c r="A182" i="1"/>
  <c r="C182" i="1" s="1"/>
  <c r="E251" i="13" l="1"/>
  <c r="D252" i="13"/>
  <c r="F252" i="13" s="1"/>
  <c r="A253" i="13"/>
  <c r="B253" i="13" s="1"/>
  <c r="J252" i="13"/>
  <c r="C252" i="13"/>
  <c r="H510" i="1"/>
  <c r="J509" i="1"/>
  <c r="C256" i="14"/>
  <c r="B256" i="14"/>
  <c r="A258" i="16"/>
  <c r="B257" i="16"/>
  <c r="C257" i="16"/>
  <c r="D256" i="16"/>
  <c r="E255" i="14"/>
  <c r="D255" i="14"/>
  <c r="A257" i="14"/>
  <c r="A183" i="1"/>
  <c r="C183" i="1" s="1"/>
  <c r="E252" i="13" l="1"/>
  <c r="C253" i="13"/>
  <c r="D253" i="13"/>
  <c r="F253" i="13" s="1"/>
  <c r="J253" i="13"/>
  <c r="A254" i="13"/>
  <c r="B254" i="13" s="1"/>
  <c r="H511" i="1"/>
  <c r="J510" i="1"/>
  <c r="C257" i="14"/>
  <c r="B257" i="14"/>
  <c r="D257" i="16"/>
  <c r="C258" i="16"/>
  <c r="B258" i="16"/>
  <c r="A259" i="16"/>
  <c r="A258" i="14"/>
  <c r="D256" i="14"/>
  <c r="E256" i="14"/>
  <c r="A184" i="1"/>
  <c r="C184" i="1" s="1"/>
  <c r="A255" i="13" l="1"/>
  <c r="B255" i="13" s="1"/>
  <c r="E253" i="13"/>
  <c r="D254" i="13"/>
  <c r="F254" i="13" s="1"/>
  <c r="J254" i="13"/>
  <c r="C254" i="13"/>
  <c r="H512" i="1"/>
  <c r="J511" i="1"/>
  <c r="C258" i="14"/>
  <c r="B258" i="14"/>
  <c r="D258" i="16"/>
  <c r="B259" i="16"/>
  <c r="A260" i="16"/>
  <c r="C259" i="16"/>
  <c r="A259" i="14"/>
  <c r="E257" i="14"/>
  <c r="D257" i="14"/>
  <c r="A185" i="1"/>
  <c r="C185" i="1" s="1"/>
  <c r="C255" i="13" l="1"/>
  <c r="D255" i="13"/>
  <c r="F255" i="13" s="1"/>
  <c r="A256" i="13"/>
  <c r="B256" i="13" s="1"/>
  <c r="J255" i="13"/>
  <c r="E254" i="13"/>
  <c r="H513" i="1"/>
  <c r="J512" i="1"/>
  <c r="C259" i="14"/>
  <c r="B259" i="14"/>
  <c r="D259" i="16"/>
  <c r="C260" i="16"/>
  <c r="A261" i="16"/>
  <c r="B260" i="16"/>
  <c r="A260" i="14"/>
  <c r="E258" i="14"/>
  <c r="D258" i="14"/>
  <c r="A186" i="1"/>
  <c r="C186" i="1" s="1"/>
  <c r="E255" i="13" l="1"/>
  <c r="J256" i="13"/>
  <c r="C256" i="13"/>
  <c r="D256" i="13"/>
  <c r="F256" i="13" s="1"/>
  <c r="A257" i="13"/>
  <c r="B257" i="13" s="1"/>
  <c r="H514" i="1"/>
  <c r="J513" i="1"/>
  <c r="C260" i="14"/>
  <c r="B260" i="14"/>
  <c r="D260" i="16"/>
  <c r="A262" i="16"/>
  <c r="B261" i="16"/>
  <c r="C261" i="16"/>
  <c r="A261" i="14"/>
  <c r="E259" i="14"/>
  <c r="D259" i="14"/>
  <c r="A187" i="1"/>
  <c r="C187" i="1" s="1"/>
  <c r="E256" i="13" l="1"/>
  <c r="C257" i="13"/>
  <c r="D257" i="13"/>
  <c r="A258" i="13"/>
  <c r="B258" i="13" s="1"/>
  <c r="J257" i="13"/>
  <c r="H515" i="1"/>
  <c r="J514" i="1"/>
  <c r="C261" i="14"/>
  <c r="B261" i="14"/>
  <c r="D261" i="16"/>
  <c r="C262" i="16"/>
  <c r="B262" i="16"/>
  <c r="A263" i="16"/>
  <c r="A262" i="14"/>
  <c r="D260" i="14"/>
  <c r="E260" i="14"/>
  <c r="A188" i="1"/>
  <c r="C188" i="1" s="1"/>
  <c r="E257" i="13" l="1"/>
  <c r="F257" i="13"/>
  <c r="C258" i="13"/>
  <c r="A259" i="13"/>
  <c r="B259" i="13" s="1"/>
  <c r="J258" i="13"/>
  <c r="D258" i="13"/>
  <c r="F258" i="13" s="1"/>
  <c r="H516" i="1"/>
  <c r="J515" i="1"/>
  <c r="C262" i="14"/>
  <c r="B262" i="14"/>
  <c r="B263" i="16"/>
  <c r="A264" i="16"/>
  <c r="C263" i="16"/>
  <c r="D262" i="16"/>
  <c r="A263" i="14"/>
  <c r="E261" i="14"/>
  <c r="D261" i="14"/>
  <c r="A189" i="1"/>
  <c r="C189" i="1" s="1"/>
  <c r="D259" i="13" l="1"/>
  <c r="F259" i="13" s="1"/>
  <c r="J259" i="13"/>
  <c r="E258" i="13"/>
  <c r="A260" i="13"/>
  <c r="B260" i="13" s="1"/>
  <c r="C259" i="13"/>
  <c r="E259" i="13" s="1"/>
  <c r="H517" i="1"/>
  <c r="J516" i="1"/>
  <c r="C263" i="14"/>
  <c r="B263" i="14"/>
  <c r="D263" i="16"/>
  <c r="C264" i="16"/>
  <c r="A265" i="16"/>
  <c r="B264" i="16"/>
  <c r="E262" i="14"/>
  <c r="D262" i="14"/>
  <c r="A264" i="14"/>
  <c r="A190" i="1"/>
  <c r="C190" i="1" s="1"/>
  <c r="J260" i="13" l="1"/>
  <c r="D260" i="13"/>
  <c r="F260" i="13" s="1"/>
  <c r="A261" i="13"/>
  <c r="B261" i="13" s="1"/>
  <c r="C260" i="13"/>
  <c r="H518" i="1"/>
  <c r="J517" i="1"/>
  <c r="C264" i="14"/>
  <c r="B264" i="14"/>
  <c r="A266" i="16"/>
  <c r="B265" i="16"/>
  <c r="C265" i="16"/>
  <c r="D264" i="16"/>
  <c r="A265" i="14"/>
  <c r="E263" i="14"/>
  <c r="D263" i="14"/>
  <c r="A191" i="1"/>
  <c r="C191" i="1" s="1"/>
  <c r="E260" i="13" l="1"/>
  <c r="J261" i="13"/>
  <c r="C261" i="13"/>
  <c r="D261" i="13"/>
  <c r="F261" i="13" s="1"/>
  <c r="A262" i="13"/>
  <c r="B262" i="13" s="1"/>
  <c r="H519" i="1"/>
  <c r="J518" i="1"/>
  <c r="C265" i="14"/>
  <c r="B265" i="14"/>
  <c r="D265" i="16"/>
  <c r="C266" i="16"/>
  <c r="B266" i="16"/>
  <c r="A267" i="16"/>
  <c r="A266" i="14"/>
  <c r="D264" i="14"/>
  <c r="E264" i="14"/>
  <c r="A192" i="1"/>
  <c r="C192" i="1" s="1"/>
  <c r="C262" i="13" l="1"/>
  <c r="E261" i="13"/>
  <c r="D262" i="13"/>
  <c r="F262" i="13" s="1"/>
  <c r="A263" i="13"/>
  <c r="B263" i="13" s="1"/>
  <c r="J262" i="13"/>
  <c r="H520" i="1"/>
  <c r="J519" i="1"/>
  <c r="C266" i="14"/>
  <c r="B266" i="14"/>
  <c r="B267" i="16"/>
  <c r="A268" i="16"/>
  <c r="C267" i="16"/>
  <c r="D266" i="16"/>
  <c r="E265" i="14"/>
  <c r="D265" i="14"/>
  <c r="A267" i="14"/>
  <c r="A193" i="1"/>
  <c r="C193" i="1" s="1"/>
  <c r="E262" i="13" l="1"/>
  <c r="D263" i="13"/>
  <c r="F263" i="13" s="1"/>
  <c r="A264" i="13"/>
  <c r="B264" i="13" s="1"/>
  <c r="J263" i="13"/>
  <c r="C263" i="13"/>
  <c r="H521" i="1"/>
  <c r="J520" i="1"/>
  <c r="C267" i="14"/>
  <c r="B267" i="14"/>
  <c r="D267" i="16"/>
  <c r="C268" i="16"/>
  <c r="A269" i="16"/>
  <c r="B268" i="16"/>
  <c r="A268" i="14"/>
  <c r="E266" i="14"/>
  <c r="D266" i="14"/>
  <c r="A194" i="1"/>
  <c r="C194" i="1" s="1"/>
  <c r="E263" i="13" l="1"/>
  <c r="C264" i="13"/>
  <c r="J264" i="13"/>
  <c r="D264" i="13"/>
  <c r="F264" i="13" s="1"/>
  <c r="A265" i="13"/>
  <c r="B265" i="13" s="1"/>
  <c r="H522" i="1"/>
  <c r="J521" i="1"/>
  <c r="C268" i="14"/>
  <c r="B268" i="14"/>
  <c r="A270" i="16"/>
  <c r="B269" i="16"/>
  <c r="C269" i="16"/>
  <c r="D268" i="16"/>
  <c r="A269" i="14"/>
  <c r="E267" i="14"/>
  <c r="D267" i="14"/>
  <c r="A195" i="1"/>
  <c r="C195" i="1" s="1"/>
  <c r="E264" i="13" l="1"/>
  <c r="C265" i="13"/>
  <c r="A266" i="13"/>
  <c r="B266" i="13" s="1"/>
  <c r="D265" i="13"/>
  <c r="J265" i="13"/>
  <c r="H523" i="1"/>
  <c r="J522" i="1"/>
  <c r="C269" i="14"/>
  <c r="B269" i="14"/>
  <c r="D269" i="16"/>
  <c r="C270" i="16"/>
  <c r="B270" i="16"/>
  <c r="A271" i="16"/>
  <c r="A270" i="14"/>
  <c r="D268" i="14"/>
  <c r="E268" i="14"/>
  <c r="A196" i="1"/>
  <c r="C196" i="1" s="1"/>
  <c r="E265" i="13" l="1"/>
  <c r="F265" i="13"/>
  <c r="A267" i="13"/>
  <c r="B267" i="13" s="1"/>
  <c r="J266" i="13"/>
  <c r="D266" i="13"/>
  <c r="F266" i="13" s="1"/>
  <c r="C266" i="13"/>
  <c r="H524" i="1"/>
  <c r="J523" i="1"/>
  <c r="C270" i="14"/>
  <c r="B270" i="14"/>
  <c r="B271" i="16"/>
  <c r="A272" i="16"/>
  <c r="C271" i="16"/>
  <c r="D270" i="16"/>
  <c r="A271" i="14"/>
  <c r="E269" i="14"/>
  <c r="D269" i="14"/>
  <c r="A197" i="1"/>
  <c r="C197" i="1" s="1"/>
  <c r="D267" i="13" l="1"/>
  <c r="F267" i="13" s="1"/>
  <c r="A268" i="13"/>
  <c r="B268" i="13" s="1"/>
  <c r="J267" i="13"/>
  <c r="E266" i="13"/>
  <c r="C267" i="13"/>
  <c r="E267" i="13" s="1"/>
  <c r="H525" i="1"/>
  <c r="J524" i="1"/>
  <c r="C271" i="14"/>
  <c r="B271" i="14"/>
  <c r="D271" i="16"/>
  <c r="C272" i="16"/>
  <c r="A273" i="16"/>
  <c r="B272" i="16"/>
  <c r="E270" i="14"/>
  <c r="D270" i="14"/>
  <c r="A272" i="14"/>
  <c r="A198" i="1"/>
  <c r="C198" i="1" s="1"/>
  <c r="C268" i="13" l="1"/>
  <c r="D268" i="13"/>
  <c r="F268" i="13" s="1"/>
  <c r="J268" i="13"/>
  <c r="A269" i="13"/>
  <c r="B269" i="13" s="1"/>
  <c r="H526" i="1"/>
  <c r="J525" i="1"/>
  <c r="C272" i="14"/>
  <c r="B272" i="14"/>
  <c r="A274" i="16"/>
  <c r="B273" i="16"/>
  <c r="C273" i="16"/>
  <c r="D272" i="16"/>
  <c r="A273" i="14"/>
  <c r="E271" i="14"/>
  <c r="D271" i="14"/>
  <c r="A199" i="1"/>
  <c r="C199" i="1" s="1"/>
  <c r="E268" i="13" l="1"/>
  <c r="J269" i="13"/>
  <c r="C269" i="13"/>
  <c r="E269" i="13" s="1"/>
  <c r="A270" i="13"/>
  <c r="B270" i="13" s="1"/>
  <c r="D269" i="13"/>
  <c r="F269" i="13" s="1"/>
  <c r="H527" i="1"/>
  <c r="J526" i="1"/>
  <c r="C273" i="14"/>
  <c r="B273" i="14"/>
  <c r="C274" i="16"/>
  <c r="B274" i="16"/>
  <c r="A275" i="16"/>
  <c r="D273" i="16"/>
  <c r="A274" i="14"/>
  <c r="D272" i="14"/>
  <c r="E272" i="14"/>
  <c r="A200" i="1"/>
  <c r="C200" i="1" s="1"/>
  <c r="C270" i="13" l="1"/>
  <c r="J270" i="13"/>
  <c r="D270" i="13"/>
  <c r="F270" i="13" s="1"/>
  <c r="A271" i="13"/>
  <c r="B271" i="13" s="1"/>
  <c r="H528" i="1"/>
  <c r="J527" i="1"/>
  <c r="C274" i="14"/>
  <c r="B274" i="14"/>
  <c r="B275" i="16"/>
  <c r="A276" i="16"/>
  <c r="C275" i="16"/>
  <c r="D274" i="16"/>
  <c r="A275" i="14"/>
  <c r="E273" i="14"/>
  <c r="D273" i="14"/>
  <c r="A201" i="1"/>
  <c r="C201" i="1" s="1"/>
  <c r="A272" i="13" l="1"/>
  <c r="B272" i="13" s="1"/>
  <c r="E270" i="13"/>
  <c r="D271" i="13"/>
  <c r="J271" i="13"/>
  <c r="C271" i="13"/>
  <c r="H529" i="1"/>
  <c r="J528" i="1"/>
  <c r="C275" i="14"/>
  <c r="B275" i="14"/>
  <c r="C276" i="16"/>
  <c r="B276" i="16"/>
  <c r="A277" i="16"/>
  <c r="D275" i="16"/>
  <c r="E274" i="14"/>
  <c r="D274" i="14"/>
  <c r="A276" i="14"/>
  <c r="A202" i="1"/>
  <c r="C202" i="1" s="1"/>
  <c r="C272" i="13" l="1"/>
  <c r="A273" i="13"/>
  <c r="B273" i="13" s="1"/>
  <c r="E271" i="13"/>
  <c r="F271" i="13"/>
  <c r="J272" i="13"/>
  <c r="D272" i="13"/>
  <c r="E272" i="13" s="1"/>
  <c r="H530" i="1"/>
  <c r="J529" i="1"/>
  <c r="C276" i="14"/>
  <c r="B276" i="14"/>
  <c r="A278" i="16"/>
  <c r="C277" i="16"/>
  <c r="B277" i="16"/>
  <c r="D276" i="16"/>
  <c r="E275" i="14"/>
  <c r="D275" i="14"/>
  <c r="A277" i="14"/>
  <c r="A203" i="1"/>
  <c r="C203" i="1" s="1"/>
  <c r="C273" i="13" l="1"/>
  <c r="A274" i="13"/>
  <c r="B274" i="13" s="1"/>
  <c r="D273" i="13"/>
  <c r="F273" i="13" s="1"/>
  <c r="F272" i="13"/>
  <c r="J273" i="13"/>
  <c r="H531" i="1"/>
  <c r="J530" i="1"/>
  <c r="C277" i="14"/>
  <c r="B277" i="14"/>
  <c r="D277" i="16"/>
  <c r="A279" i="16"/>
  <c r="C278" i="16"/>
  <c r="B278" i="16"/>
  <c r="D276" i="14"/>
  <c r="E276" i="14"/>
  <c r="A278" i="14"/>
  <c r="A204" i="1"/>
  <c r="C204" i="1" s="1"/>
  <c r="J274" i="13" l="1"/>
  <c r="A275" i="13"/>
  <c r="B275" i="13" s="1"/>
  <c r="D274" i="13"/>
  <c r="F274" i="13" s="1"/>
  <c r="E273" i="13"/>
  <c r="C274" i="13"/>
  <c r="H532" i="1"/>
  <c r="J531" i="1"/>
  <c r="C278" i="14"/>
  <c r="B278" i="14"/>
  <c r="B279" i="16"/>
  <c r="A280" i="16"/>
  <c r="C279" i="16"/>
  <c r="D278" i="16"/>
  <c r="A279" i="14"/>
  <c r="E277" i="14"/>
  <c r="D277" i="14"/>
  <c r="A205" i="1"/>
  <c r="C205" i="1" s="1"/>
  <c r="E274" i="13" l="1"/>
  <c r="J275" i="13"/>
  <c r="A276" i="13"/>
  <c r="B276" i="13" s="1"/>
  <c r="C275" i="13"/>
  <c r="D275" i="13"/>
  <c r="F275" i="13" s="1"/>
  <c r="H533" i="1"/>
  <c r="J532" i="1"/>
  <c r="C279" i="14"/>
  <c r="B279" i="14"/>
  <c r="C280" i="16"/>
  <c r="B280" i="16"/>
  <c r="A281" i="16"/>
  <c r="D279" i="16"/>
  <c r="E278" i="14"/>
  <c r="D278" i="14"/>
  <c r="A280" i="14"/>
  <c r="A206" i="1"/>
  <c r="C206" i="1" s="1"/>
  <c r="E275" i="13" l="1"/>
  <c r="A277" i="13"/>
  <c r="B277" i="13" s="1"/>
  <c r="D276" i="13"/>
  <c r="F276" i="13" s="1"/>
  <c r="J276" i="13"/>
  <c r="C276" i="13"/>
  <c r="H534" i="1"/>
  <c r="J533" i="1"/>
  <c r="C280" i="14"/>
  <c r="B280" i="14"/>
  <c r="A282" i="16"/>
  <c r="C281" i="16"/>
  <c r="B281" i="16"/>
  <c r="D280" i="16"/>
  <c r="A281" i="14"/>
  <c r="E279" i="14"/>
  <c r="D279" i="14"/>
  <c r="A207" i="1"/>
  <c r="C207" i="1" s="1"/>
  <c r="A278" i="13" l="1"/>
  <c r="B278" i="13" s="1"/>
  <c r="J277" i="13"/>
  <c r="E276" i="13"/>
  <c r="C277" i="13"/>
  <c r="D277" i="13"/>
  <c r="F277" i="13" s="1"/>
  <c r="H535" i="1"/>
  <c r="J534" i="1"/>
  <c r="J278" i="13"/>
  <c r="C281" i="14"/>
  <c r="B281" i="14"/>
  <c r="D281" i="16"/>
  <c r="A283" i="16"/>
  <c r="C282" i="16"/>
  <c r="B282" i="16"/>
  <c r="A282" i="14"/>
  <c r="D280" i="14"/>
  <c r="E280" i="14"/>
  <c r="A208" i="1"/>
  <c r="C208" i="1" s="1"/>
  <c r="C278" i="13" l="1"/>
  <c r="D278" i="13"/>
  <c r="E278" i="13" s="1"/>
  <c r="A279" i="13"/>
  <c r="B279" i="13" s="1"/>
  <c r="E277" i="13"/>
  <c r="H536" i="1"/>
  <c r="J535" i="1"/>
  <c r="C282" i="14"/>
  <c r="B282" i="14"/>
  <c r="B283" i="16"/>
  <c r="A284" i="16"/>
  <c r="C283" i="16"/>
  <c r="D282" i="16"/>
  <c r="A283" i="14"/>
  <c r="E281" i="14"/>
  <c r="D281" i="14"/>
  <c r="A209" i="1"/>
  <c r="C209" i="1" s="1"/>
  <c r="F278" i="13" l="1"/>
  <c r="D279" i="13"/>
  <c r="E279" i="13" s="1"/>
  <c r="C279" i="13"/>
  <c r="A280" i="13"/>
  <c r="B280" i="13" s="1"/>
  <c r="J279" i="13"/>
  <c r="H537" i="1"/>
  <c r="J536" i="1"/>
  <c r="C283" i="14"/>
  <c r="B283" i="14"/>
  <c r="C284" i="16"/>
  <c r="B284" i="16"/>
  <c r="A285" i="16"/>
  <c r="D283" i="16"/>
  <c r="E282" i="14"/>
  <c r="D282" i="14"/>
  <c r="A284" i="14"/>
  <c r="A210" i="1"/>
  <c r="C210" i="1" s="1"/>
  <c r="F279" i="13" l="1"/>
  <c r="A281" i="13"/>
  <c r="B281" i="13" s="1"/>
  <c r="J280" i="13"/>
  <c r="D280" i="13"/>
  <c r="C280" i="13"/>
  <c r="H538" i="1"/>
  <c r="J537" i="1"/>
  <c r="A282" i="13"/>
  <c r="B282" i="13" s="1"/>
  <c r="F280" i="13"/>
  <c r="C284" i="14"/>
  <c r="B284" i="14"/>
  <c r="A286" i="16"/>
  <c r="C285" i="16"/>
  <c r="B285" i="16"/>
  <c r="D284" i="16"/>
  <c r="A285" i="14"/>
  <c r="E283" i="14"/>
  <c r="D283" i="14"/>
  <c r="A211" i="1"/>
  <c r="C211" i="1" s="1"/>
  <c r="C281" i="13" l="1"/>
  <c r="D281" i="13"/>
  <c r="E281" i="13" s="1"/>
  <c r="J281" i="13"/>
  <c r="E280" i="13"/>
  <c r="H539" i="1"/>
  <c r="J538" i="1"/>
  <c r="D282" i="13"/>
  <c r="J282" i="13"/>
  <c r="A283" i="13"/>
  <c r="B283" i="13" s="1"/>
  <c r="C282" i="13"/>
  <c r="C285" i="14"/>
  <c r="B285" i="14"/>
  <c r="D285" i="16"/>
  <c r="A287" i="16"/>
  <c r="C286" i="16"/>
  <c r="B286" i="16"/>
  <c r="A286" i="14"/>
  <c r="D284" i="14"/>
  <c r="E284" i="14"/>
  <c r="A212" i="1"/>
  <c r="C212" i="1" s="1"/>
  <c r="F281" i="13" l="1"/>
  <c r="H540" i="1"/>
  <c r="J539" i="1"/>
  <c r="F282" i="13"/>
  <c r="E282" i="13"/>
  <c r="J283" i="13"/>
  <c r="A284" i="13"/>
  <c r="B284" i="13" s="1"/>
  <c r="D283" i="13"/>
  <c r="C283" i="13"/>
  <c r="C286" i="14"/>
  <c r="B286" i="14"/>
  <c r="B287" i="16"/>
  <c r="A288" i="16"/>
  <c r="C287" i="16"/>
  <c r="D286" i="16"/>
  <c r="A287" i="14"/>
  <c r="E285" i="14"/>
  <c r="D285" i="14"/>
  <c r="A213" i="1"/>
  <c r="C213" i="1" s="1"/>
  <c r="H541" i="1" l="1"/>
  <c r="J540" i="1"/>
  <c r="F283" i="13"/>
  <c r="E283" i="13"/>
  <c r="C284" i="13"/>
  <c r="J284" i="13"/>
  <c r="A285" i="13"/>
  <c r="B285" i="13" s="1"/>
  <c r="D284" i="13"/>
  <c r="C287" i="14"/>
  <c r="B287" i="14"/>
  <c r="C288" i="16"/>
  <c r="B288" i="16"/>
  <c r="A289" i="16"/>
  <c r="D287" i="16"/>
  <c r="A288" i="14"/>
  <c r="E286" i="14"/>
  <c r="D286" i="14"/>
  <c r="A214" i="1"/>
  <c r="C214" i="1" s="1"/>
  <c r="H542" i="1" l="1"/>
  <c r="J541" i="1"/>
  <c r="E284" i="13"/>
  <c r="F284" i="13"/>
  <c r="C285" i="13"/>
  <c r="J285" i="13"/>
  <c r="A286" i="13"/>
  <c r="B286" i="13" s="1"/>
  <c r="D285" i="13"/>
  <c r="C288" i="14"/>
  <c r="B288" i="14"/>
  <c r="A290" i="16"/>
  <c r="C289" i="16"/>
  <c r="B289" i="16"/>
  <c r="D288" i="16"/>
  <c r="A289" i="14"/>
  <c r="E287" i="14"/>
  <c r="D287" i="14"/>
  <c r="A215" i="1"/>
  <c r="C215" i="1" s="1"/>
  <c r="H543" i="1" l="1"/>
  <c r="J542" i="1"/>
  <c r="F285" i="13"/>
  <c r="E285" i="13"/>
  <c r="D286" i="13"/>
  <c r="C286" i="13"/>
  <c r="J286" i="13"/>
  <c r="A287" i="13"/>
  <c r="B287" i="13" s="1"/>
  <c r="C289" i="14"/>
  <c r="B289" i="14"/>
  <c r="D289" i="16"/>
  <c r="A291" i="16"/>
  <c r="C290" i="16"/>
  <c r="B290" i="16"/>
  <c r="A290" i="14"/>
  <c r="D288" i="14"/>
  <c r="E288" i="14"/>
  <c r="A216" i="1"/>
  <c r="C216" i="1" s="1"/>
  <c r="H544" i="1" l="1"/>
  <c r="J543" i="1"/>
  <c r="F286" i="13"/>
  <c r="E286" i="13"/>
  <c r="A288" i="13"/>
  <c r="B288" i="13" s="1"/>
  <c r="D287" i="13"/>
  <c r="C287" i="13"/>
  <c r="J287" i="13"/>
  <c r="C290" i="14"/>
  <c r="B290" i="14"/>
  <c r="B291" i="16"/>
  <c r="A292" i="16"/>
  <c r="C291" i="16"/>
  <c r="D290" i="16"/>
  <c r="E289" i="14"/>
  <c r="D289" i="14"/>
  <c r="A291" i="14"/>
  <c r="A217" i="1"/>
  <c r="C217" i="1" s="1"/>
  <c r="H545" i="1" l="1"/>
  <c r="J544" i="1"/>
  <c r="E287" i="13"/>
  <c r="F287" i="13"/>
  <c r="J288" i="13"/>
  <c r="D288" i="13"/>
  <c r="C288" i="13"/>
  <c r="A289" i="13"/>
  <c r="B289" i="13" s="1"/>
  <c r="C291" i="14"/>
  <c r="B291" i="14"/>
  <c r="C292" i="16"/>
  <c r="B292" i="16"/>
  <c r="A293" i="16"/>
  <c r="D291" i="16"/>
  <c r="E290" i="14"/>
  <c r="D290" i="14"/>
  <c r="A292" i="14"/>
  <c r="A218" i="1"/>
  <c r="C218" i="1" s="1"/>
  <c r="H546" i="1" l="1"/>
  <c r="J545" i="1"/>
  <c r="A290" i="13"/>
  <c r="B290" i="13" s="1"/>
  <c r="D289" i="13"/>
  <c r="C289" i="13"/>
  <c r="J289" i="13"/>
  <c r="F288" i="13"/>
  <c r="E288" i="13"/>
  <c r="C292" i="14"/>
  <c r="B292" i="14"/>
  <c r="A294" i="16"/>
  <c r="C293" i="16"/>
  <c r="B293" i="16"/>
  <c r="D292" i="16"/>
  <c r="A293" i="14"/>
  <c r="E291" i="14"/>
  <c r="D291" i="14"/>
  <c r="A219" i="1"/>
  <c r="C219" i="1" s="1"/>
  <c r="H547" i="1" l="1"/>
  <c r="J546" i="1"/>
  <c r="D290" i="13"/>
  <c r="C290" i="13"/>
  <c r="J290" i="13"/>
  <c r="A291" i="13"/>
  <c r="B291" i="13" s="1"/>
  <c r="F289" i="13"/>
  <c r="E289" i="13"/>
  <c r="C293" i="14"/>
  <c r="B293" i="14"/>
  <c r="D293" i="16"/>
  <c r="A295" i="16"/>
  <c r="C294" i="16"/>
  <c r="B294" i="16"/>
  <c r="A294" i="14"/>
  <c r="D292" i="14"/>
  <c r="E292" i="14"/>
  <c r="A220" i="1"/>
  <c r="C220" i="1" s="1"/>
  <c r="H548" i="1" l="1"/>
  <c r="J547" i="1"/>
  <c r="A292" i="13"/>
  <c r="B292" i="13" s="1"/>
  <c r="D291" i="13"/>
  <c r="C291" i="13"/>
  <c r="J291" i="13"/>
  <c r="F290" i="13"/>
  <c r="E290" i="13"/>
  <c r="C294" i="14"/>
  <c r="B294" i="14"/>
  <c r="B295" i="16"/>
  <c r="A296" i="16"/>
  <c r="C295" i="16"/>
  <c r="D294" i="16"/>
  <c r="A295" i="14"/>
  <c r="E293" i="14"/>
  <c r="D293" i="14"/>
  <c r="A221" i="1"/>
  <c r="C221" i="1" s="1"/>
  <c r="H549" i="1" l="1"/>
  <c r="J548" i="1"/>
  <c r="F291" i="13"/>
  <c r="E291" i="13"/>
  <c r="D292" i="13"/>
  <c r="J292" i="13"/>
  <c r="C292" i="13"/>
  <c r="A293" i="13"/>
  <c r="B293" i="13" s="1"/>
  <c r="C295" i="14"/>
  <c r="B295" i="14"/>
  <c r="D295" i="16"/>
  <c r="C296" i="16"/>
  <c r="B296" i="16"/>
  <c r="A297" i="16"/>
  <c r="A296" i="14"/>
  <c r="E294" i="14"/>
  <c r="D294" i="14"/>
  <c r="A222" i="1"/>
  <c r="C222" i="1" s="1"/>
  <c r="H550" i="1" l="1"/>
  <c r="J549" i="1"/>
  <c r="C293" i="13"/>
  <c r="J293" i="13"/>
  <c r="A294" i="13"/>
  <c r="B294" i="13" s="1"/>
  <c r="D293" i="13"/>
  <c r="E292" i="13"/>
  <c r="F292" i="13"/>
  <c r="C296" i="14"/>
  <c r="B296" i="14"/>
  <c r="D296" i="16"/>
  <c r="A298" i="16"/>
  <c r="C297" i="16"/>
  <c r="B297" i="16"/>
  <c r="A297" i="14"/>
  <c r="E295" i="14"/>
  <c r="D295" i="14"/>
  <c r="A223" i="1"/>
  <c r="C223" i="1" s="1"/>
  <c r="H551" i="1" l="1"/>
  <c r="J550" i="1"/>
  <c r="D294" i="13"/>
  <c r="C294" i="13"/>
  <c r="J294" i="13"/>
  <c r="A295" i="13"/>
  <c r="B295" i="13" s="1"/>
  <c r="F293" i="13"/>
  <c r="E293" i="13"/>
  <c r="C297" i="14"/>
  <c r="B297" i="14"/>
  <c r="A299" i="16"/>
  <c r="C298" i="16"/>
  <c r="B298" i="16"/>
  <c r="D297" i="16"/>
  <c r="A298" i="14"/>
  <c r="D296" i="14"/>
  <c r="E296" i="14"/>
  <c r="A224" i="1"/>
  <c r="C224" i="1" s="1"/>
  <c r="H552" i="1" l="1"/>
  <c r="J551" i="1"/>
  <c r="J295" i="13"/>
  <c r="C295" i="13"/>
  <c r="A296" i="13"/>
  <c r="B296" i="13" s="1"/>
  <c r="D295" i="13"/>
  <c r="F294" i="13"/>
  <c r="E294" i="13"/>
  <c r="C298" i="14"/>
  <c r="B298" i="14"/>
  <c r="D298" i="16"/>
  <c r="B299" i="16"/>
  <c r="A300" i="16"/>
  <c r="C299" i="16"/>
  <c r="A299" i="14"/>
  <c r="E297" i="14"/>
  <c r="D297" i="14"/>
  <c r="A225" i="1"/>
  <c r="C225" i="1" s="1"/>
  <c r="H553" i="1" l="1"/>
  <c r="J552" i="1"/>
  <c r="F295" i="13"/>
  <c r="E295" i="13"/>
  <c r="A297" i="13"/>
  <c r="B297" i="13" s="1"/>
  <c r="D296" i="13"/>
  <c r="C296" i="13"/>
  <c r="J296" i="13"/>
  <c r="C299" i="14"/>
  <c r="B299" i="14"/>
  <c r="C300" i="16"/>
  <c r="B300" i="16"/>
  <c r="A301" i="16"/>
  <c r="D299" i="16"/>
  <c r="A300" i="14"/>
  <c r="E298" i="14"/>
  <c r="D298" i="14"/>
  <c r="A226" i="1"/>
  <c r="C226" i="1" s="1"/>
  <c r="H554" i="1" l="1"/>
  <c r="J553" i="1"/>
  <c r="F296" i="13"/>
  <c r="E296" i="13"/>
  <c r="J297" i="13"/>
  <c r="A298" i="13"/>
  <c r="B298" i="13" s="1"/>
  <c r="D297" i="13"/>
  <c r="C297" i="13"/>
  <c r="C300" i="14"/>
  <c r="B300" i="14"/>
  <c r="A302" i="16"/>
  <c r="C301" i="16"/>
  <c r="B301" i="16"/>
  <c r="D300" i="16"/>
  <c r="A301" i="14"/>
  <c r="E299" i="14"/>
  <c r="D299" i="14"/>
  <c r="A227" i="1"/>
  <c r="C227" i="1" s="1"/>
  <c r="H555" i="1" l="1"/>
  <c r="J554" i="1"/>
  <c r="J298" i="13"/>
  <c r="A299" i="13"/>
  <c r="B299" i="13" s="1"/>
  <c r="D298" i="13"/>
  <c r="C298" i="13"/>
  <c r="E297" i="13"/>
  <c r="F297" i="13"/>
  <c r="C301" i="14"/>
  <c r="B301" i="14"/>
  <c r="D301" i="16"/>
  <c r="A303" i="16"/>
  <c r="C302" i="16"/>
  <c r="B302" i="16"/>
  <c r="A302" i="14"/>
  <c r="D300" i="14"/>
  <c r="E300" i="14"/>
  <c r="A228" i="1"/>
  <c r="C228" i="1" s="1"/>
  <c r="H556" i="1" l="1"/>
  <c r="J555" i="1"/>
  <c r="J299" i="13"/>
  <c r="A300" i="13"/>
  <c r="B300" i="13" s="1"/>
  <c r="D299" i="13"/>
  <c r="C299" i="13"/>
  <c r="F298" i="13"/>
  <c r="E298" i="13"/>
  <c r="C302" i="14"/>
  <c r="B302" i="14"/>
  <c r="B303" i="16"/>
  <c r="A304" i="16"/>
  <c r="C303" i="16"/>
  <c r="D302" i="16"/>
  <c r="A303" i="14"/>
  <c r="E301" i="14"/>
  <c r="D301" i="14"/>
  <c r="A229" i="1"/>
  <c r="C229" i="1" s="1"/>
  <c r="H557" i="1" l="1"/>
  <c r="J556" i="1"/>
  <c r="F299" i="13"/>
  <c r="E299" i="13"/>
  <c r="A301" i="13"/>
  <c r="B301" i="13" s="1"/>
  <c r="D300" i="13"/>
  <c r="C300" i="13"/>
  <c r="J300" i="13"/>
  <c r="C303" i="14"/>
  <c r="B303" i="14"/>
  <c r="C304" i="16"/>
  <c r="B304" i="16"/>
  <c r="A305" i="16"/>
  <c r="D303" i="16"/>
  <c r="E302" i="14"/>
  <c r="D302" i="14"/>
  <c r="A304" i="14"/>
  <c r="A230" i="1"/>
  <c r="C230" i="1" s="1"/>
  <c r="H558" i="1" l="1"/>
  <c r="J557" i="1"/>
  <c r="C301" i="13"/>
  <c r="J301" i="13"/>
  <c r="D301" i="13"/>
  <c r="A302" i="13"/>
  <c r="B302" i="13" s="1"/>
  <c r="E300" i="13"/>
  <c r="F300" i="13"/>
  <c r="C304" i="14"/>
  <c r="B304" i="14"/>
  <c r="A306" i="16"/>
  <c r="C305" i="16"/>
  <c r="B305" i="16"/>
  <c r="D304" i="16"/>
  <c r="A305" i="14"/>
  <c r="E303" i="14"/>
  <c r="D303" i="14"/>
  <c r="A231" i="1"/>
  <c r="C231" i="1" s="1"/>
  <c r="H559" i="1" l="1"/>
  <c r="J558" i="1"/>
  <c r="C302" i="13"/>
  <c r="D302" i="13"/>
  <c r="J302" i="13"/>
  <c r="A303" i="13"/>
  <c r="B303" i="13" s="1"/>
  <c r="F301" i="13"/>
  <c r="E301" i="13"/>
  <c r="C305" i="14"/>
  <c r="B305" i="14"/>
  <c r="D305" i="16"/>
  <c r="A307" i="16"/>
  <c r="C306" i="16"/>
  <c r="B306" i="16"/>
  <c r="A306" i="14"/>
  <c r="D304" i="14"/>
  <c r="E304" i="14"/>
  <c r="A232" i="1"/>
  <c r="C232" i="1" s="1"/>
  <c r="H560" i="1" l="1"/>
  <c r="J559" i="1"/>
  <c r="J303" i="13"/>
  <c r="A304" i="13"/>
  <c r="B304" i="13" s="1"/>
  <c r="D303" i="13"/>
  <c r="C303" i="13"/>
  <c r="F302" i="13"/>
  <c r="E302" i="13"/>
  <c r="C306" i="14"/>
  <c r="B306" i="14"/>
  <c r="D306" i="16"/>
  <c r="B307" i="16"/>
  <c r="A308" i="16"/>
  <c r="C307" i="16"/>
  <c r="A307" i="14"/>
  <c r="E305" i="14"/>
  <c r="D305" i="14"/>
  <c r="A233" i="1"/>
  <c r="C233" i="1" s="1"/>
  <c r="H561" i="1" l="1"/>
  <c r="J560" i="1"/>
  <c r="F303" i="13"/>
  <c r="E303" i="13"/>
  <c r="D304" i="13"/>
  <c r="C304" i="13"/>
  <c r="J304" i="13"/>
  <c r="A305" i="13"/>
  <c r="B305" i="13" s="1"/>
  <c r="C307" i="14"/>
  <c r="B307" i="14"/>
  <c r="D307" i="16"/>
  <c r="C308" i="16"/>
  <c r="B308" i="16"/>
  <c r="A309" i="16"/>
  <c r="E306" i="14"/>
  <c r="D306" i="14"/>
  <c r="A308" i="14"/>
  <c r="A234" i="1"/>
  <c r="C234" i="1" s="1"/>
  <c r="H562" i="1" l="1"/>
  <c r="J561" i="1"/>
  <c r="F304" i="13"/>
  <c r="E304" i="13"/>
  <c r="J305" i="13"/>
  <c r="A306" i="13"/>
  <c r="B306" i="13" s="1"/>
  <c r="D305" i="13"/>
  <c r="C305" i="13"/>
  <c r="C308" i="14"/>
  <c r="B308" i="14"/>
  <c r="D308" i="16"/>
  <c r="A310" i="16"/>
  <c r="C309" i="16"/>
  <c r="B309" i="16"/>
  <c r="A309" i="14"/>
  <c r="E307" i="14"/>
  <c r="D307" i="14"/>
  <c r="A235" i="1"/>
  <c r="C235" i="1" s="1"/>
  <c r="H563" i="1" l="1"/>
  <c r="J562" i="1"/>
  <c r="F305" i="13"/>
  <c r="E305" i="13"/>
  <c r="D306" i="13"/>
  <c r="A307" i="13"/>
  <c r="B307" i="13" s="1"/>
  <c r="C306" i="13"/>
  <c r="J306" i="13"/>
  <c r="C309" i="14"/>
  <c r="B309" i="14"/>
  <c r="D309" i="16"/>
  <c r="A311" i="16"/>
  <c r="C310" i="16"/>
  <c r="B310" i="16"/>
  <c r="A310" i="14"/>
  <c r="D308" i="14"/>
  <c r="E308" i="14"/>
  <c r="A236" i="1"/>
  <c r="C236" i="1" s="1"/>
  <c r="H564" i="1" l="1"/>
  <c r="J563" i="1"/>
  <c r="C307" i="13"/>
  <c r="J307" i="13"/>
  <c r="A308" i="13"/>
  <c r="B308" i="13" s="1"/>
  <c r="D307" i="13"/>
  <c r="F306" i="13"/>
  <c r="E306" i="13"/>
  <c r="C310" i="14"/>
  <c r="B310" i="14"/>
  <c r="B311" i="16"/>
  <c r="A312" i="16"/>
  <c r="C311" i="16"/>
  <c r="D310" i="16"/>
  <c r="A311" i="14"/>
  <c r="E309" i="14"/>
  <c r="D309" i="14"/>
  <c r="A237" i="1"/>
  <c r="C237" i="1" s="1"/>
  <c r="H565" i="1" l="1"/>
  <c r="J564" i="1"/>
  <c r="C308" i="13"/>
  <c r="J308" i="13"/>
  <c r="A309" i="13"/>
  <c r="B309" i="13" s="1"/>
  <c r="D308" i="13"/>
  <c r="F307" i="13"/>
  <c r="E307" i="13"/>
  <c r="C311" i="14"/>
  <c r="B311" i="14"/>
  <c r="C312" i="16"/>
  <c r="B312" i="16"/>
  <c r="A313" i="16"/>
  <c r="D311" i="16"/>
  <c r="E310" i="14"/>
  <c r="D310" i="14"/>
  <c r="A312" i="14"/>
  <c r="A238" i="1"/>
  <c r="C238" i="1" s="1"/>
  <c r="H566" i="1" l="1"/>
  <c r="J565" i="1"/>
  <c r="F308" i="13"/>
  <c r="E308" i="13"/>
  <c r="J309" i="13"/>
  <c r="A310" i="13"/>
  <c r="B310" i="13" s="1"/>
  <c r="D309" i="13"/>
  <c r="C309" i="13"/>
  <c r="C312" i="14"/>
  <c r="B312" i="14"/>
  <c r="A314" i="16"/>
  <c r="C313" i="16"/>
  <c r="B313" i="16"/>
  <c r="D312" i="16"/>
  <c r="E311" i="14"/>
  <c r="D311" i="14"/>
  <c r="A313" i="14"/>
  <c r="A239" i="1"/>
  <c r="C239" i="1" s="1"/>
  <c r="H567" i="1" l="1"/>
  <c r="J566" i="1"/>
  <c r="D310" i="13"/>
  <c r="C310" i="13"/>
  <c r="J310" i="13"/>
  <c r="A311" i="13"/>
  <c r="B311" i="13" s="1"/>
  <c r="F309" i="13"/>
  <c r="E309" i="13"/>
  <c r="C313" i="14"/>
  <c r="B313" i="14"/>
  <c r="D313" i="16"/>
  <c r="A315" i="16"/>
  <c r="C314" i="16"/>
  <c r="B314" i="16"/>
  <c r="A314" i="14"/>
  <c r="D312" i="14"/>
  <c r="E312" i="14"/>
  <c r="A240" i="1"/>
  <c r="C240" i="1" s="1"/>
  <c r="H568" i="1" l="1"/>
  <c r="J567" i="1"/>
  <c r="F310" i="13"/>
  <c r="E310" i="13"/>
  <c r="J311" i="13"/>
  <c r="C311" i="13"/>
  <c r="A312" i="13"/>
  <c r="B312" i="13" s="1"/>
  <c r="D311" i="13"/>
  <c r="C314" i="14"/>
  <c r="B314" i="14"/>
  <c r="B315" i="16"/>
  <c r="A316" i="16"/>
  <c r="C315" i="16"/>
  <c r="D314" i="16"/>
  <c r="A315" i="14"/>
  <c r="E313" i="14"/>
  <c r="D313" i="14"/>
  <c r="A241" i="1"/>
  <c r="C241" i="1" s="1"/>
  <c r="H569" i="1" l="1"/>
  <c r="J568" i="1"/>
  <c r="F311" i="13"/>
  <c r="E311" i="13"/>
  <c r="A313" i="13"/>
  <c r="B313" i="13" s="1"/>
  <c r="D312" i="13"/>
  <c r="C312" i="13"/>
  <c r="J312" i="13"/>
  <c r="C315" i="14"/>
  <c r="B315" i="14"/>
  <c r="C316" i="16"/>
  <c r="B316" i="16"/>
  <c r="A317" i="16"/>
  <c r="D315" i="16"/>
  <c r="A316" i="14"/>
  <c r="E314" i="14"/>
  <c r="D314" i="14"/>
  <c r="A242" i="1"/>
  <c r="C242" i="1" s="1"/>
  <c r="H570" i="1" l="1"/>
  <c r="J569" i="1"/>
  <c r="J313" i="13"/>
  <c r="A314" i="13"/>
  <c r="B314" i="13" s="1"/>
  <c r="D313" i="13"/>
  <c r="C313" i="13"/>
  <c r="F312" i="13"/>
  <c r="E312" i="13"/>
  <c r="C316" i="14"/>
  <c r="B316" i="14"/>
  <c r="A318" i="16"/>
  <c r="C317" i="16"/>
  <c r="B317" i="16"/>
  <c r="D316" i="16"/>
  <c r="A317" i="14"/>
  <c r="E315" i="14"/>
  <c r="D315" i="14"/>
  <c r="A243" i="1"/>
  <c r="C243" i="1" s="1"/>
  <c r="H571" i="1" l="1"/>
  <c r="J570" i="1"/>
  <c r="F313" i="13"/>
  <c r="E313" i="13"/>
  <c r="D314" i="13"/>
  <c r="C314" i="13"/>
  <c r="J314" i="13"/>
  <c r="A315" i="13"/>
  <c r="B315" i="13" s="1"/>
  <c r="C317" i="14"/>
  <c r="B317" i="14"/>
  <c r="D317" i="16"/>
  <c r="A319" i="16"/>
  <c r="C318" i="16"/>
  <c r="B318" i="16"/>
  <c r="A318" i="14"/>
  <c r="D316" i="14"/>
  <c r="E316" i="14"/>
  <c r="A244" i="1"/>
  <c r="C244" i="1" s="1"/>
  <c r="H572" i="1" l="1"/>
  <c r="J571" i="1"/>
  <c r="F314" i="13"/>
  <c r="E314" i="13"/>
  <c r="A316" i="13"/>
  <c r="B316" i="13" s="1"/>
  <c r="D315" i="13"/>
  <c r="C315" i="13"/>
  <c r="J315" i="13"/>
  <c r="C318" i="14"/>
  <c r="B318" i="14"/>
  <c r="B319" i="16"/>
  <c r="A320" i="16"/>
  <c r="C319" i="16"/>
  <c r="D318" i="16"/>
  <c r="A319" i="14"/>
  <c r="E317" i="14"/>
  <c r="D317" i="14"/>
  <c r="A245" i="1"/>
  <c r="C245" i="1" s="1"/>
  <c r="H573" i="1" l="1"/>
  <c r="J572" i="1"/>
  <c r="E315" i="13"/>
  <c r="F315" i="13"/>
  <c r="J316" i="13"/>
  <c r="A317" i="13"/>
  <c r="B317" i="13" s="1"/>
  <c r="D316" i="13"/>
  <c r="C316" i="13"/>
  <c r="C319" i="14"/>
  <c r="B319" i="14"/>
  <c r="D319" i="16"/>
  <c r="C320" i="16"/>
  <c r="B320" i="16"/>
  <c r="A321" i="16"/>
  <c r="E318" i="14"/>
  <c r="D318" i="14"/>
  <c r="A320" i="14"/>
  <c r="A246" i="1"/>
  <c r="C246" i="1" s="1"/>
  <c r="H574" i="1" l="1"/>
  <c r="J573" i="1"/>
  <c r="J317" i="13"/>
  <c r="A318" i="13"/>
  <c r="B318" i="13" s="1"/>
  <c r="D317" i="13"/>
  <c r="C317" i="13"/>
  <c r="F316" i="13"/>
  <c r="E316" i="13"/>
  <c r="C320" i="14"/>
  <c r="B320" i="14"/>
  <c r="D320" i="16"/>
  <c r="A322" i="16"/>
  <c r="C321" i="16"/>
  <c r="B321" i="16"/>
  <c r="A321" i="14"/>
  <c r="E319" i="14"/>
  <c r="D319" i="14"/>
  <c r="A247" i="1"/>
  <c r="C247" i="1" s="1"/>
  <c r="H575" i="1" l="1"/>
  <c r="J574" i="1"/>
  <c r="E317" i="13"/>
  <c r="F317" i="13"/>
  <c r="J318" i="13"/>
  <c r="A319" i="13"/>
  <c r="B319" i="13" s="1"/>
  <c r="C318" i="13"/>
  <c r="D318" i="13"/>
  <c r="C321" i="14"/>
  <c r="B321" i="14"/>
  <c r="A323" i="16"/>
  <c r="C322" i="16"/>
  <c r="B322" i="16"/>
  <c r="D321" i="16"/>
  <c r="A322" i="14"/>
  <c r="D320" i="14"/>
  <c r="E320" i="14"/>
  <c r="A248" i="1"/>
  <c r="C248" i="1" s="1"/>
  <c r="H576" i="1" l="1"/>
  <c r="J575" i="1"/>
  <c r="C319" i="13"/>
  <c r="J319" i="13"/>
  <c r="A320" i="13"/>
  <c r="B320" i="13" s="1"/>
  <c r="D319" i="13"/>
  <c r="E318" i="13"/>
  <c r="F318" i="13"/>
  <c r="C322" i="14"/>
  <c r="B322" i="14"/>
  <c r="D322" i="16"/>
  <c r="B323" i="16"/>
  <c r="A324" i="16"/>
  <c r="C323" i="16"/>
  <c r="A323" i="14"/>
  <c r="E321" i="14"/>
  <c r="D321" i="14"/>
  <c r="A249" i="1"/>
  <c r="C249" i="1" s="1"/>
  <c r="H577" i="1" l="1"/>
  <c r="J576" i="1"/>
  <c r="F319" i="13"/>
  <c r="E319" i="13"/>
  <c r="A321" i="13"/>
  <c r="B321" i="13" s="1"/>
  <c r="D320" i="13"/>
  <c r="C320" i="13"/>
  <c r="J320" i="13"/>
  <c r="C323" i="14"/>
  <c r="B323" i="14"/>
  <c r="C324" i="16"/>
  <c r="B324" i="16"/>
  <c r="A325" i="16"/>
  <c r="D323" i="16"/>
  <c r="E322" i="14"/>
  <c r="D322" i="14"/>
  <c r="A324" i="14"/>
  <c r="A250" i="1"/>
  <c r="C250" i="1" s="1"/>
  <c r="H578" i="1" l="1"/>
  <c r="J577" i="1"/>
  <c r="F320" i="13"/>
  <c r="E320" i="13"/>
  <c r="A322" i="13"/>
  <c r="B322" i="13" s="1"/>
  <c r="C321" i="13"/>
  <c r="D321" i="13"/>
  <c r="J321" i="13"/>
  <c r="C324" i="14"/>
  <c r="B324" i="14"/>
  <c r="A326" i="16"/>
  <c r="C325" i="16"/>
  <c r="B325" i="16"/>
  <c r="D324" i="16"/>
  <c r="E323" i="14"/>
  <c r="D323" i="14"/>
  <c r="A325" i="14"/>
  <c r="A251" i="1"/>
  <c r="C251" i="1" s="1"/>
  <c r="H579" i="1" l="1"/>
  <c r="J578" i="1"/>
  <c r="E321" i="13"/>
  <c r="F321" i="13"/>
  <c r="J322" i="13"/>
  <c r="A323" i="13"/>
  <c r="B323" i="13" s="1"/>
  <c r="D322" i="13"/>
  <c r="C322" i="13"/>
  <c r="C325" i="14"/>
  <c r="B325" i="14"/>
  <c r="D325" i="16"/>
  <c r="A327" i="16"/>
  <c r="C326" i="16"/>
  <c r="B326" i="16"/>
  <c r="D324" i="14"/>
  <c r="E324" i="14"/>
  <c r="A326" i="14"/>
  <c r="A252" i="1"/>
  <c r="C252" i="1" s="1"/>
  <c r="H580" i="1" l="1"/>
  <c r="J579" i="1"/>
  <c r="F322" i="13"/>
  <c r="E322" i="13"/>
  <c r="J323" i="13"/>
  <c r="D323" i="13"/>
  <c r="C323" i="13"/>
  <c r="A324" i="13"/>
  <c r="B324" i="13" s="1"/>
  <c r="C326" i="14"/>
  <c r="B326" i="14"/>
  <c r="B327" i="16"/>
  <c r="A328" i="16"/>
  <c r="C327" i="16"/>
  <c r="D326" i="16"/>
  <c r="A327" i="14"/>
  <c r="E325" i="14"/>
  <c r="D325" i="14"/>
  <c r="A253" i="1"/>
  <c r="C253" i="1" s="1"/>
  <c r="H581" i="1" l="1"/>
  <c r="J580" i="1"/>
  <c r="A254" i="1"/>
  <c r="C254" i="1" s="1"/>
  <c r="A325" i="13"/>
  <c r="B325" i="13" s="1"/>
  <c r="D324" i="13"/>
  <c r="C324" i="13"/>
  <c r="J324" i="13"/>
  <c r="F323" i="13"/>
  <c r="E323" i="13"/>
  <c r="C327" i="14"/>
  <c r="B327" i="14"/>
  <c r="C328" i="16"/>
  <c r="B328" i="16"/>
  <c r="A329" i="16"/>
  <c r="D327" i="16"/>
  <c r="E326" i="14"/>
  <c r="D326" i="14"/>
  <c r="A328" i="14"/>
  <c r="H582" i="1" l="1"/>
  <c r="J581" i="1"/>
  <c r="A255" i="1"/>
  <c r="C255" i="1" s="1"/>
  <c r="F324" i="13"/>
  <c r="E324" i="13"/>
  <c r="J325" i="13"/>
  <c r="A326" i="13"/>
  <c r="B326" i="13" s="1"/>
  <c r="D325" i="13"/>
  <c r="C325" i="13"/>
  <c r="C328" i="14"/>
  <c r="B328" i="14"/>
  <c r="A330" i="16"/>
  <c r="C329" i="16"/>
  <c r="B329" i="16"/>
  <c r="D328" i="16"/>
  <c r="A329" i="14"/>
  <c r="E327" i="14"/>
  <c r="D327" i="14"/>
  <c r="A256" i="1" l="1"/>
  <c r="C256" i="1" s="1"/>
  <c r="H583" i="1"/>
  <c r="J582" i="1"/>
  <c r="K254" i="1"/>
  <c r="M254" i="1" s="1"/>
  <c r="D254" i="1"/>
  <c r="B254" i="1" s="1"/>
  <c r="E254" i="1"/>
  <c r="F254" i="1" s="1"/>
  <c r="F325" i="13"/>
  <c r="E325" i="13"/>
  <c r="C326" i="13"/>
  <c r="A327" i="13"/>
  <c r="B327" i="13" s="1"/>
  <c r="J326" i="13"/>
  <c r="D326" i="13"/>
  <c r="C329" i="14"/>
  <c r="B329" i="14"/>
  <c r="D329" i="16"/>
  <c r="A331" i="16"/>
  <c r="C330" i="16"/>
  <c r="B330" i="16"/>
  <c r="A330" i="14"/>
  <c r="D328" i="14"/>
  <c r="E328" i="14"/>
  <c r="I254" i="1" l="1"/>
  <c r="H584" i="1"/>
  <c r="J583" i="1"/>
  <c r="E255" i="1"/>
  <c r="F255" i="1" s="1"/>
  <c r="D255" i="1"/>
  <c r="B255" i="1" s="1"/>
  <c r="K255" i="1"/>
  <c r="M255" i="1" s="1"/>
  <c r="G242" i="13"/>
  <c r="H241" i="13" s="1"/>
  <c r="I242" i="13" s="1"/>
  <c r="E244" i="16"/>
  <c r="F244" i="14"/>
  <c r="A257" i="1"/>
  <c r="C257" i="1" s="1"/>
  <c r="F326" i="13"/>
  <c r="E326" i="13"/>
  <c r="C327" i="13"/>
  <c r="J327" i="13"/>
  <c r="A328" i="13"/>
  <c r="B328" i="13" s="1"/>
  <c r="D327" i="13"/>
  <c r="C330" i="14"/>
  <c r="B330" i="14"/>
  <c r="B331" i="16"/>
  <c r="A332" i="16"/>
  <c r="C331" i="16"/>
  <c r="D330" i="16"/>
  <c r="E329" i="14"/>
  <c r="D329" i="14"/>
  <c r="A331" i="14"/>
  <c r="I255" i="1" l="1"/>
  <c r="K256" i="1"/>
  <c r="M256" i="1" s="1"/>
  <c r="E256" i="1"/>
  <c r="F256" i="1" s="1"/>
  <c r="D256" i="1"/>
  <c r="B256" i="1" s="1"/>
  <c r="Q243" i="16"/>
  <c r="L243" i="16"/>
  <c r="G243" i="16"/>
  <c r="M243" i="16"/>
  <c r="H243" i="16"/>
  <c r="N243" i="16"/>
  <c r="I243" i="16"/>
  <c r="O243" i="16"/>
  <c r="J243" i="16"/>
  <c r="R243" i="16"/>
  <c r="P243" i="16"/>
  <c r="K243" i="16"/>
  <c r="A258" i="1"/>
  <c r="C258" i="1" s="1"/>
  <c r="I243" i="14"/>
  <c r="H243" i="14"/>
  <c r="J243" i="14"/>
  <c r="G243" i="13"/>
  <c r="E245" i="16"/>
  <c r="F245" i="14"/>
  <c r="H585" i="1"/>
  <c r="J584" i="1"/>
  <c r="F327" i="13"/>
  <c r="E327" i="13"/>
  <c r="J328" i="13"/>
  <c r="A329" i="13"/>
  <c r="B329" i="13" s="1"/>
  <c r="D328" i="13"/>
  <c r="C328" i="13"/>
  <c r="C331" i="14"/>
  <c r="B331" i="14"/>
  <c r="C332" i="16"/>
  <c r="B332" i="16"/>
  <c r="A333" i="16"/>
  <c r="D331" i="16"/>
  <c r="A332" i="14"/>
  <c r="E330" i="14"/>
  <c r="D330" i="14"/>
  <c r="I256" i="1" l="1"/>
  <c r="F244" i="16"/>
  <c r="Q244" i="16"/>
  <c r="L244" i="16"/>
  <c r="G244" i="16"/>
  <c r="R244" i="16"/>
  <c r="M244" i="16"/>
  <c r="H244" i="16"/>
  <c r="N244" i="16"/>
  <c r="I244" i="16"/>
  <c r="O244" i="16"/>
  <c r="J244" i="16"/>
  <c r="P244" i="16"/>
  <c r="K244" i="16"/>
  <c r="H586" i="1"/>
  <c r="J585" i="1"/>
  <c r="H242" i="13"/>
  <c r="K242" i="13" s="1"/>
  <c r="D257" i="1"/>
  <c r="B257" i="1" s="1"/>
  <c r="K257" i="1"/>
  <c r="M257" i="1" s="1"/>
  <c r="E257" i="1"/>
  <c r="F257" i="1" s="1"/>
  <c r="J244" i="14"/>
  <c r="I244" i="14"/>
  <c r="H244" i="14"/>
  <c r="G244" i="14"/>
  <c r="A259" i="1"/>
  <c r="C259" i="1" s="1"/>
  <c r="G244" i="13"/>
  <c r="H243" i="13" s="1"/>
  <c r="E246" i="16"/>
  <c r="F246" i="14"/>
  <c r="F328" i="13"/>
  <c r="E328" i="13"/>
  <c r="C329" i="13"/>
  <c r="J329" i="13"/>
  <c r="A330" i="13"/>
  <c r="B330" i="13" s="1"/>
  <c r="D329" i="13"/>
  <c r="C332" i="14"/>
  <c r="B332" i="14"/>
  <c r="A334" i="16"/>
  <c r="C333" i="16"/>
  <c r="B333" i="16"/>
  <c r="D332" i="16"/>
  <c r="A333" i="14"/>
  <c r="E331" i="14"/>
  <c r="D331" i="14"/>
  <c r="I257" i="1" l="1"/>
  <c r="I244" i="13"/>
  <c r="I243" i="13"/>
  <c r="K243" i="13" s="1"/>
  <c r="I245" i="14"/>
  <c r="H245" i="14"/>
  <c r="J245" i="14"/>
  <c r="G245" i="14"/>
  <c r="D258" i="1"/>
  <c r="B258" i="1" s="1"/>
  <c r="E258" i="1"/>
  <c r="F258" i="1" s="1"/>
  <c r="K258" i="1"/>
  <c r="M258" i="1" s="1"/>
  <c r="G245" i="13"/>
  <c r="F247" i="14"/>
  <c r="E247" i="16"/>
  <c r="A260" i="1"/>
  <c r="C260" i="1" s="1"/>
  <c r="H587" i="1"/>
  <c r="J586" i="1"/>
  <c r="K245" i="16"/>
  <c r="Q245" i="16"/>
  <c r="L245" i="16"/>
  <c r="F245" i="16"/>
  <c r="G245" i="16"/>
  <c r="M245" i="16"/>
  <c r="H245" i="16"/>
  <c r="R245" i="16"/>
  <c r="N245" i="16"/>
  <c r="I245" i="16"/>
  <c r="O245" i="16"/>
  <c r="J245" i="16"/>
  <c r="P245" i="16"/>
  <c r="K244" i="14"/>
  <c r="F329" i="13"/>
  <c r="E329" i="13"/>
  <c r="C330" i="13"/>
  <c r="J330" i="13"/>
  <c r="A331" i="13"/>
  <c r="B331" i="13" s="1"/>
  <c r="D330" i="13"/>
  <c r="C333" i="14"/>
  <c r="B333" i="14"/>
  <c r="D333" i="16"/>
  <c r="A335" i="16"/>
  <c r="C334" i="16"/>
  <c r="B334" i="16"/>
  <c r="A334" i="14"/>
  <c r="D332" i="14"/>
  <c r="E332" i="14"/>
  <c r="I258" i="1" l="1"/>
  <c r="A261" i="1"/>
  <c r="C261" i="1" s="1"/>
  <c r="H246" i="14"/>
  <c r="I246" i="14"/>
  <c r="J246" i="14"/>
  <c r="G246" i="14"/>
  <c r="H244" i="13"/>
  <c r="K244" i="13" s="1"/>
  <c r="K245" i="14"/>
  <c r="H588" i="1"/>
  <c r="J587" i="1"/>
  <c r="G246" i="13"/>
  <c r="H245" i="13" s="1"/>
  <c r="I246" i="13" s="1"/>
  <c r="F248" i="14"/>
  <c r="E248" i="16"/>
  <c r="K259" i="1"/>
  <c r="M259" i="1" s="1"/>
  <c r="E259" i="1"/>
  <c r="F259" i="1" s="1"/>
  <c r="D259" i="1"/>
  <c r="B259" i="1" s="1"/>
  <c r="R246" i="16"/>
  <c r="O246" i="16"/>
  <c r="J246" i="16"/>
  <c r="M246" i="16"/>
  <c r="P246" i="16"/>
  <c r="K246" i="16"/>
  <c r="Q246" i="16"/>
  <c r="G246" i="16"/>
  <c r="F246" i="16"/>
  <c r="H246" i="16"/>
  <c r="N246" i="16"/>
  <c r="I246" i="16"/>
  <c r="L246" i="16"/>
  <c r="F330" i="13"/>
  <c r="E330" i="13"/>
  <c r="C331" i="13"/>
  <c r="J331" i="13"/>
  <c r="A332" i="13"/>
  <c r="B332" i="13" s="1"/>
  <c r="D331" i="13"/>
  <c r="C334" i="14"/>
  <c r="B334" i="14"/>
  <c r="B335" i="16"/>
  <c r="A336" i="16"/>
  <c r="C335" i="16"/>
  <c r="D334" i="16"/>
  <c r="A335" i="14"/>
  <c r="E333" i="14"/>
  <c r="D333" i="14"/>
  <c r="I259" i="1" l="1"/>
  <c r="I245" i="13"/>
  <c r="Q247" i="16"/>
  <c r="L247" i="16"/>
  <c r="G247" i="16"/>
  <c r="M247" i="16"/>
  <c r="H247" i="16"/>
  <c r="N247" i="16"/>
  <c r="F247" i="16"/>
  <c r="O247" i="16"/>
  <c r="R247" i="16"/>
  <c r="P247" i="16"/>
  <c r="K247" i="16"/>
  <c r="I247" i="16"/>
  <c r="J247" i="16"/>
  <c r="H589" i="1"/>
  <c r="J588" i="1"/>
  <c r="I247" i="14"/>
  <c r="H247" i="14"/>
  <c r="J247" i="14"/>
  <c r="G247" i="14"/>
  <c r="K246" i="14"/>
  <c r="A262" i="1"/>
  <c r="C262" i="1" s="1"/>
  <c r="G247" i="13"/>
  <c r="H246" i="13" s="1"/>
  <c r="F249" i="14"/>
  <c r="E249" i="16"/>
  <c r="K245" i="13"/>
  <c r="E260" i="1"/>
  <c r="F260" i="1" s="1"/>
  <c r="D260" i="1"/>
  <c r="B260" i="1" s="1"/>
  <c r="K260" i="1"/>
  <c r="M260" i="1" s="1"/>
  <c r="E331" i="13"/>
  <c r="F331" i="13"/>
  <c r="J332" i="13"/>
  <c r="C332" i="13"/>
  <c r="A333" i="13"/>
  <c r="B333" i="13" s="1"/>
  <c r="D332" i="13"/>
  <c r="C335" i="14"/>
  <c r="B335" i="14"/>
  <c r="C336" i="16"/>
  <c r="B336" i="16"/>
  <c r="A337" i="16"/>
  <c r="D335" i="16"/>
  <c r="E334" i="14"/>
  <c r="D334" i="14"/>
  <c r="A336" i="14"/>
  <c r="I260" i="1" l="1"/>
  <c r="I247" i="13"/>
  <c r="K246" i="13"/>
  <c r="K247" i="14"/>
  <c r="G248" i="13"/>
  <c r="F250" i="14"/>
  <c r="E250" i="16"/>
  <c r="M248" i="16"/>
  <c r="N248" i="16"/>
  <c r="I248" i="16"/>
  <c r="O248" i="16"/>
  <c r="J248" i="16"/>
  <c r="P248" i="16"/>
  <c r="K248" i="16"/>
  <c r="F248" i="16"/>
  <c r="Q248" i="16"/>
  <c r="L248" i="16"/>
  <c r="G248" i="16"/>
  <c r="R248" i="16"/>
  <c r="H248" i="16"/>
  <c r="E261" i="1"/>
  <c r="F261" i="1" s="1"/>
  <c r="D261" i="1"/>
  <c r="B261" i="1" s="1"/>
  <c r="K261" i="1"/>
  <c r="M261" i="1" s="1"/>
  <c r="J248" i="14"/>
  <c r="H248" i="14"/>
  <c r="I248" i="14"/>
  <c r="G248" i="14"/>
  <c r="A263" i="1"/>
  <c r="C263" i="1" s="1"/>
  <c r="H590" i="1"/>
  <c r="J589" i="1"/>
  <c r="E332" i="13"/>
  <c r="F332" i="13"/>
  <c r="A334" i="13"/>
  <c r="B334" i="13" s="1"/>
  <c r="D333" i="13"/>
  <c r="J333" i="13"/>
  <c r="C333" i="13"/>
  <c r="C336" i="14"/>
  <c r="B336" i="14"/>
  <c r="A338" i="16"/>
  <c r="C337" i="16"/>
  <c r="B337" i="16"/>
  <c r="D336" i="16"/>
  <c r="A337" i="14"/>
  <c r="E335" i="14"/>
  <c r="D335" i="14"/>
  <c r="I261" i="1" l="1"/>
  <c r="A264" i="1"/>
  <c r="C264" i="1" s="1"/>
  <c r="K248" i="14"/>
  <c r="G249" i="13"/>
  <c r="H248" i="13" s="1"/>
  <c r="E251" i="16"/>
  <c r="F251" i="14"/>
  <c r="F249" i="16"/>
  <c r="G249" i="16"/>
  <c r="M249" i="16"/>
  <c r="H249" i="16"/>
  <c r="R249" i="16"/>
  <c r="N249" i="16"/>
  <c r="I249" i="16"/>
  <c r="O249" i="16"/>
  <c r="J249" i="16"/>
  <c r="P249" i="16"/>
  <c r="K249" i="16"/>
  <c r="Q249" i="16"/>
  <c r="L249" i="16"/>
  <c r="H591" i="1"/>
  <c r="J590" i="1"/>
  <c r="I249" i="14"/>
  <c r="H249" i="14"/>
  <c r="J249" i="14"/>
  <c r="G249" i="14"/>
  <c r="E262" i="1"/>
  <c r="F262" i="1" s="1"/>
  <c r="K262" i="1"/>
  <c r="M262" i="1" s="1"/>
  <c r="D262" i="1"/>
  <c r="B262" i="1" s="1"/>
  <c r="H247" i="13"/>
  <c r="K247" i="13" s="1"/>
  <c r="F333" i="13"/>
  <c r="E333" i="13"/>
  <c r="D334" i="13"/>
  <c r="C334" i="13"/>
  <c r="J334" i="13"/>
  <c r="A335" i="13"/>
  <c r="B335" i="13" s="1"/>
  <c r="C337" i="14"/>
  <c r="B337" i="14"/>
  <c r="D337" i="16"/>
  <c r="A339" i="16"/>
  <c r="C338" i="16"/>
  <c r="B338" i="16"/>
  <c r="A338" i="14"/>
  <c r="D336" i="14"/>
  <c r="E336" i="14"/>
  <c r="I248" i="13" l="1"/>
  <c r="K248" i="13" s="1"/>
  <c r="I262" i="1"/>
  <c r="G250" i="13"/>
  <c r="H249" i="13" s="1"/>
  <c r="E252" i="16"/>
  <c r="F252" i="14"/>
  <c r="I249" i="13"/>
  <c r="K249" i="14"/>
  <c r="I250" i="14"/>
  <c r="H250" i="14"/>
  <c r="J250" i="14"/>
  <c r="G250" i="14"/>
  <c r="K263" i="1"/>
  <c r="M263" i="1" s="1"/>
  <c r="D263" i="1"/>
  <c r="B263" i="1" s="1"/>
  <c r="E263" i="1"/>
  <c r="F263" i="1" s="1"/>
  <c r="J591" i="1"/>
  <c r="H592" i="1"/>
  <c r="R250" i="16"/>
  <c r="O250" i="16"/>
  <c r="J250" i="16"/>
  <c r="Q250" i="16"/>
  <c r="P250" i="16"/>
  <c r="K250" i="16"/>
  <c r="L250" i="16"/>
  <c r="G250" i="16"/>
  <c r="M250" i="16"/>
  <c r="F250" i="16"/>
  <c r="H250" i="16"/>
  <c r="N250" i="16"/>
  <c r="I250" i="16"/>
  <c r="A265" i="1"/>
  <c r="C265" i="1" s="1"/>
  <c r="F334" i="13"/>
  <c r="E334" i="13"/>
  <c r="J335" i="13"/>
  <c r="A336" i="13"/>
  <c r="B336" i="13" s="1"/>
  <c r="D335" i="13"/>
  <c r="C335" i="13"/>
  <c r="C338" i="14"/>
  <c r="B338" i="14"/>
  <c r="B339" i="16"/>
  <c r="A340" i="16"/>
  <c r="C339" i="16"/>
  <c r="D338" i="16"/>
  <c r="A339" i="14"/>
  <c r="E337" i="14"/>
  <c r="D337" i="14"/>
  <c r="I263" i="1" l="1"/>
  <c r="A266" i="1"/>
  <c r="C266" i="1" s="1"/>
  <c r="K250" i="14"/>
  <c r="K264" i="1"/>
  <c r="M264" i="1" s="1"/>
  <c r="E264" i="1"/>
  <c r="F264" i="1" s="1"/>
  <c r="D264" i="1"/>
  <c r="B264" i="1" s="1"/>
  <c r="H251" i="14"/>
  <c r="J251" i="14"/>
  <c r="I251" i="14"/>
  <c r="G251" i="14"/>
  <c r="R251" i="16"/>
  <c r="P251" i="16"/>
  <c r="K251" i="16"/>
  <c r="G251" i="16"/>
  <c r="Q251" i="16"/>
  <c r="M251" i="16"/>
  <c r="H251" i="16"/>
  <c r="N251" i="16"/>
  <c r="F251" i="16"/>
  <c r="I251" i="16"/>
  <c r="O251" i="16"/>
  <c r="J251" i="16"/>
  <c r="L251" i="16"/>
  <c r="J592" i="1"/>
  <c r="H593" i="1"/>
  <c r="G251" i="13"/>
  <c r="F253" i="14"/>
  <c r="E253" i="16"/>
  <c r="I250" i="13"/>
  <c r="K249" i="13"/>
  <c r="E335" i="13"/>
  <c r="F335" i="13"/>
  <c r="J336" i="13"/>
  <c r="C336" i="13"/>
  <c r="A337" i="13"/>
  <c r="B337" i="13" s="1"/>
  <c r="D336" i="13"/>
  <c r="C339" i="14"/>
  <c r="B339" i="14"/>
  <c r="C340" i="16"/>
  <c r="B340" i="16"/>
  <c r="A341" i="16"/>
  <c r="D339" i="16"/>
  <c r="E338" i="14"/>
  <c r="D338" i="14"/>
  <c r="A340" i="14"/>
  <c r="I264" i="1" l="1"/>
  <c r="I252" i="14"/>
  <c r="H252" i="14"/>
  <c r="J252" i="14"/>
  <c r="G252" i="14"/>
  <c r="H250" i="13"/>
  <c r="K250" i="13" s="1"/>
  <c r="K251" i="14"/>
  <c r="H594" i="1"/>
  <c r="J593" i="1"/>
  <c r="A267" i="1"/>
  <c r="C267" i="1" s="1"/>
  <c r="N252" i="16"/>
  <c r="I252" i="16"/>
  <c r="O252" i="16"/>
  <c r="J252" i="16"/>
  <c r="P252" i="16"/>
  <c r="K252" i="16"/>
  <c r="F252" i="16"/>
  <c r="Q252" i="16"/>
  <c r="L252" i="16"/>
  <c r="G252" i="16"/>
  <c r="R252" i="16"/>
  <c r="M252" i="16"/>
  <c r="H252" i="16"/>
  <c r="G252" i="13"/>
  <c r="H251" i="13" s="1"/>
  <c r="I252" i="13" s="1"/>
  <c r="F254" i="14"/>
  <c r="E254" i="16"/>
  <c r="K265" i="1"/>
  <c r="M265" i="1" s="1"/>
  <c r="E265" i="1"/>
  <c r="F265" i="1" s="1"/>
  <c r="D265" i="1"/>
  <c r="B265" i="1" s="1"/>
  <c r="F336" i="13"/>
  <c r="E336" i="13"/>
  <c r="A338" i="13"/>
  <c r="B338" i="13" s="1"/>
  <c r="J337" i="13"/>
  <c r="D337" i="13"/>
  <c r="C337" i="13"/>
  <c r="C340" i="14"/>
  <c r="B340" i="14"/>
  <c r="A342" i="16"/>
  <c r="C341" i="16"/>
  <c r="B341" i="16"/>
  <c r="D340" i="16"/>
  <c r="E339" i="14"/>
  <c r="D339" i="14"/>
  <c r="A341" i="14"/>
  <c r="F30" i="1"/>
  <c r="F26" i="1"/>
  <c r="F24" i="1"/>
  <c r="F31" i="1"/>
  <c r="F23" i="1"/>
  <c r="F22" i="1"/>
  <c r="F25" i="1"/>
  <c r="F29" i="1"/>
  <c r="F28" i="1"/>
  <c r="F27" i="1"/>
  <c r="I251" i="13" l="1"/>
  <c r="K251" i="13" s="1"/>
  <c r="I265" i="1"/>
  <c r="R253" i="16"/>
  <c r="N253" i="16"/>
  <c r="I253" i="16"/>
  <c r="O253" i="16"/>
  <c r="J253" i="16"/>
  <c r="P253" i="16"/>
  <c r="K253" i="16"/>
  <c r="Q253" i="16"/>
  <c r="L253" i="16"/>
  <c r="F253" i="16"/>
  <c r="G253" i="16"/>
  <c r="M253" i="16"/>
  <c r="H253" i="16"/>
  <c r="A268" i="1"/>
  <c r="C268" i="1" s="1"/>
  <c r="K252" i="14"/>
  <c r="H253" i="14"/>
  <c r="I253" i="14"/>
  <c r="J253" i="14"/>
  <c r="G253" i="14"/>
  <c r="E266" i="1"/>
  <c r="F266" i="1" s="1"/>
  <c r="D266" i="1"/>
  <c r="B266" i="1" s="1"/>
  <c r="K266" i="1"/>
  <c r="M266" i="1" s="1"/>
  <c r="G253" i="13"/>
  <c r="E255" i="16"/>
  <c r="F255" i="14"/>
  <c r="H595" i="1"/>
  <c r="J594" i="1"/>
  <c r="C338" i="13"/>
  <c r="J338" i="13"/>
  <c r="A339" i="13"/>
  <c r="B339" i="13" s="1"/>
  <c r="D338" i="13"/>
  <c r="F337" i="13"/>
  <c r="E337" i="13"/>
  <c r="C341" i="14"/>
  <c r="B341" i="14"/>
  <c r="D341" i="16"/>
  <c r="A343" i="16"/>
  <c r="C342" i="16"/>
  <c r="B342" i="16"/>
  <c r="A342" i="14"/>
  <c r="D340" i="14"/>
  <c r="E340" i="14"/>
  <c r="I266" i="1" l="1"/>
  <c r="H252" i="13"/>
  <c r="K252" i="13" s="1"/>
  <c r="K253" i="14"/>
  <c r="J254" i="14"/>
  <c r="I254" i="14"/>
  <c r="H254" i="14"/>
  <c r="G254" i="14"/>
  <c r="G254" i="13"/>
  <c r="H253" i="13" s="1"/>
  <c r="E256" i="16"/>
  <c r="F256" i="14"/>
  <c r="E267" i="1"/>
  <c r="F267" i="1" s="1"/>
  <c r="D267" i="1"/>
  <c r="B267" i="1" s="1"/>
  <c r="K267" i="1"/>
  <c r="M267" i="1" s="1"/>
  <c r="J595" i="1"/>
  <c r="H596" i="1"/>
  <c r="A269" i="1"/>
  <c r="C269" i="1" s="1"/>
  <c r="K254" i="16"/>
  <c r="L254" i="16"/>
  <c r="G254" i="16"/>
  <c r="M254" i="16"/>
  <c r="F254" i="16"/>
  <c r="I254" i="16"/>
  <c r="R254" i="16"/>
  <c r="O254" i="16"/>
  <c r="J254" i="16"/>
  <c r="P254" i="16"/>
  <c r="Q254" i="16"/>
  <c r="H254" i="16"/>
  <c r="N254" i="16"/>
  <c r="F338" i="13"/>
  <c r="E338" i="13"/>
  <c r="D339" i="13"/>
  <c r="C339" i="13"/>
  <c r="J339" i="13"/>
  <c r="A340" i="13"/>
  <c r="B340" i="13" s="1"/>
  <c r="C342" i="14"/>
  <c r="B342" i="14"/>
  <c r="B343" i="16"/>
  <c r="A344" i="16"/>
  <c r="C343" i="16"/>
  <c r="D342" i="16"/>
  <c r="A343" i="14"/>
  <c r="E341" i="14"/>
  <c r="D341" i="14"/>
  <c r="I253" i="13" l="1"/>
  <c r="K253" i="13" s="1"/>
  <c r="I267" i="1"/>
  <c r="K268" i="1"/>
  <c r="M268" i="1" s="1"/>
  <c r="E268" i="1"/>
  <c r="F268" i="1" s="1"/>
  <c r="D268" i="1"/>
  <c r="B268" i="1" s="1"/>
  <c r="H255" i="14"/>
  <c r="J255" i="14"/>
  <c r="I255" i="14"/>
  <c r="G255" i="14"/>
  <c r="K254" i="14"/>
  <c r="A270" i="1"/>
  <c r="C270" i="1" s="1"/>
  <c r="G255" i="13"/>
  <c r="E257" i="16"/>
  <c r="F257" i="14"/>
  <c r="M255" i="16"/>
  <c r="H255" i="16"/>
  <c r="N255" i="16"/>
  <c r="F255" i="16"/>
  <c r="I255" i="16"/>
  <c r="O255" i="16"/>
  <c r="J255" i="16"/>
  <c r="R255" i="16"/>
  <c r="P255" i="16"/>
  <c r="K255" i="16"/>
  <c r="Q255" i="16"/>
  <c r="L255" i="16"/>
  <c r="G255" i="16"/>
  <c r="J596" i="1"/>
  <c r="H597" i="1"/>
  <c r="I254" i="13"/>
  <c r="D340" i="13"/>
  <c r="C340" i="13"/>
  <c r="J340" i="13"/>
  <c r="A341" i="13"/>
  <c r="B341" i="13" s="1"/>
  <c r="F339" i="13"/>
  <c r="E339" i="13"/>
  <c r="C343" i="14"/>
  <c r="B343" i="14"/>
  <c r="D343" i="16"/>
  <c r="C344" i="16"/>
  <c r="B344" i="16"/>
  <c r="A345" i="16"/>
  <c r="E342" i="14"/>
  <c r="D342" i="14"/>
  <c r="A344" i="14"/>
  <c r="I268" i="1" l="1"/>
  <c r="H254" i="13"/>
  <c r="K254" i="13" s="1"/>
  <c r="K255" i="14"/>
  <c r="J256" i="14"/>
  <c r="I256" i="14"/>
  <c r="H256" i="14"/>
  <c r="G256" i="14"/>
  <c r="E269" i="1"/>
  <c r="F269" i="1" s="1"/>
  <c r="D269" i="1"/>
  <c r="B269" i="1" s="1"/>
  <c r="K269" i="1"/>
  <c r="M269" i="1" s="1"/>
  <c r="J597" i="1"/>
  <c r="H598" i="1"/>
  <c r="A271" i="1"/>
  <c r="C271" i="1" s="1"/>
  <c r="G256" i="13"/>
  <c r="H255" i="13" s="1"/>
  <c r="E258" i="16"/>
  <c r="F258" i="14"/>
  <c r="N256" i="16"/>
  <c r="I256" i="16"/>
  <c r="O256" i="16"/>
  <c r="J256" i="16"/>
  <c r="P256" i="16"/>
  <c r="K256" i="16"/>
  <c r="F256" i="16"/>
  <c r="L256" i="16"/>
  <c r="G256" i="16"/>
  <c r="Q256" i="16"/>
  <c r="R256" i="16"/>
  <c r="M256" i="16"/>
  <c r="H256" i="16"/>
  <c r="C341" i="13"/>
  <c r="J341" i="13"/>
  <c r="A342" i="13"/>
  <c r="B342" i="13" s="1"/>
  <c r="D341" i="13"/>
  <c r="E340" i="13"/>
  <c r="F340" i="13"/>
  <c r="C344" i="14"/>
  <c r="B344" i="14"/>
  <c r="D344" i="16"/>
  <c r="A346" i="16"/>
  <c r="C345" i="16"/>
  <c r="B345" i="16"/>
  <c r="A345" i="14"/>
  <c r="E343" i="14"/>
  <c r="D343" i="14"/>
  <c r="I255" i="13" l="1"/>
  <c r="K255" i="13" s="1"/>
  <c r="I269" i="1"/>
  <c r="I257" i="14"/>
  <c r="J257" i="14"/>
  <c r="H257" i="14"/>
  <c r="G257" i="14"/>
  <c r="A272" i="1"/>
  <c r="C272" i="1" s="1"/>
  <c r="G257" i="13"/>
  <c r="F259" i="14"/>
  <c r="E259" i="16"/>
  <c r="K256" i="14"/>
  <c r="K270" i="1"/>
  <c r="M270" i="1" s="1"/>
  <c r="E270" i="1"/>
  <c r="F270" i="1" s="1"/>
  <c r="D270" i="1"/>
  <c r="B270" i="1" s="1"/>
  <c r="K257" i="16"/>
  <c r="Q257" i="16"/>
  <c r="L257" i="16"/>
  <c r="F257" i="16"/>
  <c r="G257" i="16"/>
  <c r="M257" i="16"/>
  <c r="H257" i="16"/>
  <c r="R257" i="16"/>
  <c r="N257" i="16"/>
  <c r="I257" i="16"/>
  <c r="O257" i="16"/>
  <c r="J257" i="16"/>
  <c r="P257" i="16"/>
  <c r="H599" i="1"/>
  <c r="J598" i="1"/>
  <c r="I256" i="13"/>
  <c r="F341" i="13"/>
  <c r="E341" i="13"/>
  <c r="C342" i="13"/>
  <c r="D342" i="13"/>
  <c r="J342" i="13"/>
  <c r="A343" i="13"/>
  <c r="B343" i="13" s="1"/>
  <c r="C345" i="14"/>
  <c r="B345" i="14"/>
  <c r="A347" i="16"/>
  <c r="C346" i="16"/>
  <c r="B346" i="16"/>
  <c r="D345" i="16"/>
  <c r="A346" i="14"/>
  <c r="D344" i="14"/>
  <c r="E344" i="14"/>
  <c r="I270" i="1" l="1"/>
  <c r="G258" i="13"/>
  <c r="F260" i="14"/>
  <c r="E260" i="16"/>
  <c r="K257" i="14"/>
  <c r="H256" i="13"/>
  <c r="K256" i="13" s="1"/>
  <c r="J599" i="1"/>
  <c r="H600" i="1"/>
  <c r="L258" i="16"/>
  <c r="G258" i="16"/>
  <c r="M258" i="16"/>
  <c r="F258" i="16"/>
  <c r="H258" i="16"/>
  <c r="N258" i="16"/>
  <c r="I258" i="16"/>
  <c r="J258" i="16"/>
  <c r="R258" i="16"/>
  <c r="O258" i="16"/>
  <c r="P258" i="16"/>
  <c r="K258" i="16"/>
  <c r="Q258" i="16"/>
  <c r="A273" i="1"/>
  <c r="C273" i="1" s="1"/>
  <c r="J258" i="14"/>
  <c r="I258" i="14"/>
  <c r="H258" i="14"/>
  <c r="G258" i="14"/>
  <c r="E271" i="1"/>
  <c r="F271" i="1" s="1"/>
  <c r="D271" i="1"/>
  <c r="B271" i="1" s="1"/>
  <c r="K271" i="1"/>
  <c r="M271" i="1" s="1"/>
  <c r="E342" i="13"/>
  <c r="F342" i="13"/>
  <c r="D343" i="13"/>
  <c r="A344" i="13"/>
  <c r="B344" i="13" s="1"/>
  <c r="C343" i="13"/>
  <c r="J343" i="13"/>
  <c r="C346" i="14"/>
  <c r="B346" i="14"/>
  <c r="D346" i="16"/>
  <c r="B347" i="16"/>
  <c r="A348" i="16"/>
  <c r="C347" i="16"/>
  <c r="A347" i="14"/>
  <c r="E345" i="14"/>
  <c r="D345" i="14"/>
  <c r="I257" i="13" l="1"/>
  <c r="I271" i="1"/>
  <c r="K272" i="1"/>
  <c r="M272" i="1" s="1"/>
  <c r="E272" i="1"/>
  <c r="F272" i="1" s="1"/>
  <c r="D272" i="1"/>
  <c r="B272" i="1" s="1"/>
  <c r="M259" i="16"/>
  <c r="H259" i="16"/>
  <c r="N259" i="16"/>
  <c r="F259" i="16"/>
  <c r="I259" i="16"/>
  <c r="O259" i="16"/>
  <c r="J259" i="16"/>
  <c r="P259" i="16"/>
  <c r="K259" i="16"/>
  <c r="R259" i="16"/>
  <c r="Q259" i="16"/>
  <c r="L259" i="16"/>
  <c r="G259" i="16"/>
  <c r="H259" i="14"/>
  <c r="J259" i="14"/>
  <c r="I259" i="14"/>
  <c r="G259" i="14"/>
  <c r="G259" i="13"/>
  <c r="E261" i="16"/>
  <c r="F261" i="14"/>
  <c r="K258" i="14"/>
  <c r="A274" i="1"/>
  <c r="C274" i="1" s="1"/>
  <c r="H601" i="1"/>
  <c r="J600" i="1"/>
  <c r="H257" i="13"/>
  <c r="C344" i="13"/>
  <c r="J344" i="13"/>
  <c r="A345" i="13"/>
  <c r="B345" i="13" s="1"/>
  <c r="D344" i="13"/>
  <c r="F343" i="13"/>
  <c r="E343" i="13"/>
  <c r="C347" i="14"/>
  <c r="B347" i="14"/>
  <c r="C348" i="16"/>
  <c r="B348" i="16"/>
  <c r="A349" i="16"/>
  <c r="D347" i="16"/>
  <c r="E346" i="14"/>
  <c r="D346" i="14"/>
  <c r="A348" i="14"/>
  <c r="K257" i="13" l="1"/>
  <c r="I272" i="1"/>
  <c r="A275" i="1"/>
  <c r="C275" i="1" s="1"/>
  <c r="N260" i="16"/>
  <c r="I260" i="16"/>
  <c r="O260" i="16"/>
  <c r="L260" i="16"/>
  <c r="J260" i="16"/>
  <c r="P260" i="16"/>
  <c r="K260" i="16"/>
  <c r="Q260" i="16"/>
  <c r="G260" i="16"/>
  <c r="F260" i="16"/>
  <c r="R260" i="16"/>
  <c r="M260" i="16"/>
  <c r="H260" i="16"/>
  <c r="H258" i="13"/>
  <c r="I259" i="13" s="1"/>
  <c r="H602" i="1"/>
  <c r="J601" i="1"/>
  <c r="J260" i="14"/>
  <c r="I260" i="14"/>
  <c r="H260" i="14"/>
  <c r="G260" i="14"/>
  <c r="I258" i="13"/>
  <c r="D273" i="1"/>
  <c r="B273" i="1" s="1"/>
  <c r="K273" i="1"/>
  <c r="M273" i="1" s="1"/>
  <c r="E273" i="1"/>
  <c r="F273" i="1" s="1"/>
  <c r="K259" i="14"/>
  <c r="G260" i="13"/>
  <c r="F262" i="14"/>
  <c r="E262" i="16"/>
  <c r="F344" i="13"/>
  <c r="E344" i="13"/>
  <c r="J345" i="13"/>
  <c r="A346" i="13"/>
  <c r="B346" i="13" s="1"/>
  <c r="D345" i="13"/>
  <c r="C345" i="13"/>
  <c r="C348" i="14"/>
  <c r="B348" i="14"/>
  <c r="A350" i="16"/>
  <c r="C349" i="16"/>
  <c r="B349" i="16"/>
  <c r="D348" i="16"/>
  <c r="E347" i="14"/>
  <c r="D347" i="14"/>
  <c r="A349" i="14"/>
  <c r="I273" i="1" l="1"/>
  <c r="K260" i="14"/>
  <c r="G261" i="13"/>
  <c r="F263" i="14"/>
  <c r="E263" i="16"/>
  <c r="H603" i="1"/>
  <c r="J602" i="1"/>
  <c r="F261" i="16"/>
  <c r="G261" i="16"/>
  <c r="M261" i="16"/>
  <c r="H261" i="16"/>
  <c r="R261" i="16"/>
  <c r="N261" i="16"/>
  <c r="I261" i="16"/>
  <c r="O261" i="16"/>
  <c r="J261" i="16"/>
  <c r="P261" i="16"/>
  <c r="K261" i="16"/>
  <c r="Q261" i="16"/>
  <c r="L261" i="16"/>
  <c r="K258" i="13"/>
  <c r="A276" i="1"/>
  <c r="C276" i="1" s="1"/>
  <c r="H259" i="13"/>
  <c r="K259" i="13" s="1"/>
  <c r="H261" i="14"/>
  <c r="J261" i="14"/>
  <c r="I261" i="14"/>
  <c r="G261" i="14"/>
  <c r="E274" i="1"/>
  <c r="F274" i="1" s="1"/>
  <c r="D274" i="1"/>
  <c r="B274" i="1" s="1"/>
  <c r="K274" i="1"/>
  <c r="M274" i="1" s="1"/>
  <c r="D346" i="13"/>
  <c r="C346" i="13"/>
  <c r="J346" i="13"/>
  <c r="A347" i="13"/>
  <c r="B347" i="13" s="1"/>
  <c r="F345" i="13"/>
  <c r="E345" i="13"/>
  <c r="C349" i="14"/>
  <c r="B349" i="14"/>
  <c r="D349" i="16"/>
  <c r="A351" i="16"/>
  <c r="C350" i="16"/>
  <c r="B350" i="16"/>
  <c r="A350" i="14"/>
  <c r="D348" i="14"/>
  <c r="E348" i="14"/>
  <c r="I260" i="13" l="1"/>
  <c r="I274" i="1"/>
  <c r="D275" i="1"/>
  <c r="B275" i="1" s="1"/>
  <c r="K275" i="1"/>
  <c r="M275" i="1" s="1"/>
  <c r="E275" i="1"/>
  <c r="F275" i="1" s="1"/>
  <c r="A277" i="1"/>
  <c r="C277" i="1" s="1"/>
  <c r="J603" i="1"/>
  <c r="H604" i="1"/>
  <c r="H260" i="13"/>
  <c r="I261" i="13" s="1"/>
  <c r="K261" i="14"/>
  <c r="P262" i="16"/>
  <c r="K262" i="16"/>
  <c r="Q262" i="16"/>
  <c r="L262" i="16"/>
  <c r="G262" i="16"/>
  <c r="M262" i="16"/>
  <c r="F262" i="16"/>
  <c r="H262" i="16"/>
  <c r="I262" i="16"/>
  <c r="R262" i="16"/>
  <c r="O262" i="16"/>
  <c r="J262" i="16"/>
  <c r="N262" i="16"/>
  <c r="G262" i="13"/>
  <c r="H261" i="13" s="1"/>
  <c r="E264" i="16"/>
  <c r="F264" i="14"/>
  <c r="H262" i="14"/>
  <c r="I262" i="14"/>
  <c r="J262" i="14"/>
  <c r="G262" i="14"/>
  <c r="C347" i="13"/>
  <c r="D347" i="13"/>
  <c r="J347" i="13"/>
  <c r="A348" i="13"/>
  <c r="B348" i="13" s="1"/>
  <c r="E346" i="13"/>
  <c r="F346" i="13"/>
  <c r="C350" i="14"/>
  <c r="B350" i="14"/>
  <c r="B351" i="16"/>
  <c r="A352" i="16"/>
  <c r="C351" i="16"/>
  <c r="D350" i="16"/>
  <c r="E349" i="14"/>
  <c r="D349" i="14"/>
  <c r="A351" i="14"/>
  <c r="K262" i="14" l="1"/>
  <c r="I275" i="1"/>
  <c r="I263" i="14"/>
  <c r="H263" i="14"/>
  <c r="J263" i="14"/>
  <c r="G263" i="14"/>
  <c r="R263" i="16"/>
  <c r="P263" i="16"/>
  <c r="K263" i="16"/>
  <c r="Q263" i="16"/>
  <c r="L263" i="16"/>
  <c r="G263" i="16"/>
  <c r="M263" i="16"/>
  <c r="H263" i="16"/>
  <c r="N263" i="16"/>
  <c r="F263" i="16"/>
  <c r="I263" i="16"/>
  <c r="O263" i="16"/>
  <c r="J263" i="16"/>
  <c r="K260" i="13"/>
  <c r="H605" i="1"/>
  <c r="J604" i="1"/>
  <c r="I262" i="13"/>
  <c r="K261" i="13"/>
  <c r="A278" i="1"/>
  <c r="C278" i="1" s="1"/>
  <c r="G263" i="13"/>
  <c r="E265" i="16"/>
  <c r="F265" i="14"/>
  <c r="K276" i="1"/>
  <c r="M276" i="1" s="1"/>
  <c r="E276" i="1"/>
  <c r="F276" i="1" s="1"/>
  <c r="D276" i="1"/>
  <c r="B276" i="1" s="1"/>
  <c r="D348" i="13"/>
  <c r="J348" i="13"/>
  <c r="A349" i="13"/>
  <c r="B349" i="13" s="1"/>
  <c r="C348" i="13"/>
  <c r="F347" i="13"/>
  <c r="E347" i="13"/>
  <c r="C351" i="14"/>
  <c r="B351" i="14"/>
  <c r="C352" i="16"/>
  <c r="B352" i="16"/>
  <c r="A353" i="16"/>
  <c r="D351" i="16"/>
  <c r="A352" i="14"/>
  <c r="E350" i="14"/>
  <c r="D350" i="14"/>
  <c r="I276" i="1" l="1"/>
  <c r="J264" i="14"/>
  <c r="I264" i="14"/>
  <c r="H264" i="14"/>
  <c r="G264" i="14"/>
  <c r="E277" i="1"/>
  <c r="F277" i="1" s="1"/>
  <c r="D277" i="1"/>
  <c r="B277" i="1" s="1"/>
  <c r="K277" i="1"/>
  <c r="M277" i="1" s="1"/>
  <c r="K263" i="14"/>
  <c r="A279" i="1"/>
  <c r="C279" i="1" s="1"/>
  <c r="H606" i="1"/>
  <c r="J605" i="1"/>
  <c r="G264" i="13"/>
  <c r="F266" i="14"/>
  <c r="E266" i="16"/>
  <c r="R264" i="16"/>
  <c r="M264" i="16"/>
  <c r="H264" i="16"/>
  <c r="J264" i="16"/>
  <c r="K264" i="16"/>
  <c r="N264" i="16"/>
  <c r="I264" i="16"/>
  <c r="O264" i="16"/>
  <c r="P264" i="16"/>
  <c r="F264" i="16"/>
  <c r="Q264" i="16"/>
  <c r="L264" i="16"/>
  <c r="G264" i="16"/>
  <c r="H262" i="13"/>
  <c r="K262" i="13" s="1"/>
  <c r="A350" i="13"/>
  <c r="B350" i="13" s="1"/>
  <c r="D349" i="13"/>
  <c r="C349" i="13"/>
  <c r="J349" i="13"/>
  <c r="E348" i="13"/>
  <c r="F348" i="13"/>
  <c r="C352" i="14"/>
  <c r="B352" i="14"/>
  <c r="D352" i="16"/>
  <c r="A354" i="16"/>
  <c r="C353" i="16"/>
  <c r="B353" i="16"/>
  <c r="A353" i="14"/>
  <c r="E351" i="14"/>
  <c r="D351" i="14"/>
  <c r="I263" i="13" l="1"/>
  <c r="I277" i="1"/>
  <c r="J265" i="14"/>
  <c r="H265" i="14"/>
  <c r="I265" i="14"/>
  <c r="G265" i="14"/>
  <c r="K278" i="1"/>
  <c r="M278" i="1" s="1"/>
  <c r="E278" i="1"/>
  <c r="F278" i="1" s="1"/>
  <c r="D278" i="1"/>
  <c r="B278" i="1" s="1"/>
  <c r="K264" i="14"/>
  <c r="H263" i="13"/>
  <c r="A280" i="1"/>
  <c r="C280" i="1" s="1"/>
  <c r="G265" i="13"/>
  <c r="F267" i="14"/>
  <c r="E267" i="16"/>
  <c r="F265" i="16"/>
  <c r="G265" i="16"/>
  <c r="M265" i="16"/>
  <c r="H265" i="16"/>
  <c r="R265" i="16"/>
  <c r="N265" i="16"/>
  <c r="I265" i="16"/>
  <c r="O265" i="16"/>
  <c r="J265" i="16"/>
  <c r="P265" i="16"/>
  <c r="K265" i="16"/>
  <c r="Q265" i="16"/>
  <c r="L265" i="16"/>
  <c r="H607" i="1"/>
  <c r="J606" i="1"/>
  <c r="E349" i="13"/>
  <c r="F349" i="13"/>
  <c r="J350" i="13"/>
  <c r="C350" i="13"/>
  <c r="A351" i="13"/>
  <c r="B351" i="13" s="1"/>
  <c r="D350" i="13"/>
  <c r="C353" i="14"/>
  <c r="B353" i="14"/>
  <c r="D353" i="16"/>
  <c r="A355" i="16"/>
  <c r="C354" i="16"/>
  <c r="B354" i="16"/>
  <c r="A354" i="14"/>
  <c r="D352" i="14"/>
  <c r="E352" i="14"/>
  <c r="K263" i="13" l="1"/>
  <c r="I278" i="1"/>
  <c r="I264" i="13"/>
  <c r="A281" i="1"/>
  <c r="C281" i="1" s="1"/>
  <c r="K265" i="14"/>
  <c r="F266" i="16"/>
  <c r="Q266" i="16"/>
  <c r="R266" i="16"/>
  <c r="O266" i="16"/>
  <c r="J266" i="16"/>
  <c r="P266" i="16"/>
  <c r="K266" i="16"/>
  <c r="L266" i="16"/>
  <c r="G266" i="16"/>
  <c r="M266" i="16"/>
  <c r="H266" i="16"/>
  <c r="N266" i="16"/>
  <c r="I266" i="16"/>
  <c r="K279" i="1"/>
  <c r="M279" i="1" s="1"/>
  <c r="E279" i="1"/>
  <c r="F279" i="1" s="1"/>
  <c r="D279" i="1"/>
  <c r="B279" i="1" s="1"/>
  <c r="H608" i="1"/>
  <c r="J607" i="1"/>
  <c r="J266" i="14"/>
  <c r="I266" i="14"/>
  <c r="H266" i="14"/>
  <c r="G266" i="14"/>
  <c r="H264" i="13"/>
  <c r="G266" i="13"/>
  <c r="E268" i="16"/>
  <c r="F268" i="14"/>
  <c r="F350" i="13"/>
  <c r="E350" i="13"/>
  <c r="J351" i="13"/>
  <c r="A352" i="13"/>
  <c r="B352" i="13" s="1"/>
  <c r="D351" i="13"/>
  <c r="C351" i="13"/>
  <c r="C354" i="14"/>
  <c r="B354" i="14"/>
  <c r="B355" i="16"/>
  <c r="A356" i="16"/>
  <c r="C355" i="16"/>
  <c r="D354" i="16"/>
  <c r="A355" i="14"/>
  <c r="E353" i="14"/>
  <c r="D353" i="14"/>
  <c r="K264" i="13" l="1"/>
  <c r="I279" i="1"/>
  <c r="J267" i="14"/>
  <c r="I267" i="14"/>
  <c r="H267" i="14"/>
  <c r="G267" i="14"/>
  <c r="I265" i="13"/>
  <c r="F267" i="16"/>
  <c r="I267" i="16"/>
  <c r="O267" i="16"/>
  <c r="J267" i="16"/>
  <c r="R267" i="16"/>
  <c r="P267" i="16"/>
  <c r="K267" i="16"/>
  <c r="Q267" i="16"/>
  <c r="L267" i="16"/>
  <c r="G267" i="16"/>
  <c r="M267" i="16"/>
  <c r="H267" i="16"/>
  <c r="N267" i="16"/>
  <c r="K280" i="1"/>
  <c r="M280" i="1" s="1"/>
  <c r="D280" i="1"/>
  <c r="B280" i="1" s="1"/>
  <c r="E280" i="1"/>
  <c r="F280" i="1" s="1"/>
  <c r="K266" i="14"/>
  <c r="G267" i="13"/>
  <c r="F269" i="14"/>
  <c r="E269" i="16"/>
  <c r="A282" i="1"/>
  <c r="C282" i="1" s="1"/>
  <c r="H265" i="13"/>
  <c r="H609" i="1"/>
  <c r="J608" i="1"/>
  <c r="D352" i="13"/>
  <c r="A353" i="13"/>
  <c r="B353" i="13" s="1"/>
  <c r="C352" i="13"/>
  <c r="J352" i="13"/>
  <c r="F351" i="13"/>
  <c r="E351" i="13"/>
  <c r="C355" i="14"/>
  <c r="B355" i="14"/>
  <c r="D355" i="16"/>
  <c r="C356" i="16"/>
  <c r="B356" i="16"/>
  <c r="A357" i="16"/>
  <c r="E354" i="14"/>
  <c r="D354" i="14"/>
  <c r="A356" i="14"/>
  <c r="K265" i="13" l="1"/>
  <c r="I280" i="1"/>
  <c r="H610" i="1"/>
  <c r="J609" i="1"/>
  <c r="A283" i="1"/>
  <c r="C283" i="1" s="1"/>
  <c r="H266" i="13"/>
  <c r="K267" i="14"/>
  <c r="F268" i="16"/>
  <c r="Q268" i="16"/>
  <c r="L268" i="16"/>
  <c r="G268" i="16"/>
  <c r="R268" i="16"/>
  <c r="M268" i="16"/>
  <c r="H268" i="16"/>
  <c r="I268" i="16"/>
  <c r="O268" i="16"/>
  <c r="N268" i="16"/>
  <c r="J268" i="16"/>
  <c r="P268" i="16"/>
  <c r="K268" i="16"/>
  <c r="G268" i="13"/>
  <c r="F270" i="14"/>
  <c r="E270" i="16"/>
  <c r="I266" i="13"/>
  <c r="J268" i="14"/>
  <c r="I268" i="14"/>
  <c r="H268" i="14"/>
  <c r="G268" i="14"/>
  <c r="K281" i="1"/>
  <c r="M281" i="1" s="1"/>
  <c r="E281" i="1"/>
  <c r="F281" i="1" s="1"/>
  <c r="D281" i="1"/>
  <c r="B281" i="1" s="1"/>
  <c r="J353" i="13"/>
  <c r="C353" i="13"/>
  <c r="A354" i="13"/>
  <c r="B354" i="13" s="1"/>
  <c r="D353" i="13"/>
  <c r="F352" i="13"/>
  <c r="E352" i="13"/>
  <c r="C356" i="14"/>
  <c r="B356" i="14"/>
  <c r="D356" i="16"/>
  <c r="A358" i="16"/>
  <c r="C357" i="16"/>
  <c r="B357" i="16"/>
  <c r="E355" i="14"/>
  <c r="D355" i="14"/>
  <c r="A357" i="14"/>
  <c r="I281" i="1" l="1"/>
  <c r="D282" i="1"/>
  <c r="B282" i="1" s="1"/>
  <c r="E282" i="1"/>
  <c r="F282" i="1" s="1"/>
  <c r="K282" i="1"/>
  <c r="M282" i="1" s="1"/>
  <c r="G269" i="13"/>
  <c r="F271" i="14"/>
  <c r="E271" i="16"/>
  <c r="A284" i="1"/>
  <c r="C284" i="1" s="1"/>
  <c r="H269" i="14"/>
  <c r="J269" i="14"/>
  <c r="I269" i="14"/>
  <c r="G269" i="14"/>
  <c r="K268" i="14"/>
  <c r="H267" i="13"/>
  <c r="I268" i="13" s="1"/>
  <c r="K266" i="13"/>
  <c r="J269" i="16"/>
  <c r="K269" i="16"/>
  <c r="Q269" i="16"/>
  <c r="L269" i="16"/>
  <c r="F269" i="16"/>
  <c r="M269" i="16"/>
  <c r="H269" i="16"/>
  <c r="G269" i="16"/>
  <c r="R269" i="16"/>
  <c r="N269" i="16"/>
  <c r="I269" i="16"/>
  <c r="O269" i="16"/>
  <c r="P269" i="16"/>
  <c r="I267" i="13"/>
  <c r="J610" i="1"/>
  <c r="H611" i="1"/>
  <c r="F353" i="13"/>
  <c r="E353" i="13"/>
  <c r="J354" i="13"/>
  <c r="A355" i="13"/>
  <c r="B355" i="13" s="1"/>
  <c r="C354" i="13"/>
  <c r="D354" i="13"/>
  <c r="C357" i="14"/>
  <c r="B357" i="14"/>
  <c r="A359" i="16"/>
  <c r="C358" i="16"/>
  <c r="B358" i="16"/>
  <c r="D357" i="16"/>
  <c r="A358" i="14"/>
  <c r="D356" i="14"/>
  <c r="E356" i="14"/>
  <c r="I282" i="1" l="1"/>
  <c r="J611" i="1"/>
  <c r="H612" i="1"/>
  <c r="G270" i="13"/>
  <c r="H269" i="13" s="1"/>
  <c r="F272" i="14"/>
  <c r="E272" i="16"/>
  <c r="P270" i="16"/>
  <c r="K270" i="16"/>
  <c r="Q270" i="16"/>
  <c r="L270" i="16"/>
  <c r="G270" i="16"/>
  <c r="M270" i="16"/>
  <c r="F270" i="16"/>
  <c r="H270" i="16"/>
  <c r="N270" i="16"/>
  <c r="I270" i="16"/>
  <c r="R270" i="16"/>
  <c r="O270" i="16"/>
  <c r="J270" i="16"/>
  <c r="K269" i="14"/>
  <c r="K283" i="1"/>
  <c r="M283" i="1" s="1"/>
  <c r="E283" i="1"/>
  <c r="F283" i="1" s="1"/>
  <c r="D283" i="1"/>
  <c r="B283" i="1" s="1"/>
  <c r="H270" i="14"/>
  <c r="J270" i="14"/>
  <c r="I270" i="14"/>
  <c r="G270" i="14"/>
  <c r="K267" i="13"/>
  <c r="A285" i="1"/>
  <c r="C285" i="1" s="1"/>
  <c r="H268" i="13"/>
  <c r="K268" i="13" s="1"/>
  <c r="E354" i="13"/>
  <c r="F354" i="13"/>
  <c r="J355" i="13"/>
  <c r="A356" i="13"/>
  <c r="B356" i="13" s="1"/>
  <c r="D355" i="13"/>
  <c r="C355" i="13"/>
  <c r="C358" i="14"/>
  <c r="B358" i="14"/>
  <c r="B359" i="16"/>
  <c r="A360" i="16"/>
  <c r="C359" i="16"/>
  <c r="D358" i="16"/>
  <c r="A359" i="14"/>
  <c r="E357" i="14"/>
  <c r="D357" i="14"/>
  <c r="I269" i="13" l="1"/>
  <c r="K269" i="13" s="1"/>
  <c r="K270" i="14"/>
  <c r="I283" i="1"/>
  <c r="K284" i="1"/>
  <c r="M284" i="1" s="1"/>
  <c r="D284" i="1"/>
  <c r="B284" i="1" s="1"/>
  <c r="E284" i="1"/>
  <c r="F284" i="1" s="1"/>
  <c r="J612" i="1"/>
  <c r="H613" i="1"/>
  <c r="I270" i="13"/>
  <c r="A286" i="1"/>
  <c r="C286" i="1" s="1"/>
  <c r="G271" i="13"/>
  <c r="F273" i="14"/>
  <c r="E273" i="16"/>
  <c r="Q271" i="16"/>
  <c r="L271" i="16"/>
  <c r="G271" i="16"/>
  <c r="M271" i="16"/>
  <c r="H271" i="16"/>
  <c r="N271" i="16"/>
  <c r="F271" i="16"/>
  <c r="I271" i="16"/>
  <c r="O271" i="16"/>
  <c r="J271" i="16"/>
  <c r="R271" i="16"/>
  <c r="P271" i="16"/>
  <c r="K271" i="16"/>
  <c r="J271" i="14"/>
  <c r="I271" i="14"/>
  <c r="H271" i="14"/>
  <c r="G271" i="14"/>
  <c r="F355" i="13"/>
  <c r="E355" i="13"/>
  <c r="C356" i="13"/>
  <c r="J356" i="13"/>
  <c r="A357" i="13"/>
  <c r="B357" i="13" s="1"/>
  <c r="D356" i="13"/>
  <c r="C359" i="14"/>
  <c r="B359" i="14"/>
  <c r="D359" i="16"/>
  <c r="C360" i="16"/>
  <c r="B360" i="16"/>
  <c r="A361" i="16"/>
  <c r="E358" i="14"/>
  <c r="D358" i="14"/>
  <c r="A360" i="14"/>
  <c r="I284" i="1" l="1"/>
  <c r="F272" i="16"/>
  <c r="Q272" i="16"/>
  <c r="L272" i="16"/>
  <c r="G272" i="16"/>
  <c r="R272" i="16"/>
  <c r="M272" i="16"/>
  <c r="H272" i="16"/>
  <c r="N272" i="16"/>
  <c r="I272" i="16"/>
  <c r="O272" i="16"/>
  <c r="J272" i="16"/>
  <c r="P272" i="16"/>
  <c r="K272" i="16"/>
  <c r="K285" i="1"/>
  <c r="M285" i="1" s="1"/>
  <c r="E285" i="1"/>
  <c r="F285" i="1" s="1"/>
  <c r="D285" i="1"/>
  <c r="B285" i="1" s="1"/>
  <c r="K271" i="14"/>
  <c r="I272" i="14"/>
  <c r="H272" i="14"/>
  <c r="J272" i="14"/>
  <c r="G272" i="14"/>
  <c r="H270" i="13"/>
  <c r="K270" i="13" s="1"/>
  <c r="A287" i="1"/>
  <c r="C287" i="1" s="1"/>
  <c r="H614" i="1"/>
  <c r="J613" i="1"/>
  <c r="G272" i="13"/>
  <c r="F274" i="14"/>
  <c r="E274" i="16"/>
  <c r="F356" i="13"/>
  <c r="E356" i="13"/>
  <c r="J357" i="13"/>
  <c r="A358" i="13"/>
  <c r="B358" i="13" s="1"/>
  <c r="D357" i="13"/>
  <c r="C357" i="13"/>
  <c r="C360" i="14"/>
  <c r="B360" i="14"/>
  <c r="D360" i="16"/>
  <c r="A362" i="16"/>
  <c r="C361" i="16"/>
  <c r="B361" i="16"/>
  <c r="E359" i="14"/>
  <c r="D359" i="14"/>
  <c r="A361" i="14"/>
  <c r="I285" i="1" l="1"/>
  <c r="I271" i="13"/>
  <c r="R273" i="16"/>
  <c r="N273" i="16"/>
  <c r="I273" i="16"/>
  <c r="L273" i="16"/>
  <c r="O273" i="16"/>
  <c r="J273" i="16"/>
  <c r="P273" i="16"/>
  <c r="F273" i="16"/>
  <c r="G273" i="16"/>
  <c r="M273" i="16"/>
  <c r="H273" i="16"/>
  <c r="K273" i="16"/>
  <c r="Q273" i="16"/>
  <c r="H615" i="1"/>
  <c r="J614" i="1"/>
  <c r="K286" i="1"/>
  <c r="M286" i="1" s="1"/>
  <c r="D286" i="1"/>
  <c r="B286" i="1" s="1"/>
  <c r="E286" i="1"/>
  <c r="F286" i="1" s="1"/>
  <c r="K272" i="14"/>
  <c r="G273" i="13"/>
  <c r="H272" i="13" s="1"/>
  <c r="F275" i="14"/>
  <c r="E275" i="16"/>
  <c r="I273" i="14"/>
  <c r="H273" i="14"/>
  <c r="J273" i="14"/>
  <c r="G273" i="14"/>
  <c r="H271" i="13"/>
  <c r="K271" i="13" s="1"/>
  <c r="A288" i="1"/>
  <c r="C288" i="1" s="1"/>
  <c r="F357" i="13"/>
  <c r="E357" i="13"/>
  <c r="D358" i="13"/>
  <c r="C358" i="13"/>
  <c r="J358" i="13"/>
  <c r="A359" i="13"/>
  <c r="B359" i="13" s="1"/>
  <c r="C361" i="14"/>
  <c r="B361" i="14"/>
  <c r="A363" i="16"/>
  <c r="C362" i="16"/>
  <c r="B362" i="16"/>
  <c r="D361" i="16"/>
  <c r="A362" i="14"/>
  <c r="D360" i="14"/>
  <c r="E360" i="14"/>
  <c r="I286" i="1" l="1"/>
  <c r="K273" i="14"/>
  <c r="A289" i="1"/>
  <c r="C289" i="1" s="1"/>
  <c r="I273" i="13"/>
  <c r="E287" i="1"/>
  <c r="F287" i="1" s="1"/>
  <c r="D287" i="1"/>
  <c r="B287" i="1" s="1"/>
  <c r="K287" i="1"/>
  <c r="M287" i="1" s="1"/>
  <c r="R274" i="16"/>
  <c r="O274" i="16"/>
  <c r="J274" i="16"/>
  <c r="P274" i="16"/>
  <c r="K274" i="16"/>
  <c r="Q274" i="16"/>
  <c r="L274" i="16"/>
  <c r="G274" i="16"/>
  <c r="M274" i="16"/>
  <c r="F274" i="16"/>
  <c r="H274" i="16"/>
  <c r="N274" i="16"/>
  <c r="I274" i="16"/>
  <c r="G274" i="13"/>
  <c r="F276" i="14"/>
  <c r="E276" i="16"/>
  <c r="I272" i="13"/>
  <c r="K272" i="13" s="1"/>
  <c r="H616" i="1"/>
  <c r="J615" i="1"/>
  <c r="J274" i="14"/>
  <c r="I274" i="14"/>
  <c r="H274" i="14"/>
  <c r="G274" i="14"/>
  <c r="F358" i="13"/>
  <c r="E358" i="13"/>
  <c r="J359" i="13"/>
  <c r="C359" i="13"/>
  <c r="A360" i="13"/>
  <c r="B360" i="13" s="1"/>
  <c r="D359" i="13"/>
  <c r="C362" i="14"/>
  <c r="B362" i="14"/>
  <c r="D362" i="16"/>
  <c r="B363" i="16"/>
  <c r="A364" i="16"/>
  <c r="C363" i="16"/>
  <c r="A363" i="14"/>
  <c r="E361" i="14"/>
  <c r="D361" i="14"/>
  <c r="K274" i="14" l="1"/>
  <c r="I287" i="1"/>
  <c r="G275" i="13"/>
  <c r="H274" i="13" s="1"/>
  <c r="I275" i="13" s="1"/>
  <c r="F277" i="14"/>
  <c r="E277" i="16"/>
  <c r="E288" i="1"/>
  <c r="F288" i="1" s="1"/>
  <c r="K288" i="1"/>
  <c r="M288" i="1" s="1"/>
  <c r="D288" i="1"/>
  <c r="B288" i="1" s="1"/>
  <c r="M275" i="16"/>
  <c r="H275" i="16"/>
  <c r="N275" i="16"/>
  <c r="F275" i="16"/>
  <c r="I275" i="16"/>
  <c r="O275" i="16"/>
  <c r="J275" i="16"/>
  <c r="R275" i="16"/>
  <c r="P275" i="16"/>
  <c r="K275" i="16"/>
  <c r="Q275" i="16"/>
  <c r="L275" i="16"/>
  <c r="G275" i="16"/>
  <c r="J616" i="1"/>
  <c r="H617" i="1"/>
  <c r="I275" i="14"/>
  <c r="H275" i="14"/>
  <c r="J275" i="14"/>
  <c r="G275" i="14"/>
  <c r="H273" i="13"/>
  <c r="K273" i="13" s="1"/>
  <c r="A290" i="1"/>
  <c r="C290" i="1" s="1"/>
  <c r="F359" i="13"/>
  <c r="E359" i="13"/>
  <c r="D360" i="13"/>
  <c r="C360" i="13"/>
  <c r="J360" i="13"/>
  <c r="A361" i="13"/>
  <c r="B361" i="13" s="1"/>
  <c r="C363" i="14"/>
  <c r="B363" i="14"/>
  <c r="C364" i="16"/>
  <c r="B364" i="16"/>
  <c r="A365" i="16"/>
  <c r="D363" i="16"/>
  <c r="A364" i="14"/>
  <c r="E362" i="14"/>
  <c r="D362" i="14"/>
  <c r="I288" i="1" l="1"/>
  <c r="E289" i="1"/>
  <c r="F289" i="1" s="1"/>
  <c r="D289" i="1"/>
  <c r="B289" i="1" s="1"/>
  <c r="K289" i="1"/>
  <c r="M289" i="1" s="1"/>
  <c r="M276" i="16"/>
  <c r="N276" i="16"/>
  <c r="I276" i="16"/>
  <c r="O276" i="16"/>
  <c r="J276" i="16"/>
  <c r="P276" i="16"/>
  <c r="K276" i="16"/>
  <c r="F276" i="16"/>
  <c r="Q276" i="16"/>
  <c r="L276" i="16"/>
  <c r="G276" i="16"/>
  <c r="R276" i="16"/>
  <c r="H276" i="16"/>
  <c r="A291" i="1"/>
  <c r="C291" i="1" s="1"/>
  <c r="K275" i="14"/>
  <c r="J617" i="1"/>
  <c r="H618" i="1"/>
  <c r="G276" i="13"/>
  <c r="H275" i="13" s="1"/>
  <c r="E278" i="16"/>
  <c r="F278" i="14"/>
  <c r="J276" i="14"/>
  <c r="I276" i="14"/>
  <c r="H276" i="14"/>
  <c r="G276" i="14"/>
  <c r="I274" i="13"/>
  <c r="K274" i="13" s="1"/>
  <c r="E360" i="13"/>
  <c r="F360" i="13"/>
  <c r="D361" i="13"/>
  <c r="C361" i="13"/>
  <c r="J361" i="13"/>
  <c r="A362" i="13"/>
  <c r="B362" i="13" s="1"/>
  <c r="C364" i="14"/>
  <c r="B364" i="14"/>
  <c r="D364" i="16"/>
  <c r="A366" i="16"/>
  <c r="C365" i="16"/>
  <c r="B365" i="16"/>
  <c r="A365" i="14"/>
  <c r="E363" i="14"/>
  <c r="D363" i="14"/>
  <c r="I289" i="1" l="1"/>
  <c r="I276" i="13"/>
  <c r="K275" i="13"/>
  <c r="K276" i="14"/>
  <c r="H277" i="14"/>
  <c r="J277" i="14"/>
  <c r="I277" i="14"/>
  <c r="G277" i="14"/>
  <c r="J618" i="1"/>
  <c r="H619" i="1"/>
  <c r="A292" i="1"/>
  <c r="C292" i="1" s="1"/>
  <c r="K290" i="1"/>
  <c r="M290" i="1" s="1"/>
  <c r="E290" i="1"/>
  <c r="F290" i="1" s="1"/>
  <c r="D290" i="1"/>
  <c r="B290" i="1" s="1"/>
  <c r="K277" i="16"/>
  <c r="Q277" i="16"/>
  <c r="L277" i="16"/>
  <c r="F277" i="16"/>
  <c r="G277" i="16"/>
  <c r="M277" i="16"/>
  <c r="H277" i="16"/>
  <c r="R277" i="16"/>
  <c r="N277" i="16"/>
  <c r="I277" i="16"/>
  <c r="O277" i="16"/>
  <c r="J277" i="16"/>
  <c r="P277" i="16"/>
  <c r="G277" i="13"/>
  <c r="H276" i="13" s="1"/>
  <c r="F279" i="14"/>
  <c r="E279" i="16"/>
  <c r="E361" i="13"/>
  <c r="F361" i="13"/>
  <c r="J362" i="13"/>
  <c r="A363" i="13"/>
  <c r="B363" i="13" s="1"/>
  <c r="D362" i="13"/>
  <c r="C362" i="13"/>
  <c r="C365" i="14"/>
  <c r="B365" i="14"/>
  <c r="D365" i="16"/>
  <c r="A367" i="16"/>
  <c r="C366" i="16"/>
  <c r="B366" i="16"/>
  <c r="D364" i="14"/>
  <c r="E364" i="14"/>
  <c r="A366" i="14"/>
  <c r="I290" i="1" l="1"/>
  <c r="K277" i="14"/>
  <c r="A293" i="1"/>
  <c r="C293" i="1" s="1"/>
  <c r="H278" i="14"/>
  <c r="I278" i="14"/>
  <c r="J278" i="14"/>
  <c r="G278" i="14"/>
  <c r="K291" i="1"/>
  <c r="M291" i="1" s="1"/>
  <c r="E291" i="1"/>
  <c r="F291" i="1" s="1"/>
  <c r="D291" i="1"/>
  <c r="B291" i="1" s="1"/>
  <c r="I277" i="13"/>
  <c r="K276" i="13"/>
  <c r="J619" i="1"/>
  <c r="H620" i="1"/>
  <c r="P278" i="16"/>
  <c r="K278" i="16"/>
  <c r="Q278" i="16"/>
  <c r="L278" i="16"/>
  <c r="G278" i="16"/>
  <c r="M278" i="16"/>
  <c r="N278" i="16"/>
  <c r="F278" i="16"/>
  <c r="R278" i="16"/>
  <c r="O278" i="16"/>
  <c r="J278" i="16"/>
  <c r="H278" i="16"/>
  <c r="I278" i="16"/>
  <c r="G278" i="13"/>
  <c r="E280" i="16"/>
  <c r="F280" i="14"/>
  <c r="D363" i="13"/>
  <c r="A364" i="13"/>
  <c r="B364" i="13" s="1"/>
  <c r="C363" i="13"/>
  <c r="J363" i="13"/>
  <c r="F362" i="13"/>
  <c r="E362" i="13"/>
  <c r="C366" i="14"/>
  <c r="B366" i="14"/>
  <c r="B367" i="16"/>
  <c r="A368" i="16"/>
  <c r="C367" i="16"/>
  <c r="D366" i="16"/>
  <c r="E365" i="14"/>
  <c r="D365" i="14"/>
  <c r="A367" i="14"/>
  <c r="I291" i="1" l="1"/>
  <c r="J279" i="14"/>
  <c r="I279" i="14"/>
  <c r="H279" i="14"/>
  <c r="G279" i="14"/>
  <c r="K278" i="14"/>
  <c r="H277" i="13"/>
  <c r="K277" i="13" s="1"/>
  <c r="G279" i="13"/>
  <c r="H278" i="13" s="1"/>
  <c r="F281" i="14"/>
  <c r="E281" i="16"/>
  <c r="O279" i="16"/>
  <c r="R279" i="16"/>
  <c r="P279" i="16"/>
  <c r="K279" i="16"/>
  <c r="Q279" i="16"/>
  <c r="L279" i="16"/>
  <c r="M279" i="16"/>
  <c r="H279" i="16"/>
  <c r="N279" i="16"/>
  <c r="F279" i="16"/>
  <c r="I279" i="16"/>
  <c r="J279" i="16"/>
  <c r="G279" i="16"/>
  <c r="H621" i="1"/>
  <c r="J620" i="1"/>
  <c r="D292" i="1"/>
  <c r="B292" i="1" s="1"/>
  <c r="K292" i="1"/>
  <c r="M292" i="1" s="1"/>
  <c r="E292" i="1"/>
  <c r="F292" i="1" s="1"/>
  <c r="A294" i="1"/>
  <c r="C294" i="1" s="1"/>
  <c r="J364" i="13"/>
  <c r="A365" i="13"/>
  <c r="B365" i="13" s="1"/>
  <c r="D364" i="13"/>
  <c r="C364" i="13"/>
  <c r="F363" i="13"/>
  <c r="E363" i="13"/>
  <c r="C367" i="14"/>
  <c r="B367" i="14"/>
  <c r="D367" i="16"/>
  <c r="C368" i="16"/>
  <c r="B368" i="16"/>
  <c r="A369" i="16"/>
  <c r="A368" i="14"/>
  <c r="E366" i="14"/>
  <c r="D366" i="14"/>
  <c r="I278" i="13" l="1"/>
  <c r="K278" i="13" s="1"/>
  <c r="I292" i="1"/>
  <c r="K293" i="1"/>
  <c r="M293" i="1" s="1"/>
  <c r="E293" i="1"/>
  <c r="F293" i="1" s="1"/>
  <c r="D293" i="1"/>
  <c r="B293" i="1" s="1"/>
  <c r="A295" i="1"/>
  <c r="C295" i="1" s="1"/>
  <c r="F280" i="16"/>
  <c r="Q280" i="16"/>
  <c r="L280" i="16"/>
  <c r="G280" i="16"/>
  <c r="R280" i="16"/>
  <c r="M280" i="16"/>
  <c r="H280" i="16"/>
  <c r="I280" i="16"/>
  <c r="N280" i="16"/>
  <c r="O280" i="16"/>
  <c r="J280" i="16"/>
  <c r="P280" i="16"/>
  <c r="K280" i="16"/>
  <c r="H622" i="1"/>
  <c r="J621" i="1"/>
  <c r="I280" i="14"/>
  <c r="H280" i="14"/>
  <c r="J280" i="14"/>
  <c r="G280" i="14"/>
  <c r="G280" i="13"/>
  <c r="F282" i="14"/>
  <c r="E282" i="16"/>
  <c r="I279" i="13"/>
  <c r="K279" i="14"/>
  <c r="E364" i="13"/>
  <c r="F364" i="13"/>
  <c r="C365" i="13"/>
  <c r="D365" i="13"/>
  <c r="J365" i="13"/>
  <c r="A366" i="13"/>
  <c r="B366" i="13" s="1"/>
  <c r="C368" i="14"/>
  <c r="B368" i="14"/>
  <c r="D368" i="16"/>
  <c r="A370" i="16"/>
  <c r="C369" i="16"/>
  <c r="B369" i="16"/>
  <c r="A369" i="14"/>
  <c r="E367" i="14"/>
  <c r="D367" i="14"/>
  <c r="I293" i="1" l="1"/>
  <c r="J281" i="14"/>
  <c r="I281" i="14"/>
  <c r="H281" i="14"/>
  <c r="G281" i="14"/>
  <c r="J622" i="1"/>
  <c r="H623" i="1"/>
  <c r="A296" i="1"/>
  <c r="C296" i="1" s="1"/>
  <c r="H279" i="13"/>
  <c r="K279" i="13" s="1"/>
  <c r="R281" i="16"/>
  <c r="N281" i="16"/>
  <c r="I281" i="16"/>
  <c r="O281" i="16"/>
  <c r="J281" i="16"/>
  <c r="P281" i="16"/>
  <c r="K281" i="16"/>
  <c r="Q281" i="16"/>
  <c r="L281" i="16"/>
  <c r="F281" i="16"/>
  <c r="G281" i="16"/>
  <c r="M281" i="16"/>
  <c r="H281" i="16"/>
  <c r="K280" i="14"/>
  <c r="K294" i="1"/>
  <c r="M294" i="1" s="1"/>
  <c r="E294" i="1"/>
  <c r="F294" i="1" s="1"/>
  <c r="D294" i="1"/>
  <c r="B294" i="1" s="1"/>
  <c r="G281" i="13"/>
  <c r="F283" i="14"/>
  <c r="E283" i="16"/>
  <c r="A367" i="13"/>
  <c r="B367" i="13" s="1"/>
  <c r="D366" i="13"/>
  <c r="C366" i="13"/>
  <c r="J366" i="13"/>
  <c r="F365" i="13"/>
  <c r="E365" i="13"/>
  <c r="C369" i="14"/>
  <c r="B369" i="14"/>
  <c r="A371" i="16"/>
  <c r="C370" i="16"/>
  <c r="B370" i="16"/>
  <c r="D369" i="16"/>
  <c r="A370" i="14"/>
  <c r="D368" i="14"/>
  <c r="E368" i="14"/>
  <c r="I280" i="13" l="1"/>
  <c r="I294" i="1"/>
  <c r="H282" i="14"/>
  <c r="J282" i="14"/>
  <c r="I282" i="14"/>
  <c r="G282" i="14"/>
  <c r="D295" i="1"/>
  <c r="B295" i="1" s="1"/>
  <c r="K295" i="1"/>
  <c r="M295" i="1" s="1"/>
  <c r="E295" i="1"/>
  <c r="F295" i="1" s="1"/>
  <c r="G282" i="13"/>
  <c r="E284" i="16"/>
  <c r="F284" i="14"/>
  <c r="H624" i="1"/>
  <c r="J623" i="1"/>
  <c r="H280" i="13"/>
  <c r="F282" i="16"/>
  <c r="H282" i="16"/>
  <c r="N282" i="16"/>
  <c r="I282" i="16"/>
  <c r="R282" i="16"/>
  <c r="O282" i="16"/>
  <c r="J282" i="16"/>
  <c r="P282" i="16"/>
  <c r="Q282" i="16"/>
  <c r="K282" i="16"/>
  <c r="L282" i="16"/>
  <c r="G282" i="16"/>
  <c r="M282" i="16"/>
  <c r="A297" i="1"/>
  <c r="C297" i="1" s="1"/>
  <c r="K281" i="14"/>
  <c r="F366" i="13"/>
  <c r="E366" i="13"/>
  <c r="J367" i="13"/>
  <c r="A368" i="13"/>
  <c r="B368" i="13" s="1"/>
  <c r="D367" i="13"/>
  <c r="C367" i="13"/>
  <c r="C370" i="14"/>
  <c r="B370" i="14"/>
  <c r="B371" i="16"/>
  <c r="A372" i="16"/>
  <c r="C371" i="16"/>
  <c r="D370" i="16"/>
  <c r="A371" i="14"/>
  <c r="E369" i="14"/>
  <c r="D369" i="14"/>
  <c r="K280" i="13" l="1"/>
  <c r="I295" i="1"/>
  <c r="D296" i="1"/>
  <c r="B296" i="1" s="1"/>
  <c r="K296" i="1"/>
  <c r="M296" i="1" s="1"/>
  <c r="E296" i="1"/>
  <c r="F296" i="1" s="1"/>
  <c r="I281" i="13"/>
  <c r="J624" i="1"/>
  <c r="H625" i="1"/>
  <c r="H281" i="13"/>
  <c r="I282" i="13" s="1"/>
  <c r="K282" i="14"/>
  <c r="J283" i="14"/>
  <c r="I283" i="14"/>
  <c r="H283" i="14"/>
  <c r="G283" i="14"/>
  <c r="M283" i="16"/>
  <c r="H283" i="16"/>
  <c r="N283" i="16"/>
  <c r="F283" i="16"/>
  <c r="I283" i="16"/>
  <c r="O283" i="16"/>
  <c r="J283" i="16"/>
  <c r="R283" i="16"/>
  <c r="P283" i="16"/>
  <c r="K283" i="16"/>
  <c r="Q283" i="16"/>
  <c r="L283" i="16"/>
  <c r="G283" i="16"/>
  <c r="G283" i="13"/>
  <c r="F285" i="14"/>
  <c r="E285" i="16"/>
  <c r="A298" i="1"/>
  <c r="C298" i="1" s="1"/>
  <c r="F367" i="13"/>
  <c r="E367" i="13"/>
  <c r="C368" i="13"/>
  <c r="J368" i="13"/>
  <c r="A369" i="13"/>
  <c r="B369" i="13" s="1"/>
  <c r="D368" i="13"/>
  <c r="C371" i="14"/>
  <c r="B371" i="14"/>
  <c r="C372" i="16"/>
  <c r="B372" i="16"/>
  <c r="A373" i="16"/>
  <c r="D371" i="16"/>
  <c r="A372" i="14"/>
  <c r="E370" i="14"/>
  <c r="D370" i="14"/>
  <c r="K283" i="14" l="1"/>
  <c r="I296" i="1"/>
  <c r="K281" i="13"/>
  <c r="F284" i="16"/>
  <c r="Q284" i="16"/>
  <c r="L284" i="16"/>
  <c r="G284" i="16"/>
  <c r="M284" i="16"/>
  <c r="R284" i="16"/>
  <c r="H284" i="16"/>
  <c r="N284" i="16"/>
  <c r="I284" i="16"/>
  <c r="O284" i="16"/>
  <c r="J284" i="16"/>
  <c r="P284" i="16"/>
  <c r="K284" i="16"/>
  <c r="J625" i="1"/>
  <c r="H626" i="1"/>
  <c r="D297" i="1"/>
  <c r="B297" i="1" s="1"/>
  <c r="K297" i="1"/>
  <c r="M297" i="1" s="1"/>
  <c r="E297" i="1"/>
  <c r="F297" i="1" s="1"/>
  <c r="I284" i="14"/>
  <c r="H284" i="14"/>
  <c r="J284" i="14"/>
  <c r="G284" i="14"/>
  <c r="G284" i="13"/>
  <c r="H283" i="13" s="1"/>
  <c r="F286" i="14"/>
  <c r="E286" i="16"/>
  <c r="A299" i="1"/>
  <c r="C299" i="1" s="1"/>
  <c r="H282" i="13"/>
  <c r="I283" i="13" s="1"/>
  <c r="E368" i="13"/>
  <c r="F368" i="13"/>
  <c r="A370" i="13"/>
  <c r="B370" i="13" s="1"/>
  <c r="D369" i="13"/>
  <c r="C369" i="13"/>
  <c r="J369" i="13"/>
  <c r="C372" i="14"/>
  <c r="B372" i="14"/>
  <c r="A374" i="16"/>
  <c r="C373" i="16"/>
  <c r="B373" i="16"/>
  <c r="D372" i="16"/>
  <c r="A373" i="14"/>
  <c r="E371" i="14"/>
  <c r="D371" i="14"/>
  <c r="K282" i="13" l="1"/>
  <c r="I297" i="1"/>
  <c r="R285" i="16"/>
  <c r="N285" i="16"/>
  <c r="I285" i="16"/>
  <c r="O285" i="16"/>
  <c r="P285" i="16"/>
  <c r="J285" i="16"/>
  <c r="K285" i="16"/>
  <c r="Q285" i="16"/>
  <c r="L285" i="16"/>
  <c r="F285" i="16"/>
  <c r="G285" i="16"/>
  <c r="M285" i="16"/>
  <c r="H285" i="16"/>
  <c r="H627" i="1"/>
  <c r="J626" i="1"/>
  <c r="A300" i="1"/>
  <c r="C300" i="1" s="1"/>
  <c r="I285" i="14"/>
  <c r="H285" i="14"/>
  <c r="J285" i="14"/>
  <c r="G285" i="14"/>
  <c r="K284" i="14"/>
  <c r="D298" i="1"/>
  <c r="B298" i="1" s="1"/>
  <c r="K298" i="1"/>
  <c r="M298" i="1" s="1"/>
  <c r="E298" i="1"/>
  <c r="F298" i="1" s="1"/>
  <c r="G285" i="13"/>
  <c r="F287" i="14"/>
  <c r="E287" i="16"/>
  <c r="I284" i="13"/>
  <c r="K283" i="13"/>
  <c r="E369" i="13"/>
  <c r="F369" i="13"/>
  <c r="J370" i="13"/>
  <c r="C370" i="13"/>
  <c r="A371" i="13"/>
  <c r="B371" i="13" s="1"/>
  <c r="D370" i="13"/>
  <c r="C373" i="14"/>
  <c r="B373" i="14"/>
  <c r="D373" i="16"/>
  <c r="A375" i="16"/>
  <c r="C374" i="16"/>
  <c r="B374" i="16"/>
  <c r="A374" i="14"/>
  <c r="D372" i="14"/>
  <c r="E372" i="14"/>
  <c r="K285" i="14" l="1"/>
  <c r="I298" i="1"/>
  <c r="H284" i="13"/>
  <c r="K284" i="13" s="1"/>
  <c r="A301" i="1"/>
  <c r="C301" i="1" s="1"/>
  <c r="R286" i="16"/>
  <c r="O286" i="16"/>
  <c r="J286" i="16"/>
  <c r="P286" i="16"/>
  <c r="K286" i="16"/>
  <c r="Q286" i="16"/>
  <c r="L286" i="16"/>
  <c r="G286" i="16"/>
  <c r="M286" i="16"/>
  <c r="F286" i="16"/>
  <c r="H286" i="16"/>
  <c r="N286" i="16"/>
  <c r="I286" i="16"/>
  <c r="J286" i="14"/>
  <c r="I286" i="14"/>
  <c r="H286" i="14"/>
  <c r="G286" i="14"/>
  <c r="G286" i="13"/>
  <c r="H285" i="13" s="1"/>
  <c r="E288" i="16"/>
  <c r="F288" i="14"/>
  <c r="J627" i="1"/>
  <c r="H628" i="1"/>
  <c r="E299" i="1"/>
  <c r="F299" i="1" s="1"/>
  <c r="D299" i="1"/>
  <c r="B299" i="1" s="1"/>
  <c r="K299" i="1"/>
  <c r="M299" i="1" s="1"/>
  <c r="F370" i="13"/>
  <c r="E370" i="13"/>
  <c r="A372" i="13"/>
  <c r="B372" i="13" s="1"/>
  <c r="D371" i="13"/>
  <c r="C371" i="13"/>
  <c r="J371" i="13"/>
  <c r="C374" i="14"/>
  <c r="B374" i="14"/>
  <c r="B375" i="16"/>
  <c r="A376" i="16"/>
  <c r="C375" i="16"/>
  <c r="D374" i="16"/>
  <c r="E373" i="14"/>
  <c r="D373" i="14"/>
  <c r="A375" i="14"/>
  <c r="I299" i="1" l="1"/>
  <c r="J287" i="14"/>
  <c r="I287" i="14"/>
  <c r="H287" i="14"/>
  <c r="G287" i="14"/>
  <c r="K286" i="14"/>
  <c r="A302" i="1"/>
  <c r="C302" i="1" s="1"/>
  <c r="M287" i="16"/>
  <c r="H287" i="16"/>
  <c r="N287" i="16"/>
  <c r="F287" i="16"/>
  <c r="I287" i="16"/>
  <c r="O287" i="16"/>
  <c r="J287" i="16"/>
  <c r="P287" i="16"/>
  <c r="K287" i="16"/>
  <c r="R287" i="16"/>
  <c r="Q287" i="16"/>
  <c r="L287" i="16"/>
  <c r="G287" i="16"/>
  <c r="I285" i="13"/>
  <c r="K285" i="13" s="1"/>
  <c r="H629" i="1"/>
  <c r="J628" i="1"/>
  <c r="G287" i="13"/>
  <c r="F289" i="14"/>
  <c r="E289" i="16"/>
  <c r="I286" i="13"/>
  <c r="E300" i="1"/>
  <c r="F300" i="1" s="1"/>
  <c r="D300" i="1"/>
  <c r="B300" i="1" s="1"/>
  <c r="K300" i="1"/>
  <c r="M300" i="1" s="1"/>
  <c r="E371" i="13"/>
  <c r="F371" i="13"/>
  <c r="D372" i="13"/>
  <c r="C372" i="13"/>
  <c r="J372" i="13"/>
  <c r="A373" i="13"/>
  <c r="B373" i="13" s="1"/>
  <c r="C375" i="14"/>
  <c r="B375" i="14"/>
  <c r="C376" i="16"/>
  <c r="B376" i="16"/>
  <c r="A377" i="16"/>
  <c r="D375" i="16"/>
  <c r="A376" i="14"/>
  <c r="E374" i="14"/>
  <c r="D374" i="14"/>
  <c r="I300" i="1" l="1"/>
  <c r="J288" i="16"/>
  <c r="P288" i="16"/>
  <c r="K288" i="16"/>
  <c r="F288" i="16"/>
  <c r="Q288" i="16"/>
  <c r="L288" i="16"/>
  <c r="G288" i="16"/>
  <c r="R288" i="16"/>
  <c r="M288" i="16"/>
  <c r="H288" i="16"/>
  <c r="N288" i="16"/>
  <c r="I288" i="16"/>
  <c r="O288" i="16"/>
  <c r="D301" i="1"/>
  <c r="B301" i="1" s="1"/>
  <c r="K301" i="1"/>
  <c r="M301" i="1" s="1"/>
  <c r="E301" i="1"/>
  <c r="F301" i="1" s="1"/>
  <c r="J288" i="14"/>
  <c r="I288" i="14"/>
  <c r="H288" i="14"/>
  <c r="G288" i="14"/>
  <c r="H630" i="1"/>
  <c r="J629" i="1"/>
  <c r="A303" i="1"/>
  <c r="C303" i="1" s="1"/>
  <c r="G288" i="13"/>
  <c r="H287" i="13" s="1"/>
  <c r="F290" i="14"/>
  <c r="E290" i="16"/>
  <c r="H286" i="13"/>
  <c r="K286" i="13" s="1"/>
  <c r="K287" i="14"/>
  <c r="E372" i="13"/>
  <c r="F372" i="13"/>
  <c r="D373" i="13"/>
  <c r="C373" i="13"/>
  <c r="J373" i="13"/>
  <c r="A374" i="13"/>
  <c r="B374" i="13" s="1"/>
  <c r="C376" i="14"/>
  <c r="B376" i="14"/>
  <c r="A378" i="16"/>
  <c r="C377" i="16"/>
  <c r="B377" i="16"/>
  <c r="D376" i="16"/>
  <c r="A377" i="14"/>
  <c r="E375" i="14"/>
  <c r="D375" i="14"/>
  <c r="I287" i="13" l="1"/>
  <c r="K287" i="13" s="1"/>
  <c r="I301" i="1"/>
  <c r="I288" i="13"/>
  <c r="H631" i="1"/>
  <c r="J630" i="1"/>
  <c r="G289" i="13"/>
  <c r="F291" i="14"/>
  <c r="E291" i="16"/>
  <c r="K289" i="16"/>
  <c r="Q289" i="16"/>
  <c r="L289" i="16"/>
  <c r="F289" i="16"/>
  <c r="G289" i="16"/>
  <c r="M289" i="16"/>
  <c r="H289" i="16"/>
  <c r="R289" i="16"/>
  <c r="I289" i="16"/>
  <c r="N289" i="16"/>
  <c r="O289" i="16"/>
  <c r="J289" i="16"/>
  <c r="P289" i="16"/>
  <c r="A304" i="1"/>
  <c r="C304" i="1" s="1"/>
  <c r="K288" i="14"/>
  <c r="J289" i="14"/>
  <c r="I289" i="14"/>
  <c r="H289" i="14"/>
  <c r="G289" i="14"/>
  <c r="K302" i="1"/>
  <c r="M302" i="1" s="1"/>
  <c r="E302" i="1"/>
  <c r="F302" i="1" s="1"/>
  <c r="D302" i="1"/>
  <c r="B302" i="1" s="1"/>
  <c r="E373" i="13"/>
  <c r="F373" i="13"/>
  <c r="J374" i="13"/>
  <c r="A375" i="13"/>
  <c r="B375" i="13" s="1"/>
  <c r="D374" i="13"/>
  <c r="C374" i="13"/>
  <c r="C377" i="14"/>
  <c r="B377" i="14"/>
  <c r="D377" i="16"/>
  <c r="A379" i="16"/>
  <c r="C378" i="16"/>
  <c r="B378" i="16"/>
  <c r="A378" i="14"/>
  <c r="D376" i="14"/>
  <c r="E376" i="14"/>
  <c r="I302" i="1" l="1"/>
  <c r="A305" i="1"/>
  <c r="C305" i="1" s="1"/>
  <c r="J290" i="14"/>
  <c r="I290" i="14"/>
  <c r="H290" i="14"/>
  <c r="G290" i="14"/>
  <c r="H632" i="1"/>
  <c r="J631" i="1"/>
  <c r="K303" i="1"/>
  <c r="M303" i="1" s="1"/>
  <c r="E303" i="1"/>
  <c r="F303" i="1" s="1"/>
  <c r="D303" i="1"/>
  <c r="B303" i="1" s="1"/>
  <c r="G290" i="13"/>
  <c r="F292" i="14"/>
  <c r="E292" i="16"/>
  <c r="H288" i="13"/>
  <c r="K288" i="13" s="1"/>
  <c r="K289" i="14"/>
  <c r="F290" i="16"/>
  <c r="H290" i="16"/>
  <c r="N290" i="16"/>
  <c r="I290" i="16"/>
  <c r="R290" i="16"/>
  <c r="O290" i="16"/>
  <c r="J290" i="16"/>
  <c r="P290" i="16"/>
  <c r="K290" i="16"/>
  <c r="L290" i="16"/>
  <c r="G290" i="16"/>
  <c r="M290" i="16"/>
  <c r="Q290" i="16"/>
  <c r="J375" i="13"/>
  <c r="A376" i="13"/>
  <c r="B376" i="13" s="1"/>
  <c r="D375" i="13"/>
  <c r="C375" i="13"/>
  <c r="F374" i="13"/>
  <c r="E374" i="13"/>
  <c r="C378" i="14"/>
  <c r="B378" i="14"/>
  <c r="B379" i="16"/>
  <c r="A380" i="16"/>
  <c r="C379" i="16"/>
  <c r="D378" i="16"/>
  <c r="A379" i="14"/>
  <c r="E377" i="14"/>
  <c r="D377" i="14"/>
  <c r="I289" i="13" l="1"/>
  <c r="I303" i="1"/>
  <c r="M291" i="16"/>
  <c r="H291" i="16"/>
  <c r="N291" i="16"/>
  <c r="P291" i="16"/>
  <c r="F291" i="16"/>
  <c r="I291" i="16"/>
  <c r="O291" i="16"/>
  <c r="J291" i="16"/>
  <c r="R291" i="16"/>
  <c r="K291" i="16"/>
  <c r="Q291" i="16"/>
  <c r="L291" i="16"/>
  <c r="G291" i="16"/>
  <c r="H633" i="1"/>
  <c r="J632" i="1"/>
  <c r="K290" i="14"/>
  <c r="E304" i="1"/>
  <c r="F304" i="1" s="1"/>
  <c r="D304" i="1"/>
  <c r="B304" i="1" s="1"/>
  <c r="K304" i="1"/>
  <c r="M304" i="1" s="1"/>
  <c r="J291" i="14"/>
  <c r="I291" i="14"/>
  <c r="H291" i="14"/>
  <c r="G291" i="14"/>
  <c r="G291" i="13"/>
  <c r="F293" i="14"/>
  <c r="E293" i="16"/>
  <c r="A306" i="1"/>
  <c r="C306" i="1" s="1"/>
  <c r="H289" i="13"/>
  <c r="F375" i="13"/>
  <c r="E375" i="13"/>
  <c r="A377" i="13"/>
  <c r="B377" i="13" s="1"/>
  <c r="D376" i="13"/>
  <c r="C376" i="13"/>
  <c r="J376" i="13"/>
  <c r="C379" i="14"/>
  <c r="B379" i="14"/>
  <c r="C380" i="16"/>
  <c r="B380" i="16"/>
  <c r="A381" i="16"/>
  <c r="D379" i="16"/>
  <c r="E378" i="14"/>
  <c r="D378" i="14"/>
  <c r="A380" i="14"/>
  <c r="K289" i="13" l="1"/>
  <c r="I290" i="13"/>
  <c r="I304" i="1"/>
  <c r="F292" i="16"/>
  <c r="Q292" i="16"/>
  <c r="L292" i="16"/>
  <c r="R292" i="16"/>
  <c r="M292" i="16"/>
  <c r="H292" i="16"/>
  <c r="I292" i="16"/>
  <c r="O292" i="16"/>
  <c r="N292" i="16"/>
  <c r="J292" i="16"/>
  <c r="P292" i="16"/>
  <c r="K292" i="16"/>
  <c r="G292" i="16"/>
  <c r="K291" i="14"/>
  <c r="G292" i="13"/>
  <c r="E294" i="16"/>
  <c r="F294" i="14"/>
  <c r="H292" i="14"/>
  <c r="J292" i="14"/>
  <c r="I292" i="14"/>
  <c r="G292" i="14"/>
  <c r="H634" i="1"/>
  <c r="J633" i="1"/>
  <c r="D305" i="1"/>
  <c r="B305" i="1" s="1"/>
  <c r="K305" i="1"/>
  <c r="M305" i="1" s="1"/>
  <c r="E305" i="1"/>
  <c r="F305" i="1" s="1"/>
  <c r="A307" i="1"/>
  <c r="C307" i="1" s="1"/>
  <c r="H290" i="13"/>
  <c r="J377" i="13"/>
  <c r="A378" i="13"/>
  <c r="B378" i="13" s="1"/>
  <c r="D377" i="13"/>
  <c r="C377" i="13"/>
  <c r="F376" i="13"/>
  <c r="E376" i="13"/>
  <c r="C380" i="14"/>
  <c r="B380" i="14"/>
  <c r="A382" i="16"/>
  <c r="C381" i="16"/>
  <c r="B381" i="16"/>
  <c r="D380" i="16"/>
  <c r="A381" i="14"/>
  <c r="E379" i="14"/>
  <c r="D379" i="14"/>
  <c r="K290" i="13" l="1"/>
  <c r="I291" i="13"/>
  <c r="I305" i="1"/>
  <c r="G293" i="13"/>
  <c r="F295" i="14"/>
  <c r="E295" i="16"/>
  <c r="K292" i="14"/>
  <c r="H291" i="13"/>
  <c r="K306" i="1"/>
  <c r="M306" i="1" s="1"/>
  <c r="E306" i="1"/>
  <c r="F306" i="1" s="1"/>
  <c r="D306" i="1"/>
  <c r="B306" i="1" s="1"/>
  <c r="I293" i="14"/>
  <c r="H293" i="14"/>
  <c r="J293" i="14"/>
  <c r="G293" i="14"/>
  <c r="A308" i="1"/>
  <c r="C308" i="1" s="1"/>
  <c r="H635" i="1"/>
  <c r="J634" i="1"/>
  <c r="O293" i="16"/>
  <c r="J293" i="16"/>
  <c r="P293" i="16"/>
  <c r="K293" i="16"/>
  <c r="Q293" i="16"/>
  <c r="L293" i="16"/>
  <c r="F293" i="16"/>
  <c r="G293" i="16"/>
  <c r="M293" i="16"/>
  <c r="H293" i="16"/>
  <c r="R293" i="16"/>
  <c r="N293" i="16"/>
  <c r="I293" i="16"/>
  <c r="F377" i="13"/>
  <c r="E377" i="13"/>
  <c r="A379" i="13"/>
  <c r="B379" i="13" s="1"/>
  <c r="D378" i="13"/>
  <c r="C378" i="13"/>
  <c r="J378" i="13"/>
  <c r="C381" i="14"/>
  <c r="B381" i="14"/>
  <c r="D381" i="16"/>
  <c r="A383" i="16"/>
  <c r="C382" i="16"/>
  <c r="B382" i="16"/>
  <c r="A382" i="14"/>
  <c r="D380" i="14"/>
  <c r="E380" i="14"/>
  <c r="K291" i="13" l="1"/>
  <c r="I306" i="1"/>
  <c r="E307" i="1"/>
  <c r="F307" i="1" s="1"/>
  <c r="D307" i="1"/>
  <c r="B307" i="1" s="1"/>
  <c r="K307" i="1"/>
  <c r="M307" i="1" s="1"/>
  <c r="G294" i="13"/>
  <c r="E296" i="16"/>
  <c r="F296" i="14"/>
  <c r="R294" i="16"/>
  <c r="O294" i="16"/>
  <c r="J294" i="16"/>
  <c r="P294" i="16"/>
  <c r="K294" i="16"/>
  <c r="Q294" i="16"/>
  <c r="L294" i="16"/>
  <c r="G294" i="16"/>
  <c r="M294" i="16"/>
  <c r="F294" i="16"/>
  <c r="H294" i="16"/>
  <c r="N294" i="16"/>
  <c r="I294" i="16"/>
  <c r="H636" i="1"/>
  <c r="J635" i="1"/>
  <c r="I292" i="13"/>
  <c r="H294" i="14"/>
  <c r="J294" i="14"/>
  <c r="I294" i="14"/>
  <c r="G294" i="14"/>
  <c r="K293" i="14"/>
  <c r="A309" i="1"/>
  <c r="C309" i="1" s="1"/>
  <c r="H292" i="13"/>
  <c r="J379" i="13"/>
  <c r="A380" i="13"/>
  <c r="B380" i="13" s="1"/>
  <c r="D379" i="13"/>
  <c r="C379" i="13"/>
  <c r="F378" i="13"/>
  <c r="E378" i="13"/>
  <c r="B382" i="14"/>
  <c r="C382" i="14"/>
  <c r="B383" i="16"/>
  <c r="A384" i="16"/>
  <c r="C383" i="16"/>
  <c r="D382" i="16"/>
  <c r="A383" i="14"/>
  <c r="E381" i="14"/>
  <c r="D381" i="14"/>
  <c r="K292" i="13" l="1"/>
  <c r="I307" i="1"/>
  <c r="I295" i="14"/>
  <c r="H295" i="14"/>
  <c r="J295" i="14"/>
  <c r="G295" i="14"/>
  <c r="I293" i="13"/>
  <c r="Q295" i="16"/>
  <c r="L295" i="16"/>
  <c r="G295" i="16"/>
  <c r="M295" i="16"/>
  <c r="H295" i="16"/>
  <c r="N295" i="16"/>
  <c r="I295" i="16"/>
  <c r="O295" i="16"/>
  <c r="F295" i="16"/>
  <c r="J295" i="16"/>
  <c r="R295" i="16"/>
  <c r="P295" i="16"/>
  <c r="K295" i="16"/>
  <c r="A310" i="1"/>
  <c r="C310" i="1" s="1"/>
  <c r="H637" i="1"/>
  <c r="J636" i="1"/>
  <c r="K294" i="14"/>
  <c r="H293" i="13"/>
  <c r="I294" i="13" s="1"/>
  <c r="E308" i="1"/>
  <c r="F308" i="1" s="1"/>
  <c r="D308" i="1"/>
  <c r="B308" i="1" s="1"/>
  <c r="K308" i="1"/>
  <c r="M308" i="1" s="1"/>
  <c r="G295" i="13"/>
  <c r="E297" i="16"/>
  <c r="F297" i="14"/>
  <c r="E379" i="13"/>
  <c r="F379" i="13"/>
  <c r="A381" i="13"/>
  <c r="B381" i="13" s="1"/>
  <c r="C380" i="13"/>
  <c r="D380" i="13"/>
  <c r="J380" i="13"/>
  <c r="C383" i="14"/>
  <c r="B383" i="14"/>
  <c r="C384" i="16"/>
  <c r="B384" i="16"/>
  <c r="A385" i="16"/>
  <c r="D383" i="16"/>
  <c r="E382" i="14"/>
  <c r="D382" i="14"/>
  <c r="A384" i="14"/>
  <c r="K295" i="14" l="1"/>
  <c r="I308" i="1"/>
  <c r="R296" i="16"/>
  <c r="M296" i="16"/>
  <c r="H296" i="16"/>
  <c r="N296" i="16"/>
  <c r="I296" i="16"/>
  <c r="O296" i="16"/>
  <c r="J296" i="16"/>
  <c r="P296" i="16"/>
  <c r="K296" i="16"/>
  <c r="F296" i="16"/>
  <c r="Q296" i="16"/>
  <c r="L296" i="16"/>
  <c r="G296" i="16"/>
  <c r="H294" i="13"/>
  <c r="K294" i="13" s="1"/>
  <c r="J296" i="14"/>
  <c r="I296" i="14"/>
  <c r="H296" i="14"/>
  <c r="G296" i="14"/>
  <c r="H638" i="1"/>
  <c r="J637" i="1"/>
  <c r="K293" i="13"/>
  <c r="A311" i="1"/>
  <c r="C311" i="1" s="1"/>
  <c r="G296" i="13"/>
  <c r="F298" i="14"/>
  <c r="E298" i="16"/>
  <c r="D309" i="1"/>
  <c r="B309" i="1" s="1"/>
  <c r="K309" i="1"/>
  <c r="M309" i="1" s="1"/>
  <c r="E309" i="1"/>
  <c r="F309" i="1" s="1"/>
  <c r="C381" i="13"/>
  <c r="J381" i="13"/>
  <c r="A382" i="13"/>
  <c r="B382" i="13" s="1"/>
  <c r="D381" i="13"/>
  <c r="F380" i="13"/>
  <c r="E380" i="13"/>
  <c r="B384" i="14"/>
  <c r="C384" i="14"/>
  <c r="A386" i="16"/>
  <c r="C385" i="16"/>
  <c r="B385" i="16"/>
  <c r="D384" i="16"/>
  <c r="A385" i="14"/>
  <c r="E383" i="14"/>
  <c r="D383" i="14"/>
  <c r="I309" i="1" l="1"/>
  <c r="H295" i="13"/>
  <c r="I296" i="13" s="1"/>
  <c r="K297" i="16"/>
  <c r="Q297" i="16"/>
  <c r="L297" i="16"/>
  <c r="F297" i="16"/>
  <c r="G297" i="16"/>
  <c r="M297" i="16"/>
  <c r="H297" i="16"/>
  <c r="R297" i="16"/>
  <c r="N297" i="16"/>
  <c r="I297" i="16"/>
  <c r="O297" i="16"/>
  <c r="J297" i="16"/>
  <c r="P297" i="16"/>
  <c r="A312" i="1"/>
  <c r="C312" i="1" s="1"/>
  <c r="J297" i="14"/>
  <c r="I297" i="14"/>
  <c r="H297" i="14"/>
  <c r="G297" i="14"/>
  <c r="K310" i="1"/>
  <c r="M310" i="1" s="1"/>
  <c r="E310" i="1"/>
  <c r="F310" i="1" s="1"/>
  <c r="D310" i="1"/>
  <c r="B310" i="1" s="1"/>
  <c r="H639" i="1"/>
  <c r="J638" i="1"/>
  <c r="I295" i="13"/>
  <c r="G297" i="13"/>
  <c r="H296" i="13" s="1"/>
  <c r="I297" i="13" s="1"/>
  <c r="E299" i="16"/>
  <c r="F299" i="14"/>
  <c r="K296" i="14"/>
  <c r="D382" i="13"/>
  <c r="C382" i="13"/>
  <c r="J382" i="13"/>
  <c r="A383" i="13"/>
  <c r="B383" i="13" s="1"/>
  <c r="E381" i="13"/>
  <c r="F381" i="13"/>
  <c r="C385" i="14"/>
  <c r="B385" i="14"/>
  <c r="D385" i="16"/>
  <c r="A387" i="16"/>
  <c r="C386" i="16"/>
  <c r="B386" i="16"/>
  <c r="A386" i="14"/>
  <c r="D384" i="14"/>
  <c r="E384" i="14"/>
  <c r="K296" i="13" l="1"/>
  <c r="I310" i="1"/>
  <c r="G298" i="13"/>
  <c r="E300" i="16"/>
  <c r="F300" i="14"/>
  <c r="L298" i="16"/>
  <c r="G298" i="16"/>
  <c r="M298" i="16"/>
  <c r="O298" i="16"/>
  <c r="F298" i="16"/>
  <c r="H298" i="16"/>
  <c r="N298" i="16"/>
  <c r="I298" i="16"/>
  <c r="R298" i="16"/>
  <c r="J298" i="16"/>
  <c r="P298" i="16"/>
  <c r="K298" i="16"/>
  <c r="Q298" i="16"/>
  <c r="H640" i="1"/>
  <c r="J639" i="1"/>
  <c r="K297" i="14"/>
  <c r="K311" i="1"/>
  <c r="M311" i="1" s="1"/>
  <c r="E311" i="1"/>
  <c r="F311" i="1" s="1"/>
  <c r="D311" i="1"/>
  <c r="B311" i="1" s="1"/>
  <c r="K295" i="13"/>
  <c r="H298" i="14"/>
  <c r="J298" i="14"/>
  <c r="I298" i="14"/>
  <c r="G298" i="14"/>
  <c r="A313" i="1"/>
  <c r="C313" i="1" s="1"/>
  <c r="D383" i="13"/>
  <c r="C383" i="13"/>
  <c r="J383" i="13"/>
  <c r="A384" i="13"/>
  <c r="B384" i="13" s="1"/>
  <c r="F382" i="13"/>
  <c r="E382" i="13"/>
  <c r="B386" i="14"/>
  <c r="C386" i="14"/>
  <c r="B387" i="16"/>
  <c r="A388" i="16"/>
  <c r="C387" i="16"/>
  <c r="D386" i="16"/>
  <c r="A387" i="14"/>
  <c r="E385" i="14"/>
  <c r="D385" i="14"/>
  <c r="I311" i="1" l="1"/>
  <c r="A314" i="1"/>
  <c r="C314" i="1" s="1"/>
  <c r="R299" i="16"/>
  <c r="P299" i="16"/>
  <c r="K299" i="16"/>
  <c r="N299" i="16"/>
  <c r="Q299" i="16"/>
  <c r="L299" i="16"/>
  <c r="G299" i="16"/>
  <c r="M299" i="16"/>
  <c r="H299" i="16"/>
  <c r="F299" i="16"/>
  <c r="I299" i="16"/>
  <c r="O299" i="16"/>
  <c r="J299" i="16"/>
  <c r="K298" i="14"/>
  <c r="G299" i="13"/>
  <c r="F301" i="14"/>
  <c r="E301" i="16"/>
  <c r="J640" i="1"/>
  <c r="H641" i="1"/>
  <c r="H297" i="13"/>
  <c r="K297" i="13" s="1"/>
  <c r="K312" i="1"/>
  <c r="M312" i="1" s="1"/>
  <c r="E312" i="1"/>
  <c r="F312" i="1" s="1"/>
  <c r="D312" i="1"/>
  <c r="B312" i="1" s="1"/>
  <c r="J299" i="14"/>
  <c r="I299" i="14"/>
  <c r="H299" i="14"/>
  <c r="G299" i="14"/>
  <c r="C384" i="13"/>
  <c r="D384" i="13"/>
  <c r="J384" i="13"/>
  <c r="A385" i="13"/>
  <c r="B385" i="13" s="1"/>
  <c r="F383" i="13"/>
  <c r="E383" i="13"/>
  <c r="C387" i="14"/>
  <c r="B387" i="14"/>
  <c r="C388" i="16"/>
  <c r="B388" i="16"/>
  <c r="A389" i="16"/>
  <c r="D387" i="16"/>
  <c r="E386" i="14"/>
  <c r="D386" i="14"/>
  <c r="A388" i="14"/>
  <c r="I312" i="1" l="1"/>
  <c r="H642" i="1"/>
  <c r="J641" i="1"/>
  <c r="J300" i="14"/>
  <c r="I300" i="14"/>
  <c r="H300" i="14"/>
  <c r="G300" i="14"/>
  <c r="G300" i="13"/>
  <c r="F302" i="14"/>
  <c r="E302" i="16"/>
  <c r="H298" i="13"/>
  <c r="E313" i="1"/>
  <c r="F313" i="1" s="1"/>
  <c r="D313" i="1"/>
  <c r="B313" i="1" s="1"/>
  <c r="K313" i="1"/>
  <c r="M313" i="1" s="1"/>
  <c r="I298" i="13"/>
  <c r="A315" i="1"/>
  <c r="C315" i="1" s="1"/>
  <c r="K299" i="14"/>
  <c r="F300" i="16"/>
  <c r="Q300" i="16"/>
  <c r="L300" i="16"/>
  <c r="G300" i="16"/>
  <c r="R300" i="16"/>
  <c r="M300" i="16"/>
  <c r="H300" i="16"/>
  <c r="I300" i="16"/>
  <c r="N300" i="16"/>
  <c r="O300" i="16"/>
  <c r="J300" i="16"/>
  <c r="P300" i="16"/>
  <c r="K300" i="16"/>
  <c r="E384" i="13"/>
  <c r="F384" i="13"/>
  <c r="C385" i="13"/>
  <c r="J385" i="13"/>
  <c r="A386" i="13"/>
  <c r="B386" i="13" s="1"/>
  <c r="D385" i="13"/>
  <c r="B388" i="14"/>
  <c r="C388" i="14"/>
  <c r="A390" i="16"/>
  <c r="C389" i="16"/>
  <c r="B389" i="16"/>
  <c r="D388" i="16"/>
  <c r="A389" i="14"/>
  <c r="E387" i="14"/>
  <c r="D387" i="14"/>
  <c r="K298" i="13" l="1"/>
  <c r="I313" i="1"/>
  <c r="D314" i="1"/>
  <c r="B314" i="1" s="1"/>
  <c r="K314" i="1"/>
  <c r="M314" i="1" s="1"/>
  <c r="E314" i="1"/>
  <c r="F314" i="1" s="1"/>
  <c r="G301" i="13"/>
  <c r="F303" i="14"/>
  <c r="E303" i="16"/>
  <c r="J301" i="14"/>
  <c r="I301" i="14"/>
  <c r="H301" i="14"/>
  <c r="G301" i="14"/>
  <c r="A316" i="1"/>
  <c r="C316" i="1" s="1"/>
  <c r="H299" i="13"/>
  <c r="I300" i="13" s="1"/>
  <c r="K300" i="14"/>
  <c r="I299" i="13"/>
  <c r="K301" i="16"/>
  <c r="Q301" i="16"/>
  <c r="L301" i="16"/>
  <c r="F301" i="16"/>
  <c r="G301" i="16"/>
  <c r="M301" i="16"/>
  <c r="H301" i="16"/>
  <c r="R301" i="16"/>
  <c r="N301" i="16"/>
  <c r="I301" i="16"/>
  <c r="O301" i="16"/>
  <c r="J301" i="16"/>
  <c r="P301" i="16"/>
  <c r="J642" i="1"/>
  <c r="H643" i="1"/>
  <c r="C386" i="13"/>
  <c r="J386" i="13"/>
  <c r="A387" i="13"/>
  <c r="B387" i="13" s="1"/>
  <c r="D386" i="13"/>
  <c r="F385" i="13"/>
  <c r="E385" i="13"/>
  <c r="C389" i="14"/>
  <c r="B389" i="14"/>
  <c r="D389" i="16"/>
  <c r="A391" i="16"/>
  <c r="C390" i="16"/>
  <c r="B390" i="16"/>
  <c r="A390" i="14"/>
  <c r="D388" i="14"/>
  <c r="E388" i="14"/>
  <c r="K299" i="13" l="1"/>
  <c r="I314" i="1"/>
  <c r="H300" i="13"/>
  <c r="K300" i="13" s="1"/>
  <c r="H644" i="1"/>
  <c r="J643" i="1"/>
  <c r="K301" i="14"/>
  <c r="E315" i="1"/>
  <c r="F315" i="1" s="1"/>
  <c r="D315" i="1"/>
  <c r="B315" i="1" s="1"/>
  <c r="K315" i="1"/>
  <c r="M315" i="1" s="1"/>
  <c r="L302" i="16"/>
  <c r="G302" i="16"/>
  <c r="M302" i="16"/>
  <c r="F302" i="16"/>
  <c r="H302" i="16"/>
  <c r="N302" i="16"/>
  <c r="I302" i="16"/>
  <c r="R302" i="16"/>
  <c r="O302" i="16"/>
  <c r="J302" i="16"/>
  <c r="P302" i="16"/>
  <c r="K302" i="16"/>
  <c r="Q302" i="16"/>
  <c r="G302" i="13"/>
  <c r="E304" i="16"/>
  <c r="F304" i="14"/>
  <c r="A317" i="1"/>
  <c r="C317" i="1" s="1"/>
  <c r="J302" i="14"/>
  <c r="I302" i="14"/>
  <c r="H302" i="14"/>
  <c r="G302" i="14"/>
  <c r="F386" i="13"/>
  <c r="E386" i="13"/>
  <c r="J387" i="13"/>
  <c r="A388" i="13"/>
  <c r="B388" i="13" s="1"/>
  <c r="D387" i="13"/>
  <c r="C387" i="13"/>
  <c r="B390" i="14"/>
  <c r="C390" i="14"/>
  <c r="B391" i="16"/>
  <c r="A392" i="16"/>
  <c r="C391" i="16"/>
  <c r="D390" i="16"/>
  <c r="A391" i="14"/>
  <c r="E389" i="14"/>
  <c r="D389" i="14"/>
  <c r="I315" i="1" l="1"/>
  <c r="A318" i="1"/>
  <c r="C318" i="1" s="1"/>
  <c r="H301" i="13"/>
  <c r="I301" i="13"/>
  <c r="H303" i="14"/>
  <c r="J303" i="14"/>
  <c r="I303" i="14"/>
  <c r="G303" i="14"/>
  <c r="G303" i="13"/>
  <c r="H302" i="13" s="1"/>
  <c r="F305" i="14"/>
  <c r="E305" i="16"/>
  <c r="K302" i="14"/>
  <c r="D316" i="1"/>
  <c r="B316" i="1" s="1"/>
  <c r="K316" i="1"/>
  <c r="M316" i="1" s="1"/>
  <c r="E316" i="1"/>
  <c r="F316" i="1" s="1"/>
  <c r="F303" i="16"/>
  <c r="I303" i="16"/>
  <c r="O303" i="16"/>
  <c r="J303" i="16"/>
  <c r="R303" i="16"/>
  <c r="P303" i="16"/>
  <c r="K303" i="16"/>
  <c r="Q303" i="16"/>
  <c r="L303" i="16"/>
  <c r="G303" i="16"/>
  <c r="M303" i="16"/>
  <c r="H303" i="16"/>
  <c r="N303" i="16"/>
  <c r="H645" i="1"/>
  <c r="J644" i="1"/>
  <c r="F387" i="13"/>
  <c r="E387" i="13"/>
  <c r="A389" i="13"/>
  <c r="B389" i="13" s="1"/>
  <c r="D388" i="13"/>
  <c r="C388" i="13"/>
  <c r="J388" i="13"/>
  <c r="C391" i="14"/>
  <c r="B391" i="14"/>
  <c r="C392" i="16"/>
  <c r="B392" i="16"/>
  <c r="A393" i="16"/>
  <c r="D391" i="16"/>
  <c r="E390" i="14"/>
  <c r="D390" i="14"/>
  <c r="A392" i="14"/>
  <c r="I316" i="1" l="1"/>
  <c r="J304" i="14"/>
  <c r="H304" i="14"/>
  <c r="I304" i="14"/>
  <c r="G304" i="14"/>
  <c r="K301" i="13"/>
  <c r="G304" i="13"/>
  <c r="F306" i="14"/>
  <c r="E306" i="16"/>
  <c r="I303" i="13"/>
  <c r="E317" i="1"/>
  <c r="F317" i="1" s="1"/>
  <c r="D317" i="1"/>
  <c r="B317" i="1" s="1"/>
  <c r="K317" i="1"/>
  <c r="M317" i="1" s="1"/>
  <c r="J645" i="1"/>
  <c r="H646" i="1"/>
  <c r="K303" i="14"/>
  <c r="A319" i="1"/>
  <c r="C319" i="1" s="1"/>
  <c r="N304" i="16"/>
  <c r="I304" i="16"/>
  <c r="O304" i="16"/>
  <c r="J304" i="16"/>
  <c r="P304" i="16"/>
  <c r="K304" i="16"/>
  <c r="F304" i="16"/>
  <c r="Q304" i="16"/>
  <c r="L304" i="16"/>
  <c r="G304" i="16"/>
  <c r="R304" i="16"/>
  <c r="M304" i="16"/>
  <c r="H304" i="16"/>
  <c r="I302" i="13"/>
  <c r="K302" i="13" s="1"/>
  <c r="D389" i="13"/>
  <c r="C389" i="13"/>
  <c r="J389" i="13"/>
  <c r="A390" i="13"/>
  <c r="B390" i="13" s="1"/>
  <c r="F388" i="13"/>
  <c r="E388" i="13"/>
  <c r="B392" i="14"/>
  <c r="C392" i="14"/>
  <c r="A394" i="16"/>
  <c r="C393" i="16"/>
  <c r="B393" i="16"/>
  <c r="D392" i="16"/>
  <c r="A393" i="14"/>
  <c r="E391" i="14"/>
  <c r="D391" i="14"/>
  <c r="I317" i="1" l="1"/>
  <c r="H647" i="1"/>
  <c r="J646" i="1"/>
  <c r="F305" i="16"/>
  <c r="G305" i="16"/>
  <c r="M305" i="16"/>
  <c r="H305" i="16"/>
  <c r="J305" i="16"/>
  <c r="R305" i="16"/>
  <c r="N305" i="16"/>
  <c r="I305" i="16"/>
  <c r="O305" i="16"/>
  <c r="P305" i="16"/>
  <c r="K305" i="16"/>
  <c r="Q305" i="16"/>
  <c r="L305" i="16"/>
  <c r="K304" i="14"/>
  <c r="K318" i="1"/>
  <c r="M318" i="1" s="1"/>
  <c r="E318" i="1"/>
  <c r="F318" i="1" s="1"/>
  <c r="D318" i="1"/>
  <c r="B318" i="1" s="1"/>
  <c r="I305" i="14"/>
  <c r="J305" i="14"/>
  <c r="H305" i="14"/>
  <c r="G305" i="14"/>
  <c r="A320" i="1"/>
  <c r="C320" i="1" s="1"/>
  <c r="G305" i="13"/>
  <c r="F307" i="14"/>
  <c r="E307" i="16"/>
  <c r="H303" i="13"/>
  <c r="K303" i="13" s="1"/>
  <c r="A391" i="13"/>
  <c r="B391" i="13" s="1"/>
  <c r="D390" i="13"/>
  <c r="C390" i="13"/>
  <c r="J390" i="13"/>
  <c r="F389" i="13"/>
  <c r="E389" i="13"/>
  <c r="C393" i="14"/>
  <c r="B393" i="14"/>
  <c r="D393" i="16"/>
  <c r="A395" i="16"/>
  <c r="C394" i="16"/>
  <c r="B394" i="16"/>
  <c r="A394" i="14"/>
  <c r="D392" i="14"/>
  <c r="E392" i="14"/>
  <c r="I318" i="1" l="1"/>
  <c r="H304" i="13"/>
  <c r="I305" i="13" s="1"/>
  <c r="R306" i="16"/>
  <c r="O306" i="16"/>
  <c r="J306" i="16"/>
  <c r="P306" i="16"/>
  <c r="K306" i="16"/>
  <c r="Q306" i="16"/>
  <c r="L306" i="16"/>
  <c r="G306" i="16"/>
  <c r="M306" i="16"/>
  <c r="F306" i="16"/>
  <c r="H306" i="16"/>
  <c r="N306" i="16"/>
  <c r="I306" i="16"/>
  <c r="D319" i="1"/>
  <c r="B319" i="1" s="1"/>
  <c r="K319" i="1"/>
  <c r="M319" i="1" s="1"/>
  <c r="E319" i="1"/>
  <c r="F319" i="1" s="1"/>
  <c r="A321" i="1"/>
  <c r="C321" i="1" s="1"/>
  <c r="G306" i="13"/>
  <c r="E308" i="16"/>
  <c r="F308" i="14"/>
  <c r="H648" i="1"/>
  <c r="J647" i="1"/>
  <c r="J306" i="14"/>
  <c r="H306" i="14"/>
  <c r="I306" i="14"/>
  <c r="G306" i="14"/>
  <c r="I304" i="13"/>
  <c r="K305" i="14"/>
  <c r="F390" i="13"/>
  <c r="E390" i="13"/>
  <c r="D391" i="13"/>
  <c r="C391" i="13"/>
  <c r="J391" i="13"/>
  <c r="A392" i="13"/>
  <c r="B392" i="13" s="1"/>
  <c r="B394" i="14"/>
  <c r="C394" i="14"/>
  <c r="B395" i="16"/>
  <c r="A396" i="16"/>
  <c r="C395" i="16"/>
  <c r="D394" i="16"/>
  <c r="A395" i="14"/>
  <c r="E393" i="14"/>
  <c r="D393" i="14"/>
  <c r="I319" i="1" l="1"/>
  <c r="J648" i="1"/>
  <c r="H649" i="1"/>
  <c r="H305" i="13"/>
  <c r="K305" i="13" s="1"/>
  <c r="J307" i="14"/>
  <c r="I307" i="14"/>
  <c r="H307" i="14"/>
  <c r="G307" i="14"/>
  <c r="A322" i="1"/>
  <c r="C322" i="1" s="1"/>
  <c r="F307" i="16"/>
  <c r="I307" i="16"/>
  <c r="O307" i="16"/>
  <c r="J307" i="16"/>
  <c r="L307" i="16"/>
  <c r="R307" i="16"/>
  <c r="P307" i="16"/>
  <c r="K307" i="16"/>
  <c r="Q307" i="16"/>
  <c r="G307" i="16"/>
  <c r="M307" i="16"/>
  <c r="H307" i="16"/>
  <c r="N307" i="16"/>
  <c r="D320" i="1"/>
  <c r="B320" i="1" s="1"/>
  <c r="K320" i="1"/>
  <c r="M320" i="1" s="1"/>
  <c r="E320" i="1"/>
  <c r="F320" i="1" s="1"/>
  <c r="K306" i="14"/>
  <c r="G307" i="13"/>
  <c r="F309" i="14"/>
  <c r="E309" i="16"/>
  <c r="K304" i="13"/>
  <c r="J392" i="13"/>
  <c r="A393" i="13"/>
  <c r="B393" i="13" s="1"/>
  <c r="D392" i="13"/>
  <c r="C392" i="13"/>
  <c r="F391" i="13"/>
  <c r="E391" i="13"/>
  <c r="C395" i="14"/>
  <c r="B395" i="14"/>
  <c r="D395" i="16"/>
  <c r="C396" i="16"/>
  <c r="B396" i="16"/>
  <c r="A397" i="16"/>
  <c r="E394" i="14"/>
  <c r="D394" i="14"/>
  <c r="A396" i="14"/>
  <c r="I320" i="1" l="1"/>
  <c r="F308" i="16"/>
  <c r="Q308" i="16"/>
  <c r="L308" i="16"/>
  <c r="G308" i="16"/>
  <c r="R308" i="16"/>
  <c r="M308" i="16"/>
  <c r="H308" i="16"/>
  <c r="N308" i="16"/>
  <c r="I308" i="16"/>
  <c r="O308" i="16"/>
  <c r="J308" i="16"/>
  <c r="P308" i="16"/>
  <c r="K308" i="16"/>
  <c r="K307" i="14"/>
  <c r="I306" i="13"/>
  <c r="J308" i="14"/>
  <c r="H308" i="14"/>
  <c r="I308" i="14"/>
  <c r="G308" i="14"/>
  <c r="H306" i="13"/>
  <c r="G308" i="13"/>
  <c r="H307" i="13" s="1"/>
  <c r="I308" i="13" s="1"/>
  <c r="F310" i="14"/>
  <c r="E310" i="16"/>
  <c r="A323" i="1"/>
  <c r="C323" i="1" s="1"/>
  <c r="J649" i="1"/>
  <c r="H650" i="1"/>
  <c r="E321" i="1"/>
  <c r="F321" i="1" s="1"/>
  <c r="D321" i="1"/>
  <c r="B321" i="1" s="1"/>
  <c r="K321" i="1"/>
  <c r="M321" i="1" s="1"/>
  <c r="F392" i="13"/>
  <c r="E392" i="13"/>
  <c r="C393" i="13"/>
  <c r="A394" i="13"/>
  <c r="B394" i="13" s="1"/>
  <c r="J393" i="13"/>
  <c r="D393" i="13"/>
  <c r="B396" i="14"/>
  <c r="C396" i="14"/>
  <c r="D396" i="16"/>
  <c r="A398" i="16"/>
  <c r="C397" i="16"/>
  <c r="B397" i="16"/>
  <c r="A397" i="14"/>
  <c r="E395" i="14"/>
  <c r="D395" i="14"/>
  <c r="I321" i="1" l="1"/>
  <c r="K306" i="13"/>
  <c r="E322" i="1"/>
  <c r="F322" i="1" s="1"/>
  <c r="D322" i="1"/>
  <c r="B322" i="1" s="1"/>
  <c r="K322" i="1"/>
  <c r="M322" i="1" s="1"/>
  <c r="H309" i="14"/>
  <c r="J309" i="14"/>
  <c r="I309" i="14"/>
  <c r="G309" i="14"/>
  <c r="A324" i="1"/>
  <c r="C324" i="1" s="1"/>
  <c r="K308" i="14"/>
  <c r="J650" i="1"/>
  <c r="H651" i="1"/>
  <c r="I307" i="13"/>
  <c r="K307" i="13" s="1"/>
  <c r="G309" i="13"/>
  <c r="F311" i="14"/>
  <c r="E311" i="16"/>
  <c r="F309" i="16"/>
  <c r="G309" i="16"/>
  <c r="M309" i="16"/>
  <c r="H309" i="16"/>
  <c r="R309" i="16"/>
  <c r="N309" i="16"/>
  <c r="I309" i="16"/>
  <c r="O309" i="16"/>
  <c r="J309" i="16"/>
  <c r="P309" i="16"/>
  <c r="K309" i="16"/>
  <c r="Q309" i="16"/>
  <c r="L309" i="16"/>
  <c r="C394" i="13"/>
  <c r="A395" i="13"/>
  <c r="B395" i="13" s="1"/>
  <c r="D394" i="13"/>
  <c r="J394" i="13"/>
  <c r="F393" i="13"/>
  <c r="E393" i="13"/>
  <c r="C397" i="14"/>
  <c r="B397" i="14"/>
  <c r="D397" i="16"/>
  <c r="A399" i="16"/>
  <c r="C398" i="16"/>
  <c r="B398" i="16"/>
  <c r="A398" i="14"/>
  <c r="D396" i="14"/>
  <c r="E396" i="14"/>
  <c r="I322" i="1" l="1"/>
  <c r="H308" i="13"/>
  <c r="K308" i="13" s="1"/>
  <c r="K309" i="14"/>
  <c r="G310" i="13"/>
  <c r="F312" i="14"/>
  <c r="E312" i="16"/>
  <c r="L310" i="16"/>
  <c r="G310" i="16"/>
  <c r="M310" i="16"/>
  <c r="F310" i="16"/>
  <c r="H310" i="16"/>
  <c r="N310" i="16"/>
  <c r="I310" i="16"/>
  <c r="R310" i="16"/>
  <c r="O310" i="16"/>
  <c r="J310" i="16"/>
  <c r="P310" i="16"/>
  <c r="K310" i="16"/>
  <c r="Q310" i="16"/>
  <c r="J651" i="1"/>
  <c r="H652" i="1"/>
  <c r="A325" i="1"/>
  <c r="C325" i="1" s="1"/>
  <c r="I310" i="14"/>
  <c r="H310" i="14"/>
  <c r="J310" i="14"/>
  <c r="G310" i="14"/>
  <c r="E323" i="1"/>
  <c r="F323" i="1" s="1"/>
  <c r="D323" i="1"/>
  <c r="B323" i="1" s="1"/>
  <c r="K323" i="1"/>
  <c r="M323" i="1" s="1"/>
  <c r="F394" i="13"/>
  <c r="E394" i="13"/>
  <c r="J395" i="13"/>
  <c r="D395" i="13"/>
  <c r="C395" i="13"/>
  <c r="A396" i="13"/>
  <c r="B396" i="13" s="1"/>
  <c r="B398" i="14"/>
  <c r="C398" i="14"/>
  <c r="D398" i="16"/>
  <c r="B399" i="16"/>
  <c r="A400" i="16"/>
  <c r="C399" i="16"/>
  <c r="A399" i="14"/>
  <c r="E397" i="14"/>
  <c r="D397" i="14"/>
  <c r="K310" i="14" l="1"/>
  <c r="I323" i="1"/>
  <c r="I309" i="13"/>
  <c r="G311" i="13"/>
  <c r="H310" i="13" s="1"/>
  <c r="F313" i="14"/>
  <c r="E313" i="16"/>
  <c r="H653" i="1"/>
  <c r="J652" i="1"/>
  <c r="H309" i="13"/>
  <c r="R311" i="16"/>
  <c r="P311" i="16"/>
  <c r="K311" i="16"/>
  <c r="Q311" i="16"/>
  <c r="L311" i="16"/>
  <c r="G311" i="16"/>
  <c r="M311" i="16"/>
  <c r="H311" i="16"/>
  <c r="N311" i="16"/>
  <c r="F311" i="16"/>
  <c r="I311" i="16"/>
  <c r="O311" i="16"/>
  <c r="J311" i="16"/>
  <c r="D324" i="1"/>
  <c r="B324" i="1" s="1"/>
  <c r="K324" i="1"/>
  <c r="M324" i="1" s="1"/>
  <c r="E324" i="1"/>
  <c r="F324" i="1" s="1"/>
  <c r="A326" i="1"/>
  <c r="C326" i="1" s="1"/>
  <c r="H311" i="14"/>
  <c r="J311" i="14"/>
  <c r="I311" i="14"/>
  <c r="G311" i="14"/>
  <c r="F395" i="13"/>
  <c r="E395" i="13"/>
  <c r="C396" i="13"/>
  <c r="A397" i="13"/>
  <c r="B397" i="13" s="1"/>
  <c r="J396" i="13"/>
  <c r="D396" i="13"/>
  <c r="C399" i="14"/>
  <c r="B399" i="14"/>
  <c r="D399" i="16"/>
  <c r="C400" i="16"/>
  <c r="B400" i="16"/>
  <c r="A401" i="16"/>
  <c r="A400" i="14"/>
  <c r="E398" i="14"/>
  <c r="D398" i="14"/>
  <c r="I324" i="1" l="1"/>
  <c r="K309" i="13"/>
  <c r="K325" i="1"/>
  <c r="M325" i="1" s="1"/>
  <c r="E325" i="1"/>
  <c r="F325" i="1" s="1"/>
  <c r="D325" i="1"/>
  <c r="B325" i="1" s="1"/>
  <c r="I310" i="13"/>
  <c r="K310" i="13" s="1"/>
  <c r="R312" i="16"/>
  <c r="M312" i="16"/>
  <c r="H312" i="16"/>
  <c r="P312" i="16"/>
  <c r="N312" i="16"/>
  <c r="I312" i="16"/>
  <c r="O312" i="16"/>
  <c r="J312" i="16"/>
  <c r="K312" i="16"/>
  <c r="F312" i="16"/>
  <c r="Q312" i="16"/>
  <c r="L312" i="16"/>
  <c r="G312" i="16"/>
  <c r="H312" i="14"/>
  <c r="J312" i="14"/>
  <c r="I312" i="14"/>
  <c r="G312" i="14"/>
  <c r="K311" i="14"/>
  <c r="A327" i="1"/>
  <c r="C327" i="1" s="1"/>
  <c r="G312" i="13"/>
  <c r="H311" i="13" s="1"/>
  <c r="F314" i="14"/>
  <c r="E314" i="16"/>
  <c r="J653" i="1"/>
  <c r="H654" i="1"/>
  <c r="I311" i="13"/>
  <c r="E396" i="13"/>
  <c r="F396" i="13"/>
  <c r="D397" i="13"/>
  <c r="C397" i="13"/>
  <c r="A398" i="13"/>
  <c r="B398" i="13" s="1"/>
  <c r="J397" i="13"/>
  <c r="B400" i="14"/>
  <c r="C400" i="14"/>
  <c r="D400" i="16"/>
  <c r="A402" i="16"/>
  <c r="C401" i="16"/>
  <c r="B401" i="16"/>
  <c r="A401" i="14"/>
  <c r="E399" i="14"/>
  <c r="D399" i="14"/>
  <c r="I325" i="1" l="1"/>
  <c r="H655" i="1"/>
  <c r="J654" i="1"/>
  <c r="J313" i="14"/>
  <c r="I313" i="14"/>
  <c r="H313" i="14"/>
  <c r="G313" i="14"/>
  <c r="I312" i="13"/>
  <c r="K311" i="13"/>
  <c r="E326" i="1"/>
  <c r="F326" i="1" s="1"/>
  <c r="D326" i="1"/>
  <c r="B326" i="1" s="1"/>
  <c r="K326" i="1"/>
  <c r="M326" i="1" s="1"/>
  <c r="K312" i="14"/>
  <c r="R313" i="16"/>
  <c r="N313" i="16"/>
  <c r="I313" i="16"/>
  <c r="L313" i="16"/>
  <c r="O313" i="16"/>
  <c r="J313" i="16"/>
  <c r="P313" i="16"/>
  <c r="Q313" i="16"/>
  <c r="F313" i="16"/>
  <c r="G313" i="16"/>
  <c r="M313" i="16"/>
  <c r="H313" i="16"/>
  <c r="K313" i="16"/>
  <c r="A328" i="1"/>
  <c r="C328" i="1" s="1"/>
  <c r="G313" i="13"/>
  <c r="F315" i="14"/>
  <c r="E315" i="16"/>
  <c r="F397" i="13"/>
  <c r="E397" i="13"/>
  <c r="A399" i="13"/>
  <c r="B399" i="13" s="1"/>
  <c r="J398" i="13"/>
  <c r="D398" i="13"/>
  <c r="C398" i="13"/>
  <c r="C401" i="14"/>
  <c r="B401" i="14"/>
  <c r="D401" i="16"/>
  <c r="A403" i="16"/>
  <c r="C402" i="16"/>
  <c r="B402" i="16"/>
  <c r="A402" i="14"/>
  <c r="D400" i="14"/>
  <c r="E400" i="14"/>
  <c r="I326" i="1" l="1"/>
  <c r="L314" i="16"/>
  <c r="G314" i="16"/>
  <c r="M314" i="16"/>
  <c r="F314" i="16"/>
  <c r="H314" i="16"/>
  <c r="N314" i="16"/>
  <c r="I314" i="16"/>
  <c r="O314" i="16"/>
  <c r="J314" i="16"/>
  <c r="R314" i="16"/>
  <c r="P314" i="16"/>
  <c r="K314" i="16"/>
  <c r="Q314" i="16"/>
  <c r="A329" i="1"/>
  <c r="C329" i="1" s="1"/>
  <c r="G314" i="13"/>
  <c r="H313" i="13" s="1"/>
  <c r="I314" i="13" s="1"/>
  <c r="F316" i="14"/>
  <c r="E316" i="16"/>
  <c r="H314" i="14"/>
  <c r="J314" i="14"/>
  <c r="I314" i="14"/>
  <c r="G314" i="14"/>
  <c r="H312" i="13"/>
  <c r="K312" i="13" s="1"/>
  <c r="K313" i="14"/>
  <c r="E327" i="1"/>
  <c r="F327" i="1" s="1"/>
  <c r="D327" i="1"/>
  <c r="B327" i="1" s="1"/>
  <c r="K327" i="1"/>
  <c r="M327" i="1" s="1"/>
  <c r="H656" i="1"/>
  <c r="J655" i="1"/>
  <c r="D399" i="13"/>
  <c r="C399" i="13"/>
  <c r="A400" i="13"/>
  <c r="B400" i="13" s="1"/>
  <c r="J399" i="13"/>
  <c r="E398" i="13"/>
  <c r="F398" i="13"/>
  <c r="B402" i="14"/>
  <c r="C402" i="14"/>
  <c r="B403" i="16"/>
  <c r="A404" i="16"/>
  <c r="C403" i="16"/>
  <c r="D402" i="16"/>
  <c r="A403" i="14"/>
  <c r="E401" i="14"/>
  <c r="D401" i="14"/>
  <c r="I313" i="13" l="1"/>
  <c r="K313" i="13" s="1"/>
  <c r="I327" i="1"/>
  <c r="J656" i="1"/>
  <c r="H657" i="1"/>
  <c r="J315" i="14"/>
  <c r="H315" i="14"/>
  <c r="I315" i="14"/>
  <c r="G315" i="14"/>
  <c r="G315" i="13"/>
  <c r="H314" i="13" s="1"/>
  <c r="F317" i="14"/>
  <c r="E317" i="16"/>
  <c r="K314" i="14"/>
  <c r="Q315" i="16"/>
  <c r="L315" i="16"/>
  <c r="G315" i="16"/>
  <c r="M315" i="16"/>
  <c r="H315" i="16"/>
  <c r="N315" i="16"/>
  <c r="F315" i="16"/>
  <c r="I315" i="16"/>
  <c r="O315" i="16"/>
  <c r="J315" i="16"/>
  <c r="R315" i="16"/>
  <c r="P315" i="16"/>
  <c r="K315" i="16"/>
  <c r="D328" i="1"/>
  <c r="B328" i="1" s="1"/>
  <c r="K328" i="1"/>
  <c r="M328" i="1" s="1"/>
  <c r="E328" i="1"/>
  <c r="F328" i="1" s="1"/>
  <c r="A330" i="1"/>
  <c r="C330" i="1" s="1"/>
  <c r="E399" i="13"/>
  <c r="F399" i="13"/>
  <c r="C400" i="13"/>
  <c r="A401" i="13"/>
  <c r="B401" i="13" s="1"/>
  <c r="J400" i="13"/>
  <c r="D400" i="13"/>
  <c r="C403" i="14"/>
  <c r="B403" i="14"/>
  <c r="C404" i="16"/>
  <c r="B404" i="16"/>
  <c r="A405" i="16"/>
  <c r="D403" i="16"/>
  <c r="E402" i="14"/>
  <c r="D402" i="14"/>
  <c r="A404" i="14"/>
  <c r="I328" i="1" l="1"/>
  <c r="I315" i="13"/>
  <c r="K314" i="13"/>
  <c r="A331" i="1"/>
  <c r="C331" i="1" s="1"/>
  <c r="G316" i="13"/>
  <c r="H315" i="13" s="1"/>
  <c r="F318" i="14"/>
  <c r="E318" i="16"/>
  <c r="E329" i="1"/>
  <c r="F329" i="1" s="1"/>
  <c r="K329" i="1"/>
  <c r="M329" i="1" s="1"/>
  <c r="D329" i="1"/>
  <c r="B329" i="1" s="1"/>
  <c r="F316" i="16"/>
  <c r="Q316" i="16"/>
  <c r="L316" i="16"/>
  <c r="G316" i="16"/>
  <c r="O316" i="16"/>
  <c r="R316" i="16"/>
  <c r="M316" i="16"/>
  <c r="H316" i="16"/>
  <c r="I316" i="16"/>
  <c r="N316" i="16"/>
  <c r="J316" i="16"/>
  <c r="P316" i="16"/>
  <c r="K316" i="16"/>
  <c r="K315" i="14"/>
  <c r="J657" i="1"/>
  <c r="H658" i="1"/>
  <c r="H316" i="14"/>
  <c r="J316" i="14"/>
  <c r="I316" i="14"/>
  <c r="G316" i="14"/>
  <c r="C401" i="13"/>
  <c r="A402" i="13"/>
  <c r="B402" i="13" s="1"/>
  <c r="J401" i="13"/>
  <c r="D401" i="13"/>
  <c r="E400" i="13"/>
  <c r="F400" i="13"/>
  <c r="B404" i="14"/>
  <c r="C404" i="14"/>
  <c r="A406" i="16"/>
  <c r="C405" i="16"/>
  <c r="B405" i="16"/>
  <c r="D404" i="16"/>
  <c r="E403" i="14"/>
  <c r="D403" i="14"/>
  <c r="A405" i="14"/>
  <c r="I329" i="1" l="1"/>
  <c r="K316" i="14"/>
  <c r="H659" i="1"/>
  <c r="J658" i="1"/>
  <c r="I317" i="14"/>
  <c r="H317" i="14"/>
  <c r="J317" i="14"/>
  <c r="G317" i="14"/>
  <c r="A332" i="1"/>
  <c r="C332" i="1" s="1"/>
  <c r="G317" i="13"/>
  <c r="H316" i="13" s="1"/>
  <c r="F319" i="14"/>
  <c r="E319" i="16"/>
  <c r="I316" i="13"/>
  <c r="K315" i="13"/>
  <c r="O317" i="16"/>
  <c r="J317" i="16"/>
  <c r="P317" i="16"/>
  <c r="K317" i="16"/>
  <c r="Q317" i="16"/>
  <c r="L317" i="16"/>
  <c r="F317" i="16"/>
  <c r="G317" i="16"/>
  <c r="M317" i="16"/>
  <c r="H317" i="16"/>
  <c r="R317" i="16"/>
  <c r="N317" i="16"/>
  <c r="I317" i="16"/>
  <c r="K330" i="1"/>
  <c r="M330" i="1" s="1"/>
  <c r="E330" i="1"/>
  <c r="F330" i="1" s="1"/>
  <c r="D330" i="1"/>
  <c r="B330" i="1" s="1"/>
  <c r="D402" i="13"/>
  <c r="C402" i="13"/>
  <c r="A403" i="13"/>
  <c r="B403" i="13" s="1"/>
  <c r="J402" i="13"/>
  <c r="F401" i="13"/>
  <c r="E401" i="13"/>
  <c r="C405" i="14"/>
  <c r="B405" i="14"/>
  <c r="D405" i="16"/>
  <c r="A407" i="16"/>
  <c r="C406" i="16"/>
  <c r="B406" i="16"/>
  <c r="A406" i="14"/>
  <c r="D404" i="14"/>
  <c r="E404" i="14"/>
  <c r="I330" i="1" l="1"/>
  <c r="I317" i="13"/>
  <c r="K316" i="13"/>
  <c r="D331" i="1"/>
  <c r="B331" i="1" s="1"/>
  <c r="K331" i="1"/>
  <c r="M331" i="1" s="1"/>
  <c r="E331" i="1"/>
  <c r="F331" i="1" s="1"/>
  <c r="G318" i="13"/>
  <c r="E320" i="16"/>
  <c r="F320" i="14"/>
  <c r="R318" i="16"/>
  <c r="O318" i="16"/>
  <c r="J318" i="16"/>
  <c r="G318" i="16"/>
  <c r="P318" i="16"/>
  <c r="K318" i="16"/>
  <c r="Q318" i="16"/>
  <c r="F318" i="16"/>
  <c r="H318" i="16"/>
  <c r="N318" i="16"/>
  <c r="I318" i="16"/>
  <c r="L318" i="16"/>
  <c r="M318" i="16"/>
  <c r="K317" i="14"/>
  <c r="H318" i="14"/>
  <c r="I318" i="14"/>
  <c r="J318" i="14"/>
  <c r="G318" i="14"/>
  <c r="J659" i="1"/>
  <c r="H660" i="1"/>
  <c r="A333" i="1"/>
  <c r="C333" i="1" s="1"/>
  <c r="A404" i="13"/>
  <c r="B404" i="13" s="1"/>
  <c r="J403" i="13"/>
  <c r="D403" i="13"/>
  <c r="C403" i="13"/>
  <c r="F402" i="13"/>
  <c r="E402" i="13"/>
  <c r="B406" i="14"/>
  <c r="C406" i="14"/>
  <c r="B407" i="16"/>
  <c r="A408" i="16"/>
  <c r="C407" i="16"/>
  <c r="D406" i="16"/>
  <c r="A407" i="14"/>
  <c r="E405" i="14"/>
  <c r="D405" i="14"/>
  <c r="I331" i="1" l="1"/>
  <c r="J660" i="1"/>
  <c r="H661" i="1"/>
  <c r="O319" i="16"/>
  <c r="Q319" i="16"/>
  <c r="G319" i="16"/>
  <c r="R319" i="16"/>
  <c r="P319" i="16"/>
  <c r="K319" i="16"/>
  <c r="M319" i="16"/>
  <c r="H319" i="16"/>
  <c r="N319" i="16"/>
  <c r="F319" i="16"/>
  <c r="I319" i="16"/>
  <c r="J319" i="16"/>
  <c r="L319" i="16"/>
  <c r="G319" i="13"/>
  <c r="H318" i="13" s="1"/>
  <c r="I319" i="13" s="1"/>
  <c r="F321" i="14"/>
  <c r="E321" i="16"/>
  <c r="D332" i="1"/>
  <c r="B332" i="1" s="1"/>
  <c r="K332" i="1"/>
  <c r="M332" i="1" s="1"/>
  <c r="E332" i="1"/>
  <c r="F332" i="1" s="1"/>
  <c r="K318" i="14"/>
  <c r="H317" i="13"/>
  <c r="K317" i="13" s="1"/>
  <c r="A334" i="1"/>
  <c r="C334" i="1" s="1"/>
  <c r="I319" i="14"/>
  <c r="H319" i="14"/>
  <c r="J319" i="14"/>
  <c r="G319" i="14"/>
  <c r="F403" i="13"/>
  <c r="E403" i="13"/>
  <c r="J404" i="13"/>
  <c r="D404" i="13"/>
  <c r="A405" i="13"/>
  <c r="B405" i="13" s="1"/>
  <c r="C404" i="13"/>
  <c r="C407" i="14"/>
  <c r="B407" i="14"/>
  <c r="C408" i="16"/>
  <c r="B408" i="16"/>
  <c r="A409" i="16"/>
  <c r="D407" i="16"/>
  <c r="E406" i="14"/>
  <c r="D406" i="14"/>
  <c r="A408" i="14"/>
  <c r="I332" i="1" l="1"/>
  <c r="D333" i="1"/>
  <c r="B333" i="1" s="1"/>
  <c r="K333" i="1"/>
  <c r="M333" i="1" s="1"/>
  <c r="E333" i="1"/>
  <c r="F333" i="1" s="1"/>
  <c r="I318" i="13"/>
  <c r="K318" i="13" s="1"/>
  <c r="G320" i="13"/>
  <c r="F322" i="14"/>
  <c r="E322" i="16"/>
  <c r="R320" i="16"/>
  <c r="M320" i="16"/>
  <c r="H320" i="16"/>
  <c r="N320" i="16"/>
  <c r="I320" i="16"/>
  <c r="O320" i="16"/>
  <c r="J320" i="16"/>
  <c r="P320" i="16"/>
  <c r="K320" i="16"/>
  <c r="F320" i="16"/>
  <c r="Q320" i="16"/>
  <c r="L320" i="16"/>
  <c r="G320" i="16"/>
  <c r="J661" i="1"/>
  <c r="H662" i="1"/>
  <c r="K319" i="14"/>
  <c r="A335" i="1"/>
  <c r="C335" i="1" s="1"/>
  <c r="H320" i="14"/>
  <c r="J320" i="14"/>
  <c r="I320" i="14"/>
  <c r="G320" i="14"/>
  <c r="E404" i="13"/>
  <c r="F404" i="13"/>
  <c r="J405" i="13"/>
  <c r="D405" i="13"/>
  <c r="C405" i="13"/>
  <c r="A406" i="13"/>
  <c r="B406" i="13" s="1"/>
  <c r="B408" i="14"/>
  <c r="C408" i="14"/>
  <c r="A410" i="16"/>
  <c r="C409" i="16"/>
  <c r="B409" i="16"/>
  <c r="D408" i="16"/>
  <c r="A409" i="14"/>
  <c r="E407" i="14"/>
  <c r="D407" i="14"/>
  <c r="K320" i="14" l="1"/>
  <c r="I333" i="1"/>
  <c r="J662" i="1"/>
  <c r="H663" i="1"/>
  <c r="J321" i="14"/>
  <c r="I321" i="14"/>
  <c r="H321" i="14"/>
  <c r="G321" i="14"/>
  <c r="D334" i="1"/>
  <c r="B334" i="1" s="1"/>
  <c r="K334" i="1"/>
  <c r="M334" i="1" s="1"/>
  <c r="E334" i="1"/>
  <c r="F334" i="1" s="1"/>
  <c r="A336" i="1"/>
  <c r="C336" i="1" s="1"/>
  <c r="H319" i="13"/>
  <c r="K319" i="13" s="1"/>
  <c r="G321" i="13"/>
  <c r="H320" i="13" s="1"/>
  <c r="F323" i="14"/>
  <c r="E323" i="16"/>
  <c r="R321" i="16"/>
  <c r="N321" i="16"/>
  <c r="I321" i="16"/>
  <c r="O321" i="16"/>
  <c r="J321" i="16"/>
  <c r="P321" i="16"/>
  <c r="K321" i="16"/>
  <c r="Q321" i="16"/>
  <c r="L321" i="16"/>
  <c r="F321" i="16"/>
  <c r="G321" i="16"/>
  <c r="M321" i="16"/>
  <c r="H321" i="16"/>
  <c r="D406" i="13"/>
  <c r="C406" i="13"/>
  <c r="A407" i="13"/>
  <c r="B407" i="13" s="1"/>
  <c r="J406" i="13"/>
  <c r="F405" i="13"/>
  <c r="E405" i="13"/>
  <c r="C409" i="14"/>
  <c r="B409" i="14"/>
  <c r="D409" i="16"/>
  <c r="A411" i="16"/>
  <c r="C410" i="16"/>
  <c r="B410" i="16"/>
  <c r="A410" i="14"/>
  <c r="D408" i="14"/>
  <c r="E408" i="14"/>
  <c r="I334" i="1" l="1"/>
  <c r="I321" i="13"/>
  <c r="G322" i="13"/>
  <c r="H321" i="13" s="1"/>
  <c r="F324" i="14"/>
  <c r="E324" i="16"/>
  <c r="I320" i="13"/>
  <c r="K320" i="13" s="1"/>
  <c r="L322" i="16"/>
  <c r="G322" i="16"/>
  <c r="M322" i="16"/>
  <c r="O322" i="16"/>
  <c r="F322" i="16"/>
  <c r="H322" i="16"/>
  <c r="N322" i="16"/>
  <c r="I322" i="16"/>
  <c r="R322" i="16"/>
  <c r="J322" i="16"/>
  <c r="P322" i="16"/>
  <c r="K322" i="16"/>
  <c r="Q322" i="16"/>
  <c r="K321" i="14"/>
  <c r="H664" i="1"/>
  <c r="J663" i="1"/>
  <c r="H322" i="14"/>
  <c r="J322" i="14"/>
  <c r="I322" i="14"/>
  <c r="G322" i="14"/>
  <c r="A337" i="1"/>
  <c r="C337" i="1" s="1"/>
  <c r="E335" i="1"/>
  <c r="F335" i="1" s="1"/>
  <c r="D335" i="1"/>
  <c r="B335" i="1" s="1"/>
  <c r="K335" i="1"/>
  <c r="M335" i="1" s="1"/>
  <c r="F406" i="13"/>
  <c r="E406" i="13"/>
  <c r="D407" i="13"/>
  <c r="C407" i="13"/>
  <c r="A408" i="13"/>
  <c r="B408" i="13" s="1"/>
  <c r="J407" i="13"/>
  <c r="B410" i="14"/>
  <c r="C410" i="14"/>
  <c r="B411" i="16"/>
  <c r="A412" i="16"/>
  <c r="C411" i="16"/>
  <c r="D410" i="16"/>
  <c r="A411" i="14"/>
  <c r="E409" i="14"/>
  <c r="D409" i="14"/>
  <c r="I335" i="1" l="1"/>
  <c r="K322" i="14"/>
  <c r="J323" i="14"/>
  <c r="I323" i="14"/>
  <c r="H323" i="14"/>
  <c r="G323" i="14"/>
  <c r="J664" i="1"/>
  <c r="H665" i="1"/>
  <c r="I322" i="13"/>
  <c r="K321" i="13"/>
  <c r="G323" i="13"/>
  <c r="F325" i="14"/>
  <c r="E325" i="16"/>
  <c r="E336" i="1"/>
  <c r="F336" i="1" s="1"/>
  <c r="D336" i="1"/>
  <c r="B336" i="1" s="1"/>
  <c r="K336" i="1"/>
  <c r="M336" i="1" s="1"/>
  <c r="Q323" i="16"/>
  <c r="L323" i="16"/>
  <c r="G323" i="16"/>
  <c r="M323" i="16"/>
  <c r="H323" i="16"/>
  <c r="N323" i="16"/>
  <c r="F323" i="16"/>
  <c r="I323" i="16"/>
  <c r="O323" i="16"/>
  <c r="J323" i="16"/>
  <c r="R323" i="16"/>
  <c r="P323" i="16"/>
  <c r="K323" i="16"/>
  <c r="A338" i="1"/>
  <c r="C338" i="1" s="1"/>
  <c r="F407" i="13"/>
  <c r="E407" i="13"/>
  <c r="C408" i="13"/>
  <c r="A409" i="13"/>
  <c r="B409" i="13" s="1"/>
  <c r="J408" i="13"/>
  <c r="D408" i="13"/>
  <c r="C411" i="14"/>
  <c r="B411" i="14"/>
  <c r="C412" i="16"/>
  <c r="B412" i="16"/>
  <c r="A413" i="16"/>
  <c r="D411" i="16"/>
  <c r="E410" i="14"/>
  <c r="D410" i="14"/>
  <c r="A412" i="14"/>
  <c r="I336" i="1" l="1"/>
  <c r="H322" i="13"/>
  <c r="K322" i="13" s="1"/>
  <c r="J665" i="1"/>
  <c r="H666" i="1"/>
  <c r="D337" i="1"/>
  <c r="B337" i="1" s="1"/>
  <c r="E337" i="1"/>
  <c r="F337" i="1" s="1"/>
  <c r="K337" i="1"/>
  <c r="M337" i="1" s="1"/>
  <c r="G324" i="13"/>
  <c r="E326" i="16"/>
  <c r="F326" i="14"/>
  <c r="F324" i="16"/>
  <c r="Q324" i="16"/>
  <c r="L324" i="16"/>
  <c r="G324" i="16"/>
  <c r="R324" i="16"/>
  <c r="M324" i="16"/>
  <c r="H324" i="16"/>
  <c r="N324" i="16"/>
  <c r="I324" i="16"/>
  <c r="O324" i="16"/>
  <c r="J324" i="16"/>
  <c r="P324" i="16"/>
  <c r="K324" i="16"/>
  <c r="K323" i="14"/>
  <c r="A339" i="1"/>
  <c r="C339" i="1" s="1"/>
  <c r="H324" i="14"/>
  <c r="I324" i="14"/>
  <c r="J324" i="14"/>
  <c r="G324" i="14"/>
  <c r="F408" i="13"/>
  <c r="E408" i="13"/>
  <c r="D409" i="13"/>
  <c r="C409" i="13"/>
  <c r="A410" i="13"/>
  <c r="B410" i="13" s="1"/>
  <c r="J409" i="13"/>
  <c r="B412" i="14"/>
  <c r="C412" i="14"/>
  <c r="A414" i="16"/>
  <c r="C413" i="16"/>
  <c r="B413" i="16"/>
  <c r="D412" i="16"/>
  <c r="A413" i="14"/>
  <c r="E411" i="14"/>
  <c r="D411" i="14"/>
  <c r="I337" i="1" l="1"/>
  <c r="O325" i="16"/>
  <c r="J325" i="16"/>
  <c r="P325" i="16"/>
  <c r="K325" i="16"/>
  <c r="Q325" i="16"/>
  <c r="L325" i="16"/>
  <c r="F325" i="16"/>
  <c r="G325" i="16"/>
  <c r="M325" i="16"/>
  <c r="H325" i="16"/>
  <c r="R325" i="16"/>
  <c r="N325" i="16"/>
  <c r="I325" i="16"/>
  <c r="I323" i="13"/>
  <c r="H323" i="13"/>
  <c r="K324" i="14"/>
  <c r="D338" i="1"/>
  <c r="B338" i="1" s="1"/>
  <c r="K338" i="1"/>
  <c r="M338" i="1" s="1"/>
  <c r="E338" i="1"/>
  <c r="F338" i="1" s="1"/>
  <c r="H325" i="14"/>
  <c r="J325" i="14"/>
  <c r="I325" i="14"/>
  <c r="G325" i="14"/>
  <c r="G325" i="13"/>
  <c r="H324" i="13" s="1"/>
  <c r="F327" i="14"/>
  <c r="E327" i="16"/>
  <c r="J666" i="1"/>
  <c r="H667" i="1"/>
  <c r="A340" i="1"/>
  <c r="C340" i="1" s="1"/>
  <c r="E409" i="13"/>
  <c r="F409" i="13"/>
  <c r="C410" i="13"/>
  <c r="D410" i="13"/>
  <c r="A411" i="13"/>
  <c r="B411" i="13" s="1"/>
  <c r="J410" i="13"/>
  <c r="C413" i="14"/>
  <c r="B413" i="14"/>
  <c r="D413" i="16"/>
  <c r="A415" i="16"/>
  <c r="C414" i="16"/>
  <c r="B414" i="16"/>
  <c r="A414" i="14"/>
  <c r="D412" i="14"/>
  <c r="E412" i="14"/>
  <c r="I338" i="1" l="1"/>
  <c r="K325" i="14"/>
  <c r="H668" i="1"/>
  <c r="J667" i="1"/>
  <c r="I326" i="14"/>
  <c r="H326" i="14"/>
  <c r="J326" i="14"/>
  <c r="G326" i="14"/>
  <c r="K323" i="13"/>
  <c r="I325" i="13"/>
  <c r="A341" i="1"/>
  <c r="C341" i="1" s="1"/>
  <c r="E339" i="1"/>
  <c r="F339" i="1" s="1"/>
  <c r="D339" i="1"/>
  <c r="B339" i="1" s="1"/>
  <c r="K339" i="1"/>
  <c r="M339" i="1" s="1"/>
  <c r="P326" i="16"/>
  <c r="K326" i="16"/>
  <c r="Q326" i="16"/>
  <c r="G326" i="16"/>
  <c r="L326" i="16"/>
  <c r="M326" i="16"/>
  <c r="F326" i="16"/>
  <c r="H326" i="16"/>
  <c r="N326" i="16"/>
  <c r="I326" i="16"/>
  <c r="R326" i="16"/>
  <c r="O326" i="16"/>
  <c r="J326" i="16"/>
  <c r="G326" i="13"/>
  <c r="F328" i="14"/>
  <c r="E328" i="16"/>
  <c r="I324" i="13"/>
  <c r="K324" i="13" s="1"/>
  <c r="E410" i="13"/>
  <c r="F410" i="13"/>
  <c r="A412" i="13"/>
  <c r="B412" i="13" s="1"/>
  <c r="J411" i="13"/>
  <c r="C411" i="13"/>
  <c r="D411" i="13"/>
  <c r="B414" i="14"/>
  <c r="C414" i="14"/>
  <c r="B415" i="16"/>
  <c r="A416" i="16"/>
  <c r="C415" i="16"/>
  <c r="D414" i="16"/>
  <c r="A415" i="14"/>
  <c r="E413" i="14"/>
  <c r="D413" i="14"/>
  <c r="I339" i="1" l="1"/>
  <c r="G327" i="13"/>
  <c r="H326" i="13" s="1"/>
  <c r="F329" i="14"/>
  <c r="E329" i="16"/>
  <c r="A342" i="1"/>
  <c r="C342" i="1" s="1"/>
  <c r="I327" i="14"/>
  <c r="H327" i="14"/>
  <c r="J327" i="14"/>
  <c r="G327" i="14"/>
  <c r="H325" i="13"/>
  <c r="K325" i="13" s="1"/>
  <c r="K326" i="14"/>
  <c r="R327" i="16"/>
  <c r="P327" i="16"/>
  <c r="K327" i="16"/>
  <c r="Q327" i="16"/>
  <c r="L327" i="16"/>
  <c r="G327" i="16"/>
  <c r="O327" i="16"/>
  <c r="M327" i="16"/>
  <c r="H327" i="16"/>
  <c r="N327" i="16"/>
  <c r="F327" i="16"/>
  <c r="J327" i="16"/>
  <c r="I327" i="16"/>
  <c r="D340" i="1"/>
  <c r="B340" i="1" s="1"/>
  <c r="K340" i="1"/>
  <c r="M340" i="1" s="1"/>
  <c r="E340" i="1"/>
  <c r="F340" i="1" s="1"/>
  <c r="H669" i="1"/>
  <c r="J668" i="1"/>
  <c r="D412" i="13"/>
  <c r="C412" i="13"/>
  <c r="A413" i="13"/>
  <c r="B413" i="13" s="1"/>
  <c r="J412" i="13"/>
  <c r="F411" i="13"/>
  <c r="E411" i="13"/>
  <c r="C415" i="14"/>
  <c r="B415" i="14"/>
  <c r="D415" i="16"/>
  <c r="C416" i="16"/>
  <c r="B416" i="16"/>
  <c r="A417" i="16"/>
  <c r="E414" i="14"/>
  <c r="D414" i="14"/>
  <c r="A416" i="14"/>
  <c r="I340" i="1" l="1"/>
  <c r="H670" i="1"/>
  <c r="J669" i="1"/>
  <c r="R328" i="16"/>
  <c r="H328" i="16"/>
  <c r="N328" i="16"/>
  <c r="I328" i="16"/>
  <c r="O328" i="16"/>
  <c r="P328" i="16"/>
  <c r="J328" i="16"/>
  <c r="K328" i="16"/>
  <c r="F328" i="16"/>
  <c r="Q328" i="16"/>
  <c r="L328" i="16"/>
  <c r="G328" i="16"/>
  <c r="M328" i="16"/>
  <c r="G328" i="13"/>
  <c r="H327" i="13" s="1"/>
  <c r="F330" i="14"/>
  <c r="E330" i="16"/>
  <c r="K327" i="14"/>
  <c r="D341" i="1"/>
  <c r="B341" i="1" s="1"/>
  <c r="K341" i="1"/>
  <c r="M341" i="1" s="1"/>
  <c r="E341" i="1"/>
  <c r="F341" i="1" s="1"/>
  <c r="I328" i="14"/>
  <c r="H328" i="14"/>
  <c r="J328" i="14"/>
  <c r="G328" i="14"/>
  <c r="I326" i="13"/>
  <c r="K326" i="13" s="1"/>
  <c r="A343" i="1"/>
  <c r="C343" i="1" s="1"/>
  <c r="I327" i="13"/>
  <c r="A414" i="13"/>
  <c r="B414" i="13" s="1"/>
  <c r="C413" i="13"/>
  <c r="J413" i="13"/>
  <c r="D413" i="13"/>
  <c r="F412" i="13"/>
  <c r="E412" i="13"/>
  <c r="B416" i="14"/>
  <c r="C416" i="14"/>
  <c r="D416" i="16"/>
  <c r="A418" i="16"/>
  <c r="C417" i="16"/>
  <c r="B417" i="16"/>
  <c r="A417" i="14"/>
  <c r="E415" i="14"/>
  <c r="D415" i="14"/>
  <c r="I341" i="1" l="1"/>
  <c r="I328" i="13"/>
  <c r="K327" i="13"/>
  <c r="H671" i="1"/>
  <c r="J670" i="1"/>
  <c r="E342" i="1"/>
  <c r="F342" i="1" s="1"/>
  <c r="K342" i="1"/>
  <c r="M342" i="1" s="1"/>
  <c r="D342" i="1"/>
  <c r="B342" i="1" s="1"/>
  <c r="K328" i="14"/>
  <c r="R329" i="16"/>
  <c r="N329" i="16"/>
  <c r="I329" i="16"/>
  <c r="K329" i="16"/>
  <c r="O329" i="16"/>
  <c r="J329" i="16"/>
  <c r="P329" i="16"/>
  <c r="L329" i="16"/>
  <c r="F329" i="16"/>
  <c r="G329" i="16"/>
  <c r="M329" i="16"/>
  <c r="H329" i="16"/>
  <c r="Q329" i="16"/>
  <c r="A344" i="1"/>
  <c r="C344" i="1" s="1"/>
  <c r="G329" i="13"/>
  <c r="F331" i="14"/>
  <c r="E331" i="16"/>
  <c r="J329" i="14"/>
  <c r="I329" i="14"/>
  <c r="H329" i="14"/>
  <c r="G329" i="14"/>
  <c r="E413" i="13"/>
  <c r="F413" i="13"/>
  <c r="A415" i="13"/>
  <c r="B415" i="13" s="1"/>
  <c r="J414" i="13"/>
  <c r="C414" i="13"/>
  <c r="D414" i="13"/>
  <c r="C417" i="14"/>
  <c r="B417" i="14"/>
  <c r="A419" i="16"/>
  <c r="C418" i="16"/>
  <c r="B418" i="16"/>
  <c r="D417" i="16"/>
  <c r="A418" i="14"/>
  <c r="D416" i="14"/>
  <c r="E416" i="14"/>
  <c r="I342" i="1" l="1"/>
  <c r="H328" i="13"/>
  <c r="K328" i="13" s="1"/>
  <c r="D343" i="1"/>
  <c r="B343" i="1" s="1"/>
  <c r="K343" i="1"/>
  <c r="M343" i="1" s="1"/>
  <c r="E343" i="1"/>
  <c r="F343" i="1" s="1"/>
  <c r="J671" i="1"/>
  <c r="H672" i="1"/>
  <c r="K329" i="14"/>
  <c r="H330" i="16"/>
  <c r="R330" i="16"/>
  <c r="O330" i="16"/>
  <c r="J330" i="16"/>
  <c r="P330" i="16"/>
  <c r="K330" i="16"/>
  <c r="Q330" i="16"/>
  <c r="N330" i="16"/>
  <c r="L330" i="16"/>
  <c r="G330" i="16"/>
  <c r="M330" i="16"/>
  <c r="F330" i="16"/>
  <c r="I330" i="16"/>
  <c r="H330" i="14"/>
  <c r="J330" i="14"/>
  <c r="I330" i="14"/>
  <c r="G330" i="14"/>
  <c r="A345" i="1"/>
  <c r="C345" i="1" s="1"/>
  <c r="G330" i="13"/>
  <c r="E332" i="16"/>
  <c r="F332" i="14"/>
  <c r="J415" i="13"/>
  <c r="D415" i="13"/>
  <c r="C415" i="13"/>
  <c r="A416" i="13"/>
  <c r="B416" i="13" s="1"/>
  <c r="E414" i="13"/>
  <c r="F414" i="13"/>
  <c r="B418" i="14"/>
  <c r="C418" i="14"/>
  <c r="B419" i="16"/>
  <c r="A420" i="16"/>
  <c r="C419" i="16"/>
  <c r="D418" i="16"/>
  <c r="A419" i="14"/>
  <c r="E417" i="14"/>
  <c r="D417" i="14"/>
  <c r="I329" i="13" l="1"/>
  <c r="I343" i="1"/>
  <c r="J672" i="1"/>
  <c r="H673" i="1"/>
  <c r="Q331" i="16"/>
  <c r="L331" i="16"/>
  <c r="G331" i="16"/>
  <c r="M331" i="16"/>
  <c r="H331" i="16"/>
  <c r="N331" i="16"/>
  <c r="F331" i="16"/>
  <c r="I331" i="16"/>
  <c r="O331" i="16"/>
  <c r="J331" i="16"/>
  <c r="R331" i="16"/>
  <c r="P331" i="16"/>
  <c r="K331" i="16"/>
  <c r="K344" i="1"/>
  <c r="M344" i="1" s="1"/>
  <c r="E344" i="1"/>
  <c r="F344" i="1" s="1"/>
  <c r="D344" i="1"/>
  <c r="B344" i="1" s="1"/>
  <c r="K330" i="14"/>
  <c r="H329" i="13"/>
  <c r="G331" i="13"/>
  <c r="H330" i="13" s="1"/>
  <c r="F333" i="14"/>
  <c r="E333" i="16"/>
  <c r="J331" i="14"/>
  <c r="I331" i="14"/>
  <c r="H331" i="14"/>
  <c r="G331" i="14"/>
  <c r="A346" i="1"/>
  <c r="C346" i="1" s="1"/>
  <c r="F415" i="13"/>
  <c r="E415" i="13"/>
  <c r="A417" i="13"/>
  <c r="B417" i="13" s="1"/>
  <c r="C416" i="13"/>
  <c r="J416" i="13"/>
  <c r="D416" i="13"/>
  <c r="B419" i="14"/>
  <c r="C419" i="14"/>
  <c r="C420" i="16"/>
  <c r="B420" i="16"/>
  <c r="A421" i="16"/>
  <c r="D419" i="16"/>
  <c r="E418" i="14"/>
  <c r="D418" i="14"/>
  <c r="A420" i="14"/>
  <c r="K329" i="13" l="1"/>
  <c r="K331" i="14"/>
  <c r="I330" i="13"/>
  <c r="K330" i="13" s="1"/>
  <c r="I344" i="1"/>
  <c r="K345" i="1"/>
  <c r="M345" i="1" s="1"/>
  <c r="D345" i="1"/>
  <c r="B345" i="1" s="1"/>
  <c r="E345" i="1"/>
  <c r="F345" i="1" s="1"/>
  <c r="I331" i="13"/>
  <c r="G332" i="13"/>
  <c r="H331" i="13" s="1"/>
  <c r="F334" i="14"/>
  <c r="E334" i="16"/>
  <c r="J332" i="16"/>
  <c r="P332" i="16"/>
  <c r="K332" i="16"/>
  <c r="Q332" i="16"/>
  <c r="G332" i="16"/>
  <c r="M332" i="16"/>
  <c r="F332" i="16"/>
  <c r="L332" i="16"/>
  <c r="H332" i="16"/>
  <c r="N332" i="16"/>
  <c r="I332" i="16"/>
  <c r="O332" i="16"/>
  <c r="R332" i="16"/>
  <c r="J332" i="14"/>
  <c r="H332" i="14"/>
  <c r="I332" i="14"/>
  <c r="G332" i="14"/>
  <c r="H674" i="1"/>
  <c r="J673" i="1"/>
  <c r="A347" i="1"/>
  <c r="C347" i="1" s="1"/>
  <c r="D417" i="13"/>
  <c r="J417" i="13"/>
  <c r="C417" i="13"/>
  <c r="A418" i="13"/>
  <c r="B418" i="13" s="1"/>
  <c r="F416" i="13"/>
  <c r="E416" i="13"/>
  <c r="B420" i="14"/>
  <c r="C420" i="14"/>
  <c r="A422" i="16"/>
  <c r="C421" i="16"/>
  <c r="B421" i="16"/>
  <c r="D420" i="16"/>
  <c r="A421" i="14"/>
  <c r="E419" i="14"/>
  <c r="D419" i="14"/>
  <c r="I345" i="1" l="1"/>
  <c r="D346" i="1"/>
  <c r="B346" i="1" s="1"/>
  <c r="K346" i="1"/>
  <c r="M346" i="1" s="1"/>
  <c r="E346" i="1"/>
  <c r="F346" i="1" s="1"/>
  <c r="K332" i="14"/>
  <c r="J333" i="14"/>
  <c r="I333" i="14"/>
  <c r="H333" i="14"/>
  <c r="G333" i="14"/>
  <c r="A348" i="1"/>
  <c r="C348" i="1" s="1"/>
  <c r="I332" i="13"/>
  <c r="K331" i="13"/>
  <c r="H675" i="1"/>
  <c r="J674" i="1"/>
  <c r="O333" i="16"/>
  <c r="K333" i="16"/>
  <c r="Q333" i="16"/>
  <c r="L333" i="16"/>
  <c r="F333" i="16"/>
  <c r="G333" i="16"/>
  <c r="M333" i="16"/>
  <c r="H333" i="16"/>
  <c r="N333" i="16"/>
  <c r="J333" i="16"/>
  <c r="R333" i="16"/>
  <c r="I333" i="16"/>
  <c r="P333" i="16"/>
  <c r="G333" i="13"/>
  <c r="F335" i="14"/>
  <c r="E335" i="16"/>
  <c r="C418" i="13"/>
  <c r="J418" i="13"/>
  <c r="D418" i="13"/>
  <c r="A419" i="13"/>
  <c r="B419" i="13" s="1"/>
  <c r="F417" i="13"/>
  <c r="E417" i="13"/>
  <c r="B421" i="14"/>
  <c r="C421" i="14"/>
  <c r="D421" i="16"/>
  <c r="A423" i="16"/>
  <c r="C422" i="16"/>
  <c r="B422" i="16"/>
  <c r="A422" i="14"/>
  <c r="D420" i="14"/>
  <c r="E420" i="14"/>
  <c r="I346" i="1" l="1"/>
  <c r="F334" i="16"/>
  <c r="H334" i="16"/>
  <c r="N334" i="16"/>
  <c r="I334" i="16"/>
  <c r="R334" i="16"/>
  <c r="O334" i="16"/>
  <c r="J334" i="16"/>
  <c r="P334" i="16"/>
  <c r="K334" i="16"/>
  <c r="Q334" i="16"/>
  <c r="L334" i="16"/>
  <c r="G334" i="16"/>
  <c r="M334" i="16"/>
  <c r="J675" i="1"/>
  <c r="H676" i="1"/>
  <c r="K347" i="1"/>
  <c r="M347" i="1" s="1"/>
  <c r="E347" i="1"/>
  <c r="F347" i="1" s="1"/>
  <c r="D347" i="1"/>
  <c r="B347" i="1" s="1"/>
  <c r="G334" i="13"/>
  <c r="H333" i="13" s="1"/>
  <c r="I334" i="13" s="1"/>
  <c r="E336" i="16"/>
  <c r="F336" i="14"/>
  <c r="I334" i="14"/>
  <c r="H334" i="14"/>
  <c r="J334" i="14"/>
  <c r="G334" i="14"/>
  <c r="H332" i="13"/>
  <c r="K332" i="13" s="1"/>
  <c r="A349" i="1"/>
  <c r="C349" i="1" s="1"/>
  <c r="K333" i="14"/>
  <c r="D419" i="13"/>
  <c r="C419" i="13"/>
  <c r="A420" i="13"/>
  <c r="B420" i="13" s="1"/>
  <c r="J419" i="13"/>
  <c r="E418" i="13"/>
  <c r="F418" i="13"/>
  <c r="B422" i="14"/>
  <c r="C422" i="14"/>
  <c r="B423" i="16"/>
  <c r="A424" i="16"/>
  <c r="C423" i="16"/>
  <c r="D422" i="16"/>
  <c r="A423" i="14"/>
  <c r="E421" i="14"/>
  <c r="D421" i="14"/>
  <c r="I347" i="1" l="1"/>
  <c r="I333" i="13"/>
  <c r="K333" i="13" s="1"/>
  <c r="K334" i="14"/>
  <c r="I335" i="14"/>
  <c r="J335" i="14"/>
  <c r="H335" i="14"/>
  <c r="G335" i="14"/>
  <c r="A350" i="1"/>
  <c r="C350" i="1" s="1"/>
  <c r="R335" i="16"/>
  <c r="Q335" i="16"/>
  <c r="L335" i="16"/>
  <c r="G335" i="16"/>
  <c r="H335" i="16"/>
  <c r="N335" i="16"/>
  <c r="M335" i="16"/>
  <c r="F335" i="16"/>
  <c r="I335" i="16"/>
  <c r="O335" i="16"/>
  <c r="J335" i="16"/>
  <c r="P335" i="16"/>
  <c r="K335" i="16"/>
  <c r="G335" i="13"/>
  <c r="F337" i="14"/>
  <c r="E337" i="16"/>
  <c r="J676" i="1"/>
  <c r="H677" i="1"/>
  <c r="K348" i="1"/>
  <c r="M348" i="1" s="1"/>
  <c r="E348" i="1"/>
  <c r="F348" i="1" s="1"/>
  <c r="D348" i="1"/>
  <c r="B348" i="1" s="1"/>
  <c r="F419" i="13"/>
  <c r="E419" i="13"/>
  <c r="A421" i="13"/>
  <c r="B421" i="13" s="1"/>
  <c r="C420" i="13"/>
  <c r="J420" i="13"/>
  <c r="D420" i="13"/>
  <c r="B423" i="14"/>
  <c r="C423" i="14"/>
  <c r="C424" i="16"/>
  <c r="B424" i="16"/>
  <c r="A425" i="16"/>
  <c r="D423" i="16"/>
  <c r="A424" i="14"/>
  <c r="E422" i="14"/>
  <c r="D422" i="14"/>
  <c r="I348" i="1" l="1"/>
  <c r="R336" i="16"/>
  <c r="M336" i="16"/>
  <c r="H336" i="16"/>
  <c r="N336" i="16"/>
  <c r="I336" i="16"/>
  <c r="J336" i="16"/>
  <c r="P336" i="16"/>
  <c r="K336" i="16"/>
  <c r="F336" i="16"/>
  <c r="Q336" i="16"/>
  <c r="L336" i="16"/>
  <c r="G336" i="16"/>
  <c r="O336" i="16"/>
  <c r="G336" i="13"/>
  <c r="F338" i="14"/>
  <c r="E338" i="16"/>
  <c r="H336" i="14"/>
  <c r="I336" i="14"/>
  <c r="J336" i="14"/>
  <c r="G336" i="14"/>
  <c r="A351" i="1"/>
  <c r="C351" i="1" s="1"/>
  <c r="K349" i="1"/>
  <c r="M349" i="1" s="1"/>
  <c r="D349" i="1"/>
  <c r="B349" i="1" s="1"/>
  <c r="E349" i="1"/>
  <c r="F349" i="1" s="1"/>
  <c r="H678" i="1"/>
  <c r="J677" i="1"/>
  <c r="H334" i="13"/>
  <c r="K334" i="13" s="1"/>
  <c r="K335" i="14"/>
  <c r="J421" i="13"/>
  <c r="D421" i="13"/>
  <c r="C421" i="13"/>
  <c r="A422" i="13"/>
  <c r="B422" i="13" s="1"/>
  <c r="E420" i="13"/>
  <c r="F420" i="13"/>
  <c r="B424" i="14"/>
  <c r="C424" i="14"/>
  <c r="A426" i="16"/>
  <c r="C425" i="16"/>
  <c r="B425" i="16"/>
  <c r="D424" i="16"/>
  <c r="A425" i="14"/>
  <c r="E423" i="14"/>
  <c r="D423" i="14"/>
  <c r="I335" i="13" l="1"/>
  <c r="I349" i="1"/>
  <c r="K336" i="14"/>
  <c r="G337" i="13"/>
  <c r="H336" i="13" s="1"/>
  <c r="E339" i="16"/>
  <c r="F339" i="14"/>
  <c r="O337" i="16"/>
  <c r="J337" i="16"/>
  <c r="P337" i="16"/>
  <c r="K337" i="16"/>
  <c r="L337" i="16"/>
  <c r="Q337" i="16"/>
  <c r="F337" i="16"/>
  <c r="G337" i="16"/>
  <c r="M337" i="16"/>
  <c r="H337" i="16"/>
  <c r="R337" i="16"/>
  <c r="N337" i="16"/>
  <c r="I337" i="16"/>
  <c r="A352" i="1"/>
  <c r="C352" i="1" s="1"/>
  <c r="H679" i="1"/>
  <c r="J678" i="1"/>
  <c r="J337" i="14"/>
  <c r="I337" i="14"/>
  <c r="H337" i="14"/>
  <c r="G337" i="14"/>
  <c r="K350" i="1"/>
  <c r="M350" i="1" s="1"/>
  <c r="E350" i="1"/>
  <c r="F350" i="1" s="1"/>
  <c r="D350" i="1"/>
  <c r="B350" i="1" s="1"/>
  <c r="H335" i="13"/>
  <c r="F421" i="13"/>
  <c r="E421" i="13"/>
  <c r="C422" i="13"/>
  <c r="D422" i="13"/>
  <c r="A423" i="13"/>
  <c r="B423" i="13" s="1"/>
  <c r="J422" i="13"/>
  <c r="B425" i="14"/>
  <c r="C425" i="14"/>
  <c r="D425" i="16"/>
  <c r="A427" i="16"/>
  <c r="C426" i="16"/>
  <c r="B426" i="16"/>
  <c r="A426" i="14"/>
  <c r="D424" i="14"/>
  <c r="E424" i="14"/>
  <c r="K335" i="13" l="1"/>
  <c r="I350" i="1"/>
  <c r="I336" i="13"/>
  <c r="K336" i="13" s="1"/>
  <c r="K337" i="14"/>
  <c r="A353" i="1"/>
  <c r="C353" i="1" s="1"/>
  <c r="P338" i="16"/>
  <c r="K338" i="16"/>
  <c r="Q338" i="16"/>
  <c r="L338" i="16"/>
  <c r="G338" i="16"/>
  <c r="F338" i="16"/>
  <c r="H338" i="16"/>
  <c r="N338" i="16"/>
  <c r="I338" i="16"/>
  <c r="R338" i="16"/>
  <c r="O338" i="16"/>
  <c r="J338" i="16"/>
  <c r="M338" i="16"/>
  <c r="H680" i="1"/>
  <c r="J679" i="1"/>
  <c r="I337" i="13"/>
  <c r="J338" i="14"/>
  <c r="I338" i="14"/>
  <c r="H338" i="14"/>
  <c r="G338" i="14"/>
  <c r="G338" i="13"/>
  <c r="E340" i="16"/>
  <c r="F340" i="14"/>
  <c r="E351" i="1"/>
  <c r="F351" i="1" s="1"/>
  <c r="D351" i="1"/>
  <c r="B351" i="1" s="1"/>
  <c r="K351" i="1"/>
  <c r="M351" i="1" s="1"/>
  <c r="C423" i="13"/>
  <c r="A424" i="13"/>
  <c r="B424" i="13" s="1"/>
  <c r="J423" i="13"/>
  <c r="D423" i="13"/>
  <c r="E422" i="13"/>
  <c r="F422" i="13"/>
  <c r="B426" i="14"/>
  <c r="C426" i="14"/>
  <c r="B427" i="16"/>
  <c r="A428" i="16"/>
  <c r="C427" i="16"/>
  <c r="D426" i="16"/>
  <c r="A427" i="14"/>
  <c r="E425" i="14"/>
  <c r="D425" i="14"/>
  <c r="I351" i="1" l="1"/>
  <c r="H337" i="13"/>
  <c r="K337" i="13" s="1"/>
  <c r="E352" i="1"/>
  <c r="F352" i="1" s="1"/>
  <c r="D352" i="1"/>
  <c r="B352" i="1" s="1"/>
  <c r="K352" i="1"/>
  <c r="M352" i="1" s="1"/>
  <c r="K338" i="14"/>
  <c r="H681" i="1"/>
  <c r="J680" i="1"/>
  <c r="G339" i="13"/>
  <c r="F341" i="14"/>
  <c r="E341" i="16"/>
  <c r="J339" i="14"/>
  <c r="I339" i="14"/>
  <c r="H339" i="14"/>
  <c r="G339" i="14"/>
  <c r="M339" i="16"/>
  <c r="H339" i="16"/>
  <c r="N339" i="16"/>
  <c r="J339" i="16"/>
  <c r="Q339" i="16"/>
  <c r="G339" i="16"/>
  <c r="F339" i="16"/>
  <c r="I339" i="16"/>
  <c r="O339" i="16"/>
  <c r="L339" i="16"/>
  <c r="R339" i="16"/>
  <c r="P339" i="16"/>
  <c r="K339" i="16"/>
  <c r="A354" i="1"/>
  <c r="C354" i="1" s="1"/>
  <c r="D424" i="13"/>
  <c r="C424" i="13"/>
  <c r="A425" i="13"/>
  <c r="B425" i="13" s="1"/>
  <c r="J424" i="13"/>
  <c r="F423" i="13"/>
  <c r="E423" i="13"/>
  <c r="B427" i="14"/>
  <c r="C427" i="14"/>
  <c r="C428" i="16"/>
  <c r="B428" i="16"/>
  <c r="A429" i="16"/>
  <c r="D427" i="16"/>
  <c r="E426" i="14"/>
  <c r="D426" i="14"/>
  <c r="A428" i="14"/>
  <c r="I338" i="13" l="1"/>
  <c r="I352" i="1"/>
  <c r="A355" i="1"/>
  <c r="C355" i="1" s="1"/>
  <c r="H338" i="13"/>
  <c r="G340" i="13"/>
  <c r="H339" i="13" s="1"/>
  <c r="E342" i="16"/>
  <c r="F342" i="14"/>
  <c r="K339" i="14"/>
  <c r="J340" i="16"/>
  <c r="F340" i="16"/>
  <c r="Q340" i="16"/>
  <c r="L340" i="16"/>
  <c r="G340" i="16"/>
  <c r="R340" i="16"/>
  <c r="M340" i="16"/>
  <c r="H340" i="16"/>
  <c r="N340" i="16"/>
  <c r="I340" i="16"/>
  <c r="O340" i="16"/>
  <c r="P340" i="16"/>
  <c r="K340" i="16"/>
  <c r="D353" i="1"/>
  <c r="B353" i="1" s="1"/>
  <c r="K353" i="1"/>
  <c r="M353" i="1" s="1"/>
  <c r="E353" i="1"/>
  <c r="F353" i="1" s="1"/>
  <c r="I340" i="14"/>
  <c r="H340" i="14"/>
  <c r="J340" i="14"/>
  <c r="G340" i="14"/>
  <c r="J681" i="1"/>
  <c r="H682" i="1"/>
  <c r="A426" i="13"/>
  <c r="B426" i="13" s="1"/>
  <c r="J425" i="13"/>
  <c r="D425" i="13"/>
  <c r="C425" i="13"/>
  <c r="E424" i="13"/>
  <c r="F424" i="13"/>
  <c r="B428" i="14"/>
  <c r="C428" i="14"/>
  <c r="A430" i="16"/>
  <c r="C429" i="16"/>
  <c r="B429" i="16"/>
  <c r="D428" i="16"/>
  <c r="A429" i="14"/>
  <c r="E427" i="14"/>
  <c r="D427" i="14"/>
  <c r="K338" i="13" l="1"/>
  <c r="I353" i="1"/>
  <c r="J341" i="14"/>
  <c r="I341" i="14"/>
  <c r="H341" i="14"/>
  <c r="G341" i="14"/>
  <c r="I339" i="13"/>
  <c r="K339" i="13" s="1"/>
  <c r="K340" i="14"/>
  <c r="G341" i="13"/>
  <c r="H340" i="13" s="1"/>
  <c r="E343" i="16"/>
  <c r="F343" i="14"/>
  <c r="H341" i="16"/>
  <c r="R341" i="16"/>
  <c r="I341" i="16"/>
  <c r="N341" i="16"/>
  <c r="P341" i="16"/>
  <c r="O341" i="16"/>
  <c r="J341" i="16"/>
  <c r="K341" i="16"/>
  <c r="Q341" i="16"/>
  <c r="L341" i="16"/>
  <c r="F341" i="16"/>
  <c r="G341" i="16"/>
  <c r="M341" i="16"/>
  <c r="A356" i="1"/>
  <c r="C356" i="1" s="1"/>
  <c r="H683" i="1"/>
  <c r="J682" i="1"/>
  <c r="I340" i="13"/>
  <c r="E354" i="1"/>
  <c r="F354" i="1" s="1"/>
  <c r="D354" i="1"/>
  <c r="B354" i="1" s="1"/>
  <c r="K354" i="1"/>
  <c r="M354" i="1" s="1"/>
  <c r="F425" i="13"/>
  <c r="E425" i="13"/>
  <c r="J426" i="13"/>
  <c r="D426" i="13"/>
  <c r="C426" i="13"/>
  <c r="A427" i="13"/>
  <c r="B427" i="13" s="1"/>
  <c r="B429" i="14"/>
  <c r="C429" i="14"/>
  <c r="D429" i="16"/>
  <c r="A431" i="16"/>
  <c r="C430" i="16"/>
  <c r="B430" i="16"/>
  <c r="A430" i="14"/>
  <c r="D428" i="14"/>
  <c r="E428" i="14"/>
  <c r="I354" i="1" l="1"/>
  <c r="H684" i="1"/>
  <c r="J683" i="1"/>
  <c r="I342" i="14"/>
  <c r="H342" i="14"/>
  <c r="J342" i="14"/>
  <c r="G342" i="14"/>
  <c r="D355" i="1"/>
  <c r="B355" i="1" s="1"/>
  <c r="K355" i="1"/>
  <c r="M355" i="1" s="1"/>
  <c r="E355" i="1"/>
  <c r="F355" i="1" s="1"/>
  <c r="G342" i="13"/>
  <c r="H341" i="13" s="1"/>
  <c r="E344" i="16"/>
  <c r="F344" i="14"/>
  <c r="A357" i="1"/>
  <c r="C357" i="1" s="1"/>
  <c r="F342" i="16"/>
  <c r="H342" i="16"/>
  <c r="N342" i="16"/>
  <c r="I342" i="16"/>
  <c r="R342" i="16"/>
  <c r="O342" i="16"/>
  <c r="J342" i="16"/>
  <c r="K342" i="16"/>
  <c r="P342" i="16"/>
  <c r="Q342" i="16"/>
  <c r="L342" i="16"/>
  <c r="G342" i="16"/>
  <c r="M342" i="16"/>
  <c r="I341" i="13"/>
  <c r="K340" i="13"/>
  <c r="K341" i="14"/>
  <c r="A428" i="13"/>
  <c r="B428" i="13" s="1"/>
  <c r="J427" i="13"/>
  <c r="D427" i="13"/>
  <c r="C427" i="13"/>
  <c r="E426" i="13"/>
  <c r="F426" i="13"/>
  <c r="B430" i="14"/>
  <c r="C430" i="14"/>
  <c r="D430" i="16"/>
  <c r="B431" i="16"/>
  <c r="A432" i="16"/>
  <c r="C431" i="16"/>
  <c r="A431" i="14"/>
  <c r="E429" i="14"/>
  <c r="D429" i="14"/>
  <c r="I355" i="1" l="1"/>
  <c r="A358" i="1"/>
  <c r="C358" i="1" s="1"/>
  <c r="P343" i="16"/>
  <c r="Q343" i="16"/>
  <c r="L343" i="16"/>
  <c r="G343" i="16"/>
  <c r="M343" i="16"/>
  <c r="H343" i="16"/>
  <c r="N343" i="16"/>
  <c r="F343" i="16"/>
  <c r="I343" i="16"/>
  <c r="O343" i="16"/>
  <c r="J343" i="16"/>
  <c r="R343" i="16"/>
  <c r="K343" i="16"/>
  <c r="G343" i="13"/>
  <c r="F345" i="14"/>
  <c r="E345" i="16"/>
  <c r="K356" i="1"/>
  <c r="M356" i="1" s="1"/>
  <c r="E356" i="1"/>
  <c r="F356" i="1" s="1"/>
  <c r="D356" i="1"/>
  <c r="B356" i="1" s="1"/>
  <c r="I342" i="13"/>
  <c r="K341" i="13"/>
  <c r="K342" i="14"/>
  <c r="H343" i="14"/>
  <c r="J343" i="14"/>
  <c r="I343" i="14"/>
  <c r="G343" i="14"/>
  <c r="H685" i="1"/>
  <c r="J684" i="1"/>
  <c r="F427" i="13"/>
  <c r="E427" i="13"/>
  <c r="A429" i="13"/>
  <c r="B429" i="13" s="1"/>
  <c r="J428" i="13"/>
  <c r="D428" i="13"/>
  <c r="C428" i="13"/>
  <c r="B431" i="14"/>
  <c r="C431" i="14"/>
  <c r="C432" i="16"/>
  <c r="B432" i="16"/>
  <c r="A433" i="16"/>
  <c r="D431" i="16"/>
  <c r="E430" i="14"/>
  <c r="D430" i="14"/>
  <c r="A432" i="14"/>
  <c r="I356" i="1" l="1"/>
  <c r="K343" i="14"/>
  <c r="G344" i="13"/>
  <c r="F346" i="14"/>
  <c r="E346" i="16"/>
  <c r="H342" i="13"/>
  <c r="K342" i="13" s="1"/>
  <c r="N344" i="16"/>
  <c r="I344" i="16"/>
  <c r="O344" i="16"/>
  <c r="J344" i="16"/>
  <c r="P344" i="16"/>
  <c r="K344" i="16"/>
  <c r="F344" i="16"/>
  <c r="Q344" i="16"/>
  <c r="L344" i="16"/>
  <c r="G344" i="16"/>
  <c r="R344" i="16"/>
  <c r="M344" i="16"/>
  <c r="H344" i="16"/>
  <c r="D357" i="1"/>
  <c r="B357" i="1" s="1"/>
  <c r="E357" i="1"/>
  <c r="F357" i="1" s="1"/>
  <c r="K357" i="1"/>
  <c r="M357" i="1" s="1"/>
  <c r="J685" i="1"/>
  <c r="H686" i="1"/>
  <c r="I344" i="14"/>
  <c r="H344" i="14"/>
  <c r="J344" i="14"/>
  <c r="G344" i="14"/>
  <c r="A359" i="1"/>
  <c r="C359" i="1" s="1"/>
  <c r="E428" i="13"/>
  <c r="F428" i="13"/>
  <c r="A430" i="13"/>
  <c r="B430" i="13" s="1"/>
  <c r="J429" i="13"/>
  <c r="D429" i="13"/>
  <c r="C429" i="13"/>
  <c r="B432" i="14"/>
  <c r="C432" i="14"/>
  <c r="A434" i="16"/>
  <c r="C433" i="16"/>
  <c r="B433" i="16"/>
  <c r="D432" i="16"/>
  <c r="A433" i="14"/>
  <c r="E431" i="14"/>
  <c r="D431" i="14"/>
  <c r="I357" i="1" l="1"/>
  <c r="K344" i="14"/>
  <c r="J686" i="1"/>
  <c r="H687" i="1"/>
  <c r="I343" i="13"/>
  <c r="H343" i="13"/>
  <c r="D358" i="1"/>
  <c r="B358" i="1" s="1"/>
  <c r="K358" i="1"/>
  <c r="M358" i="1" s="1"/>
  <c r="E358" i="1"/>
  <c r="F358" i="1" s="1"/>
  <c r="G345" i="13"/>
  <c r="H344" i="13" s="1"/>
  <c r="F347" i="14"/>
  <c r="E347" i="16"/>
  <c r="F345" i="16"/>
  <c r="R345" i="16"/>
  <c r="N345" i="16"/>
  <c r="I345" i="16"/>
  <c r="M345" i="16"/>
  <c r="O345" i="16"/>
  <c r="J345" i="16"/>
  <c r="P345" i="16"/>
  <c r="G345" i="16"/>
  <c r="K345" i="16"/>
  <c r="Q345" i="16"/>
  <c r="L345" i="16"/>
  <c r="H345" i="16"/>
  <c r="A360" i="1"/>
  <c r="C360" i="1" s="1"/>
  <c r="J345" i="14"/>
  <c r="I345" i="14"/>
  <c r="H345" i="14"/>
  <c r="G345" i="14"/>
  <c r="A431" i="13"/>
  <c r="B431" i="13" s="1"/>
  <c r="J430" i="13"/>
  <c r="D430" i="13"/>
  <c r="C430" i="13"/>
  <c r="F429" i="13"/>
  <c r="E429" i="13"/>
  <c r="B433" i="14"/>
  <c r="C433" i="14"/>
  <c r="D433" i="16"/>
  <c r="A435" i="16"/>
  <c r="C434" i="16"/>
  <c r="B434" i="16"/>
  <c r="A434" i="14"/>
  <c r="D432" i="14"/>
  <c r="E432" i="14"/>
  <c r="K343" i="13" l="1"/>
  <c r="I358" i="1"/>
  <c r="I345" i="13"/>
  <c r="I344" i="13"/>
  <c r="K344" i="13" s="1"/>
  <c r="J687" i="1"/>
  <c r="H688" i="1"/>
  <c r="F346" i="16"/>
  <c r="H346" i="16"/>
  <c r="N346" i="16"/>
  <c r="I346" i="16"/>
  <c r="L346" i="16"/>
  <c r="M346" i="16"/>
  <c r="R346" i="16"/>
  <c r="O346" i="16"/>
  <c r="J346" i="16"/>
  <c r="P346" i="16"/>
  <c r="Q346" i="16"/>
  <c r="K346" i="16"/>
  <c r="G346" i="16"/>
  <c r="K345" i="14"/>
  <c r="E359" i="1"/>
  <c r="F359" i="1" s="1"/>
  <c r="D359" i="1"/>
  <c r="B359" i="1" s="1"/>
  <c r="K359" i="1"/>
  <c r="M359" i="1" s="1"/>
  <c r="I346" i="14"/>
  <c r="H346" i="14"/>
  <c r="J346" i="14"/>
  <c r="G346" i="14"/>
  <c r="G346" i="13"/>
  <c r="E348" i="16"/>
  <c r="F348" i="14"/>
  <c r="A361" i="1"/>
  <c r="C361" i="1" s="1"/>
  <c r="E430" i="13"/>
  <c r="F430" i="13"/>
  <c r="A432" i="13"/>
  <c r="B432" i="13" s="1"/>
  <c r="J431" i="13"/>
  <c r="D431" i="13"/>
  <c r="C431" i="13"/>
  <c r="B434" i="14"/>
  <c r="C434" i="14"/>
  <c r="B435" i="16"/>
  <c r="A436" i="16"/>
  <c r="C435" i="16"/>
  <c r="D434" i="16"/>
  <c r="A435" i="14"/>
  <c r="E433" i="14"/>
  <c r="D433" i="14"/>
  <c r="I359" i="1" l="1"/>
  <c r="H347" i="14"/>
  <c r="J347" i="14"/>
  <c r="I347" i="14"/>
  <c r="G347" i="14"/>
  <c r="A362" i="1"/>
  <c r="C362" i="1" s="1"/>
  <c r="R347" i="16"/>
  <c r="P347" i="16"/>
  <c r="K347" i="16"/>
  <c r="Q347" i="16"/>
  <c r="L347" i="16"/>
  <c r="G347" i="16"/>
  <c r="F347" i="16"/>
  <c r="I347" i="16"/>
  <c r="M347" i="16"/>
  <c r="H347" i="16"/>
  <c r="N347" i="16"/>
  <c r="J347" i="16"/>
  <c r="O347" i="16"/>
  <c r="E360" i="1"/>
  <c r="F360" i="1" s="1"/>
  <c r="D360" i="1"/>
  <c r="B360" i="1" s="1"/>
  <c r="K360" i="1"/>
  <c r="M360" i="1" s="1"/>
  <c r="H345" i="13"/>
  <c r="K345" i="13" s="1"/>
  <c r="K346" i="14"/>
  <c r="G347" i="13"/>
  <c r="E349" i="16"/>
  <c r="F349" i="14"/>
  <c r="J688" i="1"/>
  <c r="H689" i="1"/>
  <c r="A433" i="13"/>
  <c r="B433" i="13" s="1"/>
  <c r="J432" i="13"/>
  <c r="D432" i="13"/>
  <c r="C432" i="13"/>
  <c r="F431" i="13"/>
  <c r="E431" i="13"/>
  <c r="B435" i="14"/>
  <c r="C435" i="14"/>
  <c r="C436" i="16"/>
  <c r="B436" i="16"/>
  <c r="A437" i="16"/>
  <c r="D435" i="16"/>
  <c r="E434" i="14"/>
  <c r="D434" i="14"/>
  <c r="A436" i="14"/>
  <c r="I360" i="1" l="1"/>
  <c r="H346" i="13"/>
  <c r="I347" i="13" s="1"/>
  <c r="G348" i="13"/>
  <c r="F350" i="14"/>
  <c r="E350" i="16"/>
  <c r="D361" i="1"/>
  <c r="B361" i="1" s="1"/>
  <c r="K361" i="1"/>
  <c r="M361" i="1" s="1"/>
  <c r="E361" i="1"/>
  <c r="F361" i="1" s="1"/>
  <c r="K347" i="14"/>
  <c r="J348" i="14"/>
  <c r="I348" i="14"/>
  <c r="H348" i="14"/>
  <c r="G348" i="14"/>
  <c r="A363" i="1"/>
  <c r="C363" i="1" s="1"/>
  <c r="I346" i="13"/>
  <c r="H690" i="1"/>
  <c r="J689" i="1"/>
  <c r="F348" i="16"/>
  <c r="Q348" i="16"/>
  <c r="L348" i="16"/>
  <c r="G348" i="16"/>
  <c r="M348" i="16"/>
  <c r="O348" i="16"/>
  <c r="N348" i="16"/>
  <c r="J348" i="16"/>
  <c r="P348" i="16"/>
  <c r="K348" i="16"/>
  <c r="R348" i="16"/>
  <c r="H348" i="16"/>
  <c r="I348" i="16"/>
  <c r="E432" i="13"/>
  <c r="F432" i="13"/>
  <c r="C433" i="13"/>
  <c r="A434" i="13"/>
  <c r="B434" i="13" s="1"/>
  <c r="D433" i="13"/>
  <c r="J433" i="13"/>
  <c r="B436" i="14"/>
  <c r="C436" i="14"/>
  <c r="A438" i="16"/>
  <c r="C437" i="16"/>
  <c r="B437" i="16"/>
  <c r="D436" i="16"/>
  <c r="A437" i="14"/>
  <c r="E435" i="14"/>
  <c r="D435" i="14"/>
  <c r="I361" i="1" l="1"/>
  <c r="J690" i="1"/>
  <c r="H691" i="1"/>
  <c r="K348" i="14"/>
  <c r="H347" i="13"/>
  <c r="I348" i="13" s="1"/>
  <c r="K349" i="16"/>
  <c r="Q349" i="16"/>
  <c r="L349" i="16"/>
  <c r="F349" i="16"/>
  <c r="G349" i="16"/>
  <c r="M349" i="16"/>
  <c r="H349" i="16"/>
  <c r="P349" i="16"/>
  <c r="R349" i="16"/>
  <c r="N349" i="16"/>
  <c r="I349" i="16"/>
  <c r="O349" i="16"/>
  <c r="J349" i="16"/>
  <c r="K347" i="13"/>
  <c r="A364" i="1"/>
  <c r="C364" i="1" s="1"/>
  <c r="J349" i="14"/>
  <c r="I349" i="14"/>
  <c r="H349" i="14"/>
  <c r="G349" i="14"/>
  <c r="K346" i="13"/>
  <c r="E362" i="1"/>
  <c r="F362" i="1" s="1"/>
  <c r="D362" i="1"/>
  <c r="B362" i="1" s="1"/>
  <c r="K362" i="1"/>
  <c r="M362" i="1" s="1"/>
  <c r="G349" i="13"/>
  <c r="H348" i="13" s="1"/>
  <c r="E351" i="16"/>
  <c r="F351" i="14"/>
  <c r="F433" i="13"/>
  <c r="E433" i="13"/>
  <c r="J434" i="13"/>
  <c r="D434" i="13"/>
  <c r="C434" i="13"/>
  <c r="A435" i="13"/>
  <c r="B435" i="13" s="1"/>
  <c r="B437" i="14"/>
  <c r="C437" i="14"/>
  <c r="D437" i="16"/>
  <c r="A439" i="16"/>
  <c r="C438" i="16"/>
  <c r="B438" i="16"/>
  <c r="A438" i="14"/>
  <c r="D436" i="14"/>
  <c r="E436" i="14"/>
  <c r="I362" i="1" l="1"/>
  <c r="I349" i="13"/>
  <c r="K348" i="13"/>
  <c r="A365" i="1"/>
  <c r="C365" i="1" s="1"/>
  <c r="H350" i="14"/>
  <c r="J350" i="14"/>
  <c r="I350" i="14"/>
  <c r="G350" i="14"/>
  <c r="G350" i="13"/>
  <c r="E352" i="16"/>
  <c r="F352" i="14"/>
  <c r="H692" i="1"/>
  <c r="J691" i="1"/>
  <c r="G350" i="16"/>
  <c r="F350" i="16"/>
  <c r="H350" i="16"/>
  <c r="N350" i="16"/>
  <c r="I350" i="16"/>
  <c r="R350" i="16"/>
  <c r="O350" i="16"/>
  <c r="J350" i="16"/>
  <c r="L350" i="16"/>
  <c r="P350" i="16"/>
  <c r="K350" i="16"/>
  <c r="Q350" i="16"/>
  <c r="M350" i="16"/>
  <c r="K349" i="14"/>
  <c r="K363" i="1"/>
  <c r="M363" i="1" s="1"/>
  <c r="E363" i="1"/>
  <c r="F363" i="1" s="1"/>
  <c r="D363" i="1"/>
  <c r="B363" i="1" s="1"/>
  <c r="F434" i="13"/>
  <c r="E434" i="13"/>
  <c r="A436" i="13"/>
  <c r="B436" i="13" s="1"/>
  <c r="J435" i="13"/>
  <c r="C435" i="13"/>
  <c r="D435" i="13"/>
  <c r="B438" i="14"/>
  <c r="C438" i="14"/>
  <c r="B439" i="16"/>
  <c r="A440" i="16"/>
  <c r="C439" i="16"/>
  <c r="D438" i="16"/>
  <c r="A439" i="14"/>
  <c r="E437" i="14"/>
  <c r="D437" i="14"/>
  <c r="I363" i="1" l="1"/>
  <c r="K350" i="14"/>
  <c r="K364" i="1"/>
  <c r="M364" i="1" s="1"/>
  <c r="E364" i="1"/>
  <c r="F364" i="1" s="1"/>
  <c r="D364" i="1"/>
  <c r="B364" i="1" s="1"/>
  <c r="J351" i="14"/>
  <c r="H351" i="14"/>
  <c r="I351" i="14"/>
  <c r="G351" i="14"/>
  <c r="A366" i="1"/>
  <c r="C366" i="1" s="1"/>
  <c r="G351" i="13"/>
  <c r="H350" i="13" s="1"/>
  <c r="F353" i="14"/>
  <c r="E353" i="16"/>
  <c r="Q351" i="16"/>
  <c r="L351" i="16"/>
  <c r="G351" i="16"/>
  <c r="M351" i="16"/>
  <c r="H351" i="16"/>
  <c r="N351" i="16"/>
  <c r="F351" i="16"/>
  <c r="I351" i="16"/>
  <c r="O351" i="16"/>
  <c r="J351" i="16"/>
  <c r="R351" i="16"/>
  <c r="P351" i="16"/>
  <c r="K351" i="16"/>
  <c r="H693" i="1"/>
  <c r="J692" i="1"/>
  <c r="H349" i="13"/>
  <c r="K349" i="13" s="1"/>
  <c r="F435" i="13"/>
  <c r="E435" i="13"/>
  <c r="C436" i="13"/>
  <c r="A437" i="13"/>
  <c r="B437" i="13" s="1"/>
  <c r="J436" i="13"/>
  <c r="D436" i="13"/>
  <c r="B439" i="14"/>
  <c r="C439" i="14"/>
  <c r="D439" i="16"/>
  <c r="C440" i="16"/>
  <c r="B440" i="16"/>
  <c r="A441" i="16"/>
  <c r="E438" i="14"/>
  <c r="D438" i="14"/>
  <c r="A440" i="14"/>
  <c r="I350" i="13" l="1"/>
  <c r="K350" i="13" s="1"/>
  <c r="I364" i="1"/>
  <c r="H352" i="14"/>
  <c r="J352" i="14"/>
  <c r="I352" i="14"/>
  <c r="G352" i="14"/>
  <c r="K351" i="14"/>
  <c r="H694" i="1"/>
  <c r="J693" i="1"/>
  <c r="I351" i="13"/>
  <c r="D365" i="1"/>
  <c r="B365" i="1" s="1"/>
  <c r="K365" i="1"/>
  <c r="M365" i="1" s="1"/>
  <c r="E365" i="1"/>
  <c r="F365" i="1" s="1"/>
  <c r="G352" i="13"/>
  <c r="H351" i="13" s="1"/>
  <c r="E354" i="16"/>
  <c r="F354" i="14"/>
  <c r="J352" i="16"/>
  <c r="P352" i="16"/>
  <c r="K352" i="16"/>
  <c r="R352" i="16"/>
  <c r="F352" i="16"/>
  <c r="Q352" i="16"/>
  <c r="L352" i="16"/>
  <c r="G352" i="16"/>
  <c r="M352" i="16"/>
  <c r="N352" i="16"/>
  <c r="I352" i="16"/>
  <c r="O352" i="16"/>
  <c r="H352" i="16"/>
  <c r="A367" i="1"/>
  <c r="C367" i="1" s="1"/>
  <c r="J437" i="13"/>
  <c r="D437" i="13"/>
  <c r="A438" i="13"/>
  <c r="B438" i="13" s="1"/>
  <c r="C437" i="13"/>
  <c r="F436" i="13"/>
  <c r="E436" i="13"/>
  <c r="B440" i="14"/>
  <c r="C440" i="14"/>
  <c r="D440" i="16"/>
  <c r="A442" i="16"/>
  <c r="C441" i="16"/>
  <c r="B441" i="16"/>
  <c r="A441" i="14"/>
  <c r="E439" i="14"/>
  <c r="D439" i="14"/>
  <c r="I365" i="1" l="1"/>
  <c r="K366" i="1"/>
  <c r="M366" i="1" s="1"/>
  <c r="E366" i="1"/>
  <c r="F366" i="1" s="1"/>
  <c r="D366" i="1"/>
  <c r="B366" i="1" s="1"/>
  <c r="O353" i="16"/>
  <c r="J353" i="16"/>
  <c r="P353" i="16"/>
  <c r="K353" i="16"/>
  <c r="Q353" i="16"/>
  <c r="L353" i="16"/>
  <c r="F353" i="16"/>
  <c r="G353" i="16"/>
  <c r="M353" i="16"/>
  <c r="H353" i="16"/>
  <c r="R353" i="16"/>
  <c r="N353" i="16"/>
  <c r="I353" i="16"/>
  <c r="H695" i="1"/>
  <c r="J694" i="1"/>
  <c r="I352" i="13"/>
  <c r="K351" i="13"/>
  <c r="J353" i="14"/>
  <c r="I353" i="14"/>
  <c r="H353" i="14"/>
  <c r="G353" i="14"/>
  <c r="K352" i="14"/>
  <c r="A368" i="1"/>
  <c r="C368" i="1" s="1"/>
  <c r="G353" i="13"/>
  <c r="F355" i="14"/>
  <c r="E355" i="16"/>
  <c r="C438" i="13"/>
  <c r="A439" i="13"/>
  <c r="B439" i="13" s="1"/>
  <c r="J438" i="13"/>
  <c r="D438" i="13"/>
  <c r="F437" i="13"/>
  <c r="E437" i="13"/>
  <c r="B441" i="14"/>
  <c r="C441" i="14"/>
  <c r="D441" i="16"/>
  <c r="A443" i="16"/>
  <c r="C442" i="16"/>
  <c r="B442" i="16"/>
  <c r="A442" i="14"/>
  <c r="D440" i="14"/>
  <c r="E440" i="14"/>
  <c r="I366" i="1" l="1"/>
  <c r="G354" i="16"/>
  <c r="F354" i="16"/>
  <c r="H354" i="16"/>
  <c r="N354" i="16"/>
  <c r="I354" i="16"/>
  <c r="R354" i="16"/>
  <c r="O354" i="16"/>
  <c r="J354" i="16"/>
  <c r="P354" i="16"/>
  <c r="K354" i="16"/>
  <c r="Q354" i="16"/>
  <c r="L354" i="16"/>
  <c r="M354" i="16"/>
  <c r="A369" i="1"/>
  <c r="C369" i="1" s="1"/>
  <c r="E367" i="1"/>
  <c r="F367" i="1" s="1"/>
  <c r="D367" i="1"/>
  <c r="B367" i="1" s="1"/>
  <c r="K367" i="1"/>
  <c r="M367" i="1" s="1"/>
  <c r="J354" i="14"/>
  <c r="I354" i="14"/>
  <c r="H354" i="14"/>
  <c r="G354" i="14"/>
  <c r="H352" i="13"/>
  <c r="K352" i="13" s="1"/>
  <c r="K353" i="14"/>
  <c r="H696" i="1"/>
  <c r="J695" i="1"/>
  <c r="G354" i="13"/>
  <c r="E356" i="16"/>
  <c r="F356" i="14"/>
  <c r="D439" i="13"/>
  <c r="C439" i="13"/>
  <c r="A440" i="13"/>
  <c r="B440" i="13" s="1"/>
  <c r="J439" i="13"/>
  <c r="F438" i="13"/>
  <c r="E438" i="13"/>
  <c r="B442" i="14"/>
  <c r="C442" i="14"/>
  <c r="B443" i="16"/>
  <c r="A444" i="16"/>
  <c r="C443" i="16"/>
  <c r="D442" i="16"/>
  <c r="A443" i="14"/>
  <c r="E441" i="14"/>
  <c r="D441" i="14"/>
  <c r="I367" i="1" l="1"/>
  <c r="I353" i="13"/>
  <c r="F355" i="16"/>
  <c r="I355" i="16"/>
  <c r="O355" i="16"/>
  <c r="J355" i="16"/>
  <c r="G355" i="16"/>
  <c r="R355" i="16"/>
  <c r="P355" i="16"/>
  <c r="K355" i="16"/>
  <c r="Q355" i="16"/>
  <c r="L355" i="16"/>
  <c r="M355" i="16"/>
  <c r="H355" i="16"/>
  <c r="N355" i="16"/>
  <c r="H353" i="13"/>
  <c r="K353" i="13" s="1"/>
  <c r="K354" i="14"/>
  <c r="G355" i="13"/>
  <c r="F357" i="14"/>
  <c r="E357" i="16"/>
  <c r="A370" i="1"/>
  <c r="C370" i="1" s="1"/>
  <c r="K368" i="1"/>
  <c r="M368" i="1" s="1"/>
  <c r="E368" i="1"/>
  <c r="F368" i="1" s="1"/>
  <c r="D368" i="1"/>
  <c r="B368" i="1" s="1"/>
  <c r="I355" i="14"/>
  <c r="H355" i="14"/>
  <c r="J355" i="14"/>
  <c r="G355" i="14"/>
  <c r="H697" i="1"/>
  <c r="J696" i="1"/>
  <c r="D440" i="13"/>
  <c r="C440" i="13"/>
  <c r="A441" i="13"/>
  <c r="B441" i="13" s="1"/>
  <c r="J440" i="13"/>
  <c r="E439" i="13"/>
  <c r="F439" i="13"/>
  <c r="B443" i="14"/>
  <c r="C443" i="14"/>
  <c r="D443" i="16"/>
  <c r="C444" i="16"/>
  <c r="B444" i="16"/>
  <c r="A445" i="16"/>
  <c r="E442" i="14"/>
  <c r="D442" i="14"/>
  <c r="A444" i="14"/>
  <c r="I368" i="1" l="1"/>
  <c r="K355" i="14"/>
  <c r="R356" i="16"/>
  <c r="M356" i="16"/>
  <c r="H356" i="16"/>
  <c r="F356" i="16"/>
  <c r="L356" i="16"/>
  <c r="G356" i="16"/>
  <c r="N356" i="16"/>
  <c r="I356" i="16"/>
  <c r="O356" i="16"/>
  <c r="J356" i="16"/>
  <c r="P356" i="16"/>
  <c r="K356" i="16"/>
  <c r="Q356" i="16"/>
  <c r="I354" i="13"/>
  <c r="D369" i="1"/>
  <c r="B369" i="1" s="1"/>
  <c r="K369" i="1"/>
  <c r="M369" i="1" s="1"/>
  <c r="E369" i="1"/>
  <c r="F369" i="1" s="1"/>
  <c r="H356" i="14"/>
  <c r="J356" i="14"/>
  <c r="I356" i="14"/>
  <c r="G356" i="14"/>
  <c r="G356" i="13"/>
  <c r="F358" i="14"/>
  <c r="E358" i="16"/>
  <c r="A371" i="1"/>
  <c r="C371" i="1" s="1"/>
  <c r="H354" i="13"/>
  <c r="J697" i="1"/>
  <c r="H698" i="1"/>
  <c r="A442" i="13"/>
  <c r="B442" i="13" s="1"/>
  <c r="J441" i="13"/>
  <c r="D441" i="13"/>
  <c r="C441" i="13"/>
  <c r="F440" i="13"/>
  <c r="E440" i="13"/>
  <c r="B444" i="14"/>
  <c r="C444" i="14"/>
  <c r="D444" i="16"/>
  <c r="A446" i="16"/>
  <c r="C445" i="16"/>
  <c r="B445" i="16"/>
  <c r="A445" i="14"/>
  <c r="E443" i="14"/>
  <c r="D443" i="14"/>
  <c r="K354" i="13" l="1"/>
  <c r="I369" i="1"/>
  <c r="I355" i="13"/>
  <c r="K357" i="16"/>
  <c r="Q357" i="16"/>
  <c r="L357" i="16"/>
  <c r="F357" i="16"/>
  <c r="G357" i="16"/>
  <c r="M357" i="16"/>
  <c r="H357" i="16"/>
  <c r="R357" i="16"/>
  <c r="N357" i="16"/>
  <c r="I357" i="16"/>
  <c r="O357" i="16"/>
  <c r="J357" i="16"/>
  <c r="P357" i="16"/>
  <c r="J357" i="14"/>
  <c r="I357" i="14"/>
  <c r="H357" i="14"/>
  <c r="G357" i="14"/>
  <c r="J698" i="1"/>
  <c r="H699" i="1"/>
  <c r="A372" i="1"/>
  <c r="C372" i="1" s="1"/>
  <c r="K356" i="14"/>
  <c r="D370" i="1"/>
  <c r="B370" i="1" s="1"/>
  <c r="K370" i="1"/>
  <c r="M370" i="1" s="1"/>
  <c r="E370" i="1"/>
  <c r="F370" i="1" s="1"/>
  <c r="H355" i="13"/>
  <c r="G357" i="13"/>
  <c r="F359" i="14"/>
  <c r="E359" i="16"/>
  <c r="F441" i="13"/>
  <c r="E441" i="13"/>
  <c r="C442" i="13"/>
  <c r="A443" i="13"/>
  <c r="B443" i="13" s="1"/>
  <c r="J442" i="13"/>
  <c r="D442" i="13"/>
  <c r="B445" i="14"/>
  <c r="C445" i="14"/>
  <c r="A447" i="16"/>
  <c r="C446" i="16"/>
  <c r="B446" i="16"/>
  <c r="D445" i="16"/>
  <c r="A446" i="14"/>
  <c r="D444" i="14"/>
  <c r="E444" i="14"/>
  <c r="K355" i="13" l="1"/>
  <c r="K357" i="14"/>
  <c r="I356" i="13"/>
  <c r="I370" i="1"/>
  <c r="H356" i="13"/>
  <c r="I357" i="13" s="1"/>
  <c r="G358" i="13"/>
  <c r="F360" i="14"/>
  <c r="E360" i="16"/>
  <c r="F358" i="16"/>
  <c r="H358" i="16"/>
  <c r="N358" i="16"/>
  <c r="I358" i="16"/>
  <c r="L358" i="16"/>
  <c r="R358" i="16"/>
  <c r="O358" i="16"/>
  <c r="J358" i="16"/>
  <c r="G358" i="16"/>
  <c r="M358" i="16"/>
  <c r="P358" i="16"/>
  <c r="K358" i="16"/>
  <c r="Q358" i="16"/>
  <c r="E371" i="1"/>
  <c r="F371" i="1" s="1"/>
  <c r="D371" i="1"/>
  <c r="B371" i="1" s="1"/>
  <c r="K371" i="1"/>
  <c r="M371" i="1" s="1"/>
  <c r="I358" i="14"/>
  <c r="H358" i="14"/>
  <c r="J358" i="14"/>
  <c r="G358" i="14"/>
  <c r="A373" i="1"/>
  <c r="C373" i="1" s="1"/>
  <c r="H700" i="1"/>
  <c r="J699" i="1"/>
  <c r="F442" i="13"/>
  <c r="E442" i="13"/>
  <c r="C443" i="13"/>
  <c r="A444" i="13"/>
  <c r="B444" i="13" s="1"/>
  <c r="D443" i="13"/>
  <c r="J443" i="13"/>
  <c r="B446" i="14"/>
  <c r="C446" i="14"/>
  <c r="D446" i="16"/>
  <c r="B447" i="16"/>
  <c r="A448" i="16"/>
  <c r="C447" i="16"/>
  <c r="A447" i="14"/>
  <c r="E445" i="14"/>
  <c r="D445" i="14"/>
  <c r="K356" i="13" l="1"/>
  <c r="I371" i="1"/>
  <c r="J700" i="1"/>
  <c r="H701" i="1"/>
  <c r="K358" i="14"/>
  <c r="G359" i="13"/>
  <c r="H358" i="13" s="1"/>
  <c r="F361" i="14"/>
  <c r="E361" i="16"/>
  <c r="J359" i="14"/>
  <c r="I359" i="14"/>
  <c r="H359" i="14"/>
  <c r="G359" i="14"/>
  <c r="H357" i="13"/>
  <c r="K357" i="13" s="1"/>
  <c r="K372" i="1"/>
  <c r="M372" i="1" s="1"/>
  <c r="E372" i="1"/>
  <c r="F372" i="1" s="1"/>
  <c r="D372" i="1"/>
  <c r="B372" i="1" s="1"/>
  <c r="R359" i="16"/>
  <c r="P359" i="16"/>
  <c r="K359" i="16"/>
  <c r="Q359" i="16"/>
  <c r="G359" i="16"/>
  <c r="F359" i="16"/>
  <c r="O359" i="16"/>
  <c r="L359" i="16"/>
  <c r="J359" i="16"/>
  <c r="M359" i="16"/>
  <c r="H359" i="16"/>
  <c r="N359" i="16"/>
  <c r="I359" i="16"/>
  <c r="A374" i="1"/>
  <c r="C374" i="1" s="1"/>
  <c r="F443" i="13"/>
  <c r="E443" i="13"/>
  <c r="A445" i="13"/>
  <c r="B445" i="13" s="1"/>
  <c r="C444" i="13"/>
  <c r="J444" i="13"/>
  <c r="D444" i="13"/>
  <c r="B447" i="14"/>
  <c r="C447" i="14"/>
  <c r="C448" i="16"/>
  <c r="B448" i="16"/>
  <c r="A449" i="16"/>
  <c r="D447" i="16"/>
  <c r="E446" i="14"/>
  <c r="D446" i="14"/>
  <c r="A448" i="14"/>
  <c r="I372" i="1" l="1"/>
  <c r="K373" i="1"/>
  <c r="M373" i="1" s="1"/>
  <c r="E373" i="1"/>
  <c r="F373" i="1" s="1"/>
  <c r="D373" i="1"/>
  <c r="B373" i="1" s="1"/>
  <c r="I359" i="13"/>
  <c r="G360" i="13"/>
  <c r="F362" i="14"/>
  <c r="E362" i="16"/>
  <c r="K359" i="14"/>
  <c r="F360" i="16"/>
  <c r="Q360" i="16"/>
  <c r="L360" i="16"/>
  <c r="G360" i="16"/>
  <c r="M360" i="16"/>
  <c r="H360" i="16"/>
  <c r="J360" i="16"/>
  <c r="K360" i="16"/>
  <c r="R360" i="16"/>
  <c r="P360" i="16"/>
  <c r="N360" i="16"/>
  <c r="I360" i="16"/>
  <c r="O360" i="16"/>
  <c r="I358" i="13"/>
  <c r="K358" i="13" s="1"/>
  <c r="J360" i="14"/>
  <c r="H360" i="14"/>
  <c r="I360" i="14"/>
  <c r="G360" i="14"/>
  <c r="J701" i="1"/>
  <c r="H702" i="1"/>
  <c r="A375" i="1"/>
  <c r="C375" i="1" s="1"/>
  <c r="D445" i="13"/>
  <c r="J445" i="13"/>
  <c r="C445" i="13"/>
  <c r="A446" i="13"/>
  <c r="B446" i="13" s="1"/>
  <c r="E444" i="13"/>
  <c r="F444" i="13"/>
  <c r="B448" i="14"/>
  <c r="C448" i="14"/>
  <c r="A450" i="16"/>
  <c r="C449" i="16"/>
  <c r="B449" i="16"/>
  <c r="D448" i="16"/>
  <c r="A449" i="14"/>
  <c r="E447" i="14"/>
  <c r="D447" i="14"/>
  <c r="I373" i="1" l="1"/>
  <c r="K374" i="1"/>
  <c r="M374" i="1" s="1"/>
  <c r="E374" i="1"/>
  <c r="F374" i="1" s="1"/>
  <c r="D374" i="1"/>
  <c r="B374" i="1" s="1"/>
  <c r="J702" i="1"/>
  <c r="H703" i="1"/>
  <c r="H359" i="13"/>
  <c r="K359" i="13" s="1"/>
  <c r="K361" i="16"/>
  <c r="Q361" i="16"/>
  <c r="L361" i="16"/>
  <c r="P361" i="16"/>
  <c r="F361" i="16"/>
  <c r="G361" i="16"/>
  <c r="M361" i="16"/>
  <c r="H361" i="16"/>
  <c r="J361" i="16"/>
  <c r="R361" i="16"/>
  <c r="N361" i="16"/>
  <c r="I361" i="16"/>
  <c r="O361" i="16"/>
  <c r="A376" i="1"/>
  <c r="C376" i="1" s="1"/>
  <c r="K360" i="14"/>
  <c r="J361" i="14"/>
  <c r="I361" i="14"/>
  <c r="H361" i="14"/>
  <c r="G361" i="14"/>
  <c r="G361" i="13"/>
  <c r="F363" i="14"/>
  <c r="E363" i="16"/>
  <c r="E445" i="13"/>
  <c r="F445" i="13"/>
  <c r="C446" i="13"/>
  <c r="A447" i="13"/>
  <c r="B447" i="13" s="1"/>
  <c r="J446" i="13"/>
  <c r="D446" i="13"/>
  <c r="B449" i="14"/>
  <c r="C449" i="14"/>
  <c r="D449" i="16"/>
  <c r="A451" i="16"/>
  <c r="C450" i="16"/>
  <c r="B450" i="16"/>
  <c r="A450" i="14"/>
  <c r="D448" i="14"/>
  <c r="E448" i="14"/>
  <c r="I374" i="1" l="1"/>
  <c r="F362" i="16"/>
  <c r="H362" i="16"/>
  <c r="N362" i="16"/>
  <c r="I362" i="16"/>
  <c r="Q362" i="16"/>
  <c r="L362" i="16"/>
  <c r="G362" i="16"/>
  <c r="M362" i="16"/>
  <c r="R362" i="16"/>
  <c r="O362" i="16"/>
  <c r="J362" i="16"/>
  <c r="P362" i="16"/>
  <c r="K362" i="16"/>
  <c r="D375" i="1"/>
  <c r="B375" i="1" s="1"/>
  <c r="K375" i="1"/>
  <c r="M375" i="1" s="1"/>
  <c r="E375" i="1"/>
  <c r="F375" i="1" s="1"/>
  <c r="I362" i="14"/>
  <c r="H362" i="14"/>
  <c r="J362" i="14"/>
  <c r="G362" i="14"/>
  <c r="A377" i="1"/>
  <c r="C377" i="1" s="1"/>
  <c r="H360" i="13"/>
  <c r="I361" i="13" s="1"/>
  <c r="I360" i="13"/>
  <c r="K361" i="14"/>
  <c r="H704" i="1"/>
  <c r="J703" i="1"/>
  <c r="G362" i="13"/>
  <c r="H361" i="13" s="1"/>
  <c r="E364" i="16"/>
  <c r="F364" i="14"/>
  <c r="E446" i="13"/>
  <c r="F446" i="13"/>
  <c r="A448" i="13"/>
  <c r="B448" i="13" s="1"/>
  <c r="D447" i="13"/>
  <c r="J447" i="13"/>
  <c r="C447" i="13"/>
  <c r="B450" i="14"/>
  <c r="C450" i="14"/>
  <c r="B451" i="16"/>
  <c r="A452" i="16"/>
  <c r="C451" i="16"/>
  <c r="D450" i="16"/>
  <c r="A451" i="14"/>
  <c r="E449" i="14"/>
  <c r="D449" i="14"/>
  <c r="I375" i="1" l="1"/>
  <c r="I362" i="13"/>
  <c r="K361" i="13"/>
  <c r="D376" i="1"/>
  <c r="B376" i="1" s="1"/>
  <c r="K376" i="1"/>
  <c r="M376" i="1" s="1"/>
  <c r="E376" i="1"/>
  <c r="F376" i="1" s="1"/>
  <c r="H363" i="14"/>
  <c r="I363" i="14"/>
  <c r="J363" i="14"/>
  <c r="G363" i="14"/>
  <c r="A378" i="1"/>
  <c r="C378" i="1" s="1"/>
  <c r="G363" i="13"/>
  <c r="F365" i="14"/>
  <c r="E365" i="16"/>
  <c r="R363" i="16"/>
  <c r="P363" i="16"/>
  <c r="K363" i="16"/>
  <c r="M363" i="16"/>
  <c r="N363" i="16"/>
  <c r="Q363" i="16"/>
  <c r="L363" i="16"/>
  <c r="G363" i="16"/>
  <c r="I363" i="16"/>
  <c r="J363" i="16"/>
  <c r="H363" i="16"/>
  <c r="F363" i="16"/>
  <c r="O363" i="16"/>
  <c r="H705" i="1"/>
  <c r="J704" i="1"/>
  <c r="K362" i="14"/>
  <c r="K360" i="13"/>
  <c r="J448" i="13"/>
  <c r="A449" i="13"/>
  <c r="B449" i="13" s="1"/>
  <c r="D448" i="13"/>
  <c r="C448" i="13"/>
  <c r="E447" i="13"/>
  <c r="F447" i="13"/>
  <c r="B451" i="14"/>
  <c r="C451" i="14"/>
  <c r="C452" i="16"/>
  <c r="B452" i="16"/>
  <c r="A453" i="16"/>
  <c r="D451" i="16"/>
  <c r="E450" i="14"/>
  <c r="D450" i="14"/>
  <c r="A452" i="14"/>
  <c r="I376" i="1" l="1"/>
  <c r="N364" i="16"/>
  <c r="I364" i="16"/>
  <c r="O364" i="16"/>
  <c r="J364" i="16"/>
  <c r="K364" i="16"/>
  <c r="R364" i="16"/>
  <c r="P364" i="16"/>
  <c r="H364" i="16"/>
  <c r="F364" i="16"/>
  <c r="Q364" i="16"/>
  <c r="L364" i="16"/>
  <c r="G364" i="16"/>
  <c r="M364" i="16"/>
  <c r="D377" i="1"/>
  <c r="B377" i="1" s="1"/>
  <c r="K377" i="1"/>
  <c r="M377" i="1" s="1"/>
  <c r="E377" i="1"/>
  <c r="F377" i="1" s="1"/>
  <c r="G364" i="13"/>
  <c r="F366" i="14"/>
  <c r="E366" i="16"/>
  <c r="I364" i="14"/>
  <c r="H364" i="14"/>
  <c r="J364" i="14"/>
  <c r="G364" i="14"/>
  <c r="A379" i="1"/>
  <c r="C379" i="1" s="1"/>
  <c r="J705" i="1"/>
  <c r="H706" i="1"/>
  <c r="H362" i="13"/>
  <c r="K362" i="13" s="1"/>
  <c r="K363" i="14"/>
  <c r="E448" i="13"/>
  <c r="F448" i="13"/>
  <c r="C449" i="13"/>
  <c r="D449" i="13"/>
  <c r="A450" i="13"/>
  <c r="B450" i="13" s="1"/>
  <c r="J449" i="13"/>
  <c r="B452" i="14"/>
  <c r="C452" i="14"/>
  <c r="A454" i="16"/>
  <c r="C453" i="16"/>
  <c r="B453" i="16"/>
  <c r="D452" i="16"/>
  <c r="A453" i="14"/>
  <c r="E451" i="14"/>
  <c r="D451" i="14"/>
  <c r="I377" i="1" l="1"/>
  <c r="K378" i="1"/>
  <c r="M378" i="1" s="1"/>
  <c r="E378" i="1"/>
  <c r="F378" i="1" s="1"/>
  <c r="D378" i="1"/>
  <c r="B378" i="1" s="1"/>
  <c r="H365" i="14"/>
  <c r="J365" i="14"/>
  <c r="I365" i="14"/>
  <c r="G365" i="14"/>
  <c r="G365" i="13"/>
  <c r="H364" i="13" s="1"/>
  <c r="I365" i="13" s="1"/>
  <c r="F367" i="14"/>
  <c r="E367" i="16"/>
  <c r="H707" i="1"/>
  <c r="J706" i="1"/>
  <c r="K364" i="14"/>
  <c r="H363" i="13"/>
  <c r="I363" i="13"/>
  <c r="A380" i="1"/>
  <c r="C380" i="1" s="1"/>
  <c r="R365" i="16"/>
  <c r="N365" i="16"/>
  <c r="I365" i="16"/>
  <c r="K365" i="16"/>
  <c r="Q365" i="16"/>
  <c r="L365" i="16"/>
  <c r="G365" i="16"/>
  <c r="H365" i="16"/>
  <c r="O365" i="16"/>
  <c r="J365" i="16"/>
  <c r="P365" i="16"/>
  <c r="F365" i="16"/>
  <c r="M365" i="16"/>
  <c r="D450" i="13"/>
  <c r="A451" i="13"/>
  <c r="B451" i="13" s="1"/>
  <c r="C450" i="13"/>
  <c r="J450" i="13"/>
  <c r="E449" i="13"/>
  <c r="F449" i="13"/>
  <c r="B453" i="14"/>
  <c r="C453" i="14"/>
  <c r="D453" i="16"/>
  <c r="A455" i="16"/>
  <c r="C454" i="16"/>
  <c r="B454" i="16"/>
  <c r="A454" i="14"/>
  <c r="D452" i="14"/>
  <c r="E452" i="14"/>
  <c r="K363" i="13" l="1"/>
  <c r="I378" i="1"/>
  <c r="I364" i="13"/>
  <c r="K364" i="13" s="1"/>
  <c r="E379" i="1"/>
  <c r="F379" i="1" s="1"/>
  <c r="D379" i="1"/>
  <c r="B379" i="1" s="1"/>
  <c r="K379" i="1"/>
  <c r="M379" i="1" s="1"/>
  <c r="P366" i="16"/>
  <c r="K366" i="16"/>
  <c r="Q366" i="16"/>
  <c r="F366" i="16"/>
  <c r="N366" i="16"/>
  <c r="R366" i="16"/>
  <c r="J366" i="16"/>
  <c r="L366" i="16"/>
  <c r="G366" i="16"/>
  <c r="M366" i="16"/>
  <c r="H366" i="16"/>
  <c r="I366" i="16"/>
  <c r="O366" i="16"/>
  <c r="K365" i="14"/>
  <c r="J366" i="14"/>
  <c r="I366" i="14"/>
  <c r="H366" i="14"/>
  <c r="G366" i="14"/>
  <c r="A381" i="1"/>
  <c r="C381" i="1" s="1"/>
  <c r="J707" i="1"/>
  <c r="H708" i="1"/>
  <c r="G366" i="13"/>
  <c r="H365" i="13" s="1"/>
  <c r="F368" i="14"/>
  <c r="E368" i="16"/>
  <c r="E450" i="13"/>
  <c r="F450" i="13"/>
  <c r="D451" i="13"/>
  <c r="J451" i="13"/>
  <c r="C451" i="13"/>
  <c r="A452" i="13"/>
  <c r="B452" i="13" s="1"/>
  <c r="B454" i="14"/>
  <c r="C454" i="14"/>
  <c r="B455" i="16"/>
  <c r="A456" i="16"/>
  <c r="C455" i="16"/>
  <c r="D454" i="16"/>
  <c r="A455" i="14"/>
  <c r="E453" i="14"/>
  <c r="D453" i="14"/>
  <c r="I379" i="1" l="1"/>
  <c r="I366" i="13"/>
  <c r="K365" i="13"/>
  <c r="A382" i="1"/>
  <c r="C382" i="1" s="1"/>
  <c r="M367" i="16"/>
  <c r="H367" i="16"/>
  <c r="N367" i="16"/>
  <c r="Q367" i="16"/>
  <c r="G367" i="16"/>
  <c r="F367" i="16"/>
  <c r="I367" i="16"/>
  <c r="O367" i="16"/>
  <c r="J367" i="16"/>
  <c r="R367" i="16"/>
  <c r="P367" i="16"/>
  <c r="K367" i="16"/>
  <c r="L367" i="16"/>
  <c r="H709" i="1"/>
  <c r="J708" i="1"/>
  <c r="G367" i="13"/>
  <c r="F369" i="14"/>
  <c r="E369" i="16"/>
  <c r="K366" i="14"/>
  <c r="H367" i="14"/>
  <c r="I367" i="14"/>
  <c r="J367" i="14"/>
  <c r="G367" i="14"/>
  <c r="D380" i="1"/>
  <c r="B380" i="1" s="1"/>
  <c r="K380" i="1"/>
  <c r="M380" i="1" s="1"/>
  <c r="E380" i="1"/>
  <c r="F380" i="1" s="1"/>
  <c r="F451" i="13"/>
  <c r="E451" i="13"/>
  <c r="C452" i="13"/>
  <c r="J452" i="13"/>
  <c r="D452" i="13"/>
  <c r="A453" i="13"/>
  <c r="B453" i="13" s="1"/>
  <c r="B455" i="14"/>
  <c r="C455" i="14"/>
  <c r="C456" i="16"/>
  <c r="B456" i="16"/>
  <c r="A457" i="16"/>
  <c r="D455" i="16"/>
  <c r="E454" i="14"/>
  <c r="D454" i="14"/>
  <c r="A456" i="14"/>
  <c r="I380" i="1" l="1"/>
  <c r="G368" i="13"/>
  <c r="H367" i="13" s="1"/>
  <c r="F370" i="14"/>
  <c r="E370" i="16"/>
  <c r="D381" i="1"/>
  <c r="B381" i="1" s="1"/>
  <c r="E381" i="1"/>
  <c r="F381" i="1" s="1"/>
  <c r="K381" i="1"/>
  <c r="M381" i="1" s="1"/>
  <c r="N368" i="16"/>
  <c r="I368" i="16"/>
  <c r="O368" i="16"/>
  <c r="P368" i="16"/>
  <c r="J368" i="16"/>
  <c r="L368" i="16"/>
  <c r="G368" i="16"/>
  <c r="R368" i="16"/>
  <c r="M368" i="16"/>
  <c r="H368" i="16"/>
  <c r="K368" i="16"/>
  <c r="F368" i="16"/>
  <c r="Q368" i="16"/>
  <c r="H710" i="1"/>
  <c r="J709" i="1"/>
  <c r="A383" i="1"/>
  <c r="C383" i="1" s="1"/>
  <c r="K367" i="14"/>
  <c r="H368" i="14"/>
  <c r="J368" i="14"/>
  <c r="I368" i="14"/>
  <c r="G368" i="14"/>
  <c r="H366" i="13"/>
  <c r="K366" i="13" s="1"/>
  <c r="J453" i="13"/>
  <c r="D453" i="13"/>
  <c r="C453" i="13"/>
  <c r="A454" i="13"/>
  <c r="B454" i="13" s="1"/>
  <c r="E452" i="13"/>
  <c r="F452" i="13"/>
  <c r="B456" i="14"/>
  <c r="C456" i="14"/>
  <c r="A458" i="16"/>
  <c r="C457" i="16"/>
  <c r="B457" i="16"/>
  <c r="D456" i="16"/>
  <c r="A457" i="14"/>
  <c r="E455" i="14"/>
  <c r="D455" i="14"/>
  <c r="I381" i="1" l="1"/>
  <c r="O369" i="16"/>
  <c r="J369" i="16"/>
  <c r="P369" i="16"/>
  <c r="K369" i="16"/>
  <c r="L369" i="16"/>
  <c r="F369" i="16"/>
  <c r="G369" i="16"/>
  <c r="Q369" i="16"/>
  <c r="H369" i="16"/>
  <c r="M369" i="16"/>
  <c r="N369" i="16"/>
  <c r="I369" i="16"/>
  <c r="R369" i="16"/>
  <c r="K368" i="14"/>
  <c r="J710" i="1"/>
  <c r="H711" i="1"/>
  <c r="J369" i="14"/>
  <c r="I369" i="14"/>
  <c r="H369" i="14"/>
  <c r="G369" i="14"/>
  <c r="A384" i="1"/>
  <c r="C384" i="1" s="1"/>
  <c r="I368" i="13"/>
  <c r="I367" i="13"/>
  <c r="K367" i="13" s="1"/>
  <c r="K382" i="1"/>
  <c r="M382" i="1" s="1"/>
  <c r="E382" i="1"/>
  <c r="F382" i="1" s="1"/>
  <c r="D382" i="1"/>
  <c r="B382" i="1" s="1"/>
  <c r="G369" i="13"/>
  <c r="F371" i="14"/>
  <c r="E371" i="16"/>
  <c r="C454" i="13"/>
  <c r="A455" i="13"/>
  <c r="B455" i="13" s="1"/>
  <c r="J454" i="13"/>
  <c r="D454" i="13"/>
  <c r="E453" i="13"/>
  <c r="F453" i="13"/>
  <c r="B457" i="14"/>
  <c r="C457" i="14"/>
  <c r="D457" i="16"/>
  <c r="A459" i="16"/>
  <c r="C458" i="16"/>
  <c r="B458" i="16"/>
  <c r="A458" i="14"/>
  <c r="D456" i="14"/>
  <c r="E456" i="14"/>
  <c r="I382" i="1" l="1"/>
  <c r="H368" i="13"/>
  <c r="K368" i="13" s="1"/>
  <c r="G370" i="13"/>
  <c r="H369" i="13" s="1"/>
  <c r="E372" i="16"/>
  <c r="F372" i="14"/>
  <c r="A385" i="1"/>
  <c r="C385" i="1" s="1"/>
  <c r="D383" i="1"/>
  <c r="B383" i="1" s="1"/>
  <c r="K383" i="1"/>
  <c r="M383" i="1" s="1"/>
  <c r="E383" i="1"/>
  <c r="F383" i="1" s="1"/>
  <c r="F370" i="16"/>
  <c r="H370" i="16"/>
  <c r="N370" i="16"/>
  <c r="I370" i="16"/>
  <c r="R370" i="16"/>
  <c r="O370" i="16"/>
  <c r="J370" i="16"/>
  <c r="P370" i="16"/>
  <c r="K370" i="16"/>
  <c r="Q370" i="16"/>
  <c r="L370" i="16"/>
  <c r="G370" i="16"/>
  <c r="M370" i="16"/>
  <c r="K369" i="14"/>
  <c r="H712" i="1"/>
  <c r="J711" i="1"/>
  <c r="J370" i="14"/>
  <c r="I370" i="14"/>
  <c r="H370" i="14"/>
  <c r="G370" i="14"/>
  <c r="E454" i="13"/>
  <c r="F454" i="13"/>
  <c r="J455" i="13"/>
  <c r="D455" i="13"/>
  <c r="C455" i="13"/>
  <c r="A456" i="13"/>
  <c r="B456" i="13" s="1"/>
  <c r="B458" i="14"/>
  <c r="C458" i="14"/>
  <c r="B459" i="16"/>
  <c r="A460" i="16"/>
  <c r="C459" i="16"/>
  <c r="D458" i="16"/>
  <c r="A459" i="14"/>
  <c r="E457" i="14"/>
  <c r="D457" i="14"/>
  <c r="I369" i="13" l="1"/>
  <c r="K369" i="13" s="1"/>
  <c r="I383" i="1"/>
  <c r="K370" i="14"/>
  <c r="E384" i="1"/>
  <c r="F384" i="1" s="1"/>
  <c r="D384" i="1"/>
  <c r="B384" i="1" s="1"/>
  <c r="K384" i="1"/>
  <c r="M384" i="1" s="1"/>
  <c r="I370" i="13"/>
  <c r="J712" i="1"/>
  <c r="H713" i="1"/>
  <c r="G371" i="13"/>
  <c r="E373" i="16"/>
  <c r="F373" i="14"/>
  <c r="I371" i="14"/>
  <c r="H371" i="14"/>
  <c r="J371" i="14"/>
  <c r="G371" i="14"/>
  <c r="A386" i="1"/>
  <c r="C386" i="1" s="1"/>
  <c r="F371" i="16"/>
  <c r="I371" i="16"/>
  <c r="O371" i="16"/>
  <c r="J371" i="16"/>
  <c r="R371" i="16"/>
  <c r="P371" i="16"/>
  <c r="K371" i="16"/>
  <c r="Q371" i="16"/>
  <c r="L371" i="16"/>
  <c r="G371" i="16"/>
  <c r="M371" i="16"/>
  <c r="H371" i="16"/>
  <c r="N371" i="16"/>
  <c r="C456" i="13"/>
  <c r="J456" i="13"/>
  <c r="A457" i="13"/>
  <c r="B457" i="13" s="1"/>
  <c r="D456" i="13"/>
  <c r="E455" i="13"/>
  <c r="F455" i="13"/>
  <c r="B459" i="14"/>
  <c r="C459" i="14"/>
  <c r="C460" i="16"/>
  <c r="B460" i="16"/>
  <c r="A461" i="16"/>
  <c r="D459" i="16"/>
  <c r="E458" i="14"/>
  <c r="D458" i="14"/>
  <c r="A460" i="14"/>
  <c r="I384" i="1" l="1"/>
  <c r="K385" i="1"/>
  <c r="M385" i="1" s="1"/>
  <c r="E385" i="1"/>
  <c r="F385" i="1" s="1"/>
  <c r="D385" i="1"/>
  <c r="B385" i="1" s="1"/>
  <c r="R372" i="16"/>
  <c r="M372" i="16"/>
  <c r="H372" i="16"/>
  <c r="N372" i="16"/>
  <c r="I372" i="16"/>
  <c r="O372" i="16"/>
  <c r="J372" i="16"/>
  <c r="P372" i="16"/>
  <c r="K372" i="16"/>
  <c r="F372" i="16"/>
  <c r="Q372" i="16"/>
  <c r="L372" i="16"/>
  <c r="G372" i="16"/>
  <c r="A387" i="1"/>
  <c r="C387" i="1" s="1"/>
  <c r="H370" i="13"/>
  <c r="K370" i="13" s="1"/>
  <c r="K371" i="14"/>
  <c r="I372" i="14"/>
  <c r="H372" i="14"/>
  <c r="J372" i="14"/>
  <c r="G372" i="14"/>
  <c r="H714" i="1"/>
  <c r="J713" i="1"/>
  <c r="G372" i="13"/>
  <c r="F374" i="14"/>
  <c r="E374" i="16"/>
  <c r="E456" i="13"/>
  <c r="F456" i="13"/>
  <c r="A458" i="13"/>
  <c r="B458" i="13" s="1"/>
  <c r="D457" i="13"/>
  <c r="J457" i="13"/>
  <c r="C457" i="13"/>
  <c r="B460" i="14"/>
  <c r="C460" i="14"/>
  <c r="A462" i="16"/>
  <c r="C461" i="16"/>
  <c r="B461" i="16"/>
  <c r="D460" i="16"/>
  <c r="A461" i="14"/>
  <c r="E459" i="14"/>
  <c r="D459" i="14"/>
  <c r="I371" i="13" l="1"/>
  <c r="I385" i="1"/>
  <c r="I373" i="16"/>
  <c r="O373" i="16"/>
  <c r="J373" i="16"/>
  <c r="P373" i="16"/>
  <c r="K373" i="16"/>
  <c r="Q373" i="16"/>
  <c r="L373" i="16"/>
  <c r="F373" i="16"/>
  <c r="G373" i="16"/>
  <c r="M373" i="16"/>
  <c r="H373" i="16"/>
  <c r="R373" i="16"/>
  <c r="N373" i="16"/>
  <c r="H373" i="14"/>
  <c r="J373" i="14"/>
  <c r="I373" i="14"/>
  <c r="G373" i="14"/>
  <c r="J714" i="1"/>
  <c r="H715" i="1"/>
  <c r="A388" i="1"/>
  <c r="C388" i="1" s="1"/>
  <c r="K372" i="14"/>
  <c r="D386" i="1"/>
  <c r="B386" i="1" s="1"/>
  <c r="K386" i="1"/>
  <c r="M386" i="1" s="1"/>
  <c r="E386" i="1"/>
  <c r="F386" i="1" s="1"/>
  <c r="G373" i="13"/>
  <c r="F375" i="14"/>
  <c r="E375" i="16"/>
  <c r="H371" i="13"/>
  <c r="E457" i="13"/>
  <c r="F457" i="13"/>
  <c r="C458" i="13"/>
  <c r="J458" i="13"/>
  <c r="D458" i="13"/>
  <c r="A459" i="13"/>
  <c r="B459" i="13" s="1"/>
  <c r="B461" i="14"/>
  <c r="C461" i="14"/>
  <c r="D461" i="16"/>
  <c r="A463" i="16"/>
  <c r="C462" i="16"/>
  <c r="B462" i="16"/>
  <c r="A462" i="14"/>
  <c r="D460" i="14"/>
  <c r="E460" i="14"/>
  <c r="K371" i="13" l="1"/>
  <c r="I372" i="13"/>
  <c r="I386" i="1"/>
  <c r="P374" i="16"/>
  <c r="K374" i="16"/>
  <c r="Q374" i="16"/>
  <c r="F374" i="16"/>
  <c r="H374" i="16"/>
  <c r="N374" i="16"/>
  <c r="I374" i="16"/>
  <c r="R374" i="16"/>
  <c r="O374" i="16"/>
  <c r="J374" i="16"/>
  <c r="L374" i="16"/>
  <c r="G374" i="16"/>
  <c r="M374" i="16"/>
  <c r="H374" i="14"/>
  <c r="J374" i="14"/>
  <c r="I374" i="14"/>
  <c r="G374" i="14"/>
  <c r="G374" i="13"/>
  <c r="E376" i="16"/>
  <c r="F376" i="14"/>
  <c r="D387" i="1"/>
  <c r="B387" i="1" s="1"/>
  <c r="K387" i="1"/>
  <c r="M387" i="1" s="1"/>
  <c r="E387" i="1"/>
  <c r="F387" i="1" s="1"/>
  <c r="K373" i="14"/>
  <c r="A389" i="1"/>
  <c r="C389" i="1" s="1"/>
  <c r="H372" i="13"/>
  <c r="H716" i="1"/>
  <c r="J715" i="1"/>
  <c r="F458" i="13"/>
  <c r="E458" i="13"/>
  <c r="J459" i="13"/>
  <c r="C459" i="13"/>
  <c r="A460" i="13"/>
  <c r="B460" i="13" s="1"/>
  <c r="D459" i="13"/>
  <c r="B462" i="14"/>
  <c r="C462" i="14"/>
  <c r="B463" i="16"/>
  <c r="A464" i="16"/>
  <c r="C463" i="16"/>
  <c r="D462" i="16"/>
  <c r="A463" i="14"/>
  <c r="E461" i="14"/>
  <c r="D461" i="14"/>
  <c r="K372" i="13" l="1"/>
  <c r="I387" i="1"/>
  <c r="I373" i="13"/>
  <c r="I375" i="14"/>
  <c r="H375" i="14"/>
  <c r="J375" i="14"/>
  <c r="G375" i="14"/>
  <c r="K374" i="14"/>
  <c r="Q375" i="16"/>
  <c r="L375" i="16"/>
  <c r="G375" i="16"/>
  <c r="M375" i="16"/>
  <c r="H375" i="16"/>
  <c r="N375" i="16"/>
  <c r="F375" i="16"/>
  <c r="I375" i="16"/>
  <c r="O375" i="16"/>
  <c r="J375" i="16"/>
  <c r="R375" i="16"/>
  <c r="P375" i="16"/>
  <c r="K375" i="16"/>
  <c r="K388" i="1"/>
  <c r="M388" i="1" s="1"/>
  <c r="E388" i="1"/>
  <c r="F388" i="1" s="1"/>
  <c r="D388" i="1"/>
  <c r="B388" i="1" s="1"/>
  <c r="G375" i="13"/>
  <c r="F377" i="14"/>
  <c r="E377" i="16"/>
  <c r="H717" i="1"/>
  <c r="J716" i="1"/>
  <c r="A390" i="1"/>
  <c r="C390" i="1" s="1"/>
  <c r="H373" i="13"/>
  <c r="D460" i="13"/>
  <c r="A461" i="13"/>
  <c r="B461" i="13" s="1"/>
  <c r="C460" i="13"/>
  <c r="J460" i="13"/>
  <c r="E459" i="13"/>
  <c r="F459" i="13"/>
  <c r="B463" i="14"/>
  <c r="C463" i="14"/>
  <c r="C464" i="16"/>
  <c r="B464" i="16"/>
  <c r="A465" i="16"/>
  <c r="D463" i="16"/>
  <c r="E462" i="14"/>
  <c r="D462" i="14"/>
  <c r="A464" i="14"/>
  <c r="K373" i="13" l="1"/>
  <c r="I388" i="1"/>
  <c r="D389" i="1"/>
  <c r="B389" i="1" s="1"/>
  <c r="K389" i="1"/>
  <c r="M389" i="1" s="1"/>
  <c r="E389" i="1"/>
  <c r="F389" i="1" s="1"/>
  <c r="Q376" i="16"/>
  <c r="G376" i="16"/>
  <c r="M376" i="16"/>
  <c r="N376" i="16"/>
  <c r="I376" i="16"/>
  <c r="O376" i="16"/>
  <c r="H376" i="16"/>
  <c r="J376" i="16"/>
  <c r="P376" i="16"/>
  <c r="K376" i="16"/>
  <c r="F376" i="16"/>
  <c r="L376" i="16"/>
  <c r="R376" i="16"/>
  <c r="I374" i="13"/>
  <c r="H376" i="14"/>
  <c r="J376" i="14"/>
  <c r="I376" i="14"/>
  <c r="G376" i="14"/>
  <c r="K375" i="14"/>
  <c r="H718" i="1"/>
  <c r="J717" i="1"/>
  <c r="G376" i="13"/>
  <c r="H375" i="13" s="1"/>
  <c r="F378" i="14"/>
  <c r="E378" i="16"/>
  <c r="A391" i="1"/>
  <c r="C391" i="1" s="1"/>
  <c r="H374" i="13"/>
  <c r="A462" i="13"/>
  <c r="B462" i="13" s="1"/>
  <c r="C461" i="13"/>
  <c r="D461" i="13"/>
  <c r="J461" i="13"/>
  <c r="F460" i="13"/>
  <c r="E460" i="13"/>
  <c r="B464" i="14"/>
  <c r="C464" i="14"/>
  <c r="A466" i="16"/>
  <c r="C465" i="16"/>
  <c r="B465" i="16"/>
  <c r="D464" i="16"/>
  <c r="A465" i="14"/>
  <c r="E463" i="14"/>
  <c r="D463" i="14"/>
  <c r="K374" i="13" l="1"/>
  <c r="I375" i="13"/>
  <c r="K375" i="13" s="1"/>
  <c r="I389" i="1"/>
  <c r="D390" i="1"/>
  <c r="B390" i="1" s="1"/>
  <c r="K390" i="1"/>
  <c r="M390" i="1" s="1"/>
  <c r="E390" i="1"/>
  <c r="F390" i="1" s="1"/>
  <c r="I376" i="13"/>
  <c r="K376" i="14"/>
  <c r="O377" i="16"/>
  <c r="J377" i="16"/>
  <c r="P377" i="16"/>
  <c r="Q377" i="16"/>
  <c r="L377" i="16"/>
  <c r="G377" i="16"/>
  <c r="M377" i="16"/>
  <c r="H377" i="16"/>
  <c r="K377" i="16"/>
  <c r="F377" i="16"/>
  <c r="R377" i="16"/>
  <c r="N377" i="16"/>
  <c r="I377" i="16"/>
  <c r="H719" i="1"/>
  <c r="J718" i="1"/>
  <c r="G377" i="13"/>
  <c r="F379" i="14"/>
  <c r="E379" i="16"/>
  <c r="A392" i="1"/>
  <c r="C392" i="1" s="1"/>
  <c r="I377" i="14"/>
  <c r="H377" i="14"/>
  <c r="J377" i="14"/>
  <c r="G377" i="14"/>
  <c r="E461" i="13"/>
  <c r="F461" i="13"/>
  <c r="D462" i="13"/>
  <c r="A463" i="13"/>
  <c r="B463" i="13" s="1"/>
  <c r="J462" i="13"/>
  <c r="C462" i="13"/>
  <c r="B465" i="14"/>
  <c r="C465" i="14"/>
  <c r="D465" i="16"/>
  <c r="A467" i="16"/>
  <c r="C466" i="16"/>
  <c r="B466" i="16"/>
  <c r="A466" i="14"/>
  <c r="D464" i="14"/>
  <c r="E464" i="14"/>
  <c r="I390" i="1" l="1"/>
  <c r="K377" i="14"/>
  <c r="A393" i="1"/>
  <c r="C393" i="1" s="1"/>
  <c r="H376" i="13"/>
  <c r="K376" i="13" s="1"/>
  <c r="R378" i="16"/>
  <c r="O378" i="16"/>
  <c r="J378" i="16"/>
  <c r="K378" i="16"/>
  <c r="P378" i="16"/>
  <c r="Q378" i="16"/>
  <c r="L378" i="16"/>
  <c r="G378" i="16"/>
  <c r="M378" i="16"/>
  <c r="F378" i="16"/>
  <c r="H378" i="16"/>
  <c r="N378" i="16"/>
  <c r="I378" i="16"/>
  <c r="H720" i="1"/>
  <c r="J719" i="1"/>
  <c r="G378" i="13"/>
  <c r="H377" i="13" s="1"/>
  <c r="F380" i="14"/>
  <c r="E380" i="16"/>
  <c r="K391" i="1"/>
  <c r="M391" i="1" s="1"/>
  <c r="E391" i="1"/>
  <c r="F391" i="1" s="1"/>
  <c r="D391" i="1"/>
  <c r="B391" i="1" s="1"/>
  <c r="H378" i="14"/>
  <c r="I378" i="14"/>
  <c r="J378" i="14"/>
  <c r="G378" i="14"/>
  <c r="J463" i="13"/>
  <c r="C463" i="13"/>
  <c r="A464" i="13"/>
  <c r="B464" i="13" s="1"/>
  <c r="D463" i="13"/>
  <c r="F462" i="13"/>
  <c r="E462" i="13"/>
  <c r="B466" i="14"/>
  <c r="C466" i="14"/>
  <c r="B467" i="16"/>
  <c r="A468" i="16"/>
  <c r="C467" i="16"/>
  <c r="D466" i="16"/>
  <c r="A467" i="14"/>
  <c r="E465" i="14"/>
  <c r="D465" i="14"/>
  <c r="I391" i="1" l="1"/>
  <c r="K378" i="14"/>
  <c r="H721" i="1"/>
  <c r="J720" i="1"/>
  <c r="I377" i="13"/>
  <c r="K377" i="13" s="1"/>
  <c r="J379" i="14"/>
  <c r="H379" i="14"/>
  <c r="I379" i="14"/>
  <c r="G379" i="14"/>
  <c r="G379" i="13"/>
  <c r="E381" i="16"/>
  <c r="F381" i="14"/>
  <c r="I378" i="13"/>
  <c r="A394" i="1"/>
  <c r="C394" i="1" s="1"/>
  <c r="Q379" i="16"/>
  <c r="L379" i="16"/>
  <c r="G379" i="16"/>
  <c r="N379" i="16"/>
  <c r="F379" i="16"/>
  <c r="J379" i="16"/>
  <c r="I379" i="16"/>
  <c r="R379" i="16"/>
  <c r="P379" i="16"/>
  <c r="K379" i="16"/>
  <c r="M379" i="16"/>
  <c r="H379" i="16"/>
  <c r="O379" i="16"/>
  <c r="E392" i="1"/>
  <c r="F392" i="1" s="1"/>
  <c r="D392" i="1"/>
  <c r="B392" i="1" s="1"/>
  <c r="K392" i="1"/>
  <c r="M392" i="1" s="1"/>
  <c r="E463" i="13"/>
  <c r="F463" i="13"/>
  <c r="J464" i="13"/>
  <c r="A465" i="13"/>
  <c r="B465" i="13" s="1"/>
  <c r="D464" i="13"/>
  <c r="C464" i="13"/>
  <c r="B467" i="14"/>
  <c r="C467" i="14"/>
  <c r="C468" i="16"/>
  <c r="B468" i="16"/>
  <c r="A469" i="16"/>
  <c r="D467" i="16"/>
  <c r="A468" i="14"/>
  <c r="E466" i="14"/>
  <c r="D466" i="14"/>
  <c r="I392" i="1" l="1"/>
  <c r="A395" i="1"/>
  <c r="C395" i="1" s="1"/>
  <c r="J380" i="16"/>
  <c r="P380" i="16"/>
  <c r="K380" i="16"/>
  <c r="F380" i="16"/>
  <c r="Q380" i="16"/>
  <c r="L380" i="16"/>
  <c r="H380" i="16"/>
  <c r="G380" i="16"/>
  <c r="M380" i="16"/>
  <c r="N380" i="16"/>
  <c r="I380" i="16"/>
  <c r="O380" i="16"/>
  <c r="R380" i="16"/>
  <c r="G380" i="13"/>
  <c r="H379" i="13" s="1"/>
  <c r="I380" i="13" s="1"/>
  <c r="F382" i="14"/>
  <c r="E382" i="16"/>
  <c r="H378" i="13"/>
  <c r="K378" i="13" s="1"/>
  <c r="H722" i="1"/>
  <c r="J721" i="1"/>
  <c r="K393" i="1"/>
  <c r="M393" i="1" s="1"/>
  <c r="E393" i="1"/>
  <c r="F393" i="1" s="1"/>
  <c r="D393" i="1"/>
  <c r="B393" i="1" s="1"/>
  <c r="J380" i="14"/>
  <c r="I380" i="14"/>
  <c r="H380" i="14"/>
  <c r="G380" i="14"/>
  <c r="K379" i="14"/>
  <c r="E464" i="13"/>
  <c r="F464" i="13"/>
  <c r="D465" i="13"/>
  <c r="A466" i="13"/>
  <c r="B466" i="13" s="1"/>
  <c r="J465" i="13"/>
  <c r="C465" i="13"/>
  <c r="B468" i="14"/>
  <c r="C468" i="14"/>
  <c r="A470" i="16"/>
  <c r="C469" i="16"/>
  <c r="B469" i="16"/>
  <c r="D468" i="16"/>
  <c r="A469" i="14"/>
  <c r="E467" i="14"/>
  <c r="D467" i="14"/>
  <c r="I393" i="1" l="1"/>
  <c r="K380" i="14"/>
  <c r="H723" i="1"/>
  <c r="J722" i="1"/>
  <c r="K381" i="16"/>
  <c r="Q381" i="16"/>
  <c r="L381" i="16"/>
  <c r="F381" i="16"/>
  <c r="G381" i="16"/>
  <c r="M381" i="16"/>
  <c r="H381" i="16"/>
  <c r="R381" i="16"/>
  <c r="N381" i="16"/>
  <c r="I381" i="16"/>
  <c r="O381" i="16"/>
  <c r="P381" i="16"/>
  <c r="J381" i="16"/>
  <c r="G381" i="13"/>
  <c r="E383" i="16"/>
  <c r="F383" i="14"/>
  <c r="I379" i="13"/>
  <c r="K379" i="13" s="1"/>
  <c r="I381" i="14"/>
  <c r="J381" i="14"/>
  <c r="H381" i="14"/>
  <c r="G381" i="14"/>
  <c r="A396" i="1"/>
  <c r="C396" i="1" s="1"/>
  <c r="K394" i="1"/>
  <c r="M394" i="1" s="1"/>
  <c r="E394" i="1"/>
  <c r="F394" i="1" s="1"/>
  <c r="D394" i="1"/>
  <c r="B394" i="1" s="1"/>
  <c r="J466" i="13"/>
  <c r="C466" i="13"/>
  <c r="D466" i="13"/>
  <c r="A467" i="13"/>
  <c r="B467" i="13" s="1"/>
  <c r="E465" i="13"/>
  <c r="F465" i="13"/>
  <c r="B469" i="14"/>
  <c r="C469" i="14"/>
  <c r="D469" i="16"/>
  <c r="A471" i="16"/>
  <c r="C470" i="16"/>
  <c r="B470" i="16"/>
  <c r="A470" i="14"/>
  <c r="D468" i="14"/>
  <c r="E468" i="14"/>
  <c r="I394" i="1" l="1"/>
  <c r="A397" i="1"/>
  <c r="C397" i="1" s="1"/>
  <c r="P382" i="16"/>
  <c r="L382" i="16"/>
  <c r="G382" i="16"/>
  <c r="M382" i="16"/>
  <c r="O382" i="16"/>
  <c r="J382" i="16"/>
  <c r="K382" i="16"/>
  <c r="F382" i="16"/>
  <c r="H382" i="16"/>
  <c r="N382" i="16"/>
  <c r="I382" i="16"/>
  <c r="R382" i="16"/>
  <c r="Q382" i="16"/>
  <c r="J723" i="1"/>
  <c r="H724" i="1"/>
  <c r="K381" i="14"/>
  <c r="H380" i="13"/>
  <c r="K380" i="13" s="1"/>
  <c r="J382" i="14"/>
  <c r="I382" i="14"/>
  <c r="H382" i="14"/>
  <c r="G382" i="14"/>
  <c r="G382" i="13"/>
  <c r="E384" i="16"/>
  <c r="F384" i="14"/>
  <c r="D395" i="1"/>
  <c r="B395" i="1" s="1"/>
  <c r="K395" i="1"/>
  <c r="M395" i="1" s="1"/>
  <c r="E395" i="1"/>
  <c r="F395" i="1" s="1"/>
  <c r="J467" i="13"/>
  <c r="C467" i="13"/>
  <c r="A468" i="13"/>
  <c r="B468" i="13" s="1"/>
  <c r="D467" i="13"/>
  <c r="E466" i="13"/>
  <c r="F466" i="13"/>
  <c r="B470" i="14"/>
  <c r="C470" i="14"/>
  <c r="B471" i="16"/>
  <c r="A472" i="16"/>
  <c r="C471" i="16"/>
  <c r="D470" i="16"/>
  <c r="A471" i="14"/>
  <c r="E469" i="14"/>
  <c r="D469" i="14"/>
  <c r="I395" i="1" l="1"/>
  <c r="F383" i="16"/>
  <c r="I383" i="16"/>
  <c r="O383" i="16"/>
  <c r="J383" i="16"/>
  <c r="M383" i="16"/>
  <c r="R383" i="16"/>
  <c r="P383" i="16"/>
  <c r="K383" i="16"/>
  <c r="Q383" i="16"/>
  <c r="L383" i="16"/>
  <c r="G383" i="16"/>
  <c r="N383" i="16"/>
  <c r="H383" i="16"/>
  <c r="I381" i="13"/>
  <c r="G383" i="13"/>
  <c r="H382" i="13" s="1"/>
  <c r="F385" i="14"/>
  <c r="E385" i="16"/>
  <c r="H381" i="13"/>
  <c r="I382" i="13" s="1"/>
  <c r="D396" i="1"/>
  <c r="B396" i="1" s="1"/>
  <c r="K396" i="1"/>
  <c r="M396" i="1" s="1"/>
  <c r="E396" i="1"/>
  <c r="F396" i="1" s="1"/>
  <c r="H383" i="14"/>
  <c r="J383" i="14"/>
  <c r="I383" i="14"/>
  <c r="G383" i="14"/>
  <c r="K382" i="14"/>
  <c r="H725" i="1"/>
  <c r="J724" i="1"/>
  <c r="A398" i="1"/>
  <c r="C398" i="1" s="1"/>
  <c r="F467" i="13"/>
  <c r="E467" i="13"/>
  <c r="C468" i="13"/>
  <c r="J468" i="13"/>
  <c r="A469" i="13"/>
  <c r="B469" i="13" s="1"/>
  <c r="D468" i="13"/>
  <c r="B471" i="14"/>
  <c r="C471" i="14"/>
  <c r="C472" i="16"/>
  <c r="B472" i="16"/>
  <c r="A473" i="16"/>
  <c r="D471" i="16"/>
  <c r="E470" i="14"/>
  <c r="D470" i="14"/>
  <c r="A472" i="14"/>
  <c r="I396" i="1" l="1"/>
  <c r="K381" i="13"/>
  <c r="I383" i="13"/>
  <c r="K382" i="13"/>
  <c r="J725" i="1"/>
  <c r="H726" i="1"/>
  <c r="G384" i="13"/>
  <c r="H383" i="13" s="1"/>
  <c r="F386" i="14"/>
  <c r="E386" i="16"/>
  <c r="N384" i="16"/>
  <c r="I384" i="16"/>
  <c r="O384" i="16"/>
  <c r="K384" i="16"/>
  <c r="J384" i="16"/>
  <c r="P384" i="16"/>
  <c r="F384" i="16"/>
  <c r="Q384" i="16"/>
  <c r="L384" i="16"/>
  <c r="G384" i="16"/>
  <c r="R384" i="16"/>
  <c r="M384" i="16"/>
  <c r="H384" i="16"/>
  <c r="E397" i="1"/>
  <c r="F397" i="1" s="1"/>
  <c r="D397" i="1"/>
  <c r="B397" i="1" s="1"/>
  <c r="K397" i="1"/>
  <c r="M397" i="1" s="1"/>
  <c r="A399" i="1"/>
  <c r="C399" i="1" s="1"/>
  <c r="K383" i="14"/>
  <c r="J384" i="14"/>
  <c r="I384" i="14"/>
  <c r="H384" i="14"/>
  <c r="G384" i="14"/>
  <c r="C469" i="13"/>
  <c r="A470" i="13"/>
  <c r="B470" i="13" s="1"/>
  <c r="D469" i="13"/>
  <c r="J469" i="13"/>
  <c r="E468" i="13"/>
  <c r="F468" i="13"/>
  <c r="B472" i="14"/>
  <c r="C472" i="14"/>
  <c r="A474" i="16"/>
  <c r="C473" i="16"/>
  <c r="B473" i="16"/>
  <c r="D472" i="16"/>
  <c r="A473" i="14"/>
  <c r="E471" i="14"/>
  <c r="D471" i="14"/>
  <c r="I397" i="1" l="1"/>
  <c r="E398" i="1"/>
  <c r="F398" i="1" s="1"/>
  <c r="D398" i="1"/>
  <c r="B398" i="1" s="1"/>
  <c r="K398" i="1"/>
  <c r="M398" i="1" s="1"/>
  <c r="I385" i="14"/>
  <c r="H385" i="14"/>
  <c r="J385" i="14"/>
  <c r="G385" i="14"/>
  <c r="G385" i="13"/>
  <c r="F387" i="14"/>
  <c r="E387" i="16"/>
  <c r="I384" i="13"/>
  <c r="K383" i="13"/>
  <c r="K384" i="14"/>
  <c r="H727" i="1"/>
  <c r="J726" i="1"/>
  <c r="A400" i="1"/>
  <c r="C400" i="1" s="1"/>
  <c r="F385" i="16"/>
  <c r="G385" i="16"/>
  <c r="M385" i="16"/>
  <c r="H385" i="16"/>
  <c r="R385" i="16"/>
  <c r="O385" i="16"/>
  <c r="J385" i="16"/>
  <c r="P385" i="16"/>
  <c r="K385" i="16"/>
  <c r="L385" i="16"/>
  <c r="N385" i="16"/>
  <c r="Q385" i="16"/>
  <c r="I385" i="16"/>
  <c r="E469" i="13"/>
  <c r="F469" i="13"/>
  <c r="D470" i="13"/>
  <c r="J470" i="13"/>
  <c r="A471" i="13"/>
  <c r="B471" i="13" s="1"/>
  <c r="C470" i="13"/>
  <c r="B473" i="14"/>
  <c r="C473" i="14"/>
  <c r="D473" i="16"/>
  <c r="A475" i="16"/>
  <c r="C474" i="16"/>
  <c r="B474" i="16"/>
  <c r="A474" i="14"/>
  <c r="D472" i="14"/>
  <c r="E472" i="14"/>
  <c r="I398" i="1" l="1"/>
  <c r="H384" i="13"/>
  <c r="K384" i="13" s="1"/>
  <c r="K399" i="1"/>
  <c r="M399" i="1" s="1"/>
  <c r="E399" i="1"/>
  <c r="F399" i="1" s="1"/>
  <c r="D399" i="1"/>
  <c r="B399" i="1" s="1"/>
  <c r="H728" i="1"/>
  <c r="J727" i="1"/>
  <c r="L386" i="16"/>
  <c r="G386" i="16"/>
  <c r="M386" i="16"/>
  <c r="I386" i="16"/>
  <c r="R386" i="16"/>
  <c r="O386" i="16"/>
  <c r="J386" i="16"/>
  <c r="P386" i="16"/>
  <c r="K386" i="16"/>
  <c r="Q386" i="16"/>
  <c r="F386" i="16"/>
  <c r="H386" i="16"/>
  <c r="N386" i="16"/>
  <c r="K385" i="14"/>
  <c r="G386" i="13"/>
  <c r="E388" i="16"/>
  <c r="F388" i="14"/>
  <c r="A401" i="1"/>
  <c r="C401" i="1" s="1"/>
  <c r="H386" i="14"/>
  <c r="J386" i="14"/>
  <c r="I386" i="14"/>
  <c r="G386" i="14"/>
  <c r="E470" i="13"/>
  <c r="F470" i="13"/>
  <c r="D471" i="13"/>
  <c r="J471" i="13"/>
  <c r="C471" i="13"/>
  <c r="A472" i="13"/>
  <c r="B472" i="13" s="1"/>
  <c r="B474" i="14"/>
  <c r="C474" i="14"/>
  <c r="B475" i="16"/>
  <c r="A476" i="16"/>
  <c r="C475" i="16"/>
  <c r="D474" i="16"/>
  <c r="A475" i="14"/>
  <c r="E473" i="14"/>
  <c r="D473" i="14"/>
  <c r="I399" i="1" l="1"/>
  <c r="H387" i="14"/>
  <c r="J387" i="14"/>
  <c r="I387" i="14"/>
  <c r="G387" i="14"/>
  <c r="I385" i="13"/>
  <c r="Q387" i="16"/>
  <c r="L387" i="16"/>
  <c r="G387" i="16"/>
  <c r="M387" i="16"/>
  <c r="H387" i="16"/>
  <c r="N387" i="16"/>
  <c r="I387" i="16"/>
  <c r="O387" i="16"/>
  <c r="F387" i="16"/>
  <c r="J387" i="16"/>
  <c r="R387" i="16"/>
  <c r="P387" i="16"/>
  <c r="K387" i="16"/>
  <c r="K386" i="14"/>
  <c r="D400" i="1"/>
  <c r="B400" i="1" s="1"/>
  <c r="K400" i="1"/>
  <c r="M400" i="1" s="1"/>
  <c r="E400" i="1"/>
  <c r="F400" i="1" s="1"/>
  <c r="A402" i="1"/>
  <c r="C402" i="1" s="1"/>
  <c r="H385" i="13"/>
  <c r="J728" i="1"/>
  <c r="H729" i="1"/>
  <c r="G387" i="13"/>
  <c r="F389" i="14"/>
  <c r="E389" i="16"/>
  <c r="C472" i="13"/>
  <c r="J472" i="13"/>
  <c r="A473" i="13"/>
  <c r="B473" i="13" s="1"/>
  <c r="D472" i="13"/>
  <c r="F471" i="13"/>
  <c r="E471" i="13"/>
  <c r="B475" i="14"/>
  <c r="C475" i="14"/>
  <c r="D475" i="16"/>
  <c r="C476" i="16"/>
  <c r="B476" i="16"/>
  <c r="A477" i="16"/>
  <c r="A476" i="14"/>
  <c r="E474" i="14"/>
  <c r="D474" i="14"/>
  <c r="K385" i="13" l="1"/>
  <c r="I386" i="13"/>
  <c r="I400" i="1"/>
  <c r="H388" i="14"/>
  <c r="J388" i="14"/>
  <c r="I388" i="14"/>
  <c r="G388" i="14"/>
  <c r="H386" i="13"/>
  <c r="K386" i="13" s="1"/>
  <c r="H730" i="1"/>
  <c r="J729" i="1"/>
  <c r="D401" i="1"/>
  <c r="B401" i="1" s="1"/>
  <c r="K401" i="1"/>
  <c r="M401" i="1" s="1"/>
  <c r="E401" i="1"/>
  <c r="F401" i="1" s="1"/>
  <c r="G388" i="13"/>
  <c r="H387" i="13" s="1"/>
  <c r="F390" i="14"/>
  <c r="E390" i="16"/>
  <c r="N388" i="16"/>
  <c r="I388" i="16"/>
  <c r="O388" i="16"/>
  <c r="J388" i="16"/>
  <c r="P388" i="16"/>
  <c r="K388" i="16"/>
  <c r="F388" i="16"/>
  <c r="Q388" i="16"/>
  <c r="L388" i="16"/>
  <c r="G388" i="16"/>
  <c r="R388" i="16"/>
  <c r="M388" i="16"/>
  <c r="H388" i="16"/>
  <c r="A403" i="1"/>
  <c r="C403" i="1" s="1"/>
  <c r="K387" i="14"/>
  <c r="E472" i="13"/>
  <c r="F472" i="13"/>
  <c r="A474" i="13"/>
  <c r="B474" i="13" s="1"/>
  <c r="D473" i="13"/>
  <c r="J473" i="13"/>
  <c r="C473" i="13"/>
  <c r="B476" i="14"/>
  <c r="C476" i="14"/>
  <c r="D476" i="16"/>
  <c r="A478" i="16"/>
  <c r="C477" i="16"/>
  <c r="B477" i="16"/>
  <c r="A477" i="14"/>
  <c r="E475" i="14"/>
  <c r="D475" i="14"/>
  <c r="I401" i="1" l="1"/>
  <c r="E402" i="1"/>
  <c r="F402" i="1" s="1"/>
  <c r="D402" i="1"/>
  <c r="B402" i="1" s="1"/>
  <c r="K402" i="1"/>
  <c r="M402" i="1" s="1"/>
  <c r="I388" i="13"/>
  <c r="K388" i="14"/>
  <c r="A404" i="1"/>
  <c r="C404" i="1" s="1"/>
  <c r="J730" i="1"/>
  <c r="H731" i="1"/>
  <c r="O389" i="16"/>
  <c r="F389" i="16"/>
  <c r="G389" i="16"/>
  <c r="M389" i="16"/>
  <c r="H389" i="16"/>
  <c r="K389" i="16"/>
  <c r="Q389" i="16"/>
  <c r="R389" i="16"/>
  <c r="N389" i="16"/>
  <c r="I389" i="16"/>
  <c r="J389" i="16"/>
  <c r="P389" i="16"/>
  <c r="L389" i="16"/>
  <c r="G389" i="13"/>
  <c r="H388" i="13" s="1"/>
  <c r="E391" i="16"/>
  <c r="F391" i="14"/>
  <c r="I387" i="13"/>
  <c r="K387" i="13" s="1"/>
  <c r="H389" i="14"/>
  <c r="J389" i="14"/>
  <c r="I389" i="14"/>
  <c r="G389" i="14"/>
  <c r="J474" i="13"/>
  <c r="D474" i="13"/>
  <c r="A475" i="13"/>
  <c r="B475" i="13" s="1"/>
  <c r="C474" i="13"/>
  <c r="F473" i="13"/>
  <c r="E473" i="13"/>
  <c r="B477" i="14"/>
  <c r="C477" i="14"/>
  <c r="A479" i="16"/>
  <c r="C478" i="16"/>
  <c r="B478" i="16"/>
  <c r="D477" i="16"/>
  <c r="A478" i="14"/>
  <c r="D476" i="14"/>
  <c r="E476" i="14"/>
  <c r="I402" i="1" l="1"/>
  <c r="K389" i="14"/>
  <c r="I389" i="13"/>
  <c r="K388" i="13"/>
  <c r="G390" i="13"/>
  <c r="H389" i="13" s="1"/>
  <c r="E392" i="16"/>
  <c r="F392" i="14"/>
  <c r="J390" i="14"/>
  <c r="I390" i="14"/>
  <c r="H390" i="14"/>
  <c r="G390" i="14"/>
  <c r="K403" i="1"/>
  <c r="M403" i="1" s="1"/>
  <c r="E403" i="1"/>
  <c r="F403" i="1" s="1"/>
  <c r="D403" i="1"/>
  <c r="B403" i="1" s="1"/>
  <c r="A405" i="1"/>
  <c r="C405" i="1" s="1"/>
  <c r="P390" i="16"/>
  <c r="K390" i="16"/>
  <c r="Q390" i="16"/>
  <c r="F390" i="16"/>
  <c r="N390" i="16"/>
  <c r="L390" i="16"/>
  <c r="G390" i="16"/>
  <c r="M390" i="16"/>
  <c r="R390" i="16"/>
  <c r="O390" i="16"/>
  <c r="J390" i="16"/>
  <c r="H390" i="16"/>
  <c r="I390" i="16"/>
  <c r="J731" i="1"/>
  <c r="H732" i="1"/>
  <c r="J475" i="13"/>
  <c r="C475" i="13"/>
  <c r="D475" i="13"/>
  <c r="A476" i="13"/>
  <c r="B476" i="13" s="1"/>
  <c r="F474" i="13"/>
  <c r="E474" i="13"/>
  <c r="B478" i="14"/>
  <c r="C478" i="14"/>
  <c r="D478" i="16"/>
  <c r="B479" i="16"/>
  <c r="A480" i="16"/>
  <c r="C479" i="16"/>
  <c r="A479" i="14"/>
  <c r="E477" i="14"/>
  <c r="D477" i="14"/>
  <c r="I403" i="1" l="1"/>
  <c r="I391" i="14"/>
  <c r="H391" i="14"/>
  <c r="J391" i="14"/>
  <c r="G391" i="14"/>
  <c r="M391" i="16"/>
  <c r="H391" i="16"/>
  <c r="N391" i="16"/>
  <c r="F391" i="16"/>
  <c r="O391" i="16"/>
  <c r="P391" i="16"/>
  <c r="R391" i="16"/>
  <c r="Q391" i="16"/>
  <c r="L391" i="16"/>
  <c r="G391" i="16"/>
  <c r="I391" i="16"/>
  <c r="J391" i="16"/>
  <c r="K391" i="16"/>
  <c r="J732" i="1"/>
  <c r="H733" i="1"/>
  <c r="E404" i="1"/>
  <c r="F404" i="1" s="1"/>
  <c r="D404" i="1"/>
  <c r="B404" i="1" s="1"/>
  <c r="K404" i="1"/>
  <c r="M404" i="1" s="1"/>
  <c r="G391" i="13"/>
  <c r="F393" i="14"/>
  <c r="E393" i="16"/>
  <c r="I390" i="13"/>
  <c r="K389" i="13"/>
  <c r="A406" i="1"/>
  <c r="C406" i="1" s="1"/>
  <c r="K390" i="14"/>
  <c r="J476" i="13"/>
  <c r="D476" i="13"/>
  <c r="A477" i="13"/>
  <c r="B477" i="13" s="1"/>
  <c r="C476" i="13"/>
  <c r="E475" i="13"/>
  <c r="F475" i="13"/>
  <c r="B479" i="14"/>
  <c r="C479" i="14"/>
  <c r="C480" i="16"/>
  <c r="B480" i="16"/>
  <c r="A481" i="16"/>
  <c r="D479" i="16"/>
  <c r="E478" i="14"/>
  <c r="D478" i="14"/>
  <c r="A480" i="14"/>
  <c r="I404" i="1" l="1"/>
  <c r="K405" i="1"/>
  <c r="M405" i="1" s="1"/>
  <c r="E405" i="1"/>
  <c r="F405" i="1" s="1"/>
  <c r="D405" i="1"/>
  <c r="B405" i="1" s="1"/>
  <c r="H390" i="13"/>
  <c r="K390" i="13" s="1"/>
  <c r="J733" i="1"/>
  <c r="H734" i="1"/>
  <c r="K391" i="14"/>
  <c r="A407" i="1"/>
  <c r="C407" i="1" s="1"/>
  <c r="R392" i="16"/>
  <c r="M392" i="16"/>
  <c r="H392" i="16"/>
  <c r="P392" i="16"/>
  <c r="F392" i="16"/>
  <c r="Q392" i="16"/>
  <c r="L392" i="16"/>
  <c r="G392" i="16"/>
  <c r="N392" i="16"/>
  <c r="I392" i="16"/>
  <c r="O392" i="16"/>
  <c r="J392" i="16"/>
  <c r="K392" i="16"/>
  <c r="G392" i="13"/>
  <c r="H391" i="13" s="1"/>
  <c r="I392" i="13" s="1"/>
  <c r="F394" i="14"/>
  <c r="E394" i="16"/>
  <c r="J392" i="14"/>
  <c r="I392" i="14"/>
  <c r="H392" i="14"/>
  <c r="G392" i="14"/>
  <c r="C477" i="13"/>
  <c r="A478" i="13"/>
  <c r="B478" i="13" s="1"/>
  <c r="D477" i="13"/>
  <c r="J477" i="13"/>
  <c r="E476" i="13"/>
  <c r="F476" i="13"/>
  <c r="B480" i="14"/>
  <c r="C480" i="14"/>
  <c r="A482" i="16"/>
  <c r="C481" i="16"/>
  <c r="B481" i="16"/>
  <c r="D480" i="16"/>
  <c r="A481" i="14"/>
  <c r="E479" i="14"/>
  <c r="D479" i="14"/>
  <c r="I391" i="13" l="1"/>
  <c r="K391" i="13" s="1"/>
  <c r="I405" i="1"/>
  <c r="K393" i="16"/>
  <c r="Q393" i="16"/>
  <c r="L393" i="16"/>
  <c r="F393" i="16"/>
  <c r="G393" i="16"/>
  <c r="M393" i="16"/>
  <c r="H393" i="16"/>
  <c r="R393" i="16"/>
  <c r="I393" i="16"/>
  <c r="N393" i="16"/>
  <c r="O393" i="16"/>
  <c r="J393" i="16"/>
  <c r="P393" i="16"/>
  <c r="E406" i="1"/>
  <c r="F406" i="1" s="1"/>
  <c r="D406" i="1"/>
  <c r="B406" i="1" s="1"/>
  <c r="K406" i="1"/>
  <c r="M406" i="1" s="1"/>
  <c r="J734" i="1"/>
  <c r="H735" i="1"/>
  <c r="H393" i="14"/>
  <c r="I393" i="14"/>
  <c r="J393" i="14"/>
  <c r="G393" i="14"/>
  <c r="A408" i="1"/>
  <c r="C408" i="1" s="1"/>
  <c r="K392" i="14"/>
  <c r="G393" i="13"/>
  <c r="F395" i="14"/>
  <c r="E395" i="16"/>
  <c r="E477" i="13"/>
  <c r="F477" i="13"/>
  <c r="J478" i="13"/>
  <c r="C478" i="13"/>
  <c r="D478" i="13"/>
  <c r="A479" i="13"/>
  <c r="B479" i="13" s="1"/>
  <c r="B481" i="14"/>
  <c r="C481" i="14"/>
  <c r="D481" i="16"/>
  <c r="A483" i="16"/>
  <c r="C482" i="16"/>
  <c r="B482" i="16"/>
  <c r="A482" i="14"/>
  <c r="D480" i="14"/>
  <c r="E480" i="14"/>
  <c r="I406" i="1" l="1"/>
  <c r="K393" i="14"/>
  <c r="J735" i="1"/>
  <c r="H736" i="1"/>
  <c r="P394" i="16"/>
  <c r="K394" i="16"/>
  <c r="Q394" i="16"/>
  <c r="L394" i="16"/>
  <c r="M394" i="16"/>
  <c r="F394" i="16"/>
  <c r="I394" i="16"/>
  <c r="N394" i="16"/>
  <c r="R394" i="16"/>
  <c r="O394" i="16"/>
  <c r="J394" i="16"/>
  <c r="G394" i="16"/>
  <c r="H394" i="16"/>
  <c r="H392" i="13"/>
  <c r="K392" i="13" s="1"/>
  <c r="K407" i="1"/>
  <c r="M407" i="1" s="1"/>
  <c r="D407" i="1"/>
  <c r="B407" i="1" s="1"/>
  <c r="E407" i="1"/>
  <c r="F407" i="1" s="1"/>
  <c r="J394" i="14"/>
  <c r="H394" i="14"/>
  <c r="I394" i="14"/>
  <c r="G394" i="14"/>
  <c r="A409" i="1"/>
  <c r="C409" i="1" s="1"/>
  <c r="G394" i="13"/>
  <c r="E396" i="16"/>
  <c r="F396" i="14"/>
  <c r="J479" i="13"/>
  <c r="C479" i="13"/>
  <c r="D479" i="13"/>
  <c r="A480" i="13"/>
  <c r="B480" i="13" s="1"/>
  <c r="E478" i="13"/>
  <c r="F478" i="13"/>
  <c r="B482" i="14"/>
  <c r="C482" i="14"/>
  <c r="B483" i="16"/>
  <c r="A484" i="16"/>
  <c r="C483" i="16"/>
  <c r="D482" i="16"/>
  <c r="A483" i="14"/>
  <c r="E481" i="14"/>
  <c r="D481" i="14"/>
  <c r="I407" i="1" l="1"/>
  <c r="M395" i="16"/>
  <c r="H395" i="16"/>
  <c r="N395" i="16"/>
  <c r="F395" i="16"/>
  <c r="I395" i="16"/>
  <c r="O395" i="16"/>
  <c r="J395" i="16"/>
  <c r="Q395" i="16"/>
  <c r="G395" i="16"/>
  <c r="R395" i="16"/>
  <c r="P395" i="16"/>
  <c r="K395" i="16"/>
  <c r="L395" i="16"/>
  <c r="K394" i="14"/>
  <c r="H393" i="13"/>
  <c r="I394" i="13" s="1"/>
  <c r="H737" i="1"/>
  <c r="J736" i="1"/>
  <c r="E408" i="1"/>
  <c r="F408" i="1" s="1"/>
  <c r="D408" i="1"/>
  <c r="B408" i="1" s="1"/>
  <c r="K408" i="1"/>
  <c r="M408" i="1" s="1"/>
  <c r="J395" i="14"/>
  <c r="I395" i="14"/>
  <c r="H395" i="14"/>
  <c r="G395" i="14"/>
  <c r="A410" i="1"/>
  <c r="C410" i="1" s="1"/>
  <c r="G395" i="13"/>
  <c r="H394" i="13" s="1"/>
  <c r="E397" i="16"/>
  <c r="F397" i="14"/>
  <c r="I393" i="13"/>
  <c r="J480" i="13"/>
  <c r="A481" i="13"/>
  <c r="B481" i="13" s="1"/>
  <c r="D480" i="13"/>
  <c r="C480" i="13"/>
  <c r="E479" i="13"/>
  <c r="F479" i="13"/>
  <c r="B483" i="14"/>
  <c r="C483" i="14"/>
  <c r="C484" i="16"/>
  <c r="B484" i="16"/>
  <c r="A485" i="16"/>
  <c r="D483" i="16"/>
  <c r="E482" i="14"/>
  <c r="D482" i="14"/>
  <c r="A484" i="14"/>
  <c r="I408" i="1" l="1"/>
  <c r="A411" i="1"/>
  <c r="C411" i="1" s="1"/>
  <c r="J396" i="16"/>
  <c r="F396" i="16"/>
  <c r="Q396" i="16"/>
  <c r="L396" i="16"/>
  <c r="G396" i="16"/>
  <c r="R396" i="16"/>
  <c r="M396" i="16"/>
  <c r="H396" i="16"/>
  <c r="N396" i="16"/>
  <c r="P396" i="16"/>
  <c r="I396" i="16"/>
  <c r="O396" i="16"/>
  <c r="K396" i="16"/>
  <c r="K395" i="14"/>
  <c r="I395" i="13"/>
  <c r="K394" i="13"/>
  <c r="K393" i="13"/>
  <c r="H396" i="14"/>
  <c r="J396" i="14"/>
  <c r="I396" i="14"/>
  <c r="G396" i="14"/>
  <c r="K409" i="1"/>
  <c r="M409" i="1" s="1"/>
  <c r="D409" i="1"/>
  <c r="B409" i="1" s="1"/>
  <c r="E409" i="1"/>
  <c r="F409" i="1" s="1"/>
  <c r="G396" i="13"/>
  <c r="H395" i="13" s="1"/>
  <c r="F398" i="14"/>
  <c r="E398" i="16"/>
  <c r="H738" i="1"/>
  <c r="J737" i="1"/>
  <c r="E480" i="13"/>
  <c r="F480" i="13"/>
  <c r="A482" i="13"/>
  <c r="B482" i="13" s="1"/>
  <c r="D481" i="13"/>
  <c r="C481" i="13"/>
  <c r="J481" i="13"/>
  <c r="B484" i="14"/>
  <c r="C484" i="14"/>
  <c r="D484" i="16"/>
  <c r="A486" i="16"/>
  <c r="C485" i="16"/>
  <c r="B485" i="16"/>
  <c r="A485" i="14"/>
  <c r="E483" i="14"/>
  <c r="D483" i="14"/>
  <c r="I409" i="1" l="1"/>
  <c r="I396" i="13"/>
  <c r="K395" i="13"/>
  <c r="K396" i="14"/>
  <c r="H739" i="1"/>
  <c r="J738" i="1"/>
  <c r="O397" i="16"/>
  <c r="J397" i="16"/>
  <c r="P397" i="16"/>
  <c r="K397" i="16"/>
  <c r="Q397" i="16"/>
  <c r="L397" i="16"/>
  <c r="F397" i="16"/>
  <c r="G397" i="16"/>
  <c r="M397" i="16"/>
  <c r="H397" i="16"/>
  <c r="R397" i="16"/>
  <c r="I397" i="16"/>
  <c r="N397" i="16"/>
  <c r="D410" i="1"/>
  <c r="B410" i="1" s="1"/>
  <c r="K410" i="1"/>
  <c r="M410" i="1" s="1"/>
  <c r="E410" i="1"/>
  <c r="F410" i="1" s="1"/>
  <c r="J397" i="14"/>
  <c r="I397" i="14"/>
  <c r="H397" i="14"/>
  <c r="G397" i="14"/>
  <c r="G397" i="13"/>
  <c r="F399" i="14"/>
  <c r="E399" i="16"/>
  <c r="A412" i="1"/>
  <c r="C412" i="1" s="1"/>
  <c r="E481" i="13"/>
  <c r="F481" i="13"/>
  <c r="C482" i="13"/>
  <c r="J482" i="13"/>
  <c r="D482" i="13"/>
  <c r="A483" i="13"/>
  <c r="B483" i="13" s="1"/>
  <c r="B485" i="14"/>
  <c r="C485" i="14"/>
  <c r="A487" i="16"/>
  <c r="C486" i="16"/>
  <c r="B486" i="16"/>
  <c r="D485" i="16"/>
  <c r="A486" i="14"/>
  <c r="D484" i="14"/>
  <c r="E484" i="14"/>
  <c r="K397" i="14" l="1"/>
  <c r="I410" i="1"/>
  <c r="K411" i="1"/>
  <c r="M411" i="1" s="1"/>
  <c r="D411" i="1"/>
  <c r="B411" i="1" s="1"/>
  <c r="E411" i="1"/>
  <c r="F411" i="1" s="1"/>
  <c r="H396" i="13"/>
  <c r="K396" i="13" s="1"/>
  <c r="F398" i="16"/>
  <c r="H398" i="16"/>
  <c r="N398" i="16"/>
  <c r="I398" i="16"/>
  <c r="R398" i="16"/>
  <c r="J398" i="16"/>
  <c r="P398" i="16"/>
  <c r="K398" i="16"/>
  <c r="Q398" i="16"/>
  <c r="L398" i="16"/>
  <c r="G398" i="16"/>
  <c r="M398" i="16"/>
  <c r="O398" i="16"/>
  <c r="J398" i="14"/>
  <c r="H398" i="14"/>
  <c r="I398" i="14"/>
  <c r="G398" i="14"/>
  <c r="A413" i="1"/>
  <c r="C413" i="1" s="1"/>
  <c r="G398" i="13"/>
  <c r="E400" i="16"/>
  <c r="F400" i="14"/>
  <c r="H740" i="1"/>
  <c r="J739" i="1"/>
  <c r="D483" i="13"/>
  <c r="J483" i="13"/>
  <c r="A484" i="13"/>
  <c r="B484" i="13" s="1"/>
  <c r="C483" i="13"/>
  <c r="F482" i="13"/>
  <c r="E482" i="13"/>
  <c r="B486" i="14"/>
  <c r="C486" i="14"/>
  <c r="D486" i="16"/>
  <c r="B487" i="16"/>
  <c r="A488" i="16"/>
  <c r="C487" i="16"/>
  <c r="A487" i="14"/>
  <c r="E485" i="14"/>
  <c r="D485" i="14"/>
  <c r="I397" i="13" l="1"/>
  <c r="I411" i="1"/>
  <c r="J740" i="1"/>
  <c r="H741" i="1"/>
  <c r="H397" i="13"/>
  <c r="E412" i="1"/>
  <c r="F412" i="1" s="1"/>
  <c r="D412" i="1"/>
  <c r="B412" i="1" s="1"/>
  <c r="K412" i="1"/>
  <c r="M412" i="1" s="1"/>
  <c r="K398" i="14"/>
  <c r="J399" i="14"/>
  <c r="I399" i="14"/>
  <c r="H399" i="14"/>
  <c r="G399" i="14"/>
  <c r="A414" i="1"/>
  <c r="C414" i="1" s="1"/>
  <c r="F399" i="16"/>
  <c r="I399" i="16"/>
  <c r="O399" i="16"/>
  <c r="J399" i="16"/>
  <c r="P399" i="16"/>
  <c r="K399" i="16"/>
  <c r="L399" i="16"/>
  <c r="R399" i="16"/>
  <c r="G399" i="16"/>
  <c r="M399" i="16"/>
  <c r="H399" i="16"/>
  <c r="N399" i="16"/>
  <c r="Q399" i="16"/>
  <c r="G399" i="13"/>
  <c r="H398" i="13" s="1"/>
  <c r="F401" i="14"/>
  <c r="E401" i="16"/>
  <c r="A485" i="13"/>
  <c r="B485" i="13" s="1"/>
  <c r="C484" i="13"/>
  <c r="D484" i="13"/>
  <c r="J484" i="13"/>
  <c r="F483" i="13"/>
  <c r="E483" i="13"/>
  <c r="B487" i="14"/>
  <c r="C487" i="14"/>
  <c r="C488" i="16"/>
  <c r="B488" i="16"/>
  <c r="A489" i="16"/>
  <c r="D487" i="16"/>
  <c r="E486" i="14"/>
  <c r="D486" i="14"/>
  <c r="A488" i="14"/>
  <c r="K397" i="13" l="1"/>
  <c r="I398" i="13"/>
  <c r="K398" i="13" s="1"/>
  <c r="I412" i="1"/>
  <c r="H400" i="14"/>
  <c r="J400" i="14"/>
  <c r="I400" i="14"/>
  <c r="G400" i="14"/>
  <c r="G400" i="13"/>
  <c r="F402" i="14"/>
  <c r="E402" i="16"/>
  <c r="I399" i="13"/>
  <c r="K413" i="1"/>
  <c r="M413" i="1" s="1"/>
  <c r="D413" i="1"/>
  <c r="B413" i="1" s="1"/>
  <c r="E413" i="1"/>
  <c r="F413" i="1" s="1"/>
  <c r="H742" i="1"/>
  <c r="J741" i="1"/>
  <c r="A415" i="1"/>
  <c r="C415" i="1" s="1"/>
  <c r="F400" i="16"/>
  <c r="Q400" i="16"/>
  <c r="L400" i="16"/>
  <c r="G400" i="16"/>
  <c r="R400" i="16"/>
  <c r="M400" i="16"/>
  <c r="H400" i="16"/>
  <c r="I400" i="16"/>
  <c r="N400" i="16"/>
  <c r="O400" i="16"/>
  <c r="J400" i="16"/>
  <c r="P400" i="16"/>
  <c r="K400" i="16"/>
  <c r="K399" i="14"/>
  <c r="C485" i="13"/>
  <c r="A486" i="13"/>
  <c r="B486" i="13" s="1"/>
  <c r="J485" i="13"/>
  <c r="D485" i="13"/>
  <c r="E484" i="13"/>
  <c r="F484" i="13"/>
  <c r="B488" i="14"/>
  <c r="C488" i="14"/>
  <c r="A490" i="16"/>
  <c r="C489" i="16"/>
  <c r="B489" i="16"/>
  <c r="D488" i="16"/>
  <c r="A489" i="14"/>
  <c r="E487" i="14"/>
  <c r="D487" i="14"/>
  <c r="I413" i="1" l="1"/>
  <c r="G401" i="13"/>
  <c r="F403" i="14"/>
  <c r="E403" i="16"/>
  <c r="K400" i="14"/>
  <c r="H743" i="1"/>
  <c r="J742" i="1"/>
  <c r="R401" i="16"/>
  <c r="N401" i="16"/>
  <c r="I401" i="16"/>
  <c r="O401" i="16"/>
  <c r="J401" i="16"/>
  <c r="P401" i="16"/>
  <c r="Q401" i="16"/>
  <c r="K401" i="16"/>
  <c r="L401" i="16"/>
  <c r="F401" i="16"/>
  <c r="G401" i="16"/>
  <c r="M401" i="16"/>
  <c r="H401" i="16"/>
  <c r="K414" i="1"/>
  <c r="M414" i="1" s="1"/>
  <c r="E414" i="1"/>
  <c r="F414" i="1" s="1"/>
  <c r="D414" i="1"/>
  <c r="B414" i="1" s="1"/>
  <c r="H401" i="14"/>
  <c r="J401" i="14"/>
  <c r="I401" i="14"/>
  <c r="G401" i="14"/>
  <c r="A416" i="1"/>
  <c r="C416" i="1" s="1"/>
  <c r="H399" i="13"/>
  <c r="K399" i="13" s="1"/>
  <c r="F485" i="13"/>
  <c r="E485" i="13"/>
  <c r="D486" i="13"/>
  <c r="A487" i="13"/>
  <c r="B487" i="13" s="1"/>
  <c r="C486" i="13"/>
  <c r="J486" i="13"/>
  <c r="B489" i="14"/>
  <c r="C489" i="14"/>
  <c r="D489" i="16"/>
  <c r="A491" i="16"/>
  <c r="C490" i="16"/>
  <c r="B490" i="16"/>
  <c r="A490" i="14"/>
  <c r="D488" i="14"/>
  <c r="E488" i="14"/>
  <c r="I400" i="13" l="1"/>
  <c r="I414" i="1"/>
  <c r="K415" i="1"/>
  <c r="M415" i="1" s="1"/>
  <c r="D415" i="1"/>
  <c r="B415" i="1" s="1"/>
  <c r="E415" i="1"/>
  <c r="F415" i="1" s="1"/>
  <c r="G402" i="13"/>
  <c r="H401" i="13" s="1"/>
  <c r="E404" i="16"/>
  <c r="F404" i="14"/>
  <c r="H400" i="13"/>
  <c r="A417" i="1"/>
  <c r="C417" i="1" s="1"/>
  <c r="P402" i="16"/>
  <c r="K402" i="16"/>
  <c r="Q402" i="16"/>
  <c r="L402" i="16"/>
  <c r="G402" i="16"/>
  <c r="M402" i="16"/>
  <c r="F402" i="16"/>
  <c r="H402" i="16"/>
  <c r="N402" i="16"/>
  <c r="I402" i="16"/>
  <c r="R402" i="16"/>
  <c r="O402" i="16"/>
  <c r="J402" i="16"/>
  <c r="K401" i="14"/>
  <c r="I402" i="14"/>
  <c r="H402" i="14"/>
  <c r="J402" i="14"/>
  <c r="G402" i="14"/>
  <c r="J743" i="1"/>
  <c r="H744" i="1"/>
  <c r="C487" i="13"/>
  <c r="A488" i="13"/>
  <c r="B488" i="13" s="1"/>
  <c r="J487" i="13"/>
  <c r="D487" i="13"/>
  <c r="E486" i="13"/>
  <c r="F486" i="13"/>
  <c r="B490" i="14"/>
  <c r="C490" i="14"/>
  <c r="B491" i="16"/>
  <c r="A492" i="16"/>
  <c r="C491" i="16"/>
  <c r="D490" i="16"/>
  <c r="E489" i="14"/>
  <c r="D489" i="14"/>
  <c r="A491" i="14"/>
  <c r="K400" i="13" l="1"/>
  <c r="I401" i="13"/>
  <c r="K401" i="13" s="1"/>
  <c r="I415" i="1"/>
  <c r="D416" i="1"/>
  <c r="B416" i="1" s="1"/>
  <c r="K416" i="1"/>
  <c r="M416" i="1" s="1"/>
  <c r="E416" i="1"/>
  <c r="F416" i="1" s="1"/>
  <c r="K402" i="14"/>
  <c r="A418" i="1"/>
  <c r="C418" i="1" s="1"/>
  <c r="I403" i="14"/>
  <c r="H403" i="14"/>
  <c r="J403" i="14"/>
  <c r="G403" i="14"/>
  <c r="F403" i="16"/>
  <c r="J403" i="16"/>
  <c r="R403" i="16"/>
  <c r="P403" i="16"/>
  <c r="K403" i="16"/>
  <c r="Q403" i="16"/>
  <c r="L403" i="16"/>
  <c r="G403" i="16"/>
  <c r="O403" i="16"/>
  <c r="M403" i="16"/>
  <c r="H403" i="16"/>
  <c r="N403" i="16"/>
  <c r="I403" i="16"/>
  <c r="G403" i="13"/>
  <c r="E405" i="16"/>
  <c r="F405" i="14"/>
  <c r="H745" i="1"/>
  <c r="J744" i="1"/>
  <c r="I402" i="13"/>
  <c r="E487" i="13"/>
  <c r="F487" i="13"/>
  <c r="C488" i="13"/>
  <c r="J488" i="13"/>
  <c r="A489" i="13"/>
  <c r="B489" i="13" s="1"/>
  <c r="D488" i="13"/>
  <c r="B491" i="14"/>
  <c r="C491" i="14"/>
  <c r="D491" i="16"/>
  <c r="C492" i="16"/>
  <c r="B492" i="16"/>
  <c r="A493" i="16"/>
  <c r="A492" i="14"/>
  <c r="E490" i="14"/>
  <c r="D490" i="14"/>
  <c r="I416" i="1" l="1"/>
  <c r="I404" i="14"/>
  <c r="H404" i="14"/>
  <c r="J404" i="14"/>
  <c r="G404" i="14"/>
  <c r="K403" i="14"/>
  <c r="K417" i="1"/>
  <c r="M417" i="1" s="1"/>
  <c r="D417" i="1"/>
  <c r="B417" i="1" s="1"/>
  <c r="E417" i="1"/>
  <c r="F417" i="1" s="1"/>
  <c r="G404" i="13"/>
  <c r="H403" i="13" s="1"/>
  <c r="F406" i="14"/>
  <c r="E406" i="16"/>
  <c r="H746" i="1"/>
  <c r="J745" i="1"/>
  <c r="R404" i="16"/>
  <c r="N404" i="16"/>
  <c r="I404" i="16"/>
  <c r="O404" i="16"/>
  <c r="J404" i="16"/>
  <c r="K404" i="16"/>
  <c r="P404" i="16"/>
  <c r="F404" i="16"/>
  <c r="Q404" i="16"/>
  <c r="L404" i="16"/>
  <c r="G404" i="16"/>
  <c r="M404" i="16"/>
  <c r="H404" i="16"/>
  <c r="A419" i="1"/>
  <c r="C419" i="1" s="1"/>
  <c r="H402" i="13"/>
  <c r="K402" i="13" s="1"/>
  <c r="E488" i="13"/>
  <c r="F488" i="13"/>
  <c r="D489" i="13"/>
  <c r="J489" i="13"/>
  <c r="C489" i="13"/>
  <c r="A490" i="13"/>
  <c r="B490" i="13" s="1"/>
  <c r="B492" i="14"/>
  <c r="C492" i="14"/>
  <c r="D492" i="16"/>
  <c r="A494" i="16"/>
  <c r="C493" i="16"/>
  <c r="B493" i="16"/>
  <c r="A493" i="14"/>
  <c r="E491" i="14"/>
  <c r="D491" i="14"/>
  <c r="I417" i="1" l="1"/>
  <c r="K418" i="1"/>
  <c r="M418" i="1" s="1"/>
  <c r="E418" i="1"/>
  <c r="F418" i="1" s="1"/>
  <c r="D418" i="1"/>
  <c r="B418" i="1" s="1"/>
  <c r="H747" i="1"/>
  <c r="J746" i="1"/>
  <c r="H405" i="14"/>
  <c r="I405" i="14"/>
  <c r="J405" i="14"/>
  <c r="G405" i="14"/>
  <c r="G405" i="13"/>
  <c r="F407" i="14"/>
  <c r="E407" i="16"/>
  <c r="K404" i="14"/>
  <c r="A420" i="1"/>
  <c r="C420" i="1" s="1"/>
  <c r="I404" i="13"/>
  <c r="I403" i="13"/>
  <c r="K403" i="13" s="1"/>
  <c r="F405" i="16"/>
  <c r="G405" i="16"/>
  <c r="H405" i="16"/>
  <c r="R405" i="16"/>
  <c r="N405" i="16"/>
  <c r="I405" i="16"/>
  <c r="O405" i="16"/>
  <c r="J405" i="16"/>
  <c r="P405" i="16"/>
  <c r="K405" i="16"/>
  <c r="Q405" i="16"/>
  <c r="L405" i="16"/>
  <c r="M405" i="16"/>
  <c r="E489" i="13"/>
  <c r="F489" i="13"/>
  <c r="J490" i="13"/>
  <c r="D490" i="13"/>
  <c r="A491" i="13"/>
  <c r="B491" i="13" s="1"/>
  <c r="C490" i="13"/>
  <c r="B493" i="14"/>
  <c r="C493" i="14"/>
  <c r="A495" i="16"/>
  <c r="C494" i="16"/>
  <c r="B494" i="16"/>
  <c r="D493" i="16"/>
  <c r="A494" i="14"/>
  <c r="D492" i="14"/>
  <c r="E492" i="14"/>
  <c r="I418" i="1" l="1"/>
  <c r="D419" i="1"/>
  <c r="B419" i="1" s="1"/>
  <c r="E419" i="1"/>
  <c r="F419" i="1" s="1"/>
  <c r="K419" i="1"/>
  <c r="M419" i="1" s="1"/>
  <c r="I406" i="14"/>
  <c r="H406" i="14"/>
  <c r="J406" i="14"/>
  <c r="G406" i="14"/>
  <c r="J747" i="1"/>
  <c r="H748" i="1"/>
  <c r="A421" i="1"/>
  <c r="C421" i="1" s="1"/>
  <c r="H404" i="13"/>
  <c r="K404" i="13" s="1"/>
  <c r="P406" i="16"/>
  <c r="R406" i="16"/>
  <c r="O406" i="16"/>
  <c r="J406" i="16"/>
  <c r="Q406" i="16"/>
  <c r="K406" i="16"/>
  <c r="L406" i="16"/>
  <c r="G406" i="16"/>
  <c r="M406" i="16"/>
  <c r="F406" i="16"/>
  <c r="H406" i="16"/>
  <c r="N406" i="16"/>
  <c r="I406" i="16"/>
  <c r="K405" i="14"/>
  <c r="G406" i="13"/>
  <c r="F408" i="14"/>
  <c r="E408" i="16"/>
  <c r="J491" i="13"/>
  <c r="C491" i="13"/>
  <c r="A492" i="13"/>
  <c r="B492" i="13" s="1"/>
  <c r="D491" i="13"/>
  <c r="E490" i="13"/>
  <c r="F490" i="13"/>
  <c r="B494" i="14"/>
  <c r="C494" i="14"/>
  <c r="D494" i="16"/>
  <c r="B495" i="16"/>
  <c r="A496" i="16"/>
  <c r="C495" i="16"/>
  <c r="E493" i="14"/>
  <c r="D493" i="14"/>
  <c r="A495" i="14"/>
  <c r="I419" i="1" l="1"/>
  <c r="R407" i="16"/>
  <c r="P407" i="16"/>
  <c r="K407" i="16"/>
  <c r="M407" i="16"/>
  <c r="Q407" i="16"/>
  <c r="L407" i="16"/>
  <c r="G407" i="16"/>
  <c r="F407" i="16"/>
  <c r="I407" i="16"/>
  <c r="O407" i="16"/>
  <c r="J407" i="16"/>
  <c r="H407" i="16"/>
  <c r="N407" i="16"/>
  <c r="D420" i="1"/>
  <c r="B420" i="1" s="1"/>
  <c r="K420" i="1"/>
  <c r="M420" i="1" s="1"/>
  <c r="E420" i="1"/>
  <c r="F420" i="1" s="1"/>
  <c r="K406" i="14"/>
  <c r="G407" i="13"/>
  <c r="E409" i="16"/>
  <c r="F409" i="14"/>
  <c r="I407" i="14"/>
  <c r="H407" i="14"/>
  <c r="J407" i="14"/>
  <c r="G407" i="14"/>
  <c r="H405" i="13"/>
  <c r="I405" i="13"/>
  <c r="A422" i="1"/>
  <c r="C422" i="1" s="1"/>
  <c r="H749" i="1"/>
  <c r="J748" i="1"/>
  <c r="E491" i="13"/>
  <c r="F491" i="13"/>
  <c r="C492" i="13"/>
  <c r="J492" i="13"/>
  <c r="A493" i="13"/>
  <c r="B493" i="13" s="1"/>
  <c r="D492" i="13"/>
  <c r="B495" i="14"/>
  <c r="C495" i="14"/>
  <c r="C496" i="16"/>
  <c r="B496" i="16"/>
  <c r="A497" i="16"/>
  <c r="D495" i="16"/>
  <c r="E494" i="14"/>
  <c r="D494" i="14"/>
  <c r="A496" i="14"/>
  <c r="K405" i="13" l="1"/>
  <c r="I420" i="1"/>
  <c r="A423" i="1"/>
  <c r="C423" i="1" s="1"/>
  <c r="K407" i="14"/>
  <c r="H408" i="14"/>
  <c r="J408" i="14"/>
  <c r="I408" i="14"/>
  <c r="G408" i="14"/>
  <c r="H750" i="1"/>
  <c r="J749" i="1"/>
  <c r="M408" i="16"/>
  <c r="N408" i="16"/>
  <c r="I408" i="16"/>
  <c r="O408" i="16"/>
  <c r="J408" i="16"/>
  <c r="P408" i="16"/>
  <c r="K408" i="16"/>
  <c r="F408" i="16"/>
  <c r="Q408" i="16"/>
  <c r="L408" i="16"/>
  <c r="G408" i="16"/>
  <c r="R408" i="16"/>
  <c r="H408" i="16"/>
  <c r="G408" i="13"/>
  <c r="H407" i="13" s="1"/>
  <c r="I408" i="13" s="1"/>
  <c r="F410" i="14"/>
  <c r="E410" i="16"/>
  <c r="K421" i="1"/>
  <c r="M421" i="1" s="1"/>
  <c r="D421" i="1"/>
  <c r="B421" i="1" s="1"/>
  <c r="E421" i="1"/>
  <c r="F421" i="1" s="1"/>
  <c r="I406" i="13"/>
  <c r="H406" i="13"/>
  <c r="E492" i="13"/>
  <c r="F492" i="13"/>
  <c r="C493" i="13"/>
  <c r="A494" i="13"/>
  <c r="B494" i="13" s="1"/>
  <c r="J493" i="13"/>
  <c r="D493" i="13"/>
  <c r="B496" i="14"/>
  <c r="C496" i="14"/>
  <c r="A498" i="16"/>
  <c r="C497" i="16"/>
  <c r="B497" i="16"/>
  <c r="D496" i="16"/>
  <c r="A497" i="14"/>
  <c r="E495" i="14"/>
  <c r="D495" i="14"/>
  <c r="I421" i="1" l="1"/>
  <c r="K406" i="13"/>
  <c r="K409" i="16"/>
  <c r="Q409" i="16"/>
  <c r="L409" i="16"/>
  <c r="F409" i="16"/>
  <c r="G409" i="16"/>
  <c r="M409" i="16"/>
  <c r="H409" i="16"/>
  <c r="O409" i="16"/>
  <c r="J409" i="16"/>
  <c r="P409" i="16"/>
  <c r="R409" i="16"/>
  <c r="N409" i="16"/>
  <c r="I409" i="16"/>
  <c r="I407" i="13"/>
  <c r="K407" i="13" s="1"/>
  <c r="H409" i="14"/>
  <c r="J409" i="14"/>
  <c r="I409" i="14"/>
  <c r="G409" i="14"/>
  <c r="J750" i="1"/>
  <c r="H751" i="1"/>
  <c r="K408" i="14"/>
  <c r="G409" i="13"/>
  <c r="F411" i="14"/>
  <c r="E411" i="16"/>
  <c r="E422" i="1"/>
  <c r="F422" i="1" s="1"/>
  <c r="D422" i="1"/>
  <c r="B422" i="1" s="1"/>
  <c r="K422" i="1"/>
  <c r="M422" i="1" s="1"/>
  <c r="A424" i="1"/>
  <c r="C424" i="1" s="1"/>
  <c r="E493" i="13"/>
  <c r="F493" i="13"/>
  <c r="D494" i="13"/>
  <c r="A495" i="13"/>
  <c r="B495" i="13" s="1"/>
  <c r="C494" i="13"/>
  <c r="J494" i="13"/>
  <c r="B497" i="14"/>
  <c r="C497" i="14"/>
  <c r="D497" i="16"/>
  <c r="A499" i="16"/>
  <c r="C498" i="16"/>
  <c r="B498" i="16"/>
  <c r="D496" i="14"/>
  <c r="E496" i="14"/>
  <c r="A498" i="14"/>
  <c r="I422" i="1" l="1"/>
  <c r="K423" i="1"/>
  <c r="M423" i="1" s="1"/>
  <c r="D423" i="1"/>
  <c r="B423" i="1" s="1"/>
  <c r="E423" i="1"/>
  <c r="F423" i="1" s="1"/>
  <c r="H408" i="13"/>
  <c r="K408" i="13" s="1"/>
  <c r="A425" i="1"/>
  <c r="C425" i="1" s="1"/>
  <c r="K409" i="14"/>
  <c r="G410" i="13"/>
  <c r="H409" i="13" s="1"/>
  <c r="E412" i="16"/>
  <c r="F412" i="14"/>
  <c r="P410" i="16"/>
  <c r="K410" i="16"/>
  <c r="Q410" i="16"/>
  <c r="L410" i="16"/>
  <c r="G410" i="16"/>
  <c r="M410" i="16"/>
  <c r="F410" i="16"/>
  <c r="H410" i="16"/>
  <c r="N410" i="16"/>
  <c r="I410" i="16"/>
  <c r="R410" i="16"/>
  <c r="O410" i="16"/>
  <c r="J410" i="16"/>
  <c r="J410" i="14"/>
  <c r="I410" i="14"/>
  <c r="H410" i="14"/>
  <c r="G410" i="14"/>
  <c r="J751" i="1"/>
  <c r="H752" i="1"/>
  <c r="F494" i="13"/>
  <c r="E494" i="13"/>
  <c r="A496" i="13"/>
  <c r="B496" i="13" s="1"/>
  <c r="D495" i="13"/>
  <c r="J495" i="13"/>
  <c r="C495" i="13"/>
  <c r="B498" i="14"/>
  <c r="C498" i="14"/>
  <c r="B499" i="16"/>
  <c r="A500" i="16"/>
  <c r="C499" i="16"/>
  <c r="D498" i="16"/>
  <c r="A499" i="14"/>
  <c r="E497" i="14"/>
  <c r="D497" i="14"/>
  <c r="I409" i="13" l="1"/>
  <c r="K409" i="13" s="1"/>
  <c r="I423" i="1"/>
  <c r="K410" i="14"/>
  <c r="I410" i="13"/>
  <c r="H753" i="1"/>
  <c r="J752" i="1"/>
  <c r="H411" i="14"/>
  <c r="J411" i="14"/>
  <c r="I411" i="14"/>
  <c r="G411" i="14"/>
  <c r="E424" i="1"/>
  <c r="F424" i="1" s="1"/>
  <c r="D424" i="1"/>
  <c r="B424" i="1" s="1"/>
  <c r="K424" i="1"/>
  <c r="M424" i="1" s="1"/>
  <c r="G411" i="13"/>
  <c r="E413" i="16"/>
  <c r="F413" i="14"/>
  <c r="H411" i="16"/>
  <c r="F411" i="16"/>
  <c r="I411" i="16"/>
  <c r="O411" i="16"/>
  <c r="J411" i="16"/>
  <c r="P411" i="16"/>
  <c r="K411" i="16"/>
  <c r="R411" i="16"/>
  <c r="Q411" i="16"/>
  <c r="L411" i="16"/>
  <c r="G411" i="16"/>
  <c r="M411" i="16"/>
  <c r="N411" i="16"/>
  <c r="A426" i="1"/>
  <c r="C426" i="1" s="1"/>
  <c r="E495" i="13"/>
  <c r="F495" i="13"/>
  <c r="A497" i="13"/>
  <c r="B497" i="13" s="1"/>
  <c r="J496" i="13"/>
  <c r="D496" i="13"/>
  <c r="C496" i="13"/>
  <c r="B499" i="14"/>
  <c r="C499" i="14"/>
  <c r="C500" i="16"/>
  <c r="B500" i="16"/>
  <c r="A501" i="16"/>
  <c r="D499" i="16"/>
  <c r="A500" i="14"/>
  <c r="E498" i="14"/>
  <c r="D498" i="14"/>
  <c r="I424" i="1" l="1"/>
  <c r="G412" i="13"/>
  <c r="F414" i="14"/>
  <c r="E414" i="16"/>
  <c r="J753" i="1"/>
  <c r="H754" i="1"/>
  <c r="A427" i="1"/>
  <c r="C427" i="1" s="1"/>
  <c r="H410" i="13"/>
  <c r="K410" i="13" s="1"/>
  <c r="K425" i="1"/>
  <c r="M425" i="1" s="1"/>
  <c r="D425" i="1"/>
  <c r="B425" i="1" s="1"/>
  <c r="E425" i="1"/>
  <c r="F425" i="1" s="1"/>
  <c r="J412" i="16"/>
  <c r="P412" i="16"/>
  <c r="K412" i="16"/>
  <c r="F412" i="16"/>
  <c r="Q412" i="16"/>
  <c r="L412" i="16"/>
  <c r="G412" i="16"/>
  <c r="R412" i="16"/>
  <c r="M412" i="16"/>
  <c r="H412" i="16"/>
  <c r="N412" i="16"/>
  <c r="I412" i="16"/>
  <c r="O412" i="16"/>
  <c r="J412" i="14"/>
  <c r="I412" i="14"/>
  <c r="H412" i="14"/>
  <c r="G412" i="14"/>
  <c r="K411" i="14"/>
  <c r="F496" i="13"/>
  <c r="E496" i="13"/>
  <c r="J497" i="13"/>
  <c r="C497" i="13"/>
  <c r="A498" i="13"/>
  <c r="B498" i="13" s="1"/>
  <c r="D497" i="13"/>
  <c r="B500" i="14"/>
  <c r="C500" i="14"/>
  <c r="A502" i="16"/>
  <c r="C501" i="16"/>
  <c r="B501" i="16"/>
  <c r="D500" i="16"/>
  <c r="A501" i="14"/>
  <c r="E499" i="14"/>
  <c r="D499" i="14"/>
  <c r="I425" i="1" l="1"/>
  <c r="G413" i="13"/>
  <c r="H412" i="13" s="1"/>
  <c r="I413" i="13" s="1"/>
  <c r="E415" i="16"/>
  <c r="F415" i="14"/>
  <c r="J413" i="14"/>
  <c r="I413" i="14"/>
  <c r="H413" i="14"/>
  <c r="G413" i="14"/>
  <c r="K412" i="14"/>
  <c r="I411" i="13"/>
  <c r="J754" i="1"/>
  <c r="H755" i="1"/>
  <c r="H411" i="13"/>
  <c r="E426" i="1"/>
  <c r="F426" i="1" s="1"/>
  <c r="D426" i="1"/>
  <c r="B426" i="1" s="1"/>
  <c r="K426" i="1"/>
  <c r="M426" i="1" s="1"/>
  <c r="A428" i="1"/>
  <c r="C428" i="1" s="1"/>
  <c r="I413" i="16"/>
  <c r="F413" i="16"/>
  <c r="G413" i="16"/>
  <c r="M413" i="16"/>
  <c r="H413" i="16"/>
  <c r="N413" i="16"/>
  <c r="O413" i="16"/>
  <c r="J413" i="16"/>
  <c r="P413" i="16"/>
  <c r="K413" i="16"/>
  <c r="Q413" i="16"/>
  <c r="L413" i="16"/>
  <c r="R413" i="16"/>
  <c r="F497" i="13"/>
  <c r="E497" i="13"/>
  <c r="A499" i="13"/>
  <c r="B499" i="13" s="1"/>
  <c r="C498" i="13"/>
  <c r="D498" i="13"/>
  <c r="J498" i="13"/>
  <c r="B501" i="14"/>
  <c r="C501" i="14"/>
  <c r="D501" i="16"/>
  <c r="A503" i="16"/>
  <c r="C502" i="16"/>
  <c r="B502" i="16"/>
  <c r="A502" i="14"/>
  <c r="D500" i="14"/>
  <c r="E500" i="14"/>
  <c r="K411" i="13" l="1"/>
  <c r="K413" i="14"/>
  <c r="I426" i="1"/>
  <c r="D427" i="1"/>
  <c r="B427" i="1" s="1"/>
  <c r="E427" i="1"/>
  <c r="F427" i="1" s="1"/>
  <c r="K427" i="1"/>
  <c r="M427" i="1" s="1"/>
  <c r="H414" i="14"/>
  <c r="J414" i="14"/>
  <c r="I414" i="14"/>
  <c r="G414" i="14"/>
  <c r="A429" i="1"/>
  <c r="C429" i="1" s="1"/>
  <c r="F414" i="16"/>
  <c r="H414" i="16"/>
  <c r="N414" i="16"/>
  <c r="I414" i="16"/>
  <c r="R414" i="16"/>
  <c r="O414" i="16"/>
  <c r="J414" i="16"/>
  <c r="G414" i="16"/>
  <c r="L414" i="16"/>
  <c r="M414" i="16"/>
  <c r="P414" i="16"/>
  <c r="K414" i="16"/>
  <c r="Q414" i="16"/>
  <c r="J755" i="1"/>
  <c r="H756" i="1"/>
  <c r="G414" i="13"/>
  <c r="F416" i="14"/>
  <c r="E416" i="16"/>
  <c r="I412" i="13"/>
  <c r="K412" i="13" s="1"/>
  <c r="J499" i="13"/>
  <c r="C499" i="13"/>
  <c r="D499" i="13"/>
  <c r="A500" i="13"/>
  <c r="B500" i="13" s="1"/>
  <c r="F498" i="13"/>
  <c r="E498" i="13"/>
  <c r="B502" i="14"/>
  <c r="C502" i="14"/>
  <c r="B503" i="16"/>
  <c r="A504" i="16"/>
  <c r="C503" i="16"/>
  <c r="D502" i="16"/>
  <c r="E501" i="14"/>
  <c r="D501" i="14"/>
  <c r="A503" i="14"/>
  <c r="I427" i="1" l="1"/>
  <c r="D428" i="1"/>
  <c r="B428" i="1" s="1"/>
  <c r="K428" i="1"/>
  <c r="M428" i="1" s="1"/>
  <c r="E428" i="1"/>
  <c r="F428" i="1" s="1"/>
  <c r="G415" i="13"/>
  <c r="F417" i="14"/>
  <c r="E417" i="16"/>
  <c r="Q415" i="16"/>
  <c r="M415" i="16"/>
  <c r="H415" i="16"/>
  <c r="N415" i="16"/>
  <c r="F415" i="16"/>
  <c r="I415" i="16"/>
  <c r="J415" i="16"/>
  <c r="O415" i="16"/>
  <c r="G415" i="16"/>
  <c r="R415" i="16"/>
  <c r="P415" i="16"/>
  <c r="K415" i="16"/>
  <c r="L415" i="16"/>
  <c r="H757" i="1"/>
  <c r="J756" i="1"/>
  <c r="A430" i="1"/>
  <c r="C430" i="1" s="1"/>
  <c r="H413" i="13"/>
  <c r="K413" i="13" s="1"/>
  <c r="H415" i="14"/>
  <c r="I415" i="14"/>
  <c r="J415" i="14"/>
  <c r="G415" i="14"/>
  <c r="K414" i="14"/>
  <c r="C500" i="13"/>
  <c r="D500" i="13"/>
  <c r="A501" i="13"/>
  <c r="B501" i="13" s="1"/>
  <c r="J500" i="13"/>
  <c r="E499" i="13"/>
  <c r="F499" i="13"/>
  <c r="B503" i="14"/>
  <c r="C503" i="14"/>
  <c r="D503" i="16"/>
  <c r="C504" i="16"/>
  <c r="B504" i="16"/>
  <c r="A505" i="16"/>
  <c r="E502" i="14"/>
  <c r="D502" i="14"/>
  <c r="A504" i="14"/>
  <c r="I428" i="1" l="1"/>
  <c r="E429" i="1"/>
  <c r="F429" i="1" s="1"/>
  <c r="K429" i="1"/>
  <c r="M429" i="1" s="1"/>
  <c r="D429" i="1"/>
  <c r="B429" i="1" s="1"/>
  <c r="I416" i="16"/>
  <c r="R416" i="16"/>
  <c r="M416" i="16"/>
  <c r="H416" i="16"/>
  <c r="N416" i="16"/>
  <c r="O416" i="16"/>
  <c r="J416" i="16"/>
  <c r="P416" i="16"/>
  <c r="K416" i="16"/>
  <c r="F416" i="16"/>
  <c r="Q416" i="16"/>
  <c r="L416" i="16"/>
  <c r="G416" i="16"/>
  <c r="K415" i="14"/>
  <c r="I414" i="13"/>
  <c r="I416" i="14"/>
  <c r="H416" i="14"/>
  <c r="J416" i="14"/>
  <c r="G416" i="14"/>
  <c r="G416" i="13"/>
  <c r="H415" i="13" s="1"/>
  <c r="I416" i="13" s="1"/>
  <c r="F418" i="14"/>
  <c r="E418" i="16"/>
  <c r="H758" i="1"/>
  <c r="J757" i="1"/>
  <c r="A431" i="1"/>
  <c r="C431" i="1" s="1"/>
  <c r="H414" i="13"/>
  <c r="E500" i="13"/>
  <c r="F500" i="13"/>
  <c r="A502" i="13"/>
  <c r="B502" i="13" s="1"/>
  <c r="C501" i="13"/>
  <c r="D501" i="13"/>
  <c r="J501" i="13"/>
  <c r="B504" i="14"/>
  <c r="C504" i="14"/>
  <c r="D504" i="16"/>
  <c r="A506" i="16"/>
  <c r="C505" i="16"/>
  <c r="B505" i="16"/>
  <c r="A505" i="14"/>
  <c r="E503" i="14"/>
  <c r="D503" i="14"/>
  <c r="K414" i="13" l="1"/>
  <c r="I415" i="13"/>
  <c r="K415" i="13" s="1"/>
  <c r="I429" i="1"/>
  <c r="A432" i="1"/>
  <c r="C432" i="1" s="1"/>
  <c r="H759" i="1"/>
  <c r="J758" i="1"/>
  <c r="E430" i="1"/>
  <c r="F430" i="1" s="1"/>
  <c r="K430" i="1"/>
  <c r="M430" i="1" s="1"/>
  <c r="D430" i="1"/>
  <c r="B430" i="1" s="1"/>
  <c r="O417" i="16"/>
  <c r="J417" i="16"/>
  <c r="P417" i="16"/>
  <c r="K417" i="16"/>
  <c r="L417" i="16"/>
  <c r="Q417" i="16"/>
  <c r="F417" i="16"/>
  <c r="G417" i="16"/>
  <c r="M417" i="16"/>
  <c r="H417" i="16"/>
  <c r="R417" i="16"/>
  <c r="N417" i="16"/>
  <c r="I417" i="16"/>
  <c r="K416" i="14"/>
  <c r="I417" i="14"/>
  <c r="H417" i="14"/>
  <c r="J417" i="14"/>
  <c r="G417" i="14"/>
  <c r="G417" i="13"/>
  <c r="F419" i="14"/>
  <c r="E419" i="16"/>
  <c r="C502" i="13"/>
  <c r="J502" i="13"/>
  <c r="D502" i="13"/>
  <c r="A503" i="13"/>
  <c r="B503" i="13" s="1"/>
  <c r="E501" i="13"/>
  <c r="F501" i="13"/>
  <c r="B505" i="14"/>
  <c r="C505" i="14"/>
  <c r="D505" i="16"/>
  <c r="A507" i="16"/>
  <c r="C506" i="16"/>
  <c r="B506" i="16"/>
  <c r="D504" i="14"/>
  <c r="E504" i="14"/>
  <c r="A506" i="14"/>
  <c r="I430" i="1" l="1"/>
  <c r="H416" i="13"/>
  <c r="K416" i="13" s="1"/>
  <c r="H760" i="1"/>
  <c r="J759" i="1"/>
  <c r="H418" i="14"/>
  <c r="J418" i="14"/>
  <c r="I418" i="14"/>
  <c r="G418" i="14"/>
  <c r="K417" i="14"/>
  <c r="G418" i="13"/>
  <c r="H417" i="13" s="1"/>
  <c r="E420" i="16"/>
  <c r="F420" i="14"/>
  <c r="K431" i="1"/>
  <c r="M431" i="1" s="1"/>
  <c r="D431" i="1"/>
  <c r="B431" i="1" s="1"/>
  <c r="E431" i="1"/>
  <c r="F431" i="1" s="1"/>
  <c r="H418" i="16"/>
  <c r="R418" i="16"/>
  <c r="O418" i="16"/>
  <c r="J418" i="16"/>
  <c r="P418" i="16"/>
  <c r="Q418" i="16"/>
  <c r="I418" i="16"/>
  <c r="K418" i="16"/>
  <c r="F418" i="16"/>
  <c r="L418" i="16"/>
  <c r="G418" i="16"/>
  <c r="M418" i="16"/>
  <c r="N418" i="16"/>
  <c r="A433" i="1"/>
  <c r="C433" i="1" s="1"/>
  <c r="C503" i="13"/>
  <c r="A504" i="13"/>
  <c r="B504" i="13" s="1"/>
  <c r="D503" i="13"/>
  <c r="J503" i="13"/>
  <c r="E502" i="13"/>
  <c r="F502" i="13"/>
  <c r="B506" i="14"/>
  <c r="C506" i="14"/>
  <c r="B507" i="16"/>
  <c r="A508" i="16"/>
  <c r="C507" i="16"/>
  <c r="D506" i="16"/>
  <c r="A507" i="14"/>
  <c r="E505" i="14"/>
  <c r="D505" i="14"/>
  <c r="I417" i="13" l="1"/>
  <c r="K417" i="13" s="1"/>
  <c r="K418" i="14"/>
  <c r="I431" i="1"/>
  <c r="I419" i="14"/>
  <c r="H419" i="14"/>
  <c r="J419" i="14"/>
  <c r="G419" i="14"/>
  <c r="G419" i="16"/>
  <c r="M419" i="16"/>
  <c r="H419" i="16"/>
  <c r="N419" i="16"/>
  <c r="I419" i="16"/>
  <c r="J419" i="16"/>
  <c r="F419" i="16"/>
  <c r="O419" i="16"/>
  <c r="R419" i="16"/>
  <c r="P419" i="16"/>
  <c r="K419" i="16"/>
  <c r="Q419" i="16"/>
  <c r="L419" i="16"/>
  <c r="J760" i="1"/>
  <c r="H761" i="1"/>
  <c r="A434" i="1"/>
  <c r="C434" i="1" s="1"/>
  <c r="E432" i="1"/>
  <c r="F432" i="1" s="1"/>
  <c r="D432" i="1"/>
  <c r="B432" i="1" s="1"/>
  <c r="K432" i="1"/>
  <c r="M432" i="1" s="1"/>
  <c r="G419" i="13"/>
  <c r="F421" i="14"/>
  <c r="E421" i="16"/>
  <c r="I418" i="13"/>
  <c r="F503" i="13"/>
  <c r="E503" i="13"/>
  <c r="D504" i="13"/>
  <c r="C504" i="13"/>
  <c r="J504" i="13"/>
  <c r="A505" i="13"/>
  <c r="B505" i="13" s="1"/>
  <c r="B507" i="14"/>
  <c r="C507" i="14"/>
  <c r="D507" i="16"/>
  <c r="C508" i="16"/>
  <c r="B508" i="16"/>
  <c r="A509" i="16"/>
  <c r="A508" i="14"/>
  <c r="E506" i="14"/>
  <c r="D506" i="14"/>
  <c r="K419" i="14" l="1"/>
  <c r="I432" i="1"/>
  <c r="H418" i="13"/>
  <c r="K418" i="13" s="1"/>
  <c r="K433" i="1"/>
  <c r="M433" i="1" s="1"/>
  <c r="D433" i="1"/>
  <c r="B433" i="1" s="1"/>
  <c r="E433" i="1"/>
  <c r="F433" i="1" s="1"/>
  <c r="A435" i="1"/>
  <c r="C435" i="1" s="1"/>
  <c r="H420" i="14"/>
  <c r="I420" i="14"/>
  <c r="J420" i="14"/>
  <c r="G420" i="14"/>
  <c r="J761" i="1"/>
  <c r="H762" i="1"/>
  <c r="R420" i="16"/>
  <c r="M420" i="16"/>
  <c r="H420" i="16"/>
  <c r="N420" i="16"/>
  <c r="I420" i="16"/>
  <c r="O420" i="16"/>
  <c r="J420" i="16"/>
  <c r="P420" i="16"/>
  <c r="K420" i="16"/>
  <c r="F420" i="16"/>
  <c r="Q420" i="16"/>
  <c r="L420" i="16"/>
  <c r="G420" i="16"/>
  <c r="G420" i="13"/>
  <c r="H419" i="13" s="1"/>
  <c r="F422" i="14"/>
  <c r="E422" i="16"/>
  <c r="E504" i="13"/>
  <c r="F504" i="13"/>
  <c r="D505" i="13"/>
  <c r="J505" i="13"/>
  <c r="A506" i="13"/>
  <c r="B506" i="13" s="1"/>
  <c r="C505" i="13"/>
  <c r="B508" i="14"/>
  <c r="C508" i="14"/>
  <c r="D508" i="16"/>
  <c r="A510" i="16"/>
  <c r="C509" i="16"/>
  <c r="B509" i="16"/>
  <c r="A509" i="14"/>
  <c r="E507" i="14"/>
  <c r="D507" i="14"/>
  <c r="I433" i="1" l="1"/>
  <c r="A436" i="1"/>
  <c r="C436" i="1" s="1"/>
  <c r="O421" i="16"/>
  <c r="J421" i="16"/>
  <c r="P421" i="16"/>
  <c r="K421" i="16"/>
  <c r="Q421" i="16"/>
  <c r="L421" i="16"/>
  <c r="F421" i="16"/>
  <c r="G421" i="16"/>
  <c r="M421" i="16"/>
  <c r="H421" i="16"/>
  <c r="R421" i="16"/>
  <c r="N421" i="16"/>
  <c r="I421" i="16"/>
  <c r="H763" i="1"/>
  <c r="J762" i="1"/>
  <c r="G421" i="13"/>
  <c r="F423" i="14"/>
  <c r="E423" i="16"/>
  <c r="I421" i="14"/>
  <c r="H421" i="14"/>
  <c r="J421" i="14"/>
  <c r="G421" i="14"/>
  <c r="I420" i="13"/>
  <c r="K420" i="14"/>
  <c r="E434" i="1"/>
  <c r="F434" i="1" s="1"/>
  <c r="D434" i="1"/>
  <c r="B434" i="1" s="1"/>
  <c r="K434" i="1"/>
  <c r="M434" i="1" s="1"/>
  <c r="I419" i="13"/>
  <c r="K419" i="13" s="1"/>
  <c r="F505" i="13"/>
  <c r="E505" i="13"/>
  <c r="C506" i="13"/>
  <c r="J506" i="13"/>
  <c r="A507" i="13"/>
  <c r="B507" i="13" s="1"/>
  <c r="D506" i="13"/>
  <c r="B509" i="14"/>
  <c r="C509" i="14"/>
  <c r="A511" i="16"/>
  <c r="C510" i="16"/>
  <c r="B510" i="16"/>
  <c r="D509" i="16"/>
  <c r="A510" i="14"/>
  <c r="D508" i="14"/>
  <c r="E508" i="14"/>
  <c r="I434" i="1" l="1"/>
  <c r="I422" i="14"/>
  <c r="J422" i="14"/>
  <c r="H422" i="14"/>
  <c r="G422" i="14"/>
  <c r="J763" i="1"/>
  <c r="H764" i="1"/>
  <c r="G422" i="13"/>
  <c r="H421" i="13" s="1"/>
  <c r="F424" i="14"/>
  <c r="E424" i="16"/>
  <c r="K421" i="14"/>
  <c r="H420" i="13"/>
  <c r="K420" i="13" s="1"/>
  <c r="D435" i="1"/>
  <c r="B435" i="1" s="1"/>
  <c r="E435" i="1"/>
  <c r="F435" i="1" s="1"/>
  <c r="K435" i="1"/>
  <c r="M435" i="1" s="1"/>
  <c r="P422" i="16"/>
  <c r="K422" i="16"/>
  <c r="Q422" i="16"/>
  <c r="L422" i="16"/>
  <c r="G422" i="16"/>
  <c r="M422" i="16"/>
  <c r="F422" i="16"/>
  <c r="H422" i="16"/>
  <c r="N422" i="16"/>
  <c r="I422" i="16"/>
  <c r="R422" i="16"/>
  <c r="O422" i="16"/>
  <c r="J422" i="16"/>
  <c r="A437" i="1"/>
  <c r="C437" i="1" s="1"/>
  <c r="E506" i="13"/>
  <c r="F506" i="13"/>
  <c r="C507" i="13"/>
  <c r="A508" i="13"/>
  <c r="B508" i="13" s="1"/>
  <c r="D507" i="13"/>
  <c r="J507" i="13"/>
  <c r="B510" i="14"/>
  <c r="C510" i="14"/>
  <c r="B511" i="16"/>
  <c r="A512" i="16"/>
  <c r="C511" i="16"/>
  <c r="D510" i="16"/>
  <c r="A511" i="14"/>
  <c r="E509" i="14"/>
  <c r="D509" i="14"/>
  <c r="I421" i="13" l="1"/>
  <c r="K421" i="13" s="1"/>
  <c r="I435" i="1"/>
  <c r="I422" i="13"/>
  <c r="I423" i="16"/>
  <c r="G423" i="16"/>
  <c r="R423" i="16"/>
  <c r="P423" i="16"/>
  <c r="K423" i="16"/>
  <c r="Q423" i="16"/>
  <c r="L423" i="16"/>
  <c r="M423" i="16"/>
  <c r="H423" i="16"/>
  <c r="N423" i="16"/>
  <c r="F423" i="16"/>
  <c r="O423" i="16"/>
  <c r="J423" i="16"/>
  <c r="H765" i="1"/>
  <c r="J764" i="1"/>
  <c r="E436" i="1"/>
  <c r="F436" i="1" s="1"/>
  <c r="K436" i="1"/>
  <c r="M436" i="1" s="1"/>
  <c r="D436" i="1"/>
  <c r="B436" i="1" s="1"/>
  <c r="A438" i="1"/>
  <c r="C438" i="1" s="1"/>
  <c r="G423" i="13"/>
  <c r="E425" i="16"/>
  <c r="F425" i="14"/>
  <c r="J423" i="14"/>
  <c r="I423" i="14"/>
  <c r="H423" i="14"/>
  <c r="G423" i="14"/>
  <c r="K422" i="14"/>
  <c r="D508" i="13"/>
  <c r="A509" i="13"/>
  <c r="B509" i="13" s="1"/>
  <c r="C508" i="13"/>
  <c r="J508" i="13"/>
  <c r="E507" i="13"/>
  <c r="F507" i="13"/>
  <c r="B511" i="14"/>
  <c r="C511" i="14"/>
  <c r="D511" i="16"/>
  <c r="C512" i="16"/>
  <c r="B512" i="16"/>
  <c r="A513" i="16"/>
  <c r="E510" i="14"/>
  <c r="D510" i="14"/>
  <c r="A512" i="14"/>
  <c r="I436" i="1" l="1"/>
  <c r="Q424" i="16"/>
  <c r="R424" i="16"/>
  <c r="M424" i="16"/>
  <c r="H424" i="16"/>
  <c r="N424" i="16"/>
  <c r="I424" i="16"/>
  <c r="L424" i="16"/>
  <c r="O424" i="16"/>
  <c r="F424" i="16"/>
  <c r="G424" i="16"/>
  <c r="J424" i="16"/>
  <c r="P424" i="16"/>
  <c r="K424" i="16"/>
  <c r="H422" i="13"/>
  <c r="K422" i="13" s="1"/>
  <c r="G424" i="13"/>
  <c r="E426" i="16"/>
  <c r="F426" i="14"/>
  <c r="K423" i="14"/>
  <c r="J424" i="14"/>
  <c r="H424" i="14"/>
  <c r="I424" i="14"/>
  <c r="G424" i="14"/>
  <c r="A439" i="1"/>
  <c r="C439" i="1" s="1"/>
  <c r="D437" i="1"/>
  <c r="B437" i="1" s="1"/>
  <c r="K437" i="1"/>
  <c r="M437" i="1" s="1"/>
  <c r="E437" i="1"/>
  <c r="F437" i="1" s="1"/>
  <c r="H766" i="1"/>
  <c r="J765" i="1"/>
  <c r="A510" i="13"/>
  <c r="B510" i="13" s="1"/>
  <c r="D509" i="13"/>
  <c r="C509" i="13"/>
  <c r="J509" i="13"/>
  <c r="F508" i="13"/>
  <c r="E508" i="13"/>
  <c r="B512" i="14"/>
  <c r="C512" i="14"/>
  <c r="D512" i="16"/>
  <c r="A514" i="16"/>
  <c r="C513" i="16"/>
  <c r="B513" i="16"/>
  <c r="E511" i="14"/>
  <c r="D511" i="14"/>
  <c r="A513" i="14"/>
  <c r="I437" i="1" l="1"/>
  <c r="G425" i="13"/>
  <c r="H424" i="13" s="1"/>
  <c r="E427" i="16"/>
  <c r="F427" i="14"/>
  <c r="H767" i="1"/>
  <c r="J766" i="1"/>
  <c r="H423" i="13"/>
  <c r="I424" i="13" s="1"/>
  <c r="A440" i="1"/>
  <c r="C440" i="1" s="1"/>
  <c r="H425" i="14"/>
  <c r="J425" i="14"/>
  <c r="I425" i="14"/>
  <c r="G425" i="14"/>
  <c r="I423" i="13"/>
  <c r="E438" i="1"/>
  <c r="F438" i="1" s="1"/>
  <c r="D438" i="1"/>
  <c r="B438" i="1" s="1"/>
  <c r="K438" i="1"/>
  <c r="M438" i="1" s="1"/>
  <c r="F425" i="16"/>
  <c r="G425" i="16"/>
  <c r="M425" i="16"/>
  <c r="H425" i="16"/>
  <c r="J425" i="16"/>
  <c r="R425" i="16"/>
  <c r="I425" i="16"/>
  <c r="P425" i="16"/>
  <c r="K425" i="16"/>
  <c r="Q425" i="16"/>
  <c r="L425" i="16"/>
  <c r="N425" i="16"/>
  <c r="O425" i="16"/>
  <c r="K424" i="14"/>
  <c r="F509" i="13"/>
  <c r="E509" i="13"/>
  <c r="A511" i="13"/>
  <c r="B511" i="13" s="1"/>
  <c r="C510" i="13"/>
  <c r="J510" i="13"/>
  <c r="D510" i="13"/>
  <c r="B513" i="14"/>
  <c r="C513" i="14"/>
  <c r="A515" i="16"/>
  <c r="C514" i="16"/>
  <c r="B514" i="16"/>
  <c r="D513" i="16"/>
  <c r="A514" i="14"/>
  <c r="D512" i="14"/>
  <c r="E512" i="14"/>
  <c r="K423" i="13" l="1"/>
  <c r="I438" i="1"/>
  <c r="I426" i="14"/>
  <c r="J426" i="14"/>
  <c r="H426" i="14"/>
  <c r="G426" i="14"/>
  <c r="G426" i="13"/>
  <c r="H425" i="13" s="1"/>
  <c r="E428" i="16"/>
  <c r="F428" i="14"/>
  <c r="K425" i="14"/>
  <c r="K439" i="1"/>
  <c r="M439" i="1" s="1"/>
  <c r="D439" i="1"/>
  <c r="B439" i="1" s="1"/>
  <c r="E439" i="1"/>
  <c r="F439" i="1" s="1"/>
  <c r="A441" i="1"/>
  <c r="C441" i="1" s="1"/>
  <c r="J767" i="1"/>
  <c r="H768" i="1"/>
  <c r="O426" i="16"/>
  <c r="K426" i="16"/>
  <c r="L426" i="16"/>
  <c r="G426" i="16"/>
  <c r="M426" i="16"/>
  <c r="H426" i="16"/>
  <c r="N426" i="16"/>
  <c r="I426" i="16"/>
  <c r="R426" i="16"/>
  <c r="P426" i="16"/>
  <c r="Q426" i="16"/>
  <c r="F426" i="16"/>
  <c r="J426" i="16"/>
  <c r="I425" i="13"/>
  <c r="K424" i="13"/>
  <c r="J511" i="13"/>
  <c r="C511" i="13"/>
  <c r="A512" i="13"/>
  <c r="B512" i="13" s="1"/>
  <c r="D511" i="13"/>
  <c r="E510" i="13"/>
  <c r="F510" i="13"/>
  <c r="B514" i="14"/>
  <c r="C514" i="14"/>
  <c r="B515" i="16"/>
  <c r="A516" i="16"/>
  <c r="C515" i="16"/>
  <c r="D514" i="16"/>
  <c r="A515" i="14"/>
  <c r="E513" i="14"/>
  <c r="D513" i="14"/>
  <c r="I439" i="1" l="1"/>
  <c r="D440" i="1"/>
  <c r="B440" i="1" s="1"/>
  <c r="K440" i="1"/>
  <c r="M440" i="1" s="1"/>
  <c r="E440" i="1"/>
  <c r="F440" i="1" s="1"/>
  <c r="K426" i="14"/>
  <c r="A442" i="1"/>
  <c r="C442" i="1" s="1"/>
  <c r="I427" i="14"/>
  <c r="H427" i="14"/>
  <c r="J427" i="14"/>
  <c r="G427" i="14"/>
  <c r="H769" i="1"/>
  <c r="J768" i="1"/>
  <c r="G427" i="13"/>
  <c r="E429" i="16"/>
  <c r="F429" i="14"/>
  <c r="M427" i="16"/>
  <c r="H427" i="16"/>
  <c r="N427" i="16"/>
  <c r="K427" i="16"/>
  <c r="F427" i="16"/>
  <c r="I427" i="16"/>
  <c r="O427" i="16"/>
  <c r="J427" i="16"/>
  <c r="R427" i="16"/>
  <c r="L427" i="16"/>
  <c r="P427" i="16"/>
  <c r="Q427" i="16"/>
  <c r="G427" i="16"/>
  <c r="I426" i="13"/>
  <c r="K425" i="13"/>
  <c r="J512" i="13"/>
  <c r="C512" i="13"/>
  <c r="A513" i="13"/>
  <c r="B513" i="13" s="1"/>
  <c r="D512" i="13"/>
  <c r="F511" i="13"/>
  <c r="E511" i="13"/>
  <c r="B515" i="14"/>
  <c r="C515" i="14"/>
  <c r="C516" i="16"/>
  <c r="B516" i="16"/>
  <c r="A517" i="16"/>
  <c r="D515" i="16"/>
  <c r="E514" i="14"/>
  <c r="D514" i="14"/>
  <c r="A516" i="14"/>
  <c r="I440" i="1" l="1"/>
  <c r="J428" i="14"/>
  <c r="I428" i="14"/>
  <c r="H428" i="14"/>
  <c r="G428" i="14"/>
  <c r="J769" i="1"/>
  <c r="H770" i="1"/>
  <c r="H428" i="16"/>
  <c r="I428" i="16"/>
  <c r="J428" i="16"/>
  <c r="P428" i="16"/>
  <c r="K428" i="16"/>
  <c r="R428" i="16"/>
  <c r="N428" i="16"/>
  <c r="O428" i="16"/>
  <c r="F428" i="16"/>
  <c r="Q428" i="16"/>
  <c r="L428" i="16"/>
  <c r="G428" i="16"/>
  <c r="M428" i="16"/>
  <c r="K427" i="14"/>
  <c r="K441" i="1"/>
  <c r="M441" i="1" s="1"/>
  <c r="D441" i="1"/>
  <c r="B441" i="1" s="1"/>
  <c r="E441" i="1"/>
  <c r="F441" i="1" s="1"/>
  <c r="G428" i="13"/>
  <c r="H427" i="13" s="1"/>
  <c r="F430" i="14"/>
  <c r="E430" i="16"/>
  <c r="H426" i="13"/>
  <c r="K426" i="13" s="1"/>
  <c r="A443" i="1"/>
  <c r="C443" i="1" s="1"/>
  <c r="E512" i="13"/>
  <c r="F512" i="13"/>
  <c r="A514" i="13"/>
  <c r="B514" i="13" s="1"/>
  <c r="D513" i="13"/>
  <c r="J513" i="13"/>
  <c r="C513" i="13"/>
  <c r="B516" i="14"/>
  <c r="C516" i="14"/>
  <c r="A518" i="16"/>
  <c r="C517" i="16"/>
  <c r="B517" i="16"/>
  <c r="D516" i="16"/>
  <c r="E515" i="14"/>
  <c r="D515" i="14"/>
  <c r="A517" i="14"/>
  <c r="I427" i="13" l="1"/>
  <c r="K427" i="13" s="1"/>
  <c r="I441" i="1"/>
  <c r="A444" i="1"/>
  <c r="C444" i="1" s="1"/>
  <c r="E442" i="1"/>
  <c r="F442" i="1" s="1"/>
  <c r="D442" i="1"/>
  <c r="B442" i="1" s="1"/>
  <c r="K442" i="1"/>
  <c r="M442" i="1" s="1"/>
  <c r="K429" i="16"/>
  <c r="F429" i="16"/>
  <c r="G429" i="16"/>
  <c r="M429" i="16"/>
  <c r="H429" i="16"/>
  <c r="N429" i="16"/>
  <c r="L429" i="16"/>
  <c r="R429" i="16"/>
  <c r="I429" i="16"/>
  <c r="Q429" i="16"/>
  <c r="O429" i="16"/>
  <c r="J429" i="16"/>
  <c r="P429" i="16"/>
  <c r="J770" i="1"/>
  <c r="H771" i="1"/>
  <c r="G429" i="13"/>
  <c r="E431" i="16"/>
  <c r="F431" i="14"/>
  <c r="J429" i="14"/>
  <c r="I429" i="14"/>
  <c r="H429" i="14"/>
  <c r="G429" i="14"/>
  <c r="I428" i="13"/>
  <c r="K428" i="14"/>
  <c r="F513" i="13"/>
  <c r="E513" i="13"/>
  <c r="D514" i="13"/>
  <c r="A515" i="13"/>
  <c r="B515" i="13" s="1"/>
  <c r="C514" i="13"/>
  <c r="J514" i="13"/>
  <c r="B517" i="14"/>
  <c r="C517" i="14"/>
  <c r="D517" i="16"/>
  <c r="A519" i="16"/>
  <c r="C518" i="16"/>
  <c r="B518" i="16"/>
  <c r="A518" i="14"/>
  <c r="D516" i="14"/>
  <c r="E516" i="14"/>
  <c r="I442" i="1" l="1"/>
  <c r="K429" i="14"/>
  <c r="I430" i="14"/>
  <c r="H430" i="14"/>
  <c r="J430" i="14"/>
  <c r="G430" i="14"/>
  <c r="L430" i="16"/>
  <c r="G430" i="16"/>
  <c r="F430" i="16"/>
  <c r="H430" i="16"/>
  <c r="N430" i="16"/>
  <c r="I430" i="16"/>
  <c r="O430" i="16"/>
  <c r="R430" i="16"/>
  <c r="P430" i="16"/>
  <c r="K430" i="16"/>
  <c r="Q430" i="16"/>
  <c r="M430" i="16"/>
  <c r="J430" i="16"/>
  <c r="H428" i="13"/>
  <c r="K428" i="13" s="1"/>
  <c r="K443" i="1"/>
  <c r="M443" i="1" s="1"/>
  <c r="D443" i="1"/>
  <c r="B443" i="1" s="1"/>
  <c r="E443" i="1"/>
  <c r="F443" i="1" s="1"/>
  <c r="H772" i="1"/>
  <c r="J771" i="1"/>
  <c r="G430" i="13"/>
  <c r="E432" i="16"/>
  <c r="F432" i="14"/>
  <c r="A445" i="1"/>
  <c r="C445" i="1" s="1"/>
  <c r="D515" i="13"/>
  <c r="J515" i="13"/>
  <c r="A516" i="13"/>
  <c r="B516" i="13" s="1"/>
  <c r="C515" i="13"/>
  <c r="E514" i="13"/>
  <c r="F514" i="13"/>
  <c r="B518" i="14"/>
  <c r="C518" i="14"/>
  <c r="D518" i="16"/>
  <c r="B519" i="16"/>
  <c r="A520" i="16"/>
  <c r="C519" i="16"/>
  <c r="A519" i="14"/>
  <c r="E517" i="14"/>
  <c r="D517" i="14"/>
  <c r="I443" i="1" l="1"/>
  <c r="I429" i="13"/>
  <c r="G431" i="13"/>
  <c r="H430" i="13" s="1"/>
  <c r="F433" i="14"/>
  <c r="E433" i="16"/>
  <c r="I431" i="14"/>
  <c r="H431" i="14"/>
  <c r="J431" i="14"/>
  <c r="G431" i="14"/>
  <c r="J772" i="1"/>
  <c r="H773" i="1"/>
  <c r="E444" i="1"/>
  <c r="F444" i="1" s="1"/>
  <c r="D444" i="1"/>
  <c r="B444" i="1" s="1"/>
  <c r="K444" i="1"/>
  <c r="M444" i="1" s="1"/>
  <c r="F431" i="16"/>
  <c r="I431" i="16"/>
  <c r="O431" i="16"/>
  <c r="J431" i="16"/>
  <c r="P431" i="16"/>
  <c r="R431" i="16"/>
  <c r="Q431" i="16"/>
  <c r="L431" i="16"/>
  <c r="M431" i="16"/>
  <c r="H431" i="16"/>
  <c r="N431" i="16"/>
  <c r="K431" i="16"/>
  <c r="G431" i="16"/>
  <c r="K430" i="14"/>
  <c r="A446" i="1"/>
  <c r="C446" i="1" s="1"/>
  <c r="H429" i="13"/>
  <c r="D516" i="13"/>
  <c r="A517" i="13"/>
  <c r="B517" i="13" s="1"/>
  <c r="C516" i="13"/>
  <c r="J516" i="13"/>
  <c r="E515" i="13"/>
  <c r="F515" i="13"/>
  <c r="B519" i="14"/>
  <c r="C519" i="14"/>
  <c r="D519" i="16"/>
  <c r="C520" i="16"/>
  <c r="B520" i="16"/>
  <c r="A521" i="16"/>
  <c r="E518" i="14"/>
  <c r="D518" i="14"/>
  <c r="A520" i="14"/>
  <c r="K429" i="13" l="1"/>
  <c r="I444" i="1"/>
  <c r="D445" i="1"/>
  <c r="B445" i="1" s="1"/>
  <c r="E445" i="1"/>
  <c r="F445" i="1" s="1"/>
  <c r="K445" i="1"/>
  <c r="M445" i="1" s="1"/>
  <c r="G432" i="13"/>
  <c r="E434" i="16"/>
  <c r="F434" i="14"/>
  <c r="J773" i="1"/>
  <c r="H774" i="1"/>
  <c r="P432" i="16"/>
  <c r="H432" i="16"/>
  <c r="F432" i="16"/>
  <c r="Q432" i="16"/>
  <c r="G432" i="16"/>
  <c r="M432" i="16"/>
  <c r="R432" i="16"/>
  <c r="N432" i="16"/>
  <c r="I432" i="16"/>
  <c r="O432" i="16"/>
  <c r="J432" i="16"/>
  <c r="K432" i="16"/>
  <c r="L432" i="16"/>
  <c r="J432" i="14"/>
  <c r="I432" i="14"/>
  <c r="H432" i="14"/>
  <c r="G432" i="14"/>
  <c r="A447" i="1"/>
  <c r="C447" i="1" s="1"/>
  <c r="I430" i="13"/>
  <c r="K430" i="13" s="1"/>
  <c r="K431" i="14"/>
  <c r="I431" i="13"/>
  <c r="A518" i="13"/>
  <c r="B518" i="13" s="1"/>
  <c r="D517" i="13"/>
  <c r="C517" i="13"/>
  <c r="J517" i="13"/>
  <c r="F516" i="13"/>
  <c r="E516" i="13"/>
  <c r="B520" i="14"/>
  <c r="C520" i="14"/>
  <c r="D520" i="16"/>
  <c r="A522" i="16"/>
  <c r="C521" i="16"/>
  <c r="B521" i="16"/>
  <c r="A521" i="14"/>
  <c r="E519" i="14"/>
  <c r="D519" i="14"/>
  <c r="I445" i="1" l="1"/>
  <c r="A448" i="1"/>
  <c r="C448" i="1" s="1"/>
  <c r="H431" i="13"/>
  <c r="K431" i="13" s="1"/>
  <c r="K432" i="14"/>
  <c r="H433" i="14"/>
  <c r="J433" i="14"/>
  <c r="I433" i="14"/>
  <c r="G433" i="14"/>
  <c r="G433" i="13"/>
  <c r="E435" i="16"/>
  <c r="F435" i="14"/>
  <c r="E446" i="1"/>
  <c r="F446" i="1" s="1"/>
  <c r="D446" i="1"/>
  <c r="B446" i="1" s="1"/>
  <c r="K446" i="1"/>
  <c r="M446" i="1" s="1"/>
  <c r="H775" i="1"/>
  <c r="J774" i="1"/>
  <c r="K433" i="16"/>
  <c r="Q433" i="16"/>
  <c r="L433" i="16"/>
  <c r="F433" i="16"/>
  <c r="G433" i="16"/>
  <c r="M433" i="16"/>
  <c r="H433" i="16"/>
  <c r="R433" i="16"/>
  <c r="N433" i="16"/>
  <c r="I433" i="16"/>
  <c r="O433" i="16"/>
  <c r="J433" i="16"/>
  <c r="P433" i="16"/>
  <c r="E517" i="13"/>
  <c r="F517" i="13"/>
  <c r="C518" i="13"/>
  <c r="D518" i="13"/>
  <c r="A519" i="13"/>
  <c r="B519" i="13" s="1"/>
  <c r="J518" i="13"/>
  <c r="B521" i="14"/>
  <c r="C521" i="14"/>
  <c r="D521" i="16"/>
  <c r="A523" i="16"/>
  <c r="C522" i="16"/>
  <c r="B522" i="16"/>
  <c r="A522" i="14"/>
  <c r="D520" i="14"/>
  <c r="E520" i="14"/>
  <c r="I432" i="13" l="1"/>
  <c r="I446" i="1"/>
  <c r="H776" i="1"/>
  <c r="J775" i="1"/>
  <c r="H432" i="13"/>
  <c r="G434" i="13"/>
  <c r="H433" i="13" s="1"/>
  <c r="E436" i="16"/>
  <c r="F436" i="14"/>
  <c r="K433" i="14"/>
  <c r="J434" i="14"/>
  <c r="I434" i="14"/>
  <c r="H434" i="14"/>
  <c r="G434" i="14"/>
  <c r="K447" i="1"/>
  <c r="M447" i="1" s="1"/>
  <c r="D447" i="1"/>
  <c r="B447" i="1" s="1"/>
  <c r="E447" i="1"/>
  <c r="F447" i="1" s="1"/>
  <c r="P434" i="16"/>
  <c r="K434" i="16"/>
  <c r="Q434" i="16"/>
  <c r="H434" i="16"/>
  <c r="I434" i="16"/>
  <c r="L434" i="16"/>
  <c r="G434" i="16"/>
  <c r="M434" i="16"/>
  <c r="F434" i="16"/>
  <c r="N434" i="16"/>
  <c r="R434" i="16"/>
  <c r="O434" i="16"/>
  <c r="J434" i="16"/>
  <c r="A449" i="1"/>
  <c r="C449" i="1" s="1"/>
  <c r="J519" i="13"/>
  <c r="C519" i="13"/>
  <c r="A520" i="13"/>
  <c r="B520" i="13" s="1"/>
  <c r="D519" i="13"/>
  <c r="E518" i="13"/>
  <c r="F518" i="13"/>
  <c r="B522" i="14"/>
  <c r="C522" i="14"/>
  <c r="B523" i="16"/>
  <c r="A524" i="16"/>
  <c r="C523" i="16"/>
  <c r="D522" i="16"/>
  <c r="A523" i="14"/>
  <c r="E521" i="14"/>
  <c r="D521" i="14"/>
  <c r="K432" i="13" l="1"/>
  <c r="I447" i="1"/>
  <c r="A450" i="1"/>
  <c r="C450" i="1" s="1"/>
  <c r="H435" i="14"/>
  <c r="J435" i="14"/>
  <c r="I435" i="14"/>
  <c r="G435" i="14"/>
  <c r="G435" i="13"/>
  <c r="H434" i="13" s="1"/>
  <c r="E437" i="16"/>
  <c r="F437" i="14"/>
  <c r="F435" i="16"/>
  <c r="I435" i="16"/>
  <c r="O435" i="16"/>
  <c r="J435" i="16"/>
  <c r="R435" i="16"/>
  <c r="P435" i="16"/>
  <c r="K435" i="16"/>
  <c r="N435" i="16"/>
  <c r="Q435" i="16"/>
  <c r="L435" i="16"/>
  <c r="G435" i="16"/>
  <c r="M435" i="16"/>
  <c r="H435" i="16"/>
  <c r="K434" i="14"/>
  <c r="I434" i="13"/>
  <c r="J776" i="1"/>
  <c r="H777" i="1"/>
  <c r="E448" i="1"/>
  <c r="F448" i="1" s="1"/>
  <c r="D448" i="1"/>
  <c r="B448" i="1" s="1"/>
  <c r="K448" i="1"/>
  <c r="M448" i="1" s="1"/>
  <c r="I433" i="13"/>
  <c r="K433" i="13" s="1"/>
  <c r="F519" i="13"/>
  <c r="E519" i="13"/>
  <c r="C520" i="13"/>
  <c r="J520" i="13"/>
  <c r="A521" i="13"/>
  <c r="B521" i="13" s="1"/>
  <c r="D520" i="13"/>
  <c r="B523" i="14"/>
  <c r="C523" i="14"/>
  <c r="C524" i="16"/>
  <c r="B524" i="16"/>
  <c r="A525" i="16"/>
  <c r="D523" i="16"/>
  <c r="E522" i="14"/>
  <c r="D522" i="14"/>
  <c r="A524" i="14"/>
  <c r="I448" i="1" l="1"/>
  <c r="N436" i="16"/>
  <c r="G436" i="16"/>
  <c r="J436" i="16"/>
  <c r="P436" i="16"/>
  <c r="K436" i="16"/>
  <c r="F436" i="16"/>
  <c r="L436" i="16"/>
  <c r="R436" i="16"/>
  <c r="M436" i="16"/>
  <c r="H436" i="16"/>
  <c r="I436" i="16"/>
  <c r="O436" i="16"/>
  <c r="Q436" i="16"/>
  <c r="I435" i="13"/>
  <c r="K434" i="13"/>
  <c r="J777" i="1"/>
  <c r="H778" i="1"/>
  <c r="I436" i="14"/>
  <c r="H436" i="14"/>
  <c r="J436" i="14"/>
  <c r="G436" i="14"/>
  <c r="K435" i="14"/>
  <c r="D449" i="1"/>
  <c r="B449" i="1" s="1"/>
  <c r="E449" i="1"/>
  <c r="F449" i="1" s="1"/>
  <c r="K449" i="1"/>
  <c r="M449" i="1" s="1"/>
  <c r="G436" i="13"/>
  <c r="E438" i="16"/>
  <c r="F438" i="14"/>
  <c r="A451" i="1"/>
  <c r="C451" i="1" s="1"/>
  <c r="E520" i="13"/>
  <c r="F520" i="13"/>
  <c r="A522" i="13"/>
  <c r="B522" i="13" s="1"/>
  <c r="D521" i="13"/>
  <c r="J521" i="13"/>
  <c r="C521" i="13"/>
  <c r="B524" i="14"/>
  <c r="C524" i="14"/>
  <c r="A526" i="16"/>
  <c r="C525" i="16"/>
  <c r="B525" i="16"/>
  <c r="D524" i="16"/>
  <c r="E523" i="14"/>
  <c r="D523" i="14"/>
  <c r="A525" i="14"/>
  <c r="I449" i="1" l="1"/>
  <c r="A452" i="1"/>
  <c r="C452" i="1" s="1"/>
  <c r="R437" i="16"/>
  <c r="N437" i="16"/>
  <c r="I437" i="16"/>
  <c r="P437" i="16"/>
  <c r="O437" i="16"/>
  <c r="J437" i="16"/>
  <c r="K437" i="16"/>
  <c r="Q437" i="16"/>
  <c r="L437" i="16"/>
  <c r="F437" i="16"/>
  <c r="G437" i="16"/>
  <c r="M437" i="16"/>
  <c r="H437" i="16"/>
  <c r="H435" i="13"/>
  <c r="K435" i="13" s="1"/>
  <c r="H437" i="14"/>
  <c r="J437" i="14"/>
  <c r="I437" i="14"/>
  <c r="G437" i="14"/>
  <c r="E450" i="1"/>
  <c r="F450" i="1" s="1"/>
  <c r="D450" i="1"/>
  <c r="B450" i="1" s="1"/>
  <c r="K450" i="1"/>
  <c r="M450" i="1" s="1"/>
  <c r="G437" i="13"/>
  <c r="F439" i="14"/>
  <c r="E439" i="16"/>
  <c r="K436" i="14"/>
  <c r="J778" i="1"/>
  <c r="H779" i="1"/>
  <c r="E521" i="13"/>
  <c r="F521" i="13"/>
  <c r="J522" i="13"/>
  <c r="C522" i="13"/>
  <c r="D522" i="13"/>
  <c r="A523" i="13"/>
  <c r="B523" i="13" s="1"/>
  <c r="B525" i="14"/>
  <c r="C525" i="14"/>
  <c r="A527" i="16"/>
  <c r="C526" i="16"/>
  <c r="B526" i="16"/>
  <c r="D525" i="16"/>
  <c r="A526" i="14"/>
  <c r="D524" i="14"/>
  <c r="E524" i="14"/>
  <c r="I436" i="13" l="1"/>
  <c r="I450" i="1"/>
  <c r="H436" i="13"/>
  <c r="G438" i="13"/>
  <c r="H437" i="13" s="1"/>
  <c r="I438" i="13" s="1"/>
  <c r="E440" i="16"/>
  <c r="F440" i="14"/>
  <c r="K437" i="14"/>
  <c r="K451" i="1"/>
  <c r="M451" i="1" s="1"/>
  <c r="D451" i="1"/>
  <c r="B451" i="1" s="1"/>
  <c r="E451" i="1"/>
  <c r="F451" i="1" s="1"/>
  <c r="J779" i="1"/>
  <c r="H780" i="1"/>
  <c r="P438" i="16"/>
  <c r="K438" i="16"/>
  <c r="Q438" i="16"/>
  <c r="L438" i="16"/>
  <c r="G438" i="16"/>
  <c r="R438" i="16"/>
  <c r="M438" i="16"/>
  <c r="F438" i="16"/>
  <c r="H438" i="16"/>
  <c r="N438" i="16"/>
  <c r="I438" i="16"/>
  <c r="O438" i="16"/>
  <c r="J438" i="16"/>
  <c r="A453" i="1"/>
  <c r="C453" i="1" s="1"/>
  <c r="H438" i="14"/>
  <c r="J438" i="14"/>
  <c r="I438" i="14"/>
  <c r="G438" i="14"/>
  <c r="D523" i="13"/>
  <c r="J523" i="13"/>
  <c r="A524" i="13"/>
  <c r="B524" i="13" s="1"/>
  <c r="C523" i="13"/>
  <c r="E522" i="13"/>
  <c r="F522" i="13"/>
  <c r="B526" i="14"/>
  <c r="C526" i="14"/>
  <c r="B527" i="16"/>
  <c r="A528" i="16"/>
  <c r="C527" i="16"/>
  <c r="D526" i="16"/>
  <c r="A527" i="14"/>
  <c r="E525" i="14"/>
  <c r="D525" i="14"/>
  <c r="K436" i="13" l="1"/>
  <c r="I437" i="13"/>
  <c r="K437" i="13" s="1"/>
  <c r="I451" i="1"/>
  <c r="E452" i="1"/>
  <c r="F452" i="1" s="1"/>
  <c r="D452" i="1"/>
  <c r="B452" i="1" s="1"/>
  <c r="K452" i="1"/>
  <c r="M452" i="1" s="1"/>
  <c r="A454" i="1"/>
  <c r="C454" i="1" s="1"/>
  <c r="H439" i="14"/>
  <c r="J439" i="14"/>
  <c r="I439" i="14"/>
  <c r="G439" i="14"/>
  <c r="K438" i="14"/>
  <c r="J780" i="1"/>
  <c r="H781" i="1"/>
  <c r="G439" i="13"/>
  <c r="H438" i="13" s="1"/>
  <c r="F441" i="14"/>
  <c r="E441" i="16"/>
  <c r="Q439" i="16"/>
  <c r="L439" i="16"/>
  <c r="G439" i="16"/>
  <c r="H439" i="16"/>
  <c r="F439" i="16"/>
  <c r="I439" i="16"/>
  <c r="O439" i="16"/>
  <c r="J439" i="16"/>
  <c r="R439" i="16"/>
  <c r="P439" i="16"/>
  <c r="K439" i="16"/>
  <c r="M439" i="16"/>
  <c r="N439" i="16"/>
  <c r="C524" i="13"/>
  <c r="J524" i="13"/>
  <c r="A525" i="13"/>
  <c r="B525" i="13" s="1"/>
  <c r="D524" i="13"/>
  <c r="F523" i="13"/>
  <c r="E523" i="13"/>
  <c r="B527" i="14"/>
  <c r="C527" i="14"/>
  <c r="D527" i="16"/>
  <c r="C528" i="16"/>
  <c r="B528" i="16"/>
  <c r="A529" i="16"/>
  <c r="E526" i="14"/>
  <c r="D526" i="14"/>
  <c r="A528" i="14"/>
  <c r="I452" i="1" l="1"/>
  <c r="J440" i="14"/>
  <c r="I440" i="14"/>
  <c r="H440" i="14"/>
  <c r="G440" i="14"/>
  <c r="I439" i="13"/>
  <c r="K438" i="13"/>
  <c r="G440" i="13"/>
  <c r="F442" i="14"/>
  <c r="E442" i="16"/>
  <c r="H782" i="1"/>
  <c r="J781" i="1"/>
  <c r="K439" i="14"/>
  <c r="K453" i="1"/>
  <c r="M453" i="1" s="1"/>
  <c r="D453" i="1"/>
  <c r="B453" i="1" s="1"/>
  <c r="E453" i="1"/>
  <c r="F453" i="1" s="1"/>
  <c r="M440" i="16"/>
  <c r="N440" i="16"/>
  <c r="I440" i="16"/>
  <c r="O440" i="16"/>
  <c r="J440" i="16"/>
  <c r="P440" i="16"/>
  <c r="K440" i="16"/>
  <c r="F440" i="16"/>
  <c r="L440" i="16"/>
  <c r="R440" i="16"/>
  <c r="H440" i="16"/>
  <c r="Q440" i="16"/>
  <c r="G440" i="16"/>
  <c r="A455" i="1"/>
  <c r="C455" i="1" s="1"/>
  <c r="A526" i="13"/>
  <c r="B526" i="13" s="1"/>
  <c r="D525" i="13"/>
  <c r="J525" i="13"/>
  <c r="C525" i="13"/>
  <c r="F524" i="13"/>
  <c r="E524" i="13"/>
  <c r="B528" i="14"/>
  <c r="C528" i="14"/>
  <c r="D528" i="16"/>
  <c r="A530" i="16"/>
  <c r="C529" i="16"/>
  <c r="B529" i="16"/>
  <c r="E527" i="14"/>
  <c r="D527" i="14"/>
  <c r="A529" i="14"/>
  <c r="I453" i="1" l="1"/>
  <c r="D454" i="1"/>
  <c r="B454" i="1" s="1"/>
  <c r="K454" i="1"/>
  <c r="M454" i="1" s="1"/>
  <c r="E454" i="1"/>
  <c r="F454" i="1" s="1"/>
  <c r="I441" i="14"/>
  <c r="H441" i="14"/>
  <c r="J441" i="14"/>
  <c r="G441" i="14"/>
  <c r="K440" i="14"/>
  <c r="J782" i="1"/>
  <c r="H783" i="1"/>
  <c r="H439" i="13"/>
  <c r="K439" i="13" s="1"/>
  <c r="G441" i="13"/>
  <c r="F443" i="14"/>
  <c r="E443" i="16"/>
  <c r="A456" i="1"/>
  <c r="C456" i="1" s="1"/>
  <c r="F441" i="16"/>
  <c r="G441" i="16"/>
  <c r="M441" i="16"/>
  <c r="H441" i="16"/>
  <c r="R441" i="16"/>
  <c r="N441" i="16"/>
  <c r="I441" i="16"/>
  <c r="O441" i="16"/>
  <c r="J441" i="16"/>
  <c r="P441" i="16"/>
  <c r="K441" i="16"/>
  <c r="Q441" i="16"/>
  <c r="L441" i="16"/>
  <c r="F525" i="13"/>
  <c r="E525" i="13"/>
  <c r="C526" i="13"/>
  <c r="J526" i="13"/>
  <c r="A527" i="13"/>
  <c r="B527" i="13" s="1"/>
  <c r="D526" i="13"/>
  <c r="B529" i="14"/>
  <c r="C529" i="14"/>
  <c r="A531" i="16"/>
  <c r="C530" i="16"/>
  <c r="B530" i="16"/>
  <c r="D529" i="16"/>
  <c r="D528" i="14"/>
  <c r="E528" i="14"/>
  <c r="A530" i="14"/>
  <c r="I440" i="13" l="1"/>
  <c r="I454" i="1"/>
  <c r="A457" i="1"/>
  <c r="C457" i="1" s="1"/>
  <c r="H440" i="13"/>
  <c r="P442" i="16"/>
  <c r="K442" i="16"/>
  <c r="Q442" i="16"/>
  <c r="L442" i="16"/>
  <c r="G442" i="16"/>
  <c r="M442" i="16"/>
  <c r="F442" i="16"/>
  <c r="H442" i="16"/>
  <c r="N442" i="16"/>
  <c r="I442" i="16"/>
  <c r="R442" i="16"/>
  <c r="O442" i="16"/>
  <c r="J442" i="16"/>
  <c r="G442" i="13"/>
  <c r="H441" i="13" s="1"/>
  <c r="I442" i="13" s="1"/>
  <c r="E444" i="16"/>
  <c r="F444" i="14"/>
  <c r="H442" i="14"/>
  <c r="J442" i="14"/>
  <c r="I442" i="14"/>
  <c r="G442" i="14"/>
  <c r="K441" i="14"/>
  <c r="E455" i="1"/>
  <c r="F455" i="1" s="1"/>
  <c r="D455" i="1"/>
  <c r="B455" i="1" s="1"/>
  <c r="K455" i="1"/>
  <c r="M455" i="1" s="1"/>
  <c r="J783" i="1"/>
  <c r="H784" i="1"/>
  <c r="F526" i="13"/>
  <c r="E526" i="13"/>
  <c r="A528" i="13"/>
  <c r="B528" i="13" s="1"/>
  <c r="D527" i="13"/>
  <c r="J527" i="13"/>
  <c r="C527" i="13"/>
  <c r="B530" i="14"/>
  <c r="C530" i="14"/>
  <c r="D530" i="16"/>
  <c r="B531" i="16"/>
  <c r="A532" i="16"/>
  <c r="C531" i="16"/>
  <c r="E529" i="14"/>
  <c r="D529" i="14"/>
  <c r="A531" i="14"/>
  <c r="K440" i="13" l="1"/>
  <c r="K442" i="14"/>
  <c r="I455" i="1"/>
  <c r="G443" i="13"/>
  <c r="F445" i="14"/>
  <c r="E445" i="16"/>
  <c r="Q443" i="16"/>
  <c r="L443" i="16"/>
  <c r="G443" i="16"/>
  <c r="M443" i="16"/>
  <c r="H443" i="16"/>
  <c r="N443" i="16"/>
  <c r="F443" i="16"/>
  <c r="I443" i="16"/>
  <c r="O443" i="16"/>
  <c r="J443" i="16"/>
  <c r="R443" i="16"/>
  <c r="P443" i="16"/>
  <c r="K443" i="16"/>
  <c r="I441" i="13"/>
  <c r="K441" i="13" s="1"/>
  <c r="E456" i="1"/>
  <c r="F456" i="1" s="1"/>
  <c r="D456" i="1"/>
  <c r="B456" i="1" s="1"/>
  <c r="K456" i="1"/>
  <c r="M456" i="1" s="1"/>
  <c r="J784" i="1"/>
  <c r="H785" i="1"/>
  <c r="J443" i="14"/>
  <c r="I443" i="14"/>
  <c r="H443" i="14"/>
  <c r="G443" i="14"/>
  <c r="A458" i="1"/>
  <c r="C458" i="1" s="1"/>
  <c r="E527" i="13"/>
  <c r="F527" i="13"/>
  <c r="J528" i="13"/>
  <c r="C528" i="13"/>
  <c r="A529" i="13"/>
  <c r="B529" i="13" s="1"/>
  <c r="D528" i="13"/>
  <c r="B531" i="14"/>
  <c r="C531" i="14"/>
  <c r="C532" i="16"/>
  <c r="B532" i="16"/>
  <c r="A533" i="16"/>
  <c r="D531" i="16"/>
  <c r="A532" i="14"/>
  <c r="E530" i="14"/>
  <c r="D530" i="14"/>
  <c r="I456" i="1" l="1"/>
  <c r="K443" i="14"/>
  <c r="K457" i="1"/>
  <c r="M457" i="1" s="1"/>
  <c r="E457" i="1"/>
  <c r="F457" i="1" s="1"/>
  <c r="D457" i="1"/>
  <c r="B457" i="1" s="1"/>
  <c r="J444" i="16"/>
  <c r="P444" i="16"/>
  <c r="K444" i="16"/>
  <c r="F444" i="16"/>
  <c r="Q444" i="16"/>
  <c r="L444" i="16"/>
  <c r="G444" i="16"/>
  <c r="R444" i="16"/>
  <c r="M444" i="16"/>
  <c r="H444" i="16"/>
  <c r="N444" i="16"/>
  <c r="I444" i="16"/>
  <c r="O444" i="16"/>
  <c r="A459" i="1"/>
  <c r="C459" i="1" s="1"/>
  <c r="G444" i="13"/>
  <c r="H443" i="13" s="1"/>
  <c r="F446" i="14"/>
  <c r="E446" i="16"/>
  <c r="I444" i="14"/>
  <c r="H444" i="14"/>
  <c r="J444" i="14"/>
  <c r="G444" i="14"/>
  <c r="H442" i="13"/>
  <c r="K442" i="13" s="1"/>
  <c r="J785" i="1"/>
  <c r="H786" i="1"/>
  <c r="F528" i="13"/>
  <c r="E528" i="13"/>
  <c r="J529" i="13"/>
  <c r="C529" i="13"/>
  <c r="A530" i="13"/>
  <c r="B530" i="13" s="1"/>
  <c r="D529" i="13"/>
  <c r="B532" i="14"/>
  <c r="C532" i="14"/>
  <c r="A534" i="16"/>
  <c r="C533" i="16"/>
  <c r="B533" i="16"/>
  <c r="D532" i="16"/>
  <c r="A533" i="14"/>
  <c r="E531" i="14"/>
  <c r="D531" i="14"/>
  <c r="I443" i="13" l="1"/>
  <c r="I457" i="1"/>
  <c r="K444" i="14"/>
  <c r="I444" i="13"/>
  <c r="K443" i="13"/>
  <c r="R445" i="16"/>
  <c r="N445" i="16"/>
  <c r="I445" i="16"/>
  <c r="O445" i="16"/>
  <c r="J445" i="16"/>
  <c r="P445" i="16"/>
  <c r="K445" i="16"/>
  <c r="L445" i="16"/>
  <c r="Q445" i="16"/>
  <c r="F445" i="16"/>
  <c r="G445" i="16"/>
  <c r="M445" i="16"/>
  <c r="H445" i="16"/>
  <c r="K458" i="1"/>
  <c r="M458" i="1" s="1"/>
  <c r="E458" i="1"/>
  <c r="F458" i="1" s="1"/>
  <c r="D458" i="1"/>
  <c r="B458" i="1" s="1"/>
  <c r="G445" i="13"/>
  <c r="F447" i="14"/>
  <c r="E447" i="16"/>
  <c r="H787" i="1"/>
  <c r="J786" i="1"/>
  <c r="J445" i="14"/>
  <c r="I445" i="14"/>
  <c r="H445" i="14"/>
  <c r="G445" i="14"/>
  <c r="A460" i="1"/>
  <c r="C460" i="1" s="1"/>
  <c r="F529" i="13"/>
  <c r="E529" i="13"/>
  <c r="A531" i="13"/>
  <c r="B531" i="13" s="1"/>
  <c r="C530" i="13"/>
  <c r="D530" i="13"/>
  <c r="J530" i="13"/>
  <c r="B533" i="14"/>
  <c r="C533" i="14"/>
  <c r="D533" i="16"/>
  <c r="A535" i="16"/>
  <c r="C534" i="16"/>
  <c r="B534" i="16"/>
  <c r="A534" i="14"/>
  <c r="D532" i="14"/>
  <c r="E532" i="14"/>
  <c r="I458" i="1" l="1"/>
  <c r="K445" i="14"/>
  <c r="P446" i="16"/>
  <c r="K446" i="16"/>
  <c r="Q446" i="16"/>
  <c r="L446" i="16"/>
  <c r="G446" i="16"/>
  <c r="M446" i="16"/>
  <c r="F446" i="16"/>
  <c r="H446" i="16"/>
  <c r="N446" i="16"/>
  <c r="I446" i="16"/>
  <c r="R446" i="16"/>
  <c r="O446" i="16"/>
  <c r="J446" i="16"/>
  <c r="H446" i="14"/>
  <c r="J446" i="14"/>
  <c r="I446" i="14"/>
  <c r="G446" i="14"/>
  <c r="A461" i="1"/>
  <c r="C461" i="1" s="1"/>
  <c r="E459" i="1"/>
  <c r="F459" i="1" s="1"/>
  <c r="D459" i="1"/>
  <c r="B459" i="1" s="1"/>
  <c r="K459" i="1"/>
  <c r="M459" i="1" s="1"/>
  <c r="H788" i="1"/>
  <c r="J787" i="1"/>
  <c r="H444" i="13"/>
  <c r="K444" i="13" s="1"/>
  <c r="G446" i="13"/>
  <c r="E448" i="16"/>
  <c r="F448" i="14"/>
  <c r="C531" i="13"/>
  <c r="A532" i="13"/>
  <c r="B532" i="13" s="1"/>
  <c r="D531" i="13"/>
  <c r="J531" i="13"/>
  <c r="E530" i="13"/>
  <c r="F530" i="13"/>
  <c r="B534" i="14"/>
  <c r="C534" i="14"/>
  <c r="B535" i="16"/>
  <c r="A536" i="16"/>
  <c r="C535" i="16"/>
  <c r="D534" i="16"/>
  <c r="A535" i="14"/>
  <c r="E533" i="14"/>
  <c r="D533" i="14"/>
  <c r="K446" i="14" l="1"/>
  <c r="I445" i="13"/>
  <c r="I459" i="1"/>
  <c r="R447" i="16"/>
  <c r="K447" i="16"/>
  <c r="Q447" i="16"/>
  <c r="L447" i="16"/>
  <c r="G447" i="16"/>
  <c r="M447" i="16"/>
  <c r="H447" i="16"/>
  <c r="N447" i="16"/>
  <c r="P447" i="16"/>
  <c r="F447" i="16"/>
  <c r="I447" i="16"/>
  <c r="O447" i="16"/>
  <c r="J447" i="16"/>
  <c r="D460" i="1"/>
  <c r="B460" i="1" s="1"/>
  <c r="K460" i="1"/>
  <c r="M460" i="1" s="1"/>
  <c r="E460" i="1"/>
  <c r="F460" i="1" s="1"/>
  <c r="H445" i="13"/>
  <c r="K445" i="13" s="1"/>
  <c r="J788" i="1"/>
  <c r="H789" i="1"/>
  <c r="A462" i="1"/>
  <c r="C462" i="1" s="1"/>
  <c r="G447" i="13"/>
  <c r="F449" i="14"/>
  <c r="E449" i="16"/>
  <c r="H447" i="14"/>
  <c r="I447" i="14"/>
  <c r="J447" i="14"/>
  <c r="G447" i="14"/>
  <c r="F531" i="13"/>
  <c r="E531" i="13"/>
  <c r="A533" i="13"/>
  <c r="B533" i="13" s="1"/>
  <c r="J532" i="13"/>
  <c r="D532" i="13"/>
  <c r="C532" i="13"/>
  <c r="B535" i="14"/>
  <c r="C535" i="14"/>
  <c r="C536" i="16"/>
  <c r="B536" i="16"/>
  <c r="A537" i="16"/>
  <c r="D535" i="16"/>
  <c r="A536" i="14"/>
  <c r="E534" i="14"/>
  <c r="D534" i="14"/>
  <c r="I446" i="13" l="1"/>
  <c r="I460" i="1"/>
  <c r="K447" i="14"/>
  <c r="H446" i="13"/>
  <c r="G448" i="13"/>
  <c r="H447" i="13" s="1"/>
  <c r="F450" i="14"/>
  <c r="E450" i="16"/>
  <c r="N448" i="16"/>
  <c r="I448" i="16"/>
  <c r="O448" i="16"/>
  <c r="G448" i="16"/>
  <c r="R448" i="16"/>
  <c r="J448" i="16"/>
  <c r="P448" i="16"/>
  <c r="K448" i="16"/>
  <c r="F448" i="16"/>
  <c r="L448" i="16"/>
  <c r="Q448" i="16"/>
  <c r="M448" i="16"/>
  <c r="H448" i="16"/>
  <c r="A463" i="1"/>
  <c r="C463" i="1" s="1"/>
  <c r="J448" i="14"/>
  <c r="I448" i="14"/>
  <c r="H448" i="14"/>
  <c r="G448" i="14"/>
  <c r="K461" i="1"/>
  <c r="M461" i="1" s="1"/>
  <c r="E461" i="1"/>
  <c r="F461" i="1" s="1"/>
  <c r="D461" i="1"/>
  <c r="B461" i="1" s="1"/>
  <c r="H790" i="1"/>
  <c r="J789" i="1"/>
  <c r="E532" i="13"/>
  <c r="F532" i="13"/>
  <c r="C533" i="13"/>
  <c r="A534" i="13"/>
  <c r="B534" i="13" s="1"/>
  <c r="J533" i="13"/>
  <c r="D533" i="13"/>
  <c r="B536" i="14"/>
  <c r="C536" i="14"/>
  <c r="D536" i="16"/>
  <c r="A538" i="16"/>
  <c r="C537" i="16"/>
  <c r="B537" i="16"/>
  <c r="A537" i="14"/>
  <c r="E535" i="14"/>
  <c r="D535" i="14"/>
  <c r="K446" i="13" l="1"/>
  <c r="I461" i="1"/>
  <c r="I447" i="13"/>
  <c r="K447" i="13" s="1"/>
  <c r="K448" i="14"/>
  <c r="E462" i="1"/>
  <c r="F462" i="1" s="1"/>
  <c r="D462" i="1"/>
  <c r="B462" i="1" s="1"/>
  <c r="K462" i="1"/>
  <c r="M462" i="1" s="1"/>
  <c r="I449" i="14"/>
  <c r="H449" i="14"/>
  <c r="J449" i="14"/>
  <c r="G449" i="14"/>
  <c r="A464" i="1"/>
  <c r="C464" i="1" s="1"/>
  <c r="H791" i="1"/>
  <c r="J790" i="1"/>
  <c r="I448" i="13"/>
  <c r="G449" i="13"/>
  <c r="H448" i="13" s="1"/>
  <c r="F451" i="14"/>
  <c r="E451" i="16"/>
  <c r="K449" i="16"/>
  <c r="Q449" i="16"/>
  <c r="L449" i="16"/>
  <c r="F449" i="16"/>
  <c r="G449" i="16"/>
  <c r="M449" i="16"/>
  <c r="H449" i="16"/>
  <c r="P449" i="16"/>
  <c r="R449" i="16"/>
  <c r="N449" i="16"/>
  <c r="I449" i="16"/>
  <c r="O449" i="16"/>
  <c r="J449" i="16"/>
  <c r="J534" i="13"/>
  <c r="D534" i="13"/>
  <c r="A535" i="13"/>
  <c r="B535" i="13" s="1"/>
  <c r="C534" i="13"/>
  <c r="E533" i="13"/>
  <c r="F533" i="13"/>
  <c r="B537" i="14"/>
  <c r="C537" i="14"/>
  <c r="D537" i="16"/>
  <c r="A539" i="16"/>
  <c r="C538" i="16"/>
  <c r="B538" i="16"/>
  <c r="A538" i="14"/>
  <c r="D536" i="14"/>
  <c r="E536" i="14"/>
  <c r="I462" i="1" l="1"/>
  <c r="R450" i="16"/>
  <c r="O450" i="16"/>
  <c r="J450" i="16"/>
  <c r="L450" i="16"/>
  <c r="M450" i="16"/>
  <c r="P450" i="16"/>
  <c r="K450" i="16"/>
  <c r="Q450" i="16"/>
  <c r="G450" i="16"/>
  <c r="F450" i="16"/>
  <c r="H450" i="16"/>
  <c r="N450" i="16"/>
  <c r="I450" i="16"/>
  <c r="A465" i="1"/>
  <c r="C465" i="1" s="1"/>
  <c r="I450" i="14"/>
  <c r="J450" i="14"/>
  <c r="H450" i="14"/>
  <c r="G450" i="14"/>
  <c r="I449" i="13"/>
  <c r="K448" i="13"/>
  <c r="J791" i="1"/>
  <c r="H792" i="1"/>
  <c r="K449" i="14"/>
  <c r="G450" i="13"/>
  <c r="E452" i="16"/>
  <c r="F452" i="14"/>
  <c r="K463" i="1"/>
  <c r="M463" i="1" s="1"/>
  <c r="E463" i="1"/>
  <c r="F463" i="1" s="1"/>
  <c r="D463" i="1"/>
  <c r="B463" i="1" s="1"/>
  <c r="A536" i="13"/>
  <c r="B536" i="13" s="1"/>
  <c r="C535" i="13"/>
  <c r="D535" i="13"/>
  <c r="J535" i="13"/>
  <c r="F534" i="13"/>
  <c r="E534" i="13"/>
  <c r="B538" i="14"/>
  <c r="C538" i="14"/>
  <c r="B539" i="16"/>
  <c r="A540" i="16"/>
  <c r="C539" i="16"/>
  <c r="D538" i="16"/>
  <c r="A539" i="14"/>
  <c r="E537" i="14"/>
  <c r="D537" i="14"/>
  <c r="I463" i="1" l="1"/>
  <c r="K450" i="14"/>
  <c r="G451" i="13"/>
  <c r="F453" i="14"/>
  <c r="E453" i="16"/>
  <c r="H449" i="13"/>
  <c r="K449" i="13" s="1"/>
  <c r="E464" i="1"/>
  <c r="F464" i="1" s="1"/>
  <c r="D464" i="1"/>
  <c r="B464" i="1" s="1"/>
  <c r="K464" i="1"/>
  <c r="M464" i="1" s="1"/>
  <c r="H451" i="14"/>
  <c r="I451" i="14"/>
  <c r="J451" i="14"/>
  <c r="G451" i="14"/>
  <c r="A466" i="1"/>
  <c r="C466" i="1" s="1"/>
  <c r="M451" i="16"/>
  <c r="H451" i="16"/>
  <c r="N451" i="16"/>
  <c r="P451" i="16"/>
  <c r="F451" i="16"/>
  <c r="I451" i="16"/>
  <c r="O451" i="16"/>
  <c r="J451" i="16"/>
  <c r="R451" i="16"/>
  <c r="K451" i="16"/>
  <c r="Q451" i="16"/>
  <c r="L451" i="16"/>
  <c r="G451" i="16"/>
  <c r="H793" i="1"/>
  <c r="J792" i="1"/>
  <c r="F535" i="13"/>
  <c r="E535" i="13"/>
  <c r="D536" i="13"/>
  <c r="J536" i="13"/>
  <c r="C536" i="13"/>
  <c r="A537" i="13"/>
  <c r="B537" i="13" s="1"/>
  <c r="B539" i="14"/>
  <c r="C539" i="14"/>
  <c r="D539" i="16"/>
  <c r="C540" i="16"/>
  <c r="B540" i="16"/>
  <c r="A541" i="16"/>
  <c r="E538" i="14"/>
  <c r="D538" i="14"/>
  <c r="A540" i="14"/>
  <c r="I464" i="1" l="1"/>
  <c r="I450" i="13"/>
  <c r="A467" i="1"/>
  <c r="C467" i="1" s="1"/>
  <c r="H794" i="1"/>
  <c r="J793" i="1"/>
  <c r="K451" i="14"/>
  <c r="N452" i="16"/>
  <c r="I452" i="16"/>
  <c r="O452" i="16"/>
  <c r="J452" i="16"/>
  <c r="P452" i="16"/>
  <c r="K452" i="16"/>
  <c r="F452" i="16"/>
  <c r="Q452" i="16"/>
  <c r="L452" i="16"/>
  <c r="G452" i="16"/>
  <c r="R452" i="16"/>
  <c r="M452" i="16"/>
  <c r="H452" i="16"/>
  <c r="G452" i="13"/>
  <c r="E454" i="16"/>
  <c r="F454" i="14"/>
  <c r="I452" i="14"/>
  <c r="H452" i="14"/>
  <c r="J452" i="14"/>
  <c r="G452" i="14"/>
  <c r="E465" i="1"/>
  <c r="F465" i="1" s="1"/>
  <c r="D465" i="1"/>
  <c r="B465" i="1" s="1"/>
  <c r="K465" i="1"/>
  <c r="M465" i="1" s="1"/>
  <c r="H450" i="13"/>
  <c r="I451" i="13" s="1"/>
  <c r="F536" i="13"/>
  <c r="E536" i="13"/>
  <c r="C537" i="13"/>
  <c r="J537" i="13"/>
  <c r="A538" i="13"/>
  <c r="B538" i="13" s="1"/>
  <c r="D537" i="13"/>
  <c r="B540" i="14"/>
  <c r="C540" i="14"/>
  <c r="D540" i="16"/>
  <c r="A542" i="16"/>
  <c r="C541" i="16"/>
  <c r="B541" i="16"/>
  <c r="A541" i="14"/>
  <c r="E539" i="14"/>
  <c r="D539" i="14"/>
  <c r="I465" i="1" l="1"/>
  <c r="K450" i="13"/>
  <c r="G453" i="13"/>
  <c r="H452" i="13" s="1"/>
  <c r="I453" i="13" s="1"/>
  <c r="F455" i="14"/>
  <c r="E455" i="16"/>
  <c r="E466" i="1"/>
  <c r="F466" i="1" s="1"/>
  <c r="D466" i="1"/>
  <c r="B466" i="1" s="1"/>
  <c r="K466" i="1"/>
  <c r="M466" i="1" s="1"/>
  <c r="R453" i="16"/>
  <c r="N453" i="16"/>
  <c r="I453" i="16"/>
  <c r="O453" i="16"/>
  <c r="J453" i="16"/>
  <c r="P453" i="16"/>
  <c r="H453" i="16"/>
  <c r="F453" i="16"/>
  <c r="K453" i="16"/>
  <c r="Q453" i="16"/>
  <c r="L453" i="16"/>
  <c r="M453" i="16"/>
  <c r="G453" i="16"/>
  <c r="A468" i="1"/>
  <c r="C468" i="1" s="1"/>
  <c r="H451" i="13"/>
  <c r="K451" i="13" s="1"/>
  <c r="K452" i="14"/>
  <c r="H453" i="14"/>
  <c r="J453" i="14"/>
  <c r="I453" i="14"/>
  <c r="G453" i="14"/>
  <c r="H795" i="1"/>
  <c r="J794" i="1"/>
  <c r="E537" i="13"/>
  <c r="F537" i="13"/>
  <c r="J538" i="13"/>
  <c r="D538" i="13"/>
  <c r="C538" i="13"/>
  <c r="A539" i="13"/>
  <c r="B539" i="13" s="1"/>
  <c r="B541" i="14"/>
  <c r="C541" i="14"/>
  <c r="A543" i="16"/>
  <c r="C542" i="16"/>
  <c r="B542" i="16"/>
  <c r="D541" i="16"/>
  <c r="A542" i="14"/>
  <c r="D540" i="14"/>
  <c r="E540" i="14"/>
  <c r="I452" i="13" l="1"/>
  <c r="K452" i="13" s="1"/>
  <c r="I466" i="1"/>
  <c r="J795" i="1"/>
  <c r="H796" i="1"/>
  <c r="K453" i="14"/>
  <c r="E467" i="1"/>
  <c r="F467" i="1" s="1"/>
  <c r="D467" i="1"/>
  <c r="B467" i="1" s="1"/>
  <c r="K467" i="1"/>
  <c r="M467" i="1" s="1"/>
  <c r="G454" i="13"/>
  <c r="E456" i="16"/>
  <c r="F456" i="14"/>
  <c r="P454" i="16"/>
  <c r="K454" i="16"/>
  <c r="Q454" i="16"/>
  <c r="L454" i="16"/>
  <c r="G454" i="16"/>
  <c r="M454" i="16"/>
  <c r="F454" i="16"/>
  <c r="H454" i="16"/>
  <c r="N454" i="16"/>
  <c r="I454" i="16"/>
  <c r="R454" i="16"/>
  <c r="O454" i="16"/>
  <c r="J454" i="16"/>
  <c r="A469" i="1"/>
  <c r="C469" i="1" s="1"/>
  <c r="J454" i="14"/>
  <c r="I454" i="14"/>
  <c r="H454" i="14"/>
  <c r="G454" i="14"/>
  <c r="F538" i="13"/>
  <c r="E538" i="13"/>
  <c r="A540" i="13"/>
  <c r="B540" i="13" s="1"/>
  <c r="J539" i="13"/>
  <c r="D539" i="13"/>
  <c r="C539" i="13"/>
  <c r="B542" i="14"/>
  <c r="C542" i="14"/>
  <c r="D542" i="16"/>
  <c r="B543" i="16"/>
  <c r="A544" i="16"/>
  <c r="C543" i="16"/>
  <c r="A543" i="14"/>
  <c r="E541" i="14"/>
  <c r="D541" i="14"/>
  <c r="I467" i="1" l="1"/>
  <c r="K454" i="14"/>
  <c r="E468" i="1"/>
  <c r="F468" i="1" s="1"/>
  <c r="D468" i="1"/>
  <c r="B468" i="1" s="1"/>
  <c r="K468" i="1"/>
  <c r="M468" i="1" s="1"/>
  <c r="G455" i="13"/>
  <c r="F457" i="14"/>
  <c r="E457" i="16"/>
  <c r="A470" i="1"/>
  <c r="C470" i="1" s="1"/>
  <c r="I455" i="14"/>
  <c r="H455" i="14"/>
  <c r="J455" i="14"/>
  <c r="G455" i="14"/>
  <c r="F455" i="16"/>
  <c r="I455" i="16"/>
  <c r="O455" i="16"/>
  <c r="J455" i="16"/>
  <c r="R455" i="16"/>
  <c r="P455" i="16"/>
  <c r="K455" i="16"/>
  <c r="Q455" i="16"/>
  <c r="L455" i="16"/>
  <c r="G455" i="16"/>
  <c r="M455" i="16"/>
  <c r="H455" i="16"/>
  <c r="N455" i="16"/>
  <c r="H797" i="1"/>
  <c r="J796" i="1"/>
  <c r="H453" i="13"/>
  <c r="K453" i="13" s="1"/>
  <c r="F539" i="13"/>
  <c r="E539" i="13"/>
  <c r="A541" i="13"/>
  <c r="B541" i="13" s="1"/>
  <c r="D540" i="13"/>
  <c r="C540" i="13"/>
  <c r="J540" i="13"/>
  <c r="B543" i="14"/>
  <c r="C543" i="14"/>
  <c r="C544" i="16"/>
  <c r="B544" i="16"/>
  <c r="A545" i="16"/>
  <c r="D543" i="16"/>
  <c r="E542" i="14"/>
  <c r="D542" i="14"/>
  <c r="A544" i="14"/>
  <c r="I454" i="13" l="1"/>
  <c r="I468" i="1"/>
  <c r="K455" i="14"/>
  <c r="K469" i="1"/>
  <c r="M469" i="1" s="1"/>
  <c r="E469" i="1"/>
  <c r="F469" i="1" s="1"/>
  <c r="D469" i="1"/>
  <c r="B469" i="1" s="1"/>
  <c r="R456" i="16"/>
  <c r="M456" i="16"/>
  <c r="H456" i="16"/>
  <c r="N456" i="16"/>
  <c r="I456" i="16"/>
  <c r="O456" i="16"/>
  <c r="J456" i="16"/>
  <c r="P456" i="16"/>
  <c r="K456" i="16"/>
  <c r="F456" i="16"/>
  <c r="Q456" i="16"/>
  <c r="L456" i="16"/>
  <c r="G456" i="16"/>
  <c r="A471" i="1"/>
  <c r="C471" i="1" s="1"/>
  <c r="I456" i="14"/>
  <c r="H456" i="14"/>
  <c r="J456" i="14"/>
  <c r="G456" i="14"/>
  <c r="H798" i="1"/>
  <c r="J797" i="1"/>
  <c r="H454" i="13"/>
  <c r="G456" i="13"/>
  <c r="F458" i="14"/>
  <c r="E458" i="16"/>
  <c r="E540" i="13"/>
  <c r="F540" i="13"/>
  <c r="J541" i="13"/>
  <c r="A542" i="13"/>
  <c r="B542" i="13" s="1"/>
  <c r="C541" i="13"/>
  <c r="D541" i="13"/>
  <c r="B544" i="14"/>
  <c r="C544" i="14"/>
  <c r="A546" i="16"/>
  <c r="C545" i="16"/>
  <c r="B545" i="16"/>
  <c r="D544" i="16"/>
  <c r="A545" i="14"/>
  <c r="E543" i="14"/>
  <c r="D543" i="14"/>
  <c r="K454" i="13" l="1"/>
  <c r="I455" i="13"/>
  <c r="I469" i="1"/>
  <c r="J457" i="14"/>
  <c r="I457" i="14"/>
  <c r="H457" i="14"/>
  <c r="G457" i="14"/>
  <c r="K456" i="14"/>
  <c r="A472" i="1"/>
  <c r="C472" i="1" s="1"/>
  <c r="E470" i="1"/>
  <c r="F470" i="1" s="1"/>
  <c r="D470" i="1"/>
  <c r="B470" i="1" s="1"/>
  <c r="K470" i="1"/>
  <c r="M470" i="1" s="1"/>
  <c r="H455" i="13"/>
  <c r="H799" i="1"/>
  <c r="J798" i="1"/>
  <c r="G457" i="13"/>
  <c r="H456" i="13" s="1"/>
  <c r="E459" i="16"/>
  <c r="F459" i="14"/>
  <c r="O457" i="16"/>
  <c r="J457" i="16"/>
  <c r="P457" i="16"/>
  <c r="M457" i="16"/>
  <c r="K457" i="16"/>
  <c r="Q457" i="16"/>
  <c r="L457" i="16"/>
  <c r="F457" i="16"/>
  <c r="H457" i="16"/>
  <c r="R457" i="16"/>
  <c r="N457" i="16"/>
  <c r="I457" i="16"/>
  <c r="G457" i="16"/>
  <c r="J542" i="13"/>
  <c r="A543" i="13"/>
  <c r="B543" i="13" s="1"/>
  <c r="C542" i="13"/>
  <c r="D542" i="13"/>
  <c r="E541" i="13"/>
  <c r="F541" i="13"/>
  <c r="B545" i="14"/>
  <c r="C545" i="14"/>
  <c r="A547" i="16"/>
  <c r="C546" i="16"/>
  <c r="B546" i="16"/>
  <c r="D545" i="16"/>
  <c r="A546" i="14"/>
  <c r="D544" i="14"/>
  <c r="E544" i="14"/>
  <c r="K455" i="13" l="1"/>
  <c r="I470" i="1"/>
  <c r="J799" i="1"/>
  <c r="H800" i="1"/>
  <c r="G458" i="13"/>
  <c r="E460" i="16"/>
  <c r="F460" i="14"/>
  <c r="K457" i="14"/>
  <c r="F458" i="16"/>
  <c r="H458" i="16"/>
  <c r="N458" i="16"/>
  <c r="I458" i="16"/>
  <c r="R458" i="16"/>
  <c r="O458" i="16"/>
  <c r="J458" i="16"/>
  <c r="P458" i="16"/>
  <c r="K458" i="16"/>
  <c r="Q458" i="16"/>
  <c r="L458" i="16"/>
  <c r="G458" i="16"/>
  <c r="M458" i="16"/>
  <c r="K471" i="1"/>
  <c r="M471" i="1" s="1"/>
  <c r="E471" i="1"/>
  <c r="F471" i="1" s="1"/>
  <c r="D471" i="1"/>
  <c r="B471" i="1" s="1"/>
  <c r="I457" i="13"/>
  <c r="I456" i="13"/>
  <c r="K456" i="13" s="1"/>
  <c r="A473" i="1"/>
  <c r="C473" i="1" s="1"/>
  <c r="J458" i="14"/>
  <c r="I458" i="14"/>
  <c r="H458" i="14"/>
  <c r="G458" i="14"/>
  <c r="E542" i="13"/>
  <c r="F542" i="13"/>
  <c r="C543" i="13"/>
  <c r="J543" i="13"/>
  <c r="A544" i="13"/>
  <c r="B544" i="13" s="1"/>
  <c r="D543" i="13"/>
  <c r="B546" i="14"/>
  <c r="C546" i="14"/>
  <c r="B547" i="16"/>
  <c r="A548" i="16"/>
  <c r="C547" i="16"/>
  <c r="D546" i="16"/>
  <c r="A547" i="14"/>
  <c r="E545" i="14"/>
  <c r="D545" i="14"/>
  <c r="I471" i="1" l="1"/>
  <c r="D472" i="1"/>
  <c r="B472" i="1" s="1"/>
  <c r="K472" i="1"/>
  <c r="M472" i="1" s="1"/>
  <c r="E472" i="1"/>
  <c r="F472" i="1" s="1"/>
  <c r="H457" i="13"/>
  <c r="K457" i="13" s="1"/>
  <c r="G459" i="13"/>
  <c r="H458" i="13" s="1"/>
  <c r="F461" i="14"/>
  <c r="E461" i="16"/>
  <c r="J459" i="14"/>
  <c r="I459" i="14"/>
  <c r="H459" i="14"/>
  <c r="G459" i="14"/>
  <c r="J800" i="1"/>
  <c r="H801" i="1"/>
  <c r="K458" i="14"/>
  <c r="A474" i="1"/>
  <c r="C474" i="1" s="1"/>
  <c r="F459" i="16"/>
  <c r="I459" i="16"/>
  <c r="O459" i="16"/>
  <c r="J459" i="16"/>
  <c r="R459" i="16"/>
  <c r="P459" i="16"/>
  <c r="K459" i="16"/>
  <c r="Q459" i="16"/>
  <c r="L459" i="16"/>
  <c r="G459" i="16"/>
  <c r="M459" i="16"/>
  <c r="H459" i="16"/>
  <c r="N459" i="16"/>
  <c r="F543" i="13"/>
  <c r="E543" i="13"/>
  <c r="D544" i="13"/>
  <c r="C544" i="13"/>
  <c r="J544" i="13"/>
  <c r="A545" i="13"/>
  <c r="B545" i="13" s="1"/>
  <c r="B547" i="14"/>
  <c r="C547" i="14"/>
  <c r="C548" i="16"/>
  <c r="B548" i="16"/>
  <c r="A549" i="16"/>
  <c r="D547" i="16"/>
  <c r="E546" i="14"/>
  <c r="D546" i="14"/>
  <c r="A548" i="14"/>
  <c r="I458" i="13" l="1"/>
  <c r="K458" i="13" s="1"/>
  <c r="I472" i="1"/>
  <c r="K473" i="1"/>
  <c r="M473" i="1" s="1"/>
  <c r="E473" i="1"/>
  <c r="F473" i="1" s="1"/>
  <c r="D473" i="1"/>
  <c r="B473" i="1" s="1"/>
  <c r="I459" i="13"/>
  <c r="A475" i="1"/>
  <c r="C475" i="1" s="1"/>
  <c r="K459" i="14"/>
  <c r="J460" i="16"/>
  <c r="P460" i="16"/>
  <c r="K460" i="16"/>
  <c r="F460" i="16"/>
  <c r="Q460" i="16"/>
  <c r="L460" i="16"/>
  <c r="G460" i="16"/>
  <c r="R460" i="16"/>
  <c r="M460" i="16"/>
  <c r="H460" i="16"/>
  <c r="N460" i="16"/>
  <c r="I460" i="16"/>
  <c r="O460" i="16"/>
  <c r="J460" i="14"/>
  <c r="I460" i="14"/>
  <c r="H460" i="14"/>
  <c r="G460" i="14"/>
  <c r="G460" i="13"/>
  <c r="F462" i="14"/>
  <c r="E462" i="16"/>
  <c r="J801" i="1"/>
  <c r="H802" i="1"/>
  <c r="F544" i="13"/>
  <c r="E544" i="13"/>
  <c r="D545" i="13"/>
  <c r="C545" i="13"/>
  <c r="J545" i="13"/>
  <c r="A546" i="13"/>
  <c r="B546" i="13" s="1"/>
  <c r="B548" i="14"/>
  <c r="C548" i="14"/>
  <c r="A550" i="16"/>
  <c r="B549" i="16"/>
  <c r="C549" i="16"/>
  <c r="D548" i="16"/>
  <c r="A549" i="14"/>
  <c r="E547" i="14"/>
  <c r="D547" i="14"/>
  <c r="I473" i="1" l="1"/>
  <c r="H459" i="13"/>
  <c r="K459" i="13" s="1"/>
  <c r="A476" i="1"/>
  <c r="C476" i="1" s="1"/>
  <c r="O461" i="16"/>
  <c r="F461" i="16"/>
  <c r="G461" i="16"/>
  <c r="M461" i="16"/>
  <c r="H461" i="16"/>
  <c r="R461" i="16"/>
  <c r="N461" i="16"/>
  <c r="I461" i="16"/>
  <c r="J461" i="16"/>
  <c r="P461" i="16"/>
  <c r="K461" i="16"/>
  <c r="Q461" i="16"/>
  <c r="L461" i="16"/>
  <c r="K460" i="14"/>
  <c r="H803" i="1"/>
  <c r="J802" i="1"/>
  <c r="J461" i="14"/>
  <c r="I461" i="14"/>
  <c r="H461" i="14"/>
  <c r="G461" i="14"/>
  <c r="E474" i="1"/>
  <c r="F474" i="1" s="1"/>
  <c r="D474" i="1"/>
  <c r="B474" i="1" s="1"/>
  <c r="K474" i="1"/>
  <c r="M474" i="1" s="1"/>
  <c r="G461" i="13"/>
  <c r="H460" i="13" s="1"/>
  <c r="E463" i="16"/>
  <c r="F463" i="14"/>
  <c r="E545" i="13"/>
  <c r="F545" i="13"/>
  <c r="J546" i="13"/>
  <c r="A547" i="13"/>
  <c r="B547" i="13" s="1"/>
  <c r="C546" i="13"/>
  <c r="D546" i="13"/>
  <c r="B549" i="14"/>
  <c r="C549" i="14"/>
  <c r="D549" i="16"/>
  <c r="C550" i="16"/>
  <c r="A551" i="16"/>
  <c r="B550" i="16"/>
  <c r="A550" i="14"/>
  <c r="D548" i="14"/>
  <c r="E548" i="14"/>
  <c r="K461" i="14" l="1"/>
  <c r="I474" i="1"/>
  <c r="L462" i="16"/>
  <c r="G462" i="16"/>
  <c r="M462" i="16"/>
  <c r="F462" i="16"/>
  <c r="H462" i="16"/>
  <c r="I462" i="16"/>
  <c r="R462" i="16"/>
  <c r="O462" i="16"/>
  <c r="J462" i="16"/>
  <c r="P462" i="16"/>
  <c r="K462" i="16"/>
  <c r="Q462" i="16"/>
  <c r="N462" i="16"/>
  <c r="A477" i="1"/>
  <c r="C477" i="1" s="1"/>
  <c r="I461" i="13"/>
  <c r="I460" i="13"/>
  <c r="K460" i="13" s="1"/>
  <c r="H462" i="14"/>
  <c r="J462" i="14"/>
  <c r="I462" i="14"/>
  <c r="G462" i="14"/>
  <c r="G462" i="13"/>
  <c r="E464" i="16"/>
  <c r="F464" i="14"/>
  <c r="H804" i="1"/>
  <c r="J803" i="1"/>
  <c r="K475" i="1"/>
  <c r="M475" i="1" s="1"/>
  <c r="E475" i="1"/>
  <c r="F475" i="1" s="1"/>
  <c r="D475" i="1"/>
  <c r="B475" i="1" s="1"/>
  <c r="C547" i="13"/>
  <c r="A548" i="13"/>
  <c r="B548" i="13" s="1"/>
  <c r="D547" i="13"/>
  <c r="J547" i="13"/>
  <c r="E546" i="13"/>
  <c r="F546" i="13"/>
  <c r="B550" i="14"/>
  <c r="C550" i="14"/>
  <c r="D550" i="16"/>
  <c r="B551" i="16"/>
  <c r="A552" i="16"/>
  <c r="C551" i="16"/>
  <c r="A551" i="14"/>
  <c r="E549" i="14"/>
  <c r="D549" i="14"/>
  <c r="I475" i="1" l="1"/>
  <c r="G463" i="13"/>
  <c r="H462" i="13" s="1"/>
  <c r="E465" i="16"/>
  <c r="F465" i="14"/>
  <c r="J463" i="14"/>
  <c r="I463" i="14"/>
  <c r="H463" i="14"/>
  <c r="G463" i="14"/>
  <c r="E476" i="1"/>
  <c r="F476" i="1" s="1"/>
  <c r="D476" i="1"/>
  <c r="B476" i="1" s="1"/>
  <c r="K476" i="1"/>
  <c r="M476" i="1" s="1"/>
  <c r="Q463" i="16"/>
  <c r="L463" i="16"/>
  <c r="G463" i="16"/>
  <c r="M463" i="16"/>
  <c r="H463" i="16"/>
  <c r="N463" i="16"/>
  <c r="F463" i="16"/>
  <c r="I463" i="16"/>
  <c r="O463" i="16"/>
  <c r="J463" i="16"/>
  <c r="P463" i="16"/>
  <c r="R463" i="16"/>
  <c r="K463" i="16"/>
  <c r="K462" i="14"/>
  <c r="A478" i="1"/>
  <c r="C478" i="1" s="1"/>
  <c r="J804" i="1"/>
  <c r="H805" i="1"/>
  <c r="H461" i="13"/>
  <c r="K461" i="13" s="1"/>
  <c r="E547" i="13"/>
  <c r="F547" i="13"/>
  <c r="C548" i="13"/>
  <c r="J548" i="13"/>
  <c r="D548" i="13"/>
  <c r="A549" i="13"/>
  <c r="B549" i="13" s="1"/>
  <c r="B551" i="14"/>
  <c r="C551" i="14"/>
  <c r="D551" i="16"/>
  <c r="C552" i="16"/>
  <c r="A553" i="16"/>
  <c r="B552" i="16"/>
  <c r="E550" i="14"/>
  <c r="D550" i="14"/>
  <c r="A552" i="14"/>
  <c r="I462" i="13" l="1"/>
  <c r="K462" i="13" s="1"/>
  <c r="I476" i="1"/>
  <c r="G464" i="13"/>
  <c r="H463" i="13" s="1"/>
  <c r="F466" i="14"/>
  <c r="E466" i="16"/>
  <c r="D477" i="1"/>
  <c r="B477" i="1" s="1"/>
  <c r="K477" i="1"/>
  <c r="M477" i="1" s="1"/>
  <c r="E477" i="1"/>
  <c r="F477" i="1" s="1"/>
  <c r="J464" i="16"/>
  <c r="P464" i="16"/>
  <c r="K464" i="16"/>
  <c r="F464" i="16"/>
  <c r="Q464" i="16"/>
  <c r="L464" i="16"/>
  <c r="G464" i="16"/>
  <c r="R464" i="16"/>
  <c r="M464" i="16"/>
  <c r="H464" i="16"/>
  <c r="N464" i="16"/>
  <c r="I464" i="16"/>
  <c r="O464" i="16"/>
  <c r="A479" i="1"/>
  <c r="C479" i="1" s="1"/>
  <c r="I463" i="13"/>
  <c r="J805" i="1"/>
  <c r="H806" i="1"/>
  <c r="K463" i="14"/>
  <c r="J464" i="14"/>
  <c r="I464" i="14"/>
  <c r="H464" i="14"/>
  <c r="G464" i="14"/>
  <c r="C549" i="13"/>
  <c r="J549" i="13"/>
  <c r="A550" i="13"/>
  <c r="B550" i="13" s="1"/>
  <c r="D549" i="13"/>
  <c r="E548" i="13"/>
  <c r="F548" i="13"/>
  <c r="B552" i="14"/>
  <c r="C552" i="14"/>
  <c r="D552" i="16"/>
  <c r="A554" i="16"/>
  <c r="B553" i="16"/>
  <c r="C553" i="16"/>
  <c r="A553" i="14"/>
  <c r="E551" i="14"/>
  <c r="D551" i="14"/>
  <c r="I477" i="1" l="1"/>
  <c r="J806" i="1"/>
  <c r="H807" i="1"/>
  <c r="H465" i="14"/>
  <c r="J465" i="14"/>
  <c r="I465" i="14"/>
  <c r="G465" i="14"/>
  <c r="K464" i="14"/>
  <c r="I464" i="13"/>
  <c r="K463" i="13"/>
  <c r="A480" i="1"/>
  <c r="C480" i="1" s="1"/>
  <c r="E478" i="1"/>
  <c r="F478" i="1" s="1"/>
  <c r="D478" i="1"/>
  <c r="B478" i="1" s="1"/>
  <c r="K478" i="1"/>
  <c r="M478" i="1" s="1"/>
  <c r="G465" i="13"/>
  <c r="H464" i="13" s="1"/>
  <c r="F467" i="14"/>
  <c r="E467" i="16"/>
  <c r="G465" i="16"/>
  <c r="R465" i="16"/>
  <c r="N465" i="16"/>
  <c r="I465" i="16"/>
  <c r="J465" i="16"/>
  <c r="P465" i="16"/>
  <c r="F465" i="16"/>
  <c r="M465" i="16"/>
  <c r="H465" i="16"/>
  <c r="O465" i="16"/>
  <c r="K465" i="16"/>
  <c r="Q465" i="16"/>
  <c r="L465" i="16"/>
  <c r="F549" i="13"/>
  <c r="E549" i="13"/>
  <c r="D550" i="13"/>
  <c r="C550" i="13"/>
  <c r="A551" i="13"/>
  <c r="B551" i="13" s="1"/>
  <c r="J550" i="13"/>
  <c r="B553" i="14"/>
  <c r="C553" i="14"/>
  <c r="C554" i="16"/>
  <c r="A555" i="16"/>
  <c r="B554" i="16"/>
  <c r="D553" i="16"/>
  <c r="A554" i="14"/>
  <c r="D552" i="14"/>
  <c r="E552" i="14"/>
  <c r="I478" i="1" l="1"/>
  <c r="G466" i="13"/>
  <c r="F468" i="14"/>
  <c r="E468" i="16"/>
  <c r="K479" i="1"/>
  <c r="M479" i="1" s="1"/>
  <c r="E479" i="1"/>
  <c r="F479" i="1" s="1"/>
  <c r="D479" i="1"/>
  <c r="B479" i="1" s="1"/>
  <c r="F466" i="16"/>
  <c r="H466" i="16"/>
  <c r="I466" i="16"/>
  <c r="L466" i="16"/>
  <c r="G466" i="16"/>
  <c r="M466" i="16"/>
  <c r="R466" i="16"/>
  <c r="O466" i="16"/>
  <c r="J466" i="16"/>
  <c r="P466" i="16"/>
  <c r="K466" i="16"/>
  <c r="Q466" i="16"/>
  <c r="N466" i="16"/>
  <c r="A481" i="1"/>
  <c r="C481" i="1" s="1"/>
  <c r="I466" i="14"/>
  <c r="H466" i="14"/>
  <c r="J466" i="14"/>
  <c r="G466" i="14"/>
  <c r="K465" i="14"/>
  <c r="H808" i="1"/>
  <c r="J807" i="1"/>
  <c r="I465" i="13"/>
  <c r="K464" i="13"/>
  <c r="E550" i="13"/>
  <c r="F550" i="13"/>
  <c r="D551" i="13"/>
  <c r="C551" i="13"/>
  <c r="J551" i="13"/>
  <c r="A552" i="13"/>
  <c r="B552" i="13" s="1"/>
  <c r="B554" i="14"/>
  <c r="C554" i="14"/>
  <c r="D554" i="16"/>
  <c r="B555" i="16"/>
  <c r="A556" i="16"/>
  <c r="C555" i="16"/>
  <c r="A555" i="14"/>
  <c r="E553" i="14"/>
  <c r="D553" i="14"/>
  <c r="K466" i="14" l="1"/>
  <c r="I479" i="1"/>
  <c r="R467" i="16"/>
  <c r="P467" i="16"/>
  <c r="K467" i="16"/>
  <c r="Q467" i="16"/>
  <c r="L467" i="16"/>
  <c r="G467" i="16"/>
  <c r="M467" i="16"/>
  <c r="H467" i="16"/>
  <c r="N467" i="16"/>
  <c r="F467" i="16"/>
  <c r="I467" i="16"/>
  <c r="O467" i="16"/>
  <c r="J467" i="16"/>
  <c r="D480" i="1"/>
  <c r="B480" i="1" s="1"/>
  <c r="K480" i="1"/>
  <c r="M480" i="1" s="1"/>
  <c r="E480" i="1"/>
  <c r="F480" i="1" s="1"/>
  <c r="A482" i="1"/>
  <c r="C482" i="1" s="1"/>
  <c r="I467" i="14"/>
  <c r="H467" i="14"/>
  <c r="J467" i="14"/>
  <c r="G467" i="14"/>
  <c r="H809" i="1"/>
  <c r="J808" i="1"/>
  <c r="G467" i="13"/>
  <c r="E469" i="16"/>
  <c r="F469" i="14"/>
  <c r="H465" i="13"/>
  <c r="K465" i="13" s="1"/>
  <c r="E551" i="13"/>
  <c r="F551" i="13"/>
  <c r="J552" i="13"/>
  <c r="A553" i="13"/>
  <c r="B553" i="13" s="1"/>
  <c r="D552" i="13"/>
  <c r="C552" i="13"/>
  <c r="B555" i="14"/>
  <c r="C555" i="14"/>
  <c r="C556" i="16"/>
  <c r="A557" i="16"/>
  <c r="B556" i="16"/>
  <c r="D555" i="16"/>
  <c r="E554" i="14"/>
  <c r="D554" i="14"/>
  <c r="A556" i="14"/>
  <c r="I480" i="1" l="1"/>
  <c r="I466" i="13"/>
  <c r="H466" i="13"/>
  <c r="I467" i="13" s="1"/>
  <c r="K467" i="14"/>
  <c r="K481" i="1"/>
  <c r="M481" i="1" s="1"/>
  <c r="E481" i="1"/>
  <c r="F481" i="1" s="1"/>
  <c r="D481" i="1"/>
  <c r="B481" i="1" s="1"/>
  <c r="J468" i="14"/>
  <c r="I468" i="14"/>
  <c r="H468" i="14"/>
  <c r="G468" i="14"/>
  <c r="A483" i="1"/>
  <c r="C483" i="1" s="1"/>
  <c r="G468" i="13"/>
  <c r="H467" i="13" s="1"/>
  <c r="F470" i="14"/>
  <c r="E470" i="16"/>
  <c r="J809" i="1"/>
  <c r="H810" i="1"/>
  <c r="R468" i="16"/>
  <c r="M468" i="16"/>
  <c r="H468" i="16"/>
  <c r="N468" i="16"/>
  <c r="I468" i="16"/>
  <c r="O468" i="16"/>
  <c r="P468" i="16"/>
  <c r="K468" i="16"/>
  <c r="J468" i="16"/>
  <c r="F468" i="16"/>
  <c r="Q468" i="16"/>
  <c r="L468" i="16"/>
  <c r="G468" i="16"/>
  <c r="J553" i="13"/>
  <c r="A554" i="13"/>
  <c r="B554" i="13" s="1"/>
  <c r="D553" i="13"/>
  <c r="C553" i="13"/>
  <c r="E552" i="13"/>
  <c r="F552" i="13"/>
  <c r="B556" i="14"/>
  <c r="C556" i="14"/>
  <c r="D556" i="16"/>
  <c r="A558" i="16"/>
  <c r="B557" i="16"/>
  <c r="C557" i="16"/>
  <c r="A557" i="14"/>
  <c r="E555" i="14"/>
  <c r="D555" i="14"/>
  <c r="I481" i="1" l="1"/>
  <c r="K482" i="1"/>
  <c r="M482" i="1" s="1"/>
  <c r="E482" i="1"/>
  <c r="F482" i="1" s="1"/>
  <c r="D482" i="1"/>
  <c r="B482" i="1" s="1"/>
  <c r="K466" i="13"/>
  <c r="F469" i="16"/>
  <c r="G469" i="16"/>
  <c r="M469" i="16"/>
  <c r="H469" i="16"/>
  <c r="R469" i="16"/>
  <c r="I469" i="16"/>
  <c r="N469" i="16"/>
  <c r="O469" i="16"/>
  <c r="J469" i="16"/>
  <c r="P469" i="16"/>
  <c r="K469" i="16"/>
  <c r="Q469" i="16"/>
  <c r="L469" i="16"/>
  <c r="A484" i="1"/>
  <c r="C484" i="1" s="1"/>
  <c r="H811" i="1"/>
  <c r="J810" i="1"/>
  <c r="J469" i="14"/>
  <c r="I469" i="14"/>
  <c r="H469" i="14"/>
  <c r="G469" i="14"/>
  <c r="G469" i="13"/>
  <c r="F471" i="14"/>
  <c r="E471" i="16"/>
  <c r="I468" i="13"/>
  <c r="K467" i="13"/>
  <c r="K468" i="14"/>
  <c r="E553" i="13"/>
  <c r="F553" i="13"/>
  <c r="A555" i="13"/>
  <c r="B555" i="13" s="1"/>
  <c r="D554" i="13"/>
  <c r="C554" i="13"/>
  <c r="J554" i="13"/>
  <c r="B557" i="14"/>
  <c r="C557" i="14"/>
  <c r="D557" i="16"/>
  <c r="C558" i="16"/>
  <c r="A559" i="16"/>
  <c r="B558" i="16"/>
  <c r="A558" i="14"/>
  <c r="D556" i="14"/>
  <c r="E556" i="14"/>
  <c r="I482" i="1" l="1"/>
  <c r="D483" i="1"/>
  <c r="B483" i="1" s="1"/>
  <c r="K483" i="1"/>
  <c r="M483" i="1" s="1"/>
  <c r="E483" i="1"/>
  <c r="F483" i="1" s="1"/>
  <c r="H468" i="13"/>
  <c r="K468" i="13" s="1"/>
  <c r="A485" i="1"/>
  <c r="C485" i="1" s="1"/>
  <c r="F470" i="16"/>
  <c r="H470" i="16"/>
  <c r="N470" i="16"/>
  <c r="I470" i="16"/>
  <c r="R470" i="16"/>
  <c r="O470" i="16"/>
  <c r="J470" i="16"/>
  <c r="P470" i="16"/>
  <c r="Q470" i="16"/>
  <c r="L470" i="16"/>
  <c r="G470" i="16"/>
  <c r="M470" i="16"/>
  <c r="K470" i="16"/>
  <c r="K469" i="14"/>
  <c r="G470" i="13"/>
  <c r="E472" i="16"/>
  <c r="F472" i="14"/>
  <c r="H470" i="14"/>
  <c r="J470" i="14"/>
  <c r="I470" i="14"/>
  <c r="G470" i="14"/>
  <c r="J811" i="1"/>
  <c r="H812" i="1"/>
  <c r="C555" i="13"/>
  <c r="J555" i="13"/>
  <c r="A556" i="13"/>
  <c r="B556" i="13" s="1"/>
  <c r="D555" i="13"/>
  <c r="E554" i="13"/>
  <c r="F554" i="13"/>
  <c r="B558" i="14"/>
  <c r="C558" i="14"/>
  <c r="D558" i="16"/>
  <c r="B559" i="16"/>
  <c r="A560" i="16"/>
  <c r="C559" i="16"/>
  <c r="A559" i="14"/>
  <c r="E557" i="14"/>
  <c r="D557" i="14"/>
  <c r="I469" i="13" l="1"/>
  <c r="I483" i="1"/>
  <c r="A486" i="1"/>
  <c r="C486" i="1" s="1"/>
  <c r="H813" i="1"/>
  <c r="J812" i="1"/>
  <c r="J471" i="14"/>
  <c r="I471" i="14"/>
  <c r="H471" i="14"/>
  <c r="G471" i="14"/>
  <c r="D484" i="1"/>
  <c r="B484" i="1" s="1"/>
  <c r="K484" i="1"/>
  <c r="M484" i="1" s="1"/>
  <c r="E484" i="1"/>
  <c r="F484" i="1" s="1"/>
  <c r="Q471" i="16"/>
  <c r="L471" i="16"/>
  <c r="G471" i="16"/>
  <c r="H471" i="16"/>
  <c r="N471" i="16"/>
  <c r="M471" i="16"/>
  <c r="F471" i="16"/>
  <c r="I471" i="16"/>
  <c r="O471" i="16"/>
  <c r="J471" i="16"/>
  <c r="R471" i="16"/>
  <c r="P471" i="16"/>
  <c r="K471" i="16"/>
  <c r="G471" i="13"/>
  <c r="F473" i="14"/>
  <c r="E473" i="16"/>
  <c r="K470" i="14"/>
  <c r="H469" i="13"/>
  <c r="I470" i="13" s="1"/>
  <c r="F555" i="13"/>
  <c r="E555" i="13"/>
  <c r="C556" i="13"/>
  <c r="J556" i="13"/>
  <c r="D556" i="13"/>
  <c r="A557" i="13"/>
  <c r="B557" i="13" s="1"/>
  <c r="B559" i="14"/>
  <c r="C559" i="14"/>
  <c r="D559" i="16"/>
  <c r="C560" i="16"/>
  <c r="A561" i="16"/>
  <c r="B560" i="16"/>
  <c r="E558" i="14"/>
  <c r="D558" i="14"/>
  <c r="A560" i="14"/>
  <c r="K469" i="13" l="1"/>
  <c r="I484" i="1"/>
  <c r="H470" i="13"/>
  <c r="K470" i="13" s="1"/>
  <c r="H814" i="1"/>
  <c r="J813" i="1"/>
  <c r="F472" i="16"/>
  <c r="Q472" i="16"/>
  <c r="L472" i="16"/>
  <c r="G472" i="16"/>
  <c r="R472" i="16"/>
  <c r="M472" i="16"/>
  <c r="H472" i="16"/>
  <c r="N472" i="16"/>
  <c r="O472" i="16"/>
  <c r="I472" i="16"/>
  <c r="J472" i="16"/>
  <c r="P472" i="16"/>
  <c r="K472" i="16"/>
  <c r="G472" i="13"/>
  <c r="H471" i="13" s="1"/>
  <c r="F474" i="14"/>
  <c r="E474" i="16"/>
  <c r="E485" i="1"/>
  <c r="F485" i="1" s="1"/>
  <c r="D485" i="1"/>
  <c r="B485" i="1" s="1"/>
  <c r="K485" i="1"/>
  <c r="M485" i="1" s="1"/>
  <c r="A487" i="1"/>
  <c r="C487" i="1" s="1"/>
  <c r="J472" i="14"/>
  <c r="I472" i="14"/>
  <c r="H472" i="14"/>
  <c r="G472" i="14"/>
  <c r="K471" i="14"/>
  <c r="E556" i="13"/>
  <c r="F556" i="13"/>
  <c r="C557" i="13"/>
  <c r="J557" i="13"/>
  <c r="A558" i="13"/>
  <c r="B558" i="13" s="1"/>
  <c r="D557" i="13"/>
  <c r="B560" i="14"/>
  <c r="C560" i="14"/>
  <c r="D560" i="16"/>
  <c r="A562" i="16"/>
  <c r="B561" i="16"/>
  <c r="C561" i="16"/>
  <c r="A561" i="14"/>
  <c r="E559" i="14"/>
  <c r="D559" i="14"/>
  <c r="I485" i="1" l="1"/>
  <c r="G473" i="13"/>
  <c r="F475" i="14"/>
  <c r="E475" i="16"/>
  <c r="H473" i="14"/>
  <c r="J473" i="14"/>
  <c r="I473" i="14"/>
  <c r="G473" i="14"/>
  <c r="J814" i="1"/>
  <c r="H815" i="1"/>
  <c r="K472" i="14"/>
  <c r="A488" i="1"/>
  <c r="C488" i="1" s="1"/>
  <c r="I472" i="13"/>
  <c r="D486" i="1"/>
  <c r="B486" i="1" s="1"/>
  <c r="K486" i="1"/>
  <c r="M486" i="1" s="1"/>
  <c r="E486" i="1"/>
  <c r="F486" i="1" s="1"/>
  <c r="K473" i="16"/>
  <c r="Q473" i="16"/>
  <c r="L473" i="16"/>
  <c r="F473" i="16"/>
  <c r="G473" i="16"/>
  <c r="M473" i="16"/>
  <c r="H473" i="16"/>
  <c r="R473" i="16"/>
  <c r="N473" i="16"/>
  <c r="I473" i="16"/>
  <c r="O473" i="16"/>
  <c r="J473" i="16"/>
  <c r="P473" i="16"/>
  <c r="I471" i="13"/>
  <c r="K471" i="13" s="1"/>
  <c r="E557" i="13"/>
  <c r="F557" i="13"/>
  <c r="D558" i="13"/>
  <c r="C558" i="13"/>
  <c r="J558" i="13"/>
  <c r="A559" i="13"/>
  <c r="B559" i="13" s="1"/>
  <c r="B561" i="14"/>
  <c r="C561" i="14"/>
  <c r="D561" i="16"/>
  <c r="C562" i="16"/>
  <c r="A563" i="16"/>
  <c r="B562" i="16"/>
  <c r="A562" i="14"/>
  <c r="D560" i="14"/>
  <c r="E560" i="14"/>
  <c r="I486" i="1" l="1"/>
  <c r="H816" i="1"/>
  <c r="J815" i="1"/>
  <c r="K473" i="14"/>
  <c r="P474" i="16"/>
  <c r="K474" i="16"/>
  <c r="Q474" i="16"/>
  <c r="L474" i="16"/>
  <c r="G474" i="16"/>
  <c r="M474" i="16"/>
  <c r="H474" i="16"/>
  <c r="I474" i="16"/>
  <c r="N474" i="16"/>
  <c r="R474" i="16"/>
  <c r="O474" i="16"/>
  <c r="J474" i="16"/>
  <c r="F474" i="16"/>
  <c r="K487" i="1"/>
  <c r="M487" i="1" s="1"/>
  <c r="D487" i="1"/>
  <c r="B487" i="1" s="1"/>
  <c r="E487" i="1"/>
  <c r="F487" i="1" s="1"/>
  <c r="J474" i="14"/>
  <c r="I474" i="14"/>
  <c r="H474" i="14"/>
  <c r="G474" i="14"/>
  <c r="A489" i="1"/>
  <c r="C489" i="1" s="1"/>
  <c r="G474" i="13"/>
  <c r="E476" i="16"/>
  <c r="F476" i="14"/>
  <c r="H472" i="13"/>
  <c r="K472" i="13" s="1"/>
  <c r="E558" i="13"/>
  <c r="F558" i="13"/>
  <c r="C559" i="13"/>
  <c r="J559" i="13"/>
  <c r="A560" i="13"/>
  <c r="B560" i="13" s="1"/>
  <c r="D559" i="13"/>
  <c r="B562" i="14"/>
  <c r="C562" i="14"/>
  <c r="D562" i="16"/>
  <c r="B563" i="16"/>
  <c r="A564" i="16"/>
  <c r="C563" i="16"/>
  <c r="A563" i="14"/>
  <c r="E561" i="14"/>
  <c r="D561" i="14"/>
  <c r="I487" i="1" l="1"/>
  <c r="H473" i="13"/>
  <c r="I474" i="13" s="1"/>
  <c r="A490" i="1"/>
  <c r="C490" i="1" s="1"/>
  <c r="I475" i="14"/>
  <c r="H475" i="14"/>
  <c r="J475" i="14"/>
  <c r="G475" i="14"/>
  <c r="K488" i="1"/>
  <c r="M488" i="1" s="1"/>
  <c r="E488" i="1"/>
  <c r="F488" i="1" s="1"/>
  <c r="D488" i="1"/>
  <c r="B488" i="1" s="1"/>
  <c r="G475" i="13"/>
  <c r="F477" i="14"/>
  <c r="E477" i="16"/>
  <c r="H817" i="1"/>
  <c r="J816" i="1"/>
  <c r="I473" i="13"/>
  <c r="M475" i="16"/>
  <c r="H475" i="16"/>
  <c r="N475" i="16"/>
  <c r="F475" i="16"/>
  <c r="I475" i="16"/>
  <c r="J475" i="16"/>
  <c r="R475" i="16"/>
  <c r="P475" i="16"/>
  <c r="K475" i="16"/>
  <c r="O475" i="16"/>
  <c r="Q475" i="16"/>
  <c r="L475" i="16"/>
  <c r="G475" i="16"/>
  <c r="K474" i="14"/>
  <c r="F559" i="13"/>
  <c r="E559" i="13"/>
  <c r="D560" i="13"/>
  <c r="C560" i="13"/>
  <c r="J560" i="13"/>
  <c r="A561" i="13"/>
  <c r="B561" i="13" s="1"/>
  <c r="B563" i="14"/>
  <c r="C563" i="14"/>
  <c r="D563" i="16"/>
  <c r="C564" i="16"/>
  <c r="A565" i="16"/>
  <c r="B564" i="16"/>
  <c r="E562" i="14"/>
  <c r="D562" i="14"/>
  <c r="A564" i="14"/>
  <c r="K473" i="13" l="1"/>
  <c r="I488" i="1"/>
  <c r="I476" i="14"/>
  <c r="H476" i="14"/>
  <c r="J476" i="14"/>
  <c r="G476" i="14"/>
  <c r="K489" i="1"/>
  <c r="M489" i="1" s="1"/>
  <c r="D489" i="1"/>
  <c r="B489" i="1" s="1"/>
  <c r="E489" i="1"/>
  <c r="F489" i="1" s="1"/>
  <c r="G476" i="13"/>
  <c r="F478" i="14"/>
  <c r="E478" i="16"/>
  <c r="A491" i="1"/>
  <c r="C491" i="1" s="1"/>
  <c r="J817" i="1"/>
  <c r="H818" i="1"/>
  <c r="H474" i="13"/>
  <c r="K474" i="13" s="1"/>
  <c r="K475" i="14"/>
  <c r="F476" i="16"/>
  <c r="G476" i="16"/>
  <c r="R476" i="16"/>
  <c r="M476" i="16"/>
  <c r="H476" i="16"/>
  <c r="N476" i="16"/>
  <c r="I476" i="16"/>
  <c r="O476" i="16"/>
  <c r="K476" i="16"/>
  <c r="Q476" i="16"/>
  <c r="L476" i="16"/>
  <c r="J476" i="16"/>
  <c r="P476" i="16"/>
  <c r="C561" i="13"/>
  <c r="J561" i="13"/>
  <c r="A562" i="13"/>
  <c r="B562" i="13" s="1"/>
  <c r="D561" i="13"/>
  <c r="E560" i="13"/>
  <c r="F560" i="13"/>
  <c r="B564" i="14"/>
  <c r="C564" i="14"/>
  <c r="D564" i="16"/>
  <c r="A566" i="16"/>
  <c r="B565" i="16"/>
  <c r="C565" i="16"/>
  <c r="A565" i="14"/>
  <c r="E563" i="14"/>
  <c r="D563" i="14"/>
  <c r="I489" i="1" l="1"/>
  <c r="J477" i="14"/>
  <c r="I477" i="14"/>
  <c r="H477" i="14"/>
  <c r="G477" i="14"/>
  <c r="I475" i="13"/>
  <c r="A492" i="1"/>
  <c r="C492" i="1" s="1"/>
  <c r="D490" i="1"/>
  <c r="B490" i="1" s="1"/>
  <c r="K490" i="1"/>
  <c r="M490" i="1" s="1"/>
  <c r="E490" i="1"/>
  <c r="F490" i="1" s="1"/>
  <c r="H475" i="13"/>
  <c r="G477" i="13"/>
  <c r="F479" i="14"/>
  <c r="E479" i="16"/>
  <c r="H819" i="1"/>
  <c r="J818" i="1"/>
  <c r="N477" i="16"/>
  <c r="Q477" i="16"/>
  <c r="O477" i="16"/>
  <c r="J477" i="16"/>
  <c r="P477" i="16"/>
  <c r="F477" i="16"/>
  <c r="G477" i="16"/>
  <c r="M477" i="16"/>
  <c r="H477" i="16"/>
  <c r="R477" i="16"/>
  <c r="I477" i="16"/>
  <c r="K477" i="16"/>
  <c r="L477" i="16"/>
  <c r="K476" i="14"/>
  <c r="F561" i="13"/>
  <c r="E561" i="13"/>
  <c r="C562" i="13"/>
  <c r="J562" i="13"/>
  <c r="D562" i="13"/>
  <c r="A563" i="13"/>
  <c r="B563" i="13" s="1"/>
  <c r="B565" i="14"/>
  <c r="C565" i="14"/>
  <c r="C566" i="16"/>
  <c r="A567" i="16"/>
  <c r="B566" i="16"/>
  <c r="D565" i="16"/>
  <c r="A566" i="14"/>
  <c r="D564" i="14"/>
  <c r="E564" i="14"/>
  <c r="K475" i="13" l="1"/>
  <c r="I490" i="1"/>
  <c r="J819" i="1"/>
  <c r="H820" i="1"/>
  <c r="H476" i="13"/>
  <c r="I477" i="13" s="1"/>
  <c r="G478" i="13"/>
  <c r="H477" i="13" s="1"/>
  <c r="I478" i="13" s="1"/>
  <c r="E480" i="16"/>
  <c r="F480" i="14"/>
  <c r="L478" i="16"/>
  <c r="G478" i="16"/>
  <c r="M478" i="16"/>
  <c r="H478" i="16"/>
  <c r="N478" i="16"/>
  <c r="F478" i="16"/>
  <c r="I478" i="16"/>
  <c r="R478" i="16"/>
  <c r="O478" i="16"/>
  <c r="J478" i="16"/>
  <c r="P478" i="16"/>
  <c r="Q478" i="16"/>
  <c r="K478" i="16"/>
  <c r="I476" i="13"/>
  <c r="K477" i="14"/>
  <c r="H478" i="14"/>
  <c r="J478" i="14"/>
  <c r="I478" i="14"/>
  <c r="G478" i="14"/>
  <c r="A493" i="1"/>
  <c r="C493" i="1" s="1"/>
  <c r="E491" i="1"/>
  <c r="F491" i="1" s="1"/>
  <c r="K491" i="1"/>
  <c r="M491" i="1" s="1"/>
  <c r="D491" i="1"/>
  <c r="B491" i="1" s="1"/>
  <c r="E562" i="13"/>
  <c r="F562" i="13"/>
  <c r="D563" i="13"/>
  <c r="C563" i="13"/>
  <c r="A564" i="13"/>
  <c r="B564" i="13" s="1"/>
  <c r="J563" i="13"/>
  <c r="B566" i="14"/>
  <c r="C566" i="14"/>
  <c r="B567" i="16"/>
  <c r="A568" i="16"/>
  <c r="C567" i="16"/>
  <c r="D566" i="16"/>
  <c r="A567" i="14"/>
  <c r="E565" i="14"/>
  <c r="D565" i="14"/>
  <c r="I491" i="1" l="1"/>
  <c r="K477" i="13"/>
  <c r="G479" i="13"/>
  <c r="F481" i="14"/>
  <c r="E481" i="16"/>
  <c r="K478" i="14"/>
  <c r="I479" i="14"/>
  <c r="H479" i="14"/>
  <c r="J479" i="14"/>
  <c r="G479" i="14"/>
  <c r="R479" i="16"/>
  <c r="P479" i="16"/>
  <c r="Q479" i="16"/>
  <c r="L479" i="16"/>
  <c r="G479" i="16"/>
  <c r="M479" i="16"/>
  <c r="H479" i="16"/>
  <c r="N479" i="16"/>
  <c r="F479" i="16"/>
  <c r="I479" i="16"/>
  <c r="O479" i="16"/>
  <c r="J479" i="16"/>
  <c r="K479" i="16"/>
  <c r="K476" i="13"/>
  <c r="K492" i="1"/>
  <c r="M492" i="1" s="1"/>
  <c r="E492" i="1"/>
  <c r="F492" i="1" s="1"/>
  <c r="D492" i="1"/>
  <c r="B492" i="1" s="1"/>
  <c r="J820" i="1"/>
  <c r="H821" i="1"/>
  <c r="A494" i="1"/>
  <c r="C494" i="1" s="1"/>
  <c r="D564" i="13"/>
  <c r="C564" i="13"/>
  <c r="J564" i="13"/>
  <c r="A565" i="13"/>
  <c r="B565" i="13" s="1"/>
  <c r="F563" i="13"/>
  <c r="E563" i="13"/>
  <c r="B567" i="14"/>
  <c r="C567" i="14"/>
  <c r="D567" i="16"/>
  <c r="C568" i="16"/>
  <c r="A569" i="16"/>
  <c r="B568" i="16"/>
  <c r="E566" i="14"/>
  <c r="D566" i="14"/>
  <c r="A568" i="14"/>
  <c r="I492" i="1" l="1"/>
  <c r="R480" i="16"/>
  <c r="M480" i="16"/>
  <c r="H480" i="16"/>
  <c r="K480" i="16"/>
  <c r="N480" i="16"/>
  <c r="I480" i="16"/>
  <c r="O480" i="16"/>
  <c r="F480" i="16"/>
  <c r="Q480" i="16"/>
  <c r="L480" i="16"/>
  <c r="G480" i="16"/>
  <c r="J480" i="16"/>
  <c r="P480" i="16"/>
  <c r="D493" i="1"/>
  <c r="B493" i="1" s="1"/>
  <c r="K493" i="1"/>
  <c r="M493" i="1" s="1"/>
  <c r="E493" i="1"/>
  <c r="F493" i="1" s="1"/>
  <c r="I480" i="14"/>
  <c r="H480" i="14"/>
  <c r="J480" i="14"/>
  <c r="G480" i="14"/>
  <c r="A495" i="1"/>
  <c r="C495" i="1" s="1"/>
  <c r="J821" i="1"/>
  <c r="H822" i="1"/>
  <c r="G480" i="13"/>
  <c r="F482" i="14"/>
  <c r="E482" i="16"/>
  <c r="K479" i="14"/>
  <c r="H478" i="13"/>
  <c r="K478" i="13" s="1"/>
  <c r="A566" i="13"/>
  <c r="B566" i="13" s="1"/>
  <c r="D565" i="13"/>
  <c r="J565" i="13"/>
  <c r="C565" i="13"/>
  <c r="E564" i="13"/>
  <c r="F564" i="13"/>
  <c r="B568" i="14"/>
  <c r="C568" i="14"/>
  <c r="D568" i="16"/>
  <c r="A570" i="16"/>
  <c r="B569" i="16"/>
  <c r="C569" i="16"/>
  <c r="A569" i="14"/>
  <c r="E567" i="14"/>
  <c r="D567" i="14"/>
  <c r="I493" i="1" l="1"/>
  <c r="J481" i="14"/>
  <c r="I481" i="14"/>
  <c r="H481" i="14"/>
  <c r="G481" i="14"/>
  <c r="D494" i="1"/>
  <c r="B494" i="1" s="1"/>
  <c r="K494" i="1"/>
  <c r="M494" i="1" s="1"/>
  <c r="E494" i="1"/>
  <c r="F494" i="1" s="1"/>
  <c r="H479" i="13"/>
  <c r="I480" i="13" s="1"/>
  <c r="A496" i="1"/>
  <c r="C496" i="1" s="1"/>
  <c r="J822" i="1"/>
  <c r="H823" i="1"/>
  <c r="K480" i="14"/>
  <c r="I479" i="13"/>
  <c r="R481" i="16"/>
  <c r="N481" i="16"/>
  <c r="I481" i="16"/>
  <c r="J481" i="16"/>
  <c r="P481" i="16"/>
  <c r="K481" i="16"/>
  <c r="Q481" i="16"/>
  <c r="L481" i="16"/>
  <c r="F481" i="16"/>
  <c r="G481" i="16"/>
  <c r="M481" i="16"/>
  <c r="H481" i="16"/>
  <c r="O481" i="16"/>
  <c r="G481" i="13"/>
  <c r="H480" i="13" s="1"/>
  <c r="I481" i="13" s="1"/>
  <c r="F483" i="14"/>
  <c r="E483" i="16"/>
  <c r="F565" i="13"/>
  <c r="E565" i="13"/>
  <c r="D566" i="13"/>
  <c r="C566" i="13"/>
  <c r="A567" i="13"/>
  <c r="B567" i="13" s="1"/>
  <c r="J566" i="13"/>
  <c r="B569" i="14"/>
  <c r="C569" i="14"/>
  <c r="C570" i="16"/>
  <c r="A571" i="16"/>
  <c r="B570" i="16"/>
  <c r="D569" i="16"/>
  <c r="A570" i="14"/>
  <c r="D568" i="14"/>
  <c r="E568" i="14"/>
  <c r="I494" i="1" l="1"/>
  <c r="E495" i="1"/>
  <c r="F495" i="1" s="1"/>
  <c r="D495" i="1"/>
  <c r="B495" i="1" s="1"/>
  <c r="K495" i="1"/>
  <c r="M495" i="1" s="1"/>
  <c r="K479" i="13"/>
  <c r="K481" i="14"/>
  <c r="A497" i="1"/>
  <c r="C497" i="1" s="1"/>
  <c r="L482" i="16"/>
  <c r="G482" i="16"/>
  <c r="M482" i="16"/>
  <c r="R482" i="16"/>
  <c r="O482" i="16"/>
  <c r="J482" i="16"/>
  <c r="P482" i="16"/>
  <c r="K482" i="16"/>
  <c r="Q482" i="16"/>
  <c r="F482" i="16"/>
  <c r="H482" i="16"/>
  <c r="N482" i="16"/>
  <c r="I482" i="16"/>
  <c r="J823" i="1"/>
  <c r="H824" i="1"/>
  <c r="G482" i="13"/>
  <c r="E484" i="16"/>
  <c r="F484" i="14"/>
  <c r="H482" i="14"/>
  <c r="J482" i="14"/>
  <c r="I482" i="14"/>
  <c r="G482" i="14"/>
  <c r="K480" i="13"/>
  <c r="F566" i="13"/>
  <c r="E566" i="13"/>
  <c r="A568" i="13"/>
  <c r="B568" i="13" s="1"/>
  <c r="D567" i="13"/>
  <c r="C567" i="13"/>
  <c r="J567" i="13"/>
  <c r="B570" i="14"/>
  <c r="C570" i="14"/>
  <c r="B571" i="16"/>
  <c r="A572" i="16"/>
  <c r="C571" i="16"/>
  <c r="D570" i="16"/>
  <c r="A571" i="14"/>
  <c r="E569" i="14"/>
  <c r="D569" i="14"/>
  <c r="I495" i="1" l="1"/>
  <c r="K482" i="14"/>
  <c r="H481" i="13"/>
  <c r="K481" i="13" s="1"/>
  <c r="E496" i="1"/>
  <c r="F496" i="1" s="1"/>
  <c r="D496" i="1"/>
  <c r="B496" i="1" s="1"/>
  <c r="K496" i="1"/>
  <c r="M496" i="1" s="1"/>
  <c r="G483" i="13"/>
  <c r="F485" i="14"/>
  <c r="E485" i="16"/>
  <c r="H825" i="1"/>
  <c r="J824" i="1"/>
  <c r="A498" i="1"/>
  <c r="C498" i="1" s="1"/>
  <c r="J483" i="14"/>
  <c r="I483" i="14"/>
  <c r="H483" i="14"/>
  <c r="G483" i="14"/>
  <c r="I483" i="16"/>
  <c r="P483" i="16"/>
  <c r="Q483" i="16"/>
  <c r="L483" i="16"/>
  <c r="G483" i="16"/>
  <c r="M483" i="16"/>
  <c r="H483" i="16"/>
  <c r="N483" i="16"/>
  <c r="F483" i="16"/>
  <c r="O483" i="16"/>
  <c r="J483" i="16"/>
  <c r="R483" i="16"/>
  <c r="K483" i="16"/>
  <c r="E567" i="13"/>
  <c r="F567" i="13"/>
  <c r="A569" i="13"/>
  <c r="B569" i="13" s="1"/>
  <c r="D568" i="13"/>
  <c r="C568" i="13"/>
  <c r="J568" i="13"/>
  <c r="B571" i="14"/>
  <c r="C571" i="14"/>
  <c r="D571" i="16"/>
  <c r="C572" i="16"/>
  <c r="A573" i="16"/>
  <c r="B572" i="16"/>
  <c r="E570" i="14"/>
  <c r="D570" i="14"/>
  <c r="A572" i="14"/>
  <c r="I496" i="1" l="1"/>
  <c r="K483" i="14"/>
  <c r="A499" i="1"/>
  <c r="C499" i="1" s="1"/>
  <c r="F484" i="16"/>
  <c r="Q484" i="16"/>
  <c r="L484" i="16"/>
  <c r="G484" i="16"/>
  <c r="M484" i="16"/>
  <c r="R484" i="16"/>
  <c r="H484" i="16"/>
  <c r="N484" i="16"/>
  <c r="I484" i="16"/>
  <c r="O484" i="16"/>
  <c r="J484" i="16"/>
  <c r="P484" i="16"/>
  <c r="K484" i="16"/>
  <c r="G484" i="13"/>
  <c r="F486" i="14"/>
  <c r="E486" i="16"/>
  <c r="E497" i="1"/>
  <c r="F497" i="1" s="1"/>
  <c r="D497" i="1"/>
  <c r="B497" i="1" s="1"/>
  <c r="K497" i="1"/>
  <c r="M497" i="1" s="1"/>
  <c r="J484" i="14"/>
  <c r="I484" i="14"/>
  <c r="H484" i="14"/>
  <c r="G484" i="14"/>
  <c r="H826" i="1"/>
  <c r="J825" i="1"/>
  <c r="H482" i="13"/>
  <c r="I482" i="13"/>
  <c r="E568" i="13"/>
  <c r="F568" i="13"/>
  <c r="J569" i="13"/>
  <c r="A570" i="13"/>
  <c r="B570" i="13" s="1"/>
  <c r="D569" i="13"/>
  <c r="C569" i="13"/>
  <c r="B572" i="14"/>
  <c r="C572" i="14"/>
  <c r="D572" i="16"/>
  <c r="A574" i="16"/>
  <c r="B573" i="16"/>
  <c r="C573" i="16"/>
  <c r="A573" i="14"/>
  <c r="E571" i="14"/>
  <c r="D571" i="14"/>
  <c r="I497" i="1" l="1"/>
  <c r="K482" i="13"/>
  <c r="K484" i="14"/>
  <c r="G485" i="13"/>
  <c r="H484" i="13" s="1"/>
  <c r="F487" i="14"/>
  <c r="E487" i="16"/>
  <c r="K485" i="16"/>
  <c r="Q485" i="16"/>
  <c r="L485" i="16"/>
  <c r="M485" i="16"/>
  <c r="F485" i="16"/>
  <c r="G485" i="16"/>
  <c r="H485" i="16"/>
  <c r="R485" i="16"/>
  <c r="N485" i="16"/>
  <c r="I485" i="16"/>
  <c r="O485" i="16"/>
  <c r="J485" i="16"/>
  <c r="P485" i="16"/>
  <c r="D498" i="1"/>
  <c r="B498" i="1" s="1"/>
  <c r="K498" i="1"/>
  <c r="M498" i="1" s="1"/>
  <c r="E498" i="1"/>
  <c r="F498" i="1" s="1"/>
  <c r="J826" i="1"/>
  <c r="H827" i="1"/>
  <c r="I485" i="14"/>
  <c r="H485" i="14"/>
  <c r="J485" i="14"/>
  <c r="G485" i="14"/>
  <c r="A500" i="1"/>
  <c r="C500" i="1" s="1"/>
  <c r="I483" i="13"/>
  <c r="H483" i="13"/>
  <c r="I484" i="13" s="1"/>
  <c r="F569" i="13"/>
  <c r="E569" i="13"/>
  <c r="C570" i="13"/>
  <c r="A571" i="13"/>
  <c r="B571" i="13" s="1"/>
  <c r="J570" i="13"/>
  <c r="D570" i="13"/>
  <c r="B573" i="14"/>
  <c r="C573" i="14"/>
  <c r="C574" i="16"/>
  <c r="A575" i="16"/>
  <c r="B574" i="16"/>
  <c r="D573" i="16"/>
  <c r="A574" i="14"/>
  <c r="D572" i="14"/>
  <c r="E572" i="14"/>
  <c r="K483" i="13" l="1"/>
  <c r="I498" i="1"/>
  <c r="I485" i="13"/>
  <c r="K484" i="13"/>
  <c r="K499" i="1"/>
  <c r="M499" i="1" s="1"/>
  <c r="D499" i="1"/>
  <c r="B499" i="1" s="1"/>
  <c r="E499" i="1"/>
  <c r="F499" i="1" s="1"/>
  <c r="R486" i="16"/>
  <c r="J486" i="16"/>
  <c r="P486" i="16"/>
  <c r="K486" i="16"/>
  <c r="Q486" i="16"/>
  <c r="L486" i="16"/>
  <c r="M486" i="16"/>
  <c r="G486" i="16"/>
  <c r="F486" i="16"/>
  <c r="H486" i="16"/>
  <c r="N486" i="16"/>
  <c r="I486" i="16"/>
  <c r="O486" i="16"/>
  <c r="A501" i="1"/>
  <c r="C501" i="1" s="1"/>
  <c r="G486" i="13"/>
  <c r="H485" i="13" s="1"/>
  <c r="E488" i="16"/>
  <c r="F488" i="14"/>
  <c r="I486" i="14"/>
  <c r="J486" i="14"/>
  <c r="H486" i="14"/>
  <c r="G486" i="14"/>
  <c r="K485" i="14"/>
  <c r="J827" i="1"/>
  <c r="H828" i="1"/>
  <c r="D571" i="13"/>
  <c r="C571" i="13"/>
  <c r="J571" i="13"/>
  <c r="A572" i="13"/>
  <c r="B572" i="13" s="1"/>
  <c r="F570" i="13"/>
  <c r="E570" i="13"/>
  <c r="B574" i="14"/>
  <c r="C574" i="14"/>
  <c r="D574" i="16"/>
  <c r="B575" i="16"/>
  <c r="A576" i="16"/>
  <c r="C575" i="16"/>
  <c r="A575" i="14"/>
  <c r="E573" i="14"/>
  <c r="D573" i="14"/>
  <c r="I499" i="1" l="1"/>
  <c r="R487" i="16"/>
  <c r="P487" i="16"/>
  <c r="K487" i="16"/>
  <c r="H487" i="16"/>
  <c r="Q487" i="16"/>
  <c r="L487" i="16"/>
  <c r="G487" i="16"/>
  <c r="F487" i="16"/>
  <c r="I487" i="16"/>
  <c r="O487" i="16"/>
  <c r="J487" i="16"/>
  <c r="M487" i="16"/>
  <c r="N487" i="16"/>
  <c r="I486" i="13"/>
  <c r="K485" i="13"/>
  <c r="K486" i="14"/>
  <c r="A502" i="1"/>
  <c r="C502" i="1" s="1"/>
  <c r="H829" i="1"/>
  <c r="J828" i="1"/>
  <c r="I487" i="14"/>
  <c r="H487" i="14"/>
  <c r="J487" i="14"/>
  <c r="G487" i="14"/>
  <c r="D500" i="1"/>
  <c r="B500" i="1" s="1"/>
  <c r="E500" i="1"/>
  <c r="F500" i="1" s="1"/>
  <c r="K500" i="1"/>
  <c r="M500" i="1" s="1"/>
  <c r="G487" i="13"/>
  <c r="H486" i="13" s="1"/>
  <c r="F489" i="14"/>
  <c r="E489" i="16"/>
  <c r="D572" i="13"/>
  <c r="J572" i="13"/>
  <c r="A573" i="13"/>
  <c r="B573" i="13" s="1"/>
  <c r="C572" i="13"/>
  <c r="F571" i="13"/>
  <c r="E571" i="13"/>
  <c r="B575" i="14"/>
  <c r="C575" i="14"/>
  <c r="C576" i="16"/>
  <c r="A577" i="16"/>
  <c r="B576" i="16"/>
  <c r="D575" i="16"/>
  <c r="A576" i="14"/>
  <c r="E574" i="14"/>
  <c r="D574" i="14"/>
  <c r="I500" i="1" l="1"/>
  <c r="K501" i="1"/>
  <c r="M501" i="1" s="1"/>
  <c r="E501" i="1"/>
  <c r="F501" i="1" s="1"/>
  <c r="D501" i="1"/>
  <c r="B501" i="1" s="1"/>
  <c r="I487" i="13"/>
  <c r="K486" i="13"/>
  <c r="K487" i="14"/>
  <c r="M488" i="16"/>
  <c r="P488" i="16"/>
  <c r="N488" i="16"/>
  <c r="I488" i="16"/>
  <c r="O488" i="16"/>
  <c r="F488" i="16"/>
  <c r="Q488" i="16"/>
  <c r="L488" i="16"/>
  <c r="G488" i="16"/>
  <c r="R488" i="16"/>
  <c r="H488" i="16"/>
  <c r="J488" i="16"/>
  <c r="K488" i="16"/>
  <c r="G488" i="13"/>
  <c r="H487" i="13" s="1"/>
  <c r="F490" i="14"/>
  <c r="E490" i="16"/>
  <c r="H830" i="1"/>
  <c r="J829" i="1"/>
  <c r="I488" i="14"/>
  <c r="H488" i="14"/>
  <c r="J488" i="14"/>
  <c r="G488" i="14"/>
  <c r="A503" i="1"/>
  <c r="C503" i="1" s="1"/>
  <c r="F572" i="13"/>
  <c r="E572" i="13"/>
  <c r="D573" i="13"/>
  <c r="C573" i="13"/>
  <c r="J573" i="13"/>
  <c r="A574" i="13"/>
  <c r="B574" i="13" s="1"/>
  <c r="B576" i="14"/>
  <c r="C576" i="14"/>
  <c r="A578" i="16"/>
  <c r="B577" i="16"/>
  <c r="C577" i="16"/>
  <c r="D576" i="16"/>
  <c r="A577" i="14"/>
  <c r="E575" i="14"/>
  <c r="D575" i="14"/>
  <c r="I501" i="1" l="1"/>
  <c r="K502" i="1"/>
  <c r="M502" i="1" s="1"/>
  <c r="E502" i="1"/>
  <c r="F502" i="1" s="1"/>
  <c r="D502" i="1"/>
  <c r="B502" i="1" s="1"/>
  <c r="K488" i="14"/>
  <c r="R489" i="16"/>
  <c r="N489" i="16"/>
  <c r="I489" i="16"/>
  <c r="L489" i="16"/>
  <c r="O489" i="16"/>
  <c r="J489" i="16"/>
  <c r="P489" i="16"/>
  <c r="K489" i="16"/>
  <c r="Q489" i="16"/>
  <c r="F489" i="16"/>
  <c r="G489" i="16"/>
  <c r="M489" i="16"/>
  <c r="H489" i="16"/>
  <c r="H489" i="14"/>
  <c r="I489" i="14"/>
  <c r="J489" i="14"/>
  <c r="G489" i="14"/>
  <c r="A504" i="1"/>
  <c r="C504" i="1" s="1"/>
  <c r="J830" i="1"/>
  <c r="H831" i="1"/>
  <c r="I488" i="13"/>
  <c r="K487" i="13"/>
  <c r="G489" i="13"/>
  <c r="H488" i="13" s="1"/>
  <c r="E491" i="16"/>
  <c r="F491" i="14"/>
  <c r="D574" i="13"/>
  <c r="C574" i="13"/>
  <c r="J574" i="13"/>
  <c r="A575" i="13"/>
  <c r="B575" i="13" s="1"/>
  <c r="F573" i="13"/>
  <c r="E573" i="13"/>
  <c r="B577" i="14"/>
  <c r="C577" i="14"/>
  <c r="D577" i="16"/>
  <c r="C578" i="16"/>
  <c r="A579" i="16"/>
  <c r="B578" i="16"/>
  <c r="A578" i="14"/>
  <c r="D576" i="14"/>
  <c r="E576" i="14"/>
  <c r="I502" i="1" l="1"/>
  <c r="I489" i="13"/>
  <c r="K488" i="13"/>
  <c r="K489" i="14"/>
  <c r="J490" i="14"/>
  <c r="I490" i="14"/>
  <c r="H490" i="14"/>
  <c r="G490" i="14"/>
  <c r="A505" i="1"/>
  <c r="C505" i="1" s="1"/>
  <c r="K503" i="1"/>
  <c r="M503" i="1" s="1"/>
  <c r="E503" i="1"/>
  <c r="F503" i="1" s="1"/>
  <c r="D503" i="1"/>
  <c r="B503" i="1" s="1"/>
  <c r="G490" i="13"/>
  <c r="H489" i="13" s="1"/>
  <c r="E492" i="16"/>
  <c r="F492" i="14"/>
  <c r="P490" i="16"/>
  <c r="K490" i="16"/>
  <c r="Q490" i="16"/>
  <c r="G490" i="16"/>
  <c r="L490" i="16"/>
  <c r="M490" i="16"/>
  <c r="F490" i="16"/>
  <c r="H490" i="16"/>
  <c r="N490" i="16"/>
  <c r="I490" i="16"/>
  <c r="R490" i="16"/>
  <c r="J490" i="16"/>
  <c r="O490" i="16"/>
  <c r="H832" i="1"/>
  <c r="J831" i="1"/>
  <c r="C575" i="13"/>
  <c r="A576" i="13"/>
  <c r="B576" i="13" s="1"/>
  <c r="J575" i="13"/>
  <c r="D575" i="13"/>
  <c r="E574" i="13"/>
  <c r="F574" i="13"/>
  <c r="B578" i="14"/>
  <c r="C578" i="14"/>
  <c r="D578" i="16"/>
  <c r="B579" i="16"/>
  <c r="A580" i="16"/>
  <c r="C579" i="16"/>
  <c r="A579" i="14"/>
  <c r="E577" i="14"/>
  <c r="D577" i="14"/>
  <c r="I503" i="1" l="1"/>
  <c r="I490" i="13"/>
  <c r="K489" i="13"/>
  <c r="A506" i="1"/>
  <c r="C506" i="1" s="1"/>
  <c r="K504" i="1"/>
  <c r="M504" i="1" s="1"/>
  <c r="E504" i="1"/>
  <c r="F504" i="1" s="1"/>
  <c r="D504" i="1"/>
  <c r="B504" i="1" s="1"/>
  <c r="J491" i="14"/>
  <c r="I491" i="14"/>
  <c r="H491" i="14"/>
  <c r="G491" i="14"/>
  <c r="K490" i="14"/>
  <c r="J832" i="1"/>
  <c r="H833" i="1"/>
  <c r="M491" i="16"/>
  <c r="H491" i="16"/>
  <c r="N491" i="16"/>
  <c r="I491" i="16"/>
  <c r="J491" i="16"/>
  <c r="F491" i="16"/>
  <c r="O491" i="16"/>
  <c r="R491" i="16"/>
  <c r="P491" i="16"/>
  <c r="K491" i="16"/>
  <c r="Q491" i="16"/>
  <c r="L491" i="16"/>
  <c r="G491" i="16"/>
  <c r="G491" i="13"/>
  <c r="E493" i="16"/>
  <c r="F493" i="14"/>
  <c r="F575" i="13"/>
  <c r="E575" i="13"/>
  <c r="D576" i="13"/>
  <c r="C576" i="13"/>
  <c r="J576" i="13"/>
  <c r="A577" i="13"/>
  <c r="B577" i="13" s="1"/>
  <c r="B579" i="14"/>
  <c r="C579" i="14"/>
  <c r="D579" i="16"/>
  <c r="C580" i="16"/>
  <c r="A581" i="16"/>
  <c r="B580" i="16"/>
  <c r="E578" i="14"/>
  <c r="D578" i="14"/>
  <c r="A580" i="14"/>
  <c r="I504" i="1" l="1"/>
  <c r="N492" i="16"/>
  <c r="I492" i="16"/>
  <c r="O492" i="16"/>
  <c r="J492" i="16"/>
  <c r="P492" i="16"/>
  <c r="K492" i="16"/>
  <c r="F492" i="16"/>
  <c r="Q492" i="16"/>
  <c r="L492" i="16"/>
  <c r="G492" i="16"/>
  <c r="R492" i="16"/>
  <c r="M492" i="16"/>
  <c r="H492" i="16"/>
  <c r="A507" i="1"/>
  <c r="C507" i="1" s="1"/>
  <c r="H490" i="13"/>
  <c r="K490" i="13" s="1"/>
  <c r="D505" i="1"/>
  <c r="B505" i="1" s="1"/>
  <c r="K505" i="1"/>
  <c r="M505" i="1" s="1"/>
  <c r="E505" i="1"/>
  <c r="F505" i="1" s="1"/>
  <c r="J492" i="14"/>
  <c r="I492" i="14"/>
  <c r="H492" i="14"/>
  <c r="G492" i="14"/>
  <c r="K491" i="14"/>
  <c r="G492" i="13"/>
  <c r="F494" i="14"/>
  <c r="E494" i="16"/>
  <c r="H834" i="1"/>
  <c r="J833" i="1"/>
  <c r="A578" i="13"/>
  <c r="B578" i="13" s="1"/>
  <c r="D577" i="13"/>
  <c r="C577" i="13"/>
  <c r="J577" i="13"/>
  <c r="E576" i="13"/>
  <c r="F576" i="13"/>
  <c r="B580" i="14"/>
  <c r="C580" i="14"/>
  <c r="D580" i="16"/>
  <c r="A582" i="16"/>
  <c r="B581" i="16"/>
  <c r="C581" i="16"/>
  <c r="A581" i="14"/>
  <c r="E579" i="14"/>
  <c r="D579" i="14"/>
  <c r="I505" i="1" l="1"/>
  <c r="H835" i="1"/>
  <c r="J834" i="1"/>
  <c r="H491" i="13"/>
  <c r="A508" i="1"/>
  <c r="C508" i="1" s="1"/>
  <c r="I491" i="13"/>
  <c r="F493" i="16"/>
  <c r="G493" i="16"/>
  <c r="M493" i="16"/>
  <c r="H493" i="16"/>
  <c r="I493" i="16"/>
  <c r="P493" i="16"/>
  <c r="Q493" i="16"/>
  <c r="R493" i="16"/>
  <c r="N493" i="16"/>
  <c r="O493" i="16"/>
  <c r="J493" i="16"/>
  <c r="K493" i="16"/>
  <c r="L493" i="16"/>
  <c r="K492" i="14"/>
  <c r="J493" i="14"/>
  <c r="I493" i="14"/>
  <c r="H493" i="14"/>
  <c r="G493" i="14"/>
  <c r="G493" i="13"/>
  <c r="H492" i="13" s="1"/>
  <c r="I493" i="13" s="1"/>
  <c r="F495" i="14"/>
  <c r="E495" i="16"/>
  <c r="D506" i="1"/>
  <c r="B506" i="1" s="1"/>
  <c r="K506" i="1"/>
  <c r="M506" i="1" s="1"/>
  <c r="E506" i="1"/>
  <c r="F506" i="1" s="1"/>
  <c r="E577" i="13"/>
  <c r="F577" i="13"/>
  <c r="J578" i="13"/>
  <c r="A579" i="13"/>
  <c r="B579" i="13" s="1"/>
  <c r="C578" i="13"/>
  <c r="D578" i="13"/>
  <c r="B581" i="14"/>
  <c r="C581" i="14"/>
  <c r="C582" i="16"/>
  <c r="A583" i="16"/>
  <c r="B582" i="16"/>
  <c r="D581" i="16"/>
  <c r="A582" i="14"/>
  <c r="D580" i="14"/>
  <c r="E580" i="14"/>
  <c r="I506" i="1" l="1"/>
  <c r="F494" i="16"/>
  <c r="H494" i="16"/>
  <c r="N494" i="16"/>
  <c r="I494" i="16"/>
  <c r="R494" i="16"/>
  <c r="O494" i="16"/>
  <c r="J494" i="16"/>
  <c r="P494" i="16"/>
  <c r="K494" i="16"/>
  <c r="Q494" i="16"/>
  <c r="L494" i="16"/>
  <c r="G494" i="16"/>
  <c r="M494" i="16"/>
  <c r="K493" i="14"/>
  <c r="K491" i="13"/>
  <c r="J494" i="14"/>
  <c r="I494" i="14"/>
  <c r="H494" i="14"/>
  <c r="G494" i="14"/>
  <c r="A509" i="1"/>
  <c r="C509" i="1" s="1"/>
  <c r="K507" i="1"/>
  <c r="M507" i="1" s="1"/>
  <c r="E507" i="1"/>
  <c r="F507" i="1" s="1"/>
  <c r="D507" i="1"/>
  <c r="B507" i="1" s="1"/>
  <c r="H836" i="1"/>
  <c r="J835" i="1"/>
  <c r="G494" i="13"/>
  <c r="F496" i="14"/>
  <c r="E496" i="16"/>
  <c r="I492" i="13"/>
  <c r="K492" i="13" s="1"/>
  <c r="E578" i="13"/>
  <c r="F578" i="13"/>
  <c r="C579" i="13"/>
  <c r="A580" i="13"/>
  <c r="B580" i="13" s="1"/>
  <c r="D579" i="13"/>
  <c r="J579" i="13"/>
  <c r="B582" i="14"/>
  <c r="C582" i="14"/>
  <c r="D582" i="16"/>
  <c r="B583" i="16"/>
  <c r="A584" i="16"/>
  <c r="C583" i="16"/>
  <c r="A583" i="14"/>
  <c r="E581" i="14"/>
  <c r="D581" i="14"/>
  <c r="I507" i="1" l="1"/>
  <c r="Q495" i="16"/>
  <c r="L495" i="16"/>
  <c r="G495" i="16"/>
  <c r="H495" i="16"/>
  <c r="F495" i="16"/>
  <c r="I495" i="16"/>
  <c r="O495" i="16"/>
  <c r="J495" i="16"/>
  <c r="N495" i="16"/>
  <c r="R495" i="16"/>
  <c r="P495" i="16"/>
  <c r="K495" i="16"/>
  <c r="M495" i="16"/>
  <c r="G495" i="13"/>
  <c r="F497" i="14"/>
  <c r="E497" i="16"/>
  <c r="D508" i="1"/>
  <c r="B508" i="1" s="1"/>
  <c r="K508" i="1"/>
  <c r="M508" i="1" s="1"/>
  <c r="E508" i="1"/>
  <c r="F508" i="1" s="1"/>
  <c r="J836" i="1"/>
  <c r="H837" i="1"/>
  <c r="K494" i="14"/>
  <c r="J495" i="14"/>
  <c r="I495" i="14"/>
  <c r="H495" i="14"/>
  <c r="G495" i="14"/>
  <c r="H493" i="13"/>
  <c r="K493" i="13" s="1"/>
  <c r="A510" i="1"/>
  <c r="C510" i="1" s="1"/>
  <c r="A581" i="13"/>
  <c r="B581" i="13" s="1"/>
  <c r="D580" i="13"/>
  <c r="C580" i="13"/>
  <c r="J580" i="13"/>
  <c r="E579" i="13"/>
  <c r="F579" i="13"/>
  <c r="B583" i="14"/>
  <c r="C583" i="14"/>
  <c r="C584" i="16"/>
  <c r="A585" i="16"/>
  <c r="B584" i="16"/>
  <c r="D583" i="16"/>
  <c r="E582" i="14"/>
  <c r="D582" i="14"/>
  <c r="A584" i="14"/>
  <c r="I494" i="13" l="1"/>
  <c r="I508" i="1"/>
  <c r="H494" i="13"/>
  <c r="D509" i="1"/>
  <c r="B509" i="1" s="1"/>
  <c r="K509" i="1"/>
  <c r="M509" i="1" s="1"/>
  <c r="E509" i="1"/>
  <c r="F509" i="1" s="1"/>
  <c r="K495" i="14"/>
  <c r="A511" i="1"/>
  <c r="C511" i="1" s="1"/>
  <c r="J837" i="1"/>
  <c r="H838" i="1"/>
  <c r="G496" i="13"/>
  <c r="F498" i="14"/>
  <c r="E498" i="16"/>
  <c r="J496" i="16"/>
  <c r="K496" i="16"/>
  <c r="F496" i="16"/>
  <c r="Q496" i="16"/>
  <c r="L496" i="16"/>
  <c r="G496" i="16"/>
  <c r="R496" i="16"/>
  <c r="M496" i="16"/>
  <c r="H496" i="16"/>
  <c r="N496" i="16"/>
  <c r="I496" i="16"/>
  <c r="O496" i="16"/>
  <c r="P496" i="16"/>
  <c r="I496" i="14"/>
  <c r="J496" i="14"/>
  <c r="H496" i="14"/>
  <c r="G496" i="14"/>
  <c r="E580" i="13"/>
  <c r="F580" i="13"/>
  <c r="A582" i="13"/>
  <c r="B582" i="13" s="1"/>
  <c r="D581" i="13"/>
  <c r="C581" i="13"/>
  <c r="J581" i="13"/>
  <c r="B584" i="14"/>
  <c r="C584" i="14"/>
  <c r="A586" i="16"/>
  <c r="B585" i="16"/>
  <c r="C585" i="16"/>
  <c r="D584" i="16"/>
  <c r="A585" i="14"/>
  <c r="E583" i="14"/>
  <c r="D583" i="14"/>
  <c r="K494" i="13" l="1"/>
  <c r="I495" i="13"/>
  <c r="I509" i="1"/>
  <c r="H495" i="13"/>
  <c r="I496" i="13" s="1"/>
  <c r="A512" i="1"/>
  <c r="C512" i="1" s="1"/>
  <c r="G497" i="13"/>
  <c r="F499" i="14"/>
  <c r="E499" i="16"/>
  <c r="K496" i="14"/>
  <c r="J838" i="1"/>
  <c r="H839" i="1"/>
  <c r="Q497" i="16"/>
  <c r="F497" i="16"/>
  <c r="G497" i="16"/>
  <c r="M497" i="16"/>
  <c r="H497" i="16"/>
  <c r="R497" i="16"/>
  <c r="N497" i="16"/>
  <c r="I497" i="16"/>
  <c r="O497" i="16"/>
  <c r="J497" i="16"/>
  <c r="P497" i="16"/>
  <c r="K497" i="16"/>
  <c r="L497" i="16"/>
  <c r="J497" i="14"/>
  <c r="I497" i="14"/>
  <c r="H497" i="14"/>
  <c r="G497" i="14"/>
  <c r="D510" i="1"/>
  <c r="B510" i="1" s="1"/>
  <c r="K510" i="1"/>
  <c r="M510" i="1" s="1"/>
  <c r="E510" i="1"/>
  <c r="F510" i="1" s="1"/>
  <c r="F581" i="13"/>
  <c r="E581" i="13"/>
  <c r="D582" i="13"/>
  <c r="C582" i="13"/>
  <c r="J582" i="13"/>
  <c r="A583" i="13"/>
  <c r="B583" i="13" s="1"/>
  <c r="B585" i="14"/>
  <c r="C585" i="14"/>
  <c r="D585" i="16"/>
  <c r="C586" i="16"/>
  <c r="A587" i="16"/>
  <c r="B586" i="16"/>
  <c r="A586" i="14"/>
  <c r="D584" i="14"/>
  <c r="E584" i="14"/>
  <c r="K495" i="13" l="1"/>
  <c r="I510" i="1"/>
  <c r="K497" i="14"/>
  <c r="F498" i="16"/>
  <c r="H498" i="16"/>
  <c r="N498" i="16"/>
  <c r="I498" i="16"/>
  <c r="Q498" i="16"/>
  <c r="R498" i="16"/>
  <c r="O498" i="16"/>
  <c r="J498" i="16"/>
  <c r="K498" i="16"/>
  <c r="P498" i="16"/>
  <c r="L498" i="16"/>
  <c r="G498" i="16"/>
  <c r="M498" i="16"/>
  <c r="A513" i="1"/>
  <c r="C513" i="1" s="1"/>
  <c r="H840" i="1"/>
  <c r="J839" i="1"/>
  <c r="I498" i="14"/>
  <c r="H498" i="14"/>
  <c r="J498" i="14"/>
  <c r="G498" i="14"/>
  <c r="D511" i="1"/>
  <c r="B511" i="1" s="1"/>
  <c r="K511" i="1"/>
  <c r="M511" i="1" s="1"/>
  <c r="E511" i="1"/>
  <c r="F511" i="1" s="1"/>
  <c r="G498" i="13"/>
  <c r="E500" i="16"/>
  <c r="F500" i="14"/>
  <c r="H496" i="13"/>
  <c r="K496" i="13" s="1"/>
  <c r="E582" i="13"/>
  <c r="F582" i="13"/>
  <c r="A584" i="13"/>
  <c r="B584" i="13" s="1"/>
  <c r="D583" i="13"/>
  <c r="C583" i="13"/>
  <c r="J583" i="13"/>
  <c r="B586" i="14"/>
  <c r="C586" i="14"/>
  <c r="D586" i="16"/>
  <c r="B587" i="16"/>
  <c r="A588" i="16"/>
  <c r="C587" i="16"/>
  <c r="A587" i="14"/>
  <c r="E585" i="14"/>
  <c r="D585" i="14"/>
  <c r="I511" i="1" l="1"/>
  <c r="R499" i="16"/>
  <c r="P499" i="16"/>
  <c r="K499" i="16"/>
  <c r="Q499" i="16"/>
  <c r="L499" i="16"/>
  <c r="G499" i="16"/>
  <c r="M499" i="16"/>
  <c r="H499" i="16"/>
  <c r="N499" i="16"/>
  <c r="F499" i="16"/>
  <c r="I499" i="16"/>
  <c r="O499" i="16"/>
  <c r="J499" i="16"/>
  <c r="H497" i="13"/>
  <c r="I498" i="13" s="1"/>
  <c r="K498" i="14"/>
  <c r="A514" i="1"/>
  <c r="C514" i="1" s="1"/>
  <c r="H841" i="1"/>
  <c r="J840" i="1"/>
  <c r="I497" i="13"/>
  <c r="I499" i="14"/>
  <c r="H499" i="14"/>
  <c r="J499" i="14"/>
  <c r="G499" i="14"/>
  <c r="G499" i="13"/>
  <c r="H498" i="13" s="1"/>
  <c r="E501" i="16"/>
  <c r="F501" i="14"/>
  <c r="K512" i="1"/>
  <c r="M512" i="1" s="1"/>
  <c r="E512" i="1"/>
  <c r="F512" i="1" s="1"/>
  <c r="D512" i="1"/>
  <c r="B512" i="1" s="1"/>
  <c r="F583" i="13"/>
  <c r="E583" i="13"/>
  <c r="J584" i="13"/>
  <c r="A585" i="13"/>
  <c r="B585" i="13" s="1"/>
  <c r="D584" i="13"/>
  <c r="C584" i="13"/>
  <c r="B587" i="14"/>
  <c r="C587" i="14"/>
  <c r="D587" i="16"/>
  <c r="C588" i="16"/>
  <c r="A589" i="16"/>
  <c r="B588" i="16"/>
  <c r="E586" i="14"/>
  <c r="D586" i="14"/>
  <c r="A588" i="14"/>
  <c r="I512" i="1" l="1"/>
  <c r="G500" i="13"/>
  <c r="H499" i="13" s="1"/>
  <c r="F502" i="14"/>
  <c r="E502" i="16"/>
  <c r="I499" i="13"/>
  <c r="K498" i="13"/>
  <c r="J500" i="14"/>
  <c r="H500" i="14"/>
  <c r="I500" i="14"/>
  <c r="G500" i="14"/>
  <c r="K499" i="14"/>
  <c r="A515" i="1"/>
  <c r="C515" i="1" s="1"/>
  <c r="E513" i="1"/>
  <c r="F513" i="1" s="1"/>
  <c r="D513" i="1"/>
  <c r="B513" i="1" s="1"/>
  <c r="K513" i="1"/>
  <c r="M513" i="1" s="1"/>
  <c r="R500" i="16"/>
  <c r="M500" i="16"/>
  <c r="H500" i="16"/>
  <c r="N500" i="16"/>
  <c r="I500" i="16"/>
  <c r="O500" i="16"/>
  <c r="F500" i="16"/>
  <c r="Q500" i="16"/>
  <c r="G500" i="16"/>
  <c r="J500" i="16"/>
  <c r="P500" i="16"/>
  <c r="K500" i="16"/>
  <c r="L500" i="16"/>
  <c r="J841" i="1"/>
  <c r="H842" i="1"/>
  <c r="K497" i="13"/>
  <c r="D585" i="13"/>
  <c r="C585" i="13"/>
  <c r="J585" i="13"/>
  <c r="A586" i="13"/>
  <c r="B586" i="13" s="1"/>
  <c r="F584" i="13"/>
  <c r="E584" i="13"/>
  <c r="B588" i="14"/>
  <c r="C588" i="14"/>
  <c r="D588" i="16"/>
  <c r="A590" i="16"/>
  <c r="B589" i="16"/>
  <c r="C589" i="16"/>
  <c r="A589" i="14"/>
  <c r="E587" i="14"/>
  <c r="D587" i="14"/>
  <c r="I513" i="1" l="1"/>
  <c r="G501" i="13"/>
  <c r="H500" i="13" s="1"/>
  <c r="F503" i="14"/>
  <c r="E503" i="16"/>
  <c r="K500" i="14"/>
  <c r="F501" i="16"/>
  <c r="G501" i="16"/>
  <c r="M501" i="16"/>
  <c r="H501" i="16"/>
  <c r="R501" i="16"/>
  <c r="I501" i="16"/>
  <c r="K501" i="16"/>
  <c r="N501" i="16"/>
  <c r="Q501" i="16"/>
  <c r="L501" i="16"/>
  <c r="O501" i="16"/>
  <c r="J501" i="16"/>
  <c r="P501" i="16"/>
  <c r="J842" i="1"/>
  <c r="H843" i="1"/>
  <c r="A516" i="1"/>
  <c r="C516" i="1" s="1"/>
  <c r="I501" i="14"/>
  <c r="J501" i="14"/>
  <c r="H501" i="14"/>
  <c r="G501" i="14"/>
  <c r="K514" i="1"/>
  <c r="M514" i="1" s="1"/>
  <c r="E514" i="1"/>
  <c r="F514" i="1" s="1"/>
  <c r="D514" i="1"/>
  <c r="B514" i="1" s="1"/>
  <c r="I500" i="13"/>
  <c r="K499" i="13"/>
  <c r="J586" i="13"/>
  <c r="A587" i="13"/>
  <c r="B587" i="13" s="1"/>
  <c r="D586" i="13"/>
  <c r="C586" i="13"/>
  <c r="E585" i="13"/>
  <c r="F585" i="13"/>
  <c r="B589" i="14"/>
  <c r="C589" i="14"/>
  <c r="C590" i="16"/>
  <c r="A591" i="16"/>
  <c r="B590" i="16"/>
  <c r="D589" i="16"/>
  <c r="A590" i="14"/>
  <c r="D588" i="14"/>
  <c r="E588" i="14"/>
  <c r="I514" i="1" l="1"/>
  <c r="R502" i="16"/>
  <c r="O502" i="16"/>
  <c r="J502" i="16"/>
  <c r="P502" i="16"/>
  <c r="K502" i="16"/>
  <c r="Q502" i="16"/>
  <c r="H502" i="16"/>
  <c r="N502" i="16"/>
  <c r="F502" i="16"/>
  <c r="I502" i="16"/>
  <c r="L502" i="16"/>
  <c r="G502" i="16"/>
  <c r="M502" i="16"/>
  <c r="K501" i="14"/>
  <c r="D515" i="1"/>
  <c r="B515" i="1" s="1"/>
  <c r="E515" i="1"/>
  <c r="F515" i="1" s="1"/>
  <c r="K515" i="1"/>
  <c r="M515" i="1" s="1"/>
  <c r="J502" i="14"/>
  <c r="H502" i="14"/>
  <c r="I502" i="14"/>
  <c r="G502" i="14"/>
  <c r="A517" i="1"/>
  <c r="C517" i="1" s="1"/>
  <c r="I501" i="13"/>
  <c r="K500" i="13"/>
  <c r="G502" i="13"/>
  <c r="E504" i="16"/>
  <c r="F504" i="14"/>
  <c r="J843" i="1"/>
  <c r="H844" i="1"/>
  <c r="E586" i="13"/>
  <c r="F586" i="13"/>
  <c r="A588" i="13"/>
  <c r="B588" i="13" s="1"/>
  <c r="D587" i="13"/>
  <c r="C587" i="13"/>
  <c r="J587" i="13"/>
  <c r="B590" i="14"/>
  <c r="C590" i="14"/>
  <c r="D590" i="16"/>
  <c r="B591" i="16"/>
  <c r="A592" i="16"/>
  <c r="C591" i="16"/>
  <c r="A591" i="14"/>
  <c r="E589" i="14"/>
  <c r="D589" i="14"/>
  <c r="I515" i="1" l="1"/>
  <c r="D516" i="1"/>
  <c r="B516" i="1" s="1"/>
  <c r="K516" i="1"/>
  <c r="M516" i="1" s="1"/>
  <c r="E516" i="1"/>
  <c r="F516" i="1" s="1"/>
  <c r="I503" i="14"/>
  <c r="H503" i="14"/>
  <c r="J503" i="14"/>
  <c r="G503" i="14"/>
  <c r="K502" i="14"/>
  <c r="G503" i="13"/>
  <c r="H502" i="13" s="1"/>
  <c r="E505" i="16"/>
  <c r="F505" i="14"/>
  <c r="J844" i="1"/>
  <c r="H845" i="1"/>
  <c r="M503" i="16"/>
  <c r="H503" i="16"/>
  <c r="N503" i="16"/>
  <c r="F503" i="16"/>
  <c r="I503" i="16"/>
  <c r="O503" i="16"/>
  <c r="J503" i="16"/>
  <c r="G503" i="16"/>
  <c r="R503" i="16"/>
  <c r="P503" i="16"/>
  <c r="K503" i="16"/>
  <c r="Q503" i="16"/>
  <c r="L503" i="16"/>
  <c r="H501" i="13"/>
  <c r="K501" i="13" s="1"/>
  <c r="A518" i="1"/>
  <c r="C518" i="1" s="1"/>
  <c r="E587" i="13"/>
  <c r="F587" i="13"/>
  <c r="J588" i="13"/>
  <c r="D588" i="13"/>
  <c r="A589" i="13"/>
  <c r="B589" i="13" s="1"/>
  <c r="C588" i="13"/>
  <c r="B591" i="14"/>
  <c r="C591" i="14"/>
  <c r="D591" i="16"/>
  <c r="C592" i="16"/>
  <c r="A593" i="16"/>
  <c r="B592" i="16"/>
  <c r="E590" i="14"/>
  <c r="D590" i="14"/>
  <c r="A592" i="14"/>
  <c r="I516" i="1" l="1"/>
  <c r="A519" i="1"/>
  <c r="C519" i="1" s="1"/>
  <c r="J504" i="14"/>
  <c r="I504" i="14"/>
  <c r="H504" i="14"/>
  <c r="G504" i="14"/>
  <c r="I502" i="13"/>
  <c r="K502" i="13" s="1"/>
  <c r="H846" i="1"/>
  <c r="J845" i="1"/>
  <c r="K503" i="14"/>
  <c r="R504" i="16"/>
  <c r="M504" i="16"/>
  <c r="H504" i="16"/>
  <c r="Q504" i="16"/>
  <c r="N504" i="16"/>
  <c r="I504" i="16"/>
  <c r="O504" i="16"/>
  <c r="P504" i="16"/>
  <c r="L504" i="16"/>
  <c r="J504" i="16"/>
  <c r="K504" i="16"/>
  <c r="F504" i="16"/>
  <c r="G504" i="16"/>
  <c r="G504" i="13"/>
  <c r="H503" i="13" s="1"/>
  <c r="F506" i="14"/>
  <c r="E506" i="16"/>
  <c r="E517" i="1"/>
  <c r="F517" i="1" s="1"/>
  <c r="K517" i="1"/>
  <c r="M517" i="1" s="1"/>
  <c r="D517" i="1"/>
  <c r="B517" i="1" s="1"/>
  <c r="I503" i="13"/>
  <c r="E588" i="13"/>
  <c r="F588" i="13"/>
  <c r="D589" i="13"/>
  <c r="C589" i="13"/>
  <c r="J589" i="13"/>
  <c r="A590" i="13"/>
  <c r="B590" i="13" s="1"/>
  <c r="B592" i="14"/>
  <c r="C592" i="14"/>
  <c r="D592" i="16"/>
  <c r="A594" i="16"/>
  <c r="B593" i="16"/>
  <c r="C593" i="16"/>
  <c r="A593" i="14"/>
  <c r="E591" i="14"/>
  <c r="D591" i="14"/>
  <c r="I517" i="1" l="1"/>
  <c r="K504" i="14"/>
  <c r="G505" i="13"/>
  <c r="F507" i="14"/>
  <c r="E507" i="16"/>
  <c r="H505" i="14"/>
  <c r="J505" i="14"/>
  <c r="I505" i="14"/>
  <c r="G505" i="14"/>
  <c r="J846" i="1"/>
  <c r="H847" i="1"/>
  <c r="I504" i="13"/>
  <c r="K503" i="13"/>
  <c r="D518" i="1"/>
  <c r="B518" i="1" s="1"/>
  <c r="E518" i="1"/>
  <c r="F518" i="1" s="1"/>
  <c r="K518" i="1"/>
  <c r="M518" i="1" s="1"/>
  <c r="K505" i="16"/>
  <c r="Q505" i="16"/>
  <c r="L505" i="16"/>
  <c r="R505" i="16"/>
  <c r="N505" i="16"/>
  <c r="I505" i="16"/>
  <c r="O505" i="16"/>
  <c r="J505" i="16"/>
  <c r="P505" i="16"/>
  <c r="F505" i="16"/>
  <c r="G505" i="16"/>
  <c r="M505" i="16"/>
  <c r="H505" i="16"/>
  <c r="A520" i="1"/>
  <c r="C520" i="1" s="1"/>
  <c r="D590" i="13"/>
  <c r="C590" i="13"/>
  <c r="J590" i="13"/>
  <c r="A591" i="13"/>
  <c r="B591" i="13" s="1"/>
  <c r="F589" i="13"/>
  <c r="E589" i="13"/>
  <c r="B593" i="14"/>
  <c r="C593" i="14"/>
  <c r="D593" i="16"/>
  <c r="C594" i="16"/>
  <c r="A595" i="16"/>
  <c r="B594" i="16"/>
  <c r="A594" i="14"/>
  <c r="D592" i="14"/>
  <c r="E592" i="14"/>
  <c r="I518" i="1" l="1"/>
  <c r="A521" i="1"/>
  <c r="C521" i="1" s="1"/>
  <c r="G506" i="13"/>
  <c r="H505" i="13" s="1"/>
  <c r="E508" i="16"/>
  <c r="F508" i="14"/>
  <c r="K505" i="14"/>
  <c r="D519" i="1"/>
  <c r="B519" i="1" s="1"/>
  <c r="K519" i="1"/>
  <c r="M519" i="1" s="1"/>
  <c r="E519" i="1"/>
  <c r="F519" i="1" s="1"/>
  <c r="L506" i="16"/>
  <c r="G506" i="16"/>
  <c r="M506" i="16"/>
  <c r="P506" i="16"/>
  <c r="K506" i="16"/>
  <c r="Q506" i="16"/>
  <c r="F506" i="16"/>
  <c r="H506" i="16"/>
  <c r="N506" i="16"/>
  <c r="I506" i="16"/>
  <c r="R506" i="16"/>
  <c r="O506" i="16"/>
  <c r="J506" i="16"/>
  <c r="H848" i="1"/>
  <c r="J847" i="1"/>
  <c r="J506" i="14"/>
  <c r="I506" i="14"/>
  <c r="H506" i="14"/>
  <c r="G506" i="14"/>
  <c r="H504" i="13"/>
  <c r="K504" i="13" s="1"/>
  <c r="E590" i="13"/>
  <c r="F590" i="13"/>
  <c r="C591" i="13"/>
  <c r="J591" i="13"/>
  <c r="A592" i="13"/>
  <c r="B592" i="13" s="1"/>
  <c r="D591" i="13"/>
  <c r="B594" i="14"/>
  <c r="C594" i="14"/>
  <c r="D594" i="16"/>
  <c r="B595" i="16"/>
  <c r="A596" i="16"/>
  <c r="C595" i="16"/>
  <c r="A595" i="14"/>
  <c r="E593" i="14"/>
  <c r="D593" i="14"/>
  <c r="I519" i="1" l="1"/>
  <c r="I506" i="13"/>
  <c r="K506" i="14"/>
  <c r="G507" i="13"/>
  <c r="H506" i="13" s="1"/>
  <c r="E509" i="16"/>
  <c r="F509" i="14"/>
  <c r="K520" i="1"/>
  <c r="M520" i="1" s="1"/>
  <c r="E520" i="1"/>
  <c r="F520" i="1" s="1"/>
  <c r="D520" i="1"/>
  <c r="B520" i="1" s="1"/>
  <c r="I505" i="13"/>
  <c r="K505" i="13" s="1"/>
  <c r="H849" i="1"/>
  <c r="J848" i="1"/>
  <c r="J507" i="14"/>
  <c r="I507" i="14"/>
  <c r="H507" i="14"/>
  <c r="G507" i="14"/>
  <c r="A522" i="1"/>
  <c r="C522" i="1" s="1"/>
  <c r="F507" i="16"/>
  <c r="I507" i="16"/>
  <c r="O507" i="16"/>
  <c r="J507" i="16"/>
  <c r="R507" i="16"/>
  <c r="P507" i="16"/>
  <c r="K507" i="16"/>
  <c r="M507" i="16"/>
  <c r="H507" i="16"/>
  <c r="N507" i="16"/>
  <c r="Q507" i="16"/>
  <c r="L507" i="16"/>
  <c r="G507" i="16"/>
  <c r="E591" i="13"/>
  <c r="F591" i="13"/>
  <c r="J592" i="13"/>
  <c r="A593" i="13"/>
  <c r="B593" i="13" s="1"/>
  <c r="D592" i="13"/>
  <c r="C592" i="13"/>
  <c r="B595" i="14"/>
  <c r="C595" i="14"/>
  <c r="D595" i="16"/>
  <c r="C596" i="16"/>
  <c r="A597" i="16"/>
  <c r="B596" i="16"/>
  <c r="E594" i="14"/>
  <c r="D594" i="14"/>
  <c r="A596" i="14"/>
  <c r="I520" i="1" l="1"/>
  <c r="A523" i="1"/>
  <c r="C523" i="1" s="1"/>
  <c r="K507" i="14"/>
  <c r="F508" i="16"/>
  <c r="Q508" i="16"/>
  <c r="L508" i="16"/>
  <c r="G508" i="16"/>
  <c r="R508" i="16"/>
  <c r="M508" i="16"/>
  <c r="H508" i="16"/>
  <c r="P508" i="16"/>
  <c r="N508" i="16"/>
  <c r="I508" i="16"/>
  <c r="O508" i="16"/>
  <c r="J508" i="16"/>
  <c r="K508" i="16"/>
  <c r="J849" i="1"/>
  <c r="H850" i="1"/>
  <c r="G508" i="13"/>
  <c r="F510" i="14"/>
  <c r="E510" i="16"/>
  <c r="I507" i="13"/>
  <c r="K506" i="13"/>
  <c r="D521" i="1"/>
  <c r="B521" i="1" s="1"/>
  <c r="K521" i="1"/>
  <c r="M521" i="1" s="1"/>
  <c r="E521" i="1"/>
  <c r="F521" i="1" s="1"/>
  <c r="H508" i="14"/>
  <c r="J508" i="14"/>
  <c r="I508" i="14"/>
  <c r="G508" i="14"/>
  <c r="J593" i="13"/>
  <c r="D593" i="13"/>
  <c r="A594" i="13"/>
  <c r="B594" i="13" s="1"/>
  <c r="C593" i="13"/>
  <c r="F592" i="13"/>
  <c r="E592" i="13"/>
  <c r="B596" i="14"/>
  <c r="C596" i="14"/>
  <c r="D596" i="16"/>
  <c r="A598" i="16"/>
  <c r="B597" i="16"/>
  <c r="C597" i="16"/>
  <c r="A597" i="14"/>
  <c r="E595" i="14"/>
  <c r="D595" i="14"/>
  <c r="I521" i="1" l="1"/>
  <c r="G509" i="13"/>
  <c r="F511" i="14"/>
  <c r="E511" i="16"/>
  <c r="H851" i="1"/>
  <c r="J850" i="1"/>
  <c r="O509" i="16"/>
  <c r="J509" i="16"/>
  <c r="P509" i="16"/>
  <c r="K509" i="16"/>
  <c r="Q509" i="16"/>
  <c r="L509" i="16"/>
  <c r="R509" i="16"/>
  <c r="I509" i="16"/>
  <c r="N509" i="16"/>
  <c r="F509" i="16"/>
  <c r="G509" i="16"/>
  <c r="M509" i="16"/>
  <c r="H509" i="16"/>
  <c r="A524" i="1"/>
  <c r="C524" i="1" s="1"/>
  <c r="H509" i="14"/>
  <c r="I509" i="14"/>
  <c r="J509" i="14"/>
  <c r="G509" i="14"/>
  <c r="K522" i="1"/>
  <c r="M522" i="1" s="1"/>
  <c r="D522" i="1"/>
  <c r="B522" i="1" s="1"/>
  <c r="E522" i="1"/>
  <c r="F522" i="1" s="1"/>
  <c r="K508" i="14"/>
  <c r="H507" i="13"/>
  <c r="K507" i="13" s="1"/>
  <c r="C594" i="13"/>
  <c r="J594" i="13"/>
  <c r="A595" i="13"/>
  <c r="B595" i="13" s="1"/>
  <c r="D594" i="13"/>
  <c r="F593" i="13"/>
  <c r="E593" i="13"/>
  <c r="B597" i="14"/>
  <c r="C597" i="14"/>
  <c r="C598" i="16"/>
  <c r="A599" i="16"/>
  <c r="B598" i="16"/>
  <c r="D597" i="16"/>
  <c r="A598" i="14"/>
  <c r="D596" i="14"/>
  <c r="E596" i="14"/>
  <c r="I508" i="13" l="1"/>
  <c r="I522" i="1"/>
  <c r="G510" i="13"/>
  <c r="F512" i="14"/>
  <c r="E512" i="16"/>
  <c r="P510" i="16"/>
  <c r="K510" i="16"/>
  <c r="Q510" i="16"/>
  <c r="L510" i="16"/>
  <c r="G510" i="16"/>
  <c r="M510" i="16"/>
  <c r="F510" i="16"/>
  <c r="H510" i="16"/>
  <c r="N510" i="16"/>
  <c r="I510" i="16"/>
  <c r="R510" i="16"/>
  <c r="O510" i="16"/>
  <c r="J510" i="16"/>
  <c r="K509" i="14"/>
  <c r="H510" i="14"/>
  <c r="I510" i="14"/>
  <c r="J510" i="14"/>
  <c r="G510" i="14"/>
  <c r="D523" i="1"/>
  <c r="B523" i="1" s="1"/>
  <c r="K523" i="1"/>
  <c r="M523" i="1" s="1"/>
  <c r="E523" i="1"/>
  <c r="F523" i="1" s="1"/>
  <c r="A525" i="1"/>
  <c r="C525" i="1" s="1"/>
  <c r="H852" i="1"/>
  <c r="J851" i="1"/>
  <c r="H508" i="13"/>
  <c r="I509" i="13" s="1"/>
  <c r="J595" i="13"/>
  <c r="A596" i="13"/>
  <c r="B596" i="13" s="1"/>
  <c r="D595" i="13"/>
  <c r="C595" i="13"/>
  <c r="F594" i="13"/>
  <c r="E594" i="13"/>
  <c r="B598" i="14"/>
  <c r="C598" i="14"/>
  <c r="B599" i="16"/>
  <c r="A600" i="16"/>
  <c r="C599" i="16"/>
  <c r="D598" i="16"/>
  <c r="A599" i="14"/>
  <c r="E597" i="14"/>
  <c r="D597" i="14"/>
  <c r="K508" i="13" l="1"/>
  <c r="I523" i="1"/>
  <c r="A526" i="1"/>
  <c r="C526" i="1" s="1"/>
  <c r="E524" i="1"/>
  <c r="F524" i="1" s="1"/>
  <c r="D524" i="1"/>
  <c r="B524" i="1" s="1"/>
  <c r="K524" i="1"/>
  <c r="M524" i="1" s="1"/>
  <c r="K510" i="14"/>
  <c r="J511" i="14"/>
  <c r="I511" i="14"/>
  <c r="H511" i="14"/>
  <c r="G511" i="14"/>
  <c r="G511" i="13"/>
  <c r="E513" i="16"/>
  <c r="F513" i="14"/>
  <c r="H509" i="13"/>
  <c r="K509" i="13" s="1"/>
  <c r="J852" i="1"/>
  <c r="H853" i="1"/>
  <c r="Q511" i="16"/>
  <c r="L511" i="16"/>
  <c r="G511" i="16"/>
  <c r="M511" i="16"/>
  <c r="H511" i="16"/>
  <c r="N511" i="16"/>
  <c r="F511" i="16"/>
  <c r="I511" i="16"/>
  <c r="O511" i="16"/>
  <c r="J511" i="16"/>
  <c r="R511" i="16"/>
  <c r="P511" i="16"/>
  <c r="K511" i="16"/>
  <c r="F595" i="13"/>
  <c r="E595" i="13"/>
  <c r="D596" i="13"/>
  <c r="C596" i="13"/>
  <c r="J596" i="13"/>
  <c r="A597" i="13"/>
  <c r="B597" i="13" s="1"/>
  <c r="B599" i="14"/>
  <c r="C599" i="14"/>
  <c r="D599" i="16"/>
  <c r="C600" i="16"/>
  <c r="A601" i="16"/>
  <c r="B600" i="16"/>
  <c r="A600" i="14"/>
  <c r="E598" i="14"/>
  <c r="D598" i="14"/>
  <c r="I524" i="1" l="1"/>
  <c r="H854" i="1"/>
  <c r="J853" i="1"/>
  <c r="I512" i="14"/>
  <c r="J512" i="14"/>
  <c r="H512" i="14"/>
  <c r="G512" i="14"/>
  <c r="I510" i="13"/>
  <c r="F512" i="16"/>
  <c r="Q512" i="16"/>
  <c r="L512" i="16"/>
  <c r="G512" i="16"/>
  <c r="R512" i="16"/>
  <c r="H512" i="16"/>
  <c r="N512" i="16"/>
  <c r="I512" i="16"/>
  <c r="O512" i="16"/>
  <c r="J512" i="16"/>
  <c r="P512" i="16"/>
  <c r="K512" i="16"/>
  <c r="M512" i="16"/>
  <c r="K511" i="14"/>
  <c r="E525" i="1"/>
  <c r="F525" i="1" s="1"/>
  <c r="D525" i="1"/>
  <c r="B525" i="1" s="1"/>
  <c r="K525" i="1"/>
  <c r="M525" i="1" s="1"/>
  <c r="H510" i="13"/>
  <c r="G512" i="13"/>
  <c r="H511" i="13" s="1"/>
  <c r="I512" i="13" s="1"/>
  <c r="F514" i="14"/>
  <c r="E514" i="16"/>
  <c r="A527" i="1"/>
  <c r="C527" i="1" s="1"/>
  <c r="F596" i="13"/>
  <c r="E596" i="13"/>
  <c r="D597" i="13"/>
  <c r="C597" i="13"/>
  <c r="J597" i="13"/>
  <c r="A598" i="13"/>
  <c r="B598" i="13" s="1"/>
  <c r="B600" i="14"/>
  <c r="C600" i="14"/>
  <c r="D600" i="16"/>
  <c r="A602" i="16"/>
  <c r="B601" i="16"/>
  <c r="C601" i="16"/>
  <c r="A601" i="14"/>
  <c r="E599" i="14"/>
  <c r="D599" i="14"/>
  <c r="K510" i="13" l="1"/>
  <c r="I511" i="13"/>
  <c r="K511" i="13" s="1"/>
  <c r="I525" i="1"/>
  <c r="H513" i="14"/>
  <c r="J513" i="14"/>
  <c r="I513" i="14"/>
  <c r="G513" i="14"/>
  <c r="A528" i="1"/>
  <c r="C528" i="1" s="1"/>
  <c r="G513" i="13"/>
  <c r="E515" i="16"/>
  <c r="F515" i="14"/>
  <c r="K526" i="1"/>
  <c r="M526" i="1" s="1"/>
  <c r="E526" i="1"/>
  <c r="F526" i="1" s="1"/>
  <c r="D526" i="1"/>
  <c r="B526" i="1" s="1"/>
  <c r="K512" i="14"/>
  <c r="R513" i="16"/>
  <c r="N513" i="16"/>
  <c r="I513" i="16"/>
  <c r="O513" i="16"/>
  <c r="P513" i="16"/>
  <c r="K513" i="16"/>
  <c r="Q513" i="16"/>
  <c r="L513" i="16"/>
  <c r="F513" i="16"/>
  <c r="G513" i="16"/>
  <c r="M513" i="16"/>
  <c r="H513" i="16"/>
  <c r="J513" i="16"/>
  <c r="H855" i="1"/>
  <c r="J854" i="1"/>
  <c r="F597" i="13"/>
  <c r="E597" i="13"/>
  <c r="D598" i="13"/>
  <c r="C598" i="13"/>
  <c r="A599" i="13"/>
  <c r="B599" i="13" s="1"/>
  <c r="J598" i="13"/>
  <c r="B601" i="14"/>
  <c r="C601" i="14"/>
  <c r="C602" i="16"/>
  <c r="A603" i="16"/>
  <c r="B602" i="16"/>
  <c r="D601" i="16"/>
  <c r="A602" i="14"/>
  <c r="D600" i="14"/>
  <c r="E600" i="14"/>
  <c r="I526" i="1" l="1"/>
  <c r="G514" i="13"/>
  <c r="F516" i="14"/>
  <c r="E516" i="16"/>
  <c r="H512" i="13"/>
  <c r="K512" i="13" s="1"/>
  <c r="H856" i="1"/>
  <c r="J855" i="1"/>
  <c r="J514" i="14"/>
  <c r="H514" i="14"/>
  <c r="I514" i="14"/>
  <c r="G514" i="14"/>
  <c r="A529" i="1"/>
  <c r="C529" i="1" s="1"/>
  <c r="R514" i="16"/>
  <c r="O514" i="16"/>
  <c r="J514" i="16"/>
  <c r="P514" i="16"/>
  <c r="K514" i="16"/>
  <c r="Q514" i="16"/>
  <c r="L514" i="16"/>
  <c r="M514" i="16"/>
  <c r="G514" i="16"/>
  <c r="F514" i="16"/>
  <c r="H514" i="16"/>
  <c r="N514" i="16"/>
  <c r="I514" i="16"/>
  <c r="K527" i="1"/>
  <c r="M527" i="1" s="1"/>
  <c r="E527" i="1"/>
  <c r="F527" i="1" s="1"/>
  <c r="D527" i="1"/>
  <c r="B527" i="1" s="1"/>
  <c r="K513" i="14"/>
  <c r="C599" i="13"/>
  <c r="J599" i="13"/>
  <c r="A600" i="13"/>
  <c r="B600" i="13" s="1"/>
  <c r="D599" i="13"/>
  <c r="E598" i="13"/>
  <c r="F598" i="13"/>
  <c r="B602" i="14"/>
  <c r="C602" i="14"/>
  <c r="B603" i="16"/>
  <c r="A604" i="16"/>
  <c r="C603" i="16"/>
  <c r="D602" i="16"/>
  <c r="A603" i="14"/>
  <c r="E601" i="14"/>
  <c r="D601" i="14"/>
  <c r="I527" i="1" l="1"/>
  <c r="A530" i="1"/>
  <c r="C530" i="1" s="1"/>
  <c r="I513" i="13"/>
  <c r="H515" i="14"/>
  <c r="J515" i="14"/>
  <c r="I515" i="14"/>
  <c r="G515" i="14"/>
  <c r="K528" i="1"/>
  <c r="M528" i="1" s="1"/>
  <c r="E528" i="1"/>
  <c r="F528" i="1" s="1"/>
  <c r="D528" i="1"/>
  <c r="B528" i="1" s="1"/>
  <c r="H513" i="13"/>
  <c r="K513" i="13" s="1"/>
  <c r="G515" i="13"/>
  <c r="H514" i="13" s="1"/>
  <c r="F517" i="14"/>
  <c r="E517" i="16"/>
  <c r="K514" i="14"/>
  <c r="M515" i="16"/>
  <c r="H515" i="16"/>
  <c r="N515" i="16"/>
  <c r="F515" i="16"/>
  <c r="I515" i="16"/>
  <c r="J515" i="16"/>
  <c r="P515" i="16"/>
  <c r="K515" i="16"/>
  <c r="Q515" i="16"/>
  <c r="L515" i="16"/>
  <c r="G515" i="16"/>
  <c r="O515" i="16"/>
  <c r="R515" i="16"/>
  <c r="H857" i="1"/>
  <c r="J856" i="1"/>
  <c r="F599" i="13"/>
  <c r="E599" i="13"/>
  <c r="D600" i="13"/>
  <c r="C600" i="13"/>
  <c r="J600" i="13"/>
  <c r="A601" i="13"/>
  <c r="B601" i="13" s="1"/>
  <c r="B603" i="14"/>
  <c r="C603" i="14"/>
  <c r="D603" i="16"/>
  <c r="C604" i="16"/>
  <c r="A605" i="16"/>
  <c r="B604" i="16"/>
  <c r="E602" i="14"/>
  <c r="D602" i="14"/>
  <c r="A604" i="14"/>
  <c r="I514" i="13" l="1"/>
  <c r="I528" i="1"/>
  <c r="I516" i="14"/>
  <c r="H516" i="14"/>
  <c r="J516" i="14"/>
  <c r="G516" i="14"/>
  <c r="G516" i="13"/>
  <c r="H515" i="13" s="1"/>
  <c r="F518" i="14"/>
  <c r="E518" i="16"/>
  <c r="K515" i="14"/>
  <c r="H858" i="1"/>
  <c r="J857" i="1"/>
  <c r="I515" i="13"/>
  <c r="K514" i="13"/>
  <c r="A531" i="1"/>
  <c r="C531" i="1" s="1"/>
  <c r="N516" i="16"/>
  <c r="I516" i="16"/>
  <c r="O516" i="16"/>
  <c r="J516" i="16"/>
  <c r="K516" i="16"/>
  <c r="G516" i="16"/>
  <c r="P516" i="16"/>
  <c r="Q516" i="16"/>
  <c r="R516" i="16"/>
  <c r="M516" i="16"/>
  <c r="H516" i="16"/>
  <c r="F516" i="16"/>
  <c r="L516" i="16"/>
  <c r="E529" i="1"/>
  <c r="F529" i="1" s="1"/>
  <c r="D529" i="1"/>
  <c r="B529" i="1" s="1"/>
  <c r="K529" i="1"/>
  <c r="M529" i="1" s="1"/>
  <c r="E600" i="13"/>
  <c r="F600" i="13"/>
  <c r="J601" i="13"/>
  <c r="A602" i="13"/>
  <c r="B602" i="13" s="1"/>
  <c r="D601" i="13"/>
  <c r="C601" i="13"/>
  <c r="B604" i="14"/>
  <c r="C604" i="14"/>
  <c r="D604" i="16"/>
  <c r="A606" i="16"/>
  <c r="B605" i="16"/>
  <c r="C605" i="16"/>
  <c r="A605" i="14"/>
  <c r="E603" i="14"/>
  <c r="D603" i="14"/>
  <c r="I529" i="1" l="1"/>
  <c r="A532" i="1"/>
  <c r="C532" i="1" s="1"/>
  <c r="J858" i="1"/>
  <c r="H859" i="1"/>
  <c r="I517" i="16"/>
  <c r="O517" i="16"/>
  <c r="P517" i="16"/>
  <c r="Q517" i="16"/>
  <c r="L517" i="16"/>
  <c r="K517" i="16"/>
  <c r="F517" i="16"/>
  <c r="G517" i="16"/>
  <c r="M517" i="16"/>
  <c r="H517" i="16"/>
  <c r="R517" i="16"/>
  <c r="N517" i="16"/>
  <c r="J517" i="16"/>
  <c r="H517" i="14"/>
  <c r="J517" i="14"/>
  <c r="I517" i="14"/>
  <c r="G517" i="14"/>
  <c r="I516" i="13"/>
  <c r="K515" i="13"/>
  <c r="G517" i="13"/>
  <c r="F519" i="14"/>
  <c r="E519" i="16"/>
  <c r="E530" i="1"/>
  <c r="F530" i="1" s="1"/>
  <c r="K530" i="1"/>
  <c r="M530" i="1" s="1"/>
  <c r="D530" i="1"/>
  <c r="B530" i="1" s="1"/>
  <c r="K516" i="14"/>
  <c r="C602" i="13"/>
  <c r="D602" i="13"/>
  <c r="J602" i="13"/>
  <c r="A603" i="13"/>
  <c r="B603" i="13" s="1"/>
  <c r="F601" i="13"/>
  <c r="E601" i="13"/>
  <c r="B605" i="14"/>
  <c r="C605" i="14"/>
  <c r="C606" i="16"/>
  <c r="A607" i="16"/>
  <c r="B606" i="16"/>
  <c r="D605" i="16"/>
  <c r="A606" i="14"/>
  <c r="D604" i="14"/>
  <c r="E604" i="14"/>
  <c r="I530" i="1" l="1"/>
  <c r="H516" i="13"/>
  <c r="K516" i="13" s="1"/>
  <c r="H860" i="1"/>
  <c r="J859" i="1"/>
  <c r="P518" i="16"/>
  <c r="K518" i="16"/>
  <c r="Q518" i="16"/>
  <c r="L518" i="16"/>
  <c r="G518" i="16"/>
  <c r="M518" i="16"/>
  <c r="F518" i="16"/>
  <c r="H518" i="16"/>
  <c r="N518" i="16"/>
  <c r="I518" i="16"/>
  <c r="O518" i="16"/>
  <c r="R518" i="16"/>
  <c r="J518" i="16"/>
  <c r="G518" i="13"/>
  <c r="F520" i="14"/>
  <c r="E520" i="16"/>
  <c r="H518" i="14"/>
  <c r="J518" i="14"/>
  <c r="I518" i="14"/>
  <c r="G518" i="14"/>
  <c r="K517" i="14"/>
  <c r="E531" i="1"/>
  <c r="F531" i="1" s="1"/>
  <c r="K531" i="1"/>
  <c r="M531" i="1" s="1"/>
  <c r="D531" i="1"/>
  <c r="B531" i="1" s="1"/>
  <c r="A533" i="1"/>
  <c r="C533" i="1" s="1"/>
  <c r="D603" i="13"/>
  <c r="J603" i="13"/>
  <c r="C603" i="13"/>
  <c r="A604" i="13"/>
  <c r="B604" i="13" s="1"/>
  <c r="F602" i="13"/>
  <c r="E602" i="13"/>
  <c r="B606" i="14"/>
  <c r="C606" i="14"/>
  <c r="B607" i="16"/>
  <c r="A608" i="16"/>
  <c r="C607" i="16"/>
  <c r="D606" i="16"/>
  <c r="A607" i="14"/>
  <c r="E605" i="14"/>
  <c r="D605" i="14"/>
  <c r="I517" i="13" l="1"/>
  <c r="I531" i="1"/>
  <c r="E532" i="1"/>
  <c r="F532" i="1" s="1"/>
  <c r="D532" i="1"/>
  <c r="B532" i="1" s="1"/>
  <c r="K532" i="1"/>
  <c r="M532" i="1" s="1"/>
  <c r="H517" i="13"/>
  <c r="K518" i="14"/>
  <c r="Q519" i="16"/>
  <c r="L519" i="16"/>
  <c r="G519" i="16"/>
  <c r="M519" i="16"/>
  <c r="H519" i="16"/>
  <c r="N519" i="16"/>
  <c r="I519" i="16"/>
  <c r="O519" i="16"/>
  <c r="F519" i="16"/>
  <c r="J519" i="16"/>
  <c r="R519" i="16"/>
  <c r="P519" i="16"/>
  <c r="K519" i="16"/>
  <c r="H861" i="1"/>
  <c r="J860" i="1"/>
  <c r="G519" i="13"/>
  <c r="F521" i="14"/>
  <c r="E521" i="16"/>
  <c r="H519" i="14"/>
  <c r="J519" i="14"/>
  <c r="I519" i="14"/>
  <c r="G519" i="14"/>
  <c r="A534" i="1"/>
  <c r="C534" i="1" s="1"/>
  <c r="J604" i="13"/>
  <c r="A605" i="13"/>
  <c r="B605" i="13" s="1"/>
  <c r="C604" i="13"/>
  <c r="D604" i="13"/>
  <c r="E603" i="13"/>
  <c r="F603" i="13"/>
  <c r="B607" i="14"/>
  <c r="C607" i="14"/>
  <c r="C608" i="16"/>
  <c r="A609" i="16"/>
  <c r="B608" i="16"/>
  <c r="D607" i="16"/>
  <c r="A608" i="14"/>
  <c r="E606" i="14"/>
  <c r="D606" i="14"/>
  <c r="K517" i="13" l="1"/>
  <c r="I532" i="1"/>
  <c r="A535" i="1"/>
  <c r="C535" i="1" s="1"/>
  <c r="H518" i="13"/>
  <c r="K519" i="14"/>
  <c r="N520" i="16"/>
  <c r="O520" i="16"/>
  <c r="P520" i="16"/>
  <c r="F520" i="16"/>
  <c r="Q520" i="16"/>
  <c r="L520" i="16"/>
  <c r="G520" i="16"/>
  <c r="R520" i="16"/>
  <c r="M520" i="16"/>
  <c r="H520" i="16"/>
  <c r="I520" i="16"/>
  <c r="J520" i="16"/>
  <c r="K520" i="16"/>
  <c r="G520" i="13"/>
  <c r="H519" i="13" s="1"/>
  <c r="F522" i="14"/>
  <c r="E522" i="16"/>
  <c r="J520" i="14"/>
  <c r="I520" i="14"/>
  <c r="H520" i="14"/>
  <c r="G520" i="14"/>
  <c r="D533" i="1"/>
  <c r="B533" i="1" s="1"/>
  <c r="K533" i="1"/>
  <c r="M533" i="1" s="1"/>
  <c r="E533" i="1"/>
  <c r="F533" i="1" s="1"/>
  <c r="J861" i="1"/>
  <c r="H862" i="1"/>
  <c r="I518" i="13"/>
  <c r="E604" i="13"/>
  <c r="F604" i="13"/>
  <c r="J605" i="13"/>
  <c r="A606" i="13"/>
  <c r="B606" i="13" s="1"/>
  <c r="C605" i="13"/>
  <c r="D605" i="13"/>
  <c r="B608" i="14"/>
  <c r="C608" i="14"/>
  <c r="A610" i="16"/>
  <c r="B609" i="16"/>
  <c r="C609" i="16"/>
  <c r="D608" i="16"/>
  <c r="E607" i="14"/>
  <c r="D607" i="14"/>
  <c r="A609" i="14"/>
  <c r="I533" i="1" l="1"/>
  <c r="K520" i="14"/>
  <c r="G521" i="13"/>
  <c r="F523" i="14"/>
  <c r="E523" i="16"/>
  <c r="I520" i="13"/>
  <c r="K518" i="13"/>
  <c r="J862" i="1"/>
  <c r="H863" i="1"/>
  <c r="K534" i="1"/>
  <c r="M534" i="1" s="1"/>
  <c r="E534" i="1"/>
  <c r="F534" i="1" s="1"/>
  <c r="D534" i="1"/>
  <c r="B534" i="1" s="1"/>
  <c r="F521" i="16"/>
  <c r="G521" i="16"/>
  <c r="M521" i="16"/>
  <c r="H521" i="16"/>
  <c r="R521" i="16"/>
  <c r="I521" i="16"/>
  <c r="O521" i="16"/>
  <c r="J521" i="16"/>
  <c r="P521" i="16"/>
  <c r="N521" i="16"/>
  <c r="K521" i="16"/>
  <c r="Q521" i="16"/>
  <c r="L521" i="16"/>
  <c r="A536" i="1"/>
  <c r="C536" i="1" s="1"/>
  <c r="J521" i="14"/>
  <c r="I521" i="14"/>
  <c r="H521" i="14"/>
  <c r="G521" i="14"/>
  <c r="I519" i="13"/>
  <c r="K519" i="13" s="1"/>
  <c r="F605" i="13"/>
  <c r="E605" i="13"/>
  <c r="D606" i="13"/>
  <c r="C606" i="13"/>
  <c r="J606" i="13"/>
  <c r="A607" i="13"/>
  <c r="B607" i="13" s="1"/>
  <c r="B609" i="14"/>
  <c r="C609" i="14"/>
  <c r="D609" i="16"/>
  <c r="C610" i="16"/>
  <c r="A611" i="16"/>
  <c r="B610" i="16"/>
  <c r="A610" i="14"/>
  <c r="D608" i="14"/>
  <c r="E608" i="14"/>
  <c r="I534" i="1" l="1"/>
  <c r="E535" i="1"/>
  <c r="F535" i="1" s="1"/>
  <c r="D535" i="1"/>
  <c r="B535" i="1" s="1"/>
  <c r="K535" i="1"/>
  <c r="M535" i="1" s="1"/>
  <c r="A537" i="1"/>
  <c r="C537" i="1" s="1"/>
  <c r="L522" i="16"/>
  <c r="G522" i="16"/>
  <c r="M522" i="16"/>
  <c r="F522" i="16"/>
  <c r="H522" i="16"/>
  <c r="N522" i="16"/>
  <c r="I522" i="16"/>
  <c r="R522" i="16"/>
  <c r="J522" i="16"/>
  <c r="O522" i="16"/>
  <c r="P522" i="16"/>
  <c r="K522" i="16"/>
  <c r="Q522" i="16"/>
  <c r="G522" i="13"/>
  <c r="E524" i="16"/>
  <c r="F524" i="14"/>
  <c r="H522" i="14"/>
  <c r="J522" i="14"/>
  <c r="I522" i="14"/>
  <c r="G522" i="14"/>
  <c r="K521" i="14"/>
  <c r="H864" i="1"/>
  <c r="J863" i="1"/>
  <c r="H520" i="13"/>
  <c r="K520" i="13" s="1"/>
  <c r="F606" i="13"/>
  <c r="E606" i="13"/>
  <c r="D607" i="13"/>
  <c r="C607" i="13"/>
  <c r="J607" i="13"/>
  <c r="A608" i="13"/>
  <c r="B608" i="13" s="1"/>
  <c r="B610" i="14"/>
  <c r="C610" i="14"/>
  <c r="D610" i="16"/>
  <c r="B611" i="16"/>
  <c r="A612" i="16"/>
  <c r="C611" i="16"/>
  <c r="A611" i="14"/>
  <c r="E609" i="14"/>
  <c r="D609" i="14"/>
  <c r="I521" i="13" l="1"/>
  <c r="I535" i="1"/>
  <c r="K522" i="14"/>
  <c r="J523" i="14"/>
  <c r="I523" i="14"/>
  <c r="H523" i="14"/>
  <c r="G523" i="14"/>
  <c r="Q523" i="16"/>
  <c r="L523" i="16"/>
  <c r="G523" i="16"/>
  <c r="O523" i="16"/>
  <c r="M523" i="16"/>
  <c r="H523" i="16"/>
  <c r="N523" i="16"/>
  <c r="F523" i="16"/>
  <c r="J523" i="16"/>
  <c r="I523" i="16"/>
  <c r="R523" i="16"/>
  <c r="P523" i="16"/>
  <c r="K523" i="16"/>
  <c r="G523" i="13"/>
  <c r="H522" i="13" s="1"/>
  <c r="F525" i="14"/>
  <c r="E525" i="16"/>
  <c r="H865" i="1"/>
  <c r="J864" i="1"/>
  <c r="A538" i="1"/>
  <c r="C538" i="1" s="1"/>
  <c r="H521" i="13"/>
  <c r="D536" i="1"/>
  <c r="B536" i="1" s="1"/>
  <c r="K536" i="1"/>
  <c r="M536" i="1" s="1"/>
  <c r="E536" i="1"/>
  <c r="F536" i="1" s="1"/>
  <c r="A609" i="13"/>
  <c r="B609" i="13" s="1"/>
  <c r="D608" i="13"/>
  <c r="J608" i="13"/>
  <c r="C608" i="13"/>
  <c r="F607" i="13"/>
  <c r="E607" i="13"/>
  <c r="B611" i="14"/>
  <c r="C611" i="14"/>
  <c r="D611" i="16"/>
  <c r="C612" i="16"/>
  <c r="A613" i="16"/>
  <c r="B612" i="16"/>
  <c r="E610" i="14"/>
  <c r="D610" i="14"/>
  <c r="A612" i="14"/>
  <c r="K521" i="13" l="1"/>
  <c r="I536" i="1"/>
  <c r="I522" i="13"/>
  <c r="J524" i="14"/>
  <c r="I524" i="14"/>
  <c r="H524" i="14"/>
  <c r="G524" i="14"/>
  <c r="H866" i="1"/>
  <c r="J865" i="1"/>
  <c r="I523" i="13"/>
  <c r="K522" i="13"/>
  <c r="D537" i="1"/>
  <c r="B537" i="1" s="1"/>
  <c r="K537" i="1"/>
  <c r="M537" i="1" s="1"/>
  <c r="E537" i="1"/>
  <c r="F537" i="1" s="1"/>
  <c r="G524" i="13"/>
  <c r="F526" i="14"/>
  <c r="E526" i="16"/>
  <c r="A539" i="1"/>
  <c r="C539" i="1" s="1"/>
  <c r="Q524" i="16"/>
  <c r="R524" i="16"/>
  <c r="M524" i="16"/>
  <c r="H524" i="16"/>
  <c r="I524" i="16"/>
  <c r="J524" i="16"/>
  <c r="P524" i="16"/>
  <c r="K524" i="16"/>
  <c r="F524" i="16"/>
  <c r="L524" i="16"/>
  <c r="G524" i="16"/>
  <c r="N524" i="16"/>
  <c r="O524" i="16"/>
  <c r="K523" i="14"/>
  <c r="E608" i="13"/>
  <c r="F608" i="13"/>
  <c r="A610" i="13"/>
  <c r="B610" i="13" s="1"/>
  <c r="D609" i="13"/>
  <c r="C609" i="13"/>
  <c r="J609" i="13"/>
  <c r="B612" i="14"/>
  <c r="C612" i="14"/>
  <c r="D612" i="16"/>
  <c r="A614" i="16"/>
  <c r="B613" i="16"/>
  <c r="C613" i="16"/>
  <c r="A613" i="14"/>
  <c r="E611" i="14"/>
  <c r="D611" i="14"/>
  <c r="I537" i="1" l="1"/>
  <c r="K525" i="16"/>
  <c r="Q525" i="16"/>
  <c r="L525" i="16"/>
  <c r="F525" i="16"/>
  <c r="M525" i="16"/>
  <c r="R525" i="16"/>
  <c r="N525" i="16"/>
  <c r="I525" i="16"/>
  <c r="O525" i="16"/>
  <c r="J525" i="16"/>
  <c r="P525" i="16"/>
  <c r="G525" i="16"/>
  <c r="H525" i="16"/>
  <c r="A540" i="1"/>
  <c r="C540" i="1" s="1"/>
  <c r="H525" i="14"/>
  <c r="J525" i="14"/>
  <c r="I525" i="14"/>
  <c r="G525" i="14"/>
  <c r="G525" i="13"/>
  <c r="E527" i="16"/>
  <c r="F527" i="14"/>
  <c r="D538" i="1"/>
  <c r="B538" i="1" s="1"/>
  <c r="E538" i="1"/>
  <c r="F538" i="1" s="1"/>
  <c r="K538" i="1"/>
  <c r="M538" i="1" s="1"/>
  <c r="H523" i="13"/>
  <c r="K523" i="13" s="1"/>
  <c r="H867" i="1"/>
  <c r="J866" i="1"/>
  <c r="K524" i="14"/>
  <c r="C610" i="13"/>
  <c r="J610" i="13"/>
  <c r="A611" i="13"/>
  <c r="B611" i="13" s="1"/>
  <c r="D610" i="13"/>
  <c r="F609" i="13"/>
  <c r="E609" i="13"/>
  <c r="B613" i="14"/>
  <c r="C613" i="14"/>
  <c r="C614" i="16"/>
  <c r="A615" i="16"/>
  <c r="B614" i="16"/>
  <c r="D613" i="16"/>
  <c r="A614" i="14"/>
  <c r="D612" i="14"/>
  <c r="E612" i="14"/>
  <c r="I524" i="13" l="1"/>
  <c r="I538" i="1"/>
  <c r="H868" i="1"/>
  <c r="J867" i="1"/>
  <c r="H524" i="13"/>
  <c r="J526" i="14"/>
  <c r="I526" i="14"/>
  <c r="H526" i="14"/>
  <c r="G526" i="14"/>
  <c r="K525" i="14"/>
  <c r="E539" i="1"/>
  <c r="F539" i="1" s="1"/>
  <c r="D539" i="1"/>
  <c r="B539" i="1" s="1"/>
  <c r="K539" i="1"/>
  <c r="M539" i="1" s="1"/>
  <c r="A541" i="1"/>
  <c r="C541" i="1" s="1"/>
  <c r="G526" i="13"/>
  <c r="H525" i="13" s="1"/>
  <c r="I526" i="13" s="1"/>
  <c r="E528" i="16"/>
  <c r="F528" i="14"/>
  <c r="P526" i="16"/>
  <c r="K526" i="16"/>
  <c r="Q526" i="16"/>
  <c r="L526" i="16"/>
  <c r="G526" i="16"/>
  <c r="M526" i="16"/>
  <c r="F526" i="16"/>
  <c r="H526" i="16"/>
  <c r="N526" i="16"/>
  <c r="I526" i="16"/>
  <c r="R526" i="16"/>
  <c r="O526" i="16"/>
  <c r="J526" i="16"/>
  <c r="E610" i="13"/>
  <c r="F610" i="13"/>
  <c r="J611" i="13"/>
  <c r="A612" i="13"/>
  <c r="B612" i="13" s="1"/>
  <c r="D611" i="13"/>
  <c r="C611" i="13"/>
  <c r="B614" i="14"/>
  <c r="C614" i="14"/>
  <c r="B615" i="16"/>
  <c r="A616" i="16"/>
  <c r="C615" i="16"/>
  <c r="D614" i="16"/>
  <c r="A615" i="14"/>
  <c r="E613" i="14"/>
  <c r="D613" i="14"/>
  <c r="K524" i="13" l="1"/>
  <c r="I539" i="1"/>
  <c r="H527" i="14"/>
  <c r="J527" i="14"/>
  <c r="I527" i="14"/>
  <c r="G527" i="14"/>
  <c r="D540" i="1"/>
  <c r="B540" i="1" s="1"/>
  <c r="K540" i="1"/>
  <c r="M540" i="1" s="1"/>
  <c r="E540" i="1"/>
  <c r="F540" i="1" s="1"/>
  <c r="M527" i="16"/>
  <c r="H527" i="16"/>
  <c r="N527" i="16"/>
  <c r="F527" i="16"/>
  <c r="O527" i="16"/>
  <c r="R527" i="16"/>
  <c r="P527" i="16"/>
  <c r="I527" i="16"/>
  <c r="Q527" i="16"/>
  <c r="L527" i="16"/>
  <c r="G527" i="16"/>
  <c r="J527" i="16"/>
  <c r="K527" i="16"/>
  <c r="A542" i="1"/>
  <c r="C542" i="1" s="1"/>
  <c r="J868" i="1"/>
  <c r="H869" i="1"/>
  <c r="G527" i="13"/>
  <c r="H526" i="13" s="1"/>
  <c r="F529" i="14"/>
  <c r="E529" i="16"/>
  <c r="K526" i="14"/>
  <c r="I525" i="13"/>
  <c r="K525" i="13" s="1"/>
  <c r="J612" i="13"/>
  <c r="A613" i="13"/>
  <c r="B613" i="13" s="1"/>
  <c r="D612" i="13"/>
  <c r="C612" i="13"/>
  <c r="E611" i="13"/>
  <c r="F611" i="13"/>
  <c r="B615" i="14"/>
  <c r="C615" i="14"/>
  <c r="C616" i="16"/>
  <c r="A617" i="16"/>
  <c r="B616" i="16"/>
  <c r="D615" i="16"/>
  <c r="E614" i="14"/>
  <c r="D614" i="14"/>
  <c r="A616" i="14"/>
  <c r="I540" i="1" l="1"/>
  <c r="I527" i="13"/>
  <c r="K526" i="13"/>
  <c r="K541" i="1"/>
  <c r="M541" i="1" s="1"/>
  <c r="E541" i="1"/>
  <c r="F541" i="1" s="1"/>
  <c r="D541" i="1"/>
  <c r="B541" i="1" s="1"/>
  <c r="K527" i="14"/>
  <c r="N528" i="16"/>
  <c r="I528" i="16"/>
  <c r="O528" i="16"/>
  <c r="J528" i="16"/>
  <c r="P528" i="16"/>
  <c r="K528" i="16"/>
  <c r="F528" i="16"/>
  <c r="Q528" i="16"/>
  <c r="G528" i="16"/>
  <c r="R528" i="16"/>
  <c r="M528" i="16"/>
  <c r="H528" i="16"/>
  <c r="L528" i="16"/>
  <c r="A543" i="1"/>
  <c r="C543" i="1" s="1"/>
  <c r="G528" i="13"/>
  <c r="F530" i="14"/>
  <c r="E530" i="16"/>
  <c r="J528" i="14"/>
  <c r="H528" i="14"/>
  <c r="I528" i="14"/>
  <c r="G528" i="14"/>
  <c r="H870" i="1"/>
  <c r="J869" i="1"/>
  <c r="E612" i="13"/>
  <c r="F612" i="13"/>
  <c r="D613" i="13"/>
  <c r="C613" i="13"/>
  <c r="J613" i="13"/>
  <c r="A614" i="13"/>
  <c r="B614" i="13" s="1"/>
  <c r="B616" i="14"/>
  <c r="C616" i="14"/>
  <c r="A618" i="16"/>
  <c r="B617" i="16"/>
  <c r="C617" i="16"/>
  <c r="D616" i="16"/>
  <c r="A617" i="14"/>
  <c r="E615" i="14"/>
  <c r="D615" i="14"/>
  <c r="I541" i="1" l="1"/>
  <c r="H871" i="1"/>
  <c r="J870" i="1"/>
  <c r="H527" i="13"/>
  <c r="K527" i="13" s="1"/>
  <c r="G529" i="13"/>
  <c r="F531" i="14"/>
  <c r="E531" i="16"/>
  <c r="K528" i="14"/>
  <c r="K529" i="16"/>
  <c r="Q529" i="16"/>
  <c r="L529" i="16"/>
  <c r="F529" i="16"/>
  <c r="G529" i="16"/>
  <c r="M529" i="16"/>
  <c r="H529" i="16"/>
  <c r="N529" i="16"/>
  <c r="O529" i="16"/>
  <c r="J529" i="16"/>
  <c r="P529" i="16"/>
  <c r="R529" i="16"/>
  <c r="I529" i="16"/>
  <c r="A544" i="1"/>
  <c r="C544" i="1" s="1"/>
  <c r="J529" i="14"/>
  <c r="H529" i="14"/>
  <c r="I529" i="14"/>
  <c r="G529" i="14"/>
  <c r="D542" i="1"/>
  <c r="B542" i="1" s="1"/>
  <c r="K542" i="1"/>
  <c r="M542" i="1" s="1"/>
  <c r="E542" i="1"/>
  <c r="F542" i="1" s="1"/>
  <c r="F613" i="13"/>
  <c r="E613" i="13"/>
  <c r="J614" i="13"/>
  <c r="A615" i="13"/>
  <c r="B615" i="13" s="1"/>
  <c r="C614" i="13"/>
  <c r="D614" i="13"/>
  <c r="B617" i="14"/>
  <c r="C617" i="14"/>
  <c r="D617" i="16"/>
  <c r="C618" i="16"/>
  <c r="A619" i="16"/>
  <c r="B618" i="16"/>
  <c r="A618" i="14"/>
  <c r="D616" i="14"/>
  <c r="E616" i="14"/>
  <c r="I528" i="13" l="1"/>
  <c r="I542" i="1"/>
  <c r="K529" i="14"/>
  <c r="D543" i="1"/>
  <c r="B543" i="1" s="1"/>
  <c r="K543" i="1"/>
  <c r="M543" i="1" s="1"/>
  <c r="E543" i="1"/>
  <c r="F543" i="1" s="1"/>
  <c r="L530" i="16"/>
  <c r="M530" i="16"/>
  <c r="R530" i="16"/>
  <c r="F530" i="16"/>
  <c r="O530" i="16"/>
  <c r="J530" i="16"/>
  <c r="P530" i="16"/>
  <c r="K530" i="16"/>
  <c r="Q530" i="16"/>
  <c r="G530" i="16"/>
  <c r="H530" i="16"/>
  <c r="N530" i="16"/>
  <c r="I530" i="16"/>
  <c r="A545" i="1"/>
  <c r="C545" i="1" s="1"/>
  <c r="I530" i="14"/>
  <c r="J530" i="14"/>
  <c r="H530" i="14"/>
  <c r="G530" i="14"/>
  <c r="G530" i="13"/>
  <c r="E532" i="16"/>
  <c r="F532" i="14"/>
  <c r="H528" i="13"/>
  <c r="J871" i="1"/>
  <c r="H872" i="1"/>
  <c r="C615" i="13"/>
  <c r="J615" i="13"/>
  <c r="A616" i="13"/>
  <c r="B616" i="13" s="1"/>
  <c r="D615" i="13"/>
  <c r="E614" i="13"/>
  <c r="F614" i="13"/>
  <c r="B618" i="14"/>
  <c r="C618" i="14"/>
  <c r="D618" i="16"/>
  <c r="B619" i="16"/>
  <c r="A620" i="16"/>
  <c r="C619" i="16"/>
  <c r="E617" i="14"/>
  <c r="D617" i="14"/>
  <c r="A619" i="14"/>
  <c r="K528" i="13" l="1"/>
  <c r="I543" i="1"/>
  <c r="I529" i="13"/>
  <c r="R531" i="16"/>
  <c r="P531" i="16"/>
  <c r="K531" i="16"/>
  <c r="Q531" i="16"/>
  <c r="L531" i="16"/>
  <c r="H531" i="16"/>
  <c r="M531" i="16"/>
  <c r="F531" i="16"/>
  <c r="I531" i="16"/>
  <c r="O531" i="16"/>
  <c r="J531" i="16"/>
  <c r="G531" i="16"/>
  <c r="N531" i="16"/>
  <c r="K530" i="14"/>
  <c r="K544" i="1"/>
  <c r="M544" i="1" s="1"/>
  <c r="E544" i="1"/>
  <c r="F544" i="1" s="1"/>
  <c r="D544" i="1"/>
  <c r="B544" i="1" s="1"/>
  <c r="G531" i="13"/>
  <c r="H530" i="13" s="1"/>
  <c r="F533" i="14"/>
  <c r="E533" i="16"/>
  <c r="H529" i="13"/>
  <c r="A546" i="1"/>
  <c r="C546" i="1" s="1"/>
  <c r="H873" i="1"/>
  <c r="J872" i="1"/>
  <c r="H531" i="14"/>
  <c r="J531" i="14"/>
  <c r="I531" i="14"/>
  <c r="G531" i="14"/>
  <c r="C616" i="13"/>
  <c r="J616" i="13"/>
  <c r="A617" i="13"/>
  <c r="B617" i="13" s="1"/>
  <c r="D616" i="13"/>
  <c r="F615" i="13"/>
  <c r="E615" i="13"/>
  <c r="B619" i="14"/>
  <c r="C619" i="14"/>
  <c r="D619" i="16"/>
  <c r="C620" i="16"/>
  <c r="A621" i="16"/>
  <c r="B620" i="16"/>
  <c r="E618" i="14"/>
  <c r="D618" i="14"/>
  <c r="A620" i="14"/>
  <c r="K529" i="13" l="1"/>
  <c r="I544" i="1"/>
  <c r="K531" i="14"/>
  <c r="I531" i="13"/>
  <c r="G532" i="13"/>
  <c r="F534" i="14"/>
  <c r="E534" i="16"/>
  <c r="A547" i="1"/>
  <c r="C547" i="1" s="1"/>
  <c r="N532" i="16"/>
  <c r="I532" i="16"/>
  <c r="O532" i="16"/>
  <c r="J532" i="16"/>
  <c r="K532" i="16"/>
  <c r="P532" i="16"/>
  <c r="F532" i="16"/>
  <c r="Q532" i="16"/>
  <c r="L532" i="16"/>
  <c r="G532" i="16"/>
  <c r="R532" i="16"/>
  <c r="M532" i="16"/>
  <c r="H532" i="16"/>
  <c r="E545" i="1"/>
  <c r="F545" i="1" s="1"/>
  <c r="D545" i="1"/>
  <c r="B545" i="1" s="1"/>
  <c r="K545" i="1"/>
  <c r="M545" i="1" s="1"/>
  <c r="I532" i="14"/>
  <c r="H532" i="14"/>
  <c r="J532" i="14"/>
  <c r="G532" i="14"/>
  <c r="H874" i="1"/>
  <c r="J873" i="1"/>
  <c r="I530" i="13"/>
  <c r="K530" i="13" s="1"/>
  <c r="D617" i="13"/>
  <c r="C617" i="13"/>
  <c r="J617" i="13"/>
  <c r="A618" i="13"/>
  <c r="B618" i="13" s="1"/>
  <c r="E616" i="13"/>
  <c r="F616" i="13"/>
  <c r="B620" i="14"/>
  <c r="C620" i="14"/>
  <c r="D620" i="16"/>
  <c r="A622" i="16"/>
  <c r="B621" i="16"/>
  <c r="C621" i="16"/>
  <c r="A621" i="14"/>
  <c r="E619" i="14"/>
  <c r="D619" i="14"/>
  <c r="K532" i="14" l="1"/>
  <c r="I545" i="1"/>
  <c r="A548" i="1"/>
  <c r="C548" i="1" s="1"/>
  <c r="H531" i="13"/>
  <c r="K531" i="13" s="1"/>
  <c r="J874" i="1"/>
  <c r="H875" i="1"/>
  <c r="G533" i="13"/>
  <c r="H532" i="13" s="1"/>
  <c r="F535" i="14"/>
  <c r="E535" i="16"/>
  <c r="R533" i="16"/>
  <c r="N533" i="16"/>
  <c r="I533" i="16"/>
  <c r="J533" i="16"/>
  <c r="P533" i="16"/>
  <c r="K533" i="16"/>
  <c r="Q533" i="16"/>
  <c r="L533" i="16"/>
  <c r="F533" i="16"/>
  <c r="G533" i="16"/>
  <c r="M533" i="16"/>
  <c r="H533" i="16"/>
  <c r="O533" i="16"/>
  <c r="E546" i="1"/>
  <c r="F546" i="1" s="1"/>
  <c r="D546" i="1"/>
  <c r="B546" i="1" s="1"/>
  <c r="K546" i="1"/>
  <c r="M546" i="1" s="1"/>
  <c r="J533" i="14"/>
  <c r="H533" i="14"/>
  <c r="I533" i="14"/>
  <c r="G533" i="14"/>
  <c r="D618" i="13"/>
  <c r="C618" i="13"/>
  <c r="J618" i="13"/>
  <c r="A619" i="13"/>
  <c r="B619" i="13" s="1"/>
  <c r="F617" i="13"/>
  <c r="E617" i="13"/>
  <c r="B621" i="14"/>
  <c r="C621" i="14"/>
  <c r="C622" i="16"/>
  <c r="A623" i="16"/>
  <c r="B622" i="16"/>
  <c r="D621" i="16"/>
  <c r="A622" i="14"/>
  <c r="D620" i="14"/>
  <c r="E620" i="14"/>
  <c r="I546" i="1" l="1"/>
  <c r="K533" i="14"/>
  <c r="G534" i="13"/>
  <c r="F536" i="14"/>
  <c r="E536" i="16"/>
  <c r="I533" i="13"/>
  <c r="I532" i="13"/>
  <c r="K532" i="13" s="1"/>
  <c r="F534" i="16"/>
  <c r="H534" i="16"/>
  <c r="N534" i="16"/>
  <c r="I534" i="16"/>
  <c r="O534" i="16"/>
  <c r="R534" i="16"/>
  <c r="J534" i="16"/>
  <c r="P534" i="16"/>
  <c r="K534" i="16"/>
  <c r="Q534" i="16"/>
  <c r="L534" i="16"/>
  <c r="G534" i="16"/>
  <c r="M534" i="16"/>
  <c r="J875" i="1"/>
  <c r="H876" i="1"/>
  <c r="J534" i="14"/>
  <c r="I534" i="14"/>
  <c r="H534" i="14"/>
  <c r="G534" i="14"/>
  <c r="K547" i="1"/>
  <c r="M547" i="1" s="1"/>
  <c r="E547" i="1"/>
  <c r="F547" i="1" s="1"/>
  <c r="D547" i="1"/>
  <c r="B547" i="1" s="1"/>
  <c r="A549" i="1"/>
  <c r="C549" i="1" s="1"/>
  <c r="C619" i="13"/>
  <c r="J619" i="13"/>
  <c r="A620" i="13"/>
  <c r="B620" i="13" s="1"/>
  <c r="D619" i="13"/>
  <c r="E618" i="13"/>
  <c r="F618" i="13"/>
  <c r="B622" i="14"/>
  <c r="C622" i="14"/>
  <c r="B623" i="16"/>
  <c r="A624" i="16"/>
  <c r="C623" i="16"/>
  <c r="D622" i="16"/>
  <c r="A623" i="14"/>
  <c r="E621" i="14"/>
  <c r="D621" i="14"/>
  <c r="I547" i="1" l="1"/>
  <c r="K534" i="14"/>
  <c r="H877" i="1"/>
  <c r="J876" i="1"/>
  <c r="I535" i="14"/>
  <c r="H535" i="14"/>
  <c r="J535" i="14"/>
  <c r="G535" i="14"/>
  <c r="H533" i="13"/>
  <c r="K533" i="13" s="1"/>
  <c r="A550" i="1"/>
  <c r="C550" i="1" s="1"/>
  <c r="G535" i="13"/>
  <c r="F537" i="14"/>
  <c r="E537" i="16"/>
  <c r="I535" i="16"/>
  <c r="F535" i="16"/>
  <c r="O535" i="16"/>
  <c r="J535" i="16"/>
  <c r="R535" i="16"/>
  <c r="P535" i="16"/>
  <c r="K535" i="16"/>
  <c r="Q535" i="16"/>
  <c r="L535" i="16"/>
  <c r="G535" i="16"/>
  <c r="M535" i="16"/>
  <c r="H535" i="16"/>
  <c r="N535" i="16"/>
  <c r="D548" i="1"/>
  <c r="B548" i="1" s="1"/>
  <c r="K548" i="1"/>
  <c r="M548" i="1" s="1"/>
  <c r="E548" i="1"/>
  <c r="F548" i="1" s="1"/>
  <c r="F619" i="13"/>
  <c r="E619" i="13"/>
  <c r="A621" i="13"/>
  <c r="B621" i="13" s="1"/>
  <c r="D620" i="13"/>
  <c r="J620" i="13"/>
  <c r="C620" i="13"/>
  <c r="B623" i="14"/>
  <c r="C623" i="14"/>
  <c r="D623" i="16"/>
  <c r="C624" i="16"/>
  <c r="B624" i="16"/>
  <c r="A625" i="16"/>
  <c r="E622" i="14"/>
  <c r="D622" i="14"/>
  <c r="A624" i="14"/>
  <c r="I534" i="13" l="1"/>
  <c r="I548" i="1"/>
  <c r="G536" i="13"/>
  <c r="H535" i="13" s="1"/>
  <c r="F538" i="14"/>
  <c r="E538" i="16"/>
  <c r="I536" i="14"/>
  <c r="J536" i="14"/>
  <c r="H536" i="14"/>
  <c r="G536" i="14"/>
  <c r="A551" i="1"/>
  <c r="C551" i="1" s="1"/>
  <c r="K535" i="14"/>
  <c r="H534" i="13"/>
  <c r="H878" i="1"/>
  <c r="J877" i="1"/>
  <c r="R536" i="16"/>
  <c r="M536" i="16"/>
  <c r="H536" i="16"/>
  <c r="J536" i="16"/>
  <c r="N536" i="16"/>
  <c r="I536" i="16"/>
  <c r="O536" i="16"/>
  <c r="P536" i="16"/>
  <c r="K536" i="16"/>
  <c r="F536" i="16"/>
  <c r="Q536" i="16"/>
  <c r="L536" i="16"/>
  <c r="G536" i="16"/>
  <c r="E549" i="1"/>
  <c r="F549" i="1" s="1"/>
  <c r="D549" i="1"/>
  <c r="B549" i="1" s="1"/>
  <c r="K549" i="1"/>
  <c r="M549" i="1" s="1"/>
  <c r="D621" i="13"/>
  <c r="C621" i="13"/>
  <c r="J621" i="13"/>
  <c r="A622" i="13"/>
  <c r="B622" i="13" s="1"/>
  <c r="F620" i="13"/>
  <c r="E620" i="13"/>
  <c r="B624" i="14"/>
  <c r="C624" i="14"/>
  <c r="D624" i="16"/>
  <c r="A626" i="16"/>
  <c r="C625" i="16"/>
  <c r="B625" i="16"/>
  <c r="A625" i="14"/>
  <c r="E623" i="14"/>
  <c r="D623" i="14"/>
  <c r="K534" i="13" l="1"/>
  <c r="I549" i="1"/>
  <c r="K536" i="14"/>
  <c r="J878" i="1"/>
  <c r="H879" i="1"/>
  <c r="R537" i="16"/>
  <c r="N537" i="16"/>
  <c r="I537" i="16"/>
  <c r="K537" i="16"/>
  <c r="Q537" i="16"/>
  <c r="L537" i="16"/>
  <c r="F537" i="16"/>
  <c r="G537" i="16"/>
  <c r="M537" i="16"/>
  <c r="H537" i="16"/>
  <c r="O537" i="16"/>
  <c r="J537" i="16"/>
  <c r="P537" i="16"/>
  <c r="I535" i="13"/>
  <c r="K535" i="13" s="1"/>
  <c r="A552" i="1"/>
  <c r="C552" i="1" s="1"/>
  <c r="J537" i="14"/>
  <c r="I537" i="14"/>
  <c r="H537" i="14"/>
  <c r="G537" i="14"/>
  <c r="G537" i="13"/>
  <c r="F539" i="14"/>
  <c r="E539" i="16"/>
  <c r="D550" i="1"/>
  <c r="B550" i="1" s="1"/>
  <c r="K550" i="1"/>
  <c r="M550" i="1" s="1"/>
  <c r="E550" i="1"/>
  <c r="F550" i="1" s="1"/>
  <c r="I536" i="13"/>
  <c r="E621" i="13"/>
  <c r="F621" i="13"/>
  <c r="J622" i="13"/>
  <c r="A623" i="13"/>
  <c r="B623" i="13" s="1"/>
  <c r="C622" i="13"/>
  <c r="D622" i="13"/>
  <c r="B625" i="14"/>
  <c r="C625" i="14"/>
  <c r="A627" i="16"/>
  <c r="C626" i="16"/>
  <c r="B626" i="16"/>
  <c r="D625" i="16"/>
  <c r="A626" i="14"/>
  <c r="D624" i="14"/>
  <c r="E624" i="14"/>
  <c r="I550" i="1" l="1"/>
  <c r="L538" i="16"/>
  <c r="G538" i="16"/>
  <c r="M538" i="16"/>
  <c r="F538" i="16"/>
  <c r="H538" i="16"/>
  <c r="N538" i="16"/>
  <c r="I538" i="16"/>
  <c r="J538" i="16"/>
  <c r="R538" i="16"/>
  <c r="P538" i="16"/>
  <c r="K538" i="16"/>
  <c r="Q538" i="16"/>
  <c r="O538" i="16"/>
  <c r="A553" i="1"/>
  <c r="C553" i="1" s="1"/>
  <c r="G538" i="13"/>
  <c r="E540" i="16"/>
  <c r="F540" i="14"/>
  <c r="H538" i="14"/>
  <c r="J538" i="14"/>
  <c r="I538" i="14"/>
  <c r="G538" i="14"/>
  <c r="H536" i="13"/>
  <c r="K536" i="13" s="1"/>
  <c r="K537" i="14"/>
  <c r="E551" i="1"/>
  <c r="F551" i="1" s="1"/>
  <c r="D551" i="1"/>
  <c r="B551" i="1" s="1"/>
  <c r="K551" i="1"/>
  <c r="M551" i="1" s="1"/>
  <c r="H880" i="1"/>
  <c r="J879" i="1"/>
  <c r="C623" i="13"/>
  <c r="J623" i="13"/>
  <c r="D623" i="13"/>
  <c r="A624" i="13"/>
  <c r="B624" i="13" s="1"/>
  <c r="F622" i="13"/>
  <c r="E622" i="13"/>
  <c r="B626" i="14"/>
  <c r="C626" i="14"/>
  <c r="D626" i="16"/>
  <c r="B627" i="16"/>
  <c r="A628" i="16"/>
  <c r="C627" i="16"/>
  <c r="A627" i="14"/>
  <c r="E625" i="14"/>
  <c r="D625" i="14"/>
  <c r="I537" i="13" l="1"/>
  <c r="I551" i="1"/>
  <c r="H881" i="1"/>
  <c r="J880" i="1"/>
  <c r="I539" i="14"/>
  <c r="H539" i="14"/>
  <c r="J539" i="14"/>
  <c r="G539" i="14"/>
  <c r="E552" i="1"/>
  <c r="F552" i="1" s="1"/>
  <c r="D552" i="1"/>
  <c r="B552" i="1" s="1"/>
  <c r="K552" i="1"/>
  <c r="M552" i="1" s="1"/>
  <c r="G539" i="13"/>
  <c r="E541" i="16"/>
  <c r="F541" i="14"/>
  <c r="M539" i="16"/>
  <c r="H539" i="16"/>
  <c r="N539" i="16"/>
  <c r="J539" i="16"/>
  <c r="Q539" i="16"/>
  <c r="G539" i="16"/>
  <c r="F539" i="16"/>
  <c r="I539" i="16"/>
  <c r="O539" i="16"/>
  <c r="R539" i="16"/>
  <c r="P539" i="16"/>
  <c r="K539" i="16"/>
  <c r="L539" i="16"/>
  <c r="A554" i="1"/>
  <c r="C554" i="1" s="1"/>
  <c r="H537" i="13"/>
  <c r="K538" i="14"/>
  <c r="E623" i="13"/>
  <c r="F623" i="13"/>
  <c r="J624" i="13"/>
  <c r="A625" i="13"/>
  <c r="B625" i="13" s="1"/>
  <c r="C624" i="13"/>
  <c r="D624" i="13"/>
  <c r="B627" i="14"/>
  <c r="C627" i="14"/>
  <c r="D627" i="16"/>
  <c r="A629" i="16"/>
  <c r="C628" i="16"/>
  <c r="B628" i="16"/>
  <c r="E626" i="14"/>
  <c r="D626" i="14"/>
  <c r="A628" i="14"/>
  <c r="K537" i="13" l="1"/>
  <c r="K539" i="14"/>
  <c r="I552" i="1"/>
  <c r="A555" i="1"/>
  <c r="C555" i="1" s="1"/>
  <c r="R540" i="16"/>
  <c r="M540" i="16"/>
  <c r="H540" i="16"/>
  <c r="I540" i="16"/>
  <c r="O540" i="16"/>
  <c r="J540" i="16"/>
  <c r="N540" i="16"/>
  <c r="P540" i="16"/>
  <c r="Q540" i="16"/>
  <c r="G540" i="16"/>
  <c r="K540" i="16"/>
  <c r="F540" i="16"/>
  <c r="L540" i="16"/>
  <c r="H538" i="13"/>
  <c r="I538" i="13"/>
  <c r="I540" i="14"/>
  <c r="H540" i="14"/>
  <c r="J540" i="14"/>
  <c r="G540" i="14"/>
  <c r="G540" i="13"/>
  <c r="H539" i="13" s="1"/>
  <c r="I540" i="13" s="1"/>
  <c r="E542" i="16"/>
  <c r="F542" i="14"/>
  <c r="H882" i="1"/>
  <c r="J881" i="1"/>
  <c r="D553" i="1"/>
  <c r="B553" i="1" s="1"/>
  <c r="K553" i="1"/>
  <c r="M553" i="1" s="1"/>
  <c r="E553" i="1"/>
  <c r="F553" i="1" s="1"/>
  <c r="F624" i="13"/>
  <c r="E624" i="13"/>
  <c r="C625" i="13"/>
  <c r="J625" i="13"/>
  <c r="D625" i="13"/>
  <c r="A626" i="13"/>
  <c r="B626" i="13" s="1"/>
  <c r="B628" i="14"/>
  <c r="C628" i="14"/>
  <c r="A630" i="16"/>
  <c r="C629" i="16"/>
  <c r="B629" i="16"/>
  <c r="D628" i="16"/>
  <c r="A629" i="14"/>
  <c r="E627" i="14"/>
  <c r="D627" i="14"/>
  <c r="K540" i="14" l="1"/>
  <c r="I553" i="1"/>
  <c r="G541" i="13"/>
  <c r="H540" i="13" s="1"/>
  <c r="E543" i="16"/>
  <c r="F543" i="14"/>
  <c r="H883" i="1"/>
  <c r="J882" i="1"/>
  <c r="K538" i="13"/>
  <c r="J541" i="14"/>
  <c r="H541" i="14"/>
  <c r="I541" i="14"/>
  <c r="G541" i="14"/>
  <c r="D554" i="1"/>
  <c r="B554" i="1" s="1"/>
  <c r="E554" i="1"/>
  <c r="F554" i="1" s="1"/>
  <c r="K554" i="1"/>
  <c r="M554" i="1" s="1"/>
  <c r="J541" i="16"/>
  <c r="Q541" i="16"/>
  <c r="L541" i="16"/>
  <c r="H541" i="16"/>
  <c r="K541" i="16"/>
  <c r="G541" i="16"/>
  <c r="R541" i="16"/>
  <c r="N541" i="16"/>
  <c r="I541" i="16"/>
  <c r="O541" i="16"/>
  <c r="P541" i="16"/>
  <c r="F541" i="16"/>
  <c r="M541" i="16"/>
  <c r="I539" i="13"/>
  <c r="K539" i="13" s="1"/>
  <c r="A556" i="1"/>
  <c r="C556" i="1" s="1"/>
  <c r="J626" i="13"/>
  <c r="C626" i="13"/>
  <c r="A627" i="13"/>
  <c r="B627" i="13" s="1"/>
  <c r="D626" i="13"/>
  <c r="E625" i="13"/>
  <c r="F625" i="13"/>
  <c r="B629" i="14"/>
  <c r="C629" i="14"/>
  <c r="D629" i="16"/>
  <c r="B630" i="16"/>
  <c r="A631" i="16"/>
  <c r="C630" i="16"/>
  <c r="A630" i="14"/>
  <c r="D628" i="14"/>
  <c r="E628" i="14"/>
  <c r="I554" i="1" l="1"/>
  <c r="D555" i="1"/>
  <c r="B555" i="1" s="1"/>
  <c r="K555" i="1"/>
  <c r="M555" i="1" s="1"/>
  <c r="E555" i="1"/>
  <c r="F555" i="1" s="1"/>
  <c r="H542" i="14"/>
  <c r="J542" i="14"/>
  <c r="I542" i="14"/>
  <c r="G542" i="14"/>
  <c r="A557" i="1"/>
  <c r="C557" i="1" s="1"/>
  <c r="K541" i="14"/>
  <c r="G542" i="13"/>
  <c r="E544" i="16"/>
  <c r="F544" i="14"/>
  <c r="P542" i="16"/>
  <c r="K542" i="16"/>
  <c r="Q542" i="16"/>
  <c r="M542" i="16"/>
  <c r="L542" i="16"/>
  <c r="G542" i="16"/>
  <c r="F542" i="16"/>
  <c r="H542" i="16"/>
  <c r="N542" i="16"/>
  <c r="I542" i="16"/>
  <c r="R542" i="16"/>
  <c r="J542" i="16"/>
  <c r="O542" i="16"/>
  <c r="J883" i="1"/>
  <c r="H884" i="1"/>
  <c r="I541" i="13"/>
  <c r="K540" i="13"/>
  <c r="E626" i="13"/>
  <c r="F626" i="13"/>
  <c r="A628" i="13"/>
  <c r="B628" i="13" s="1"/>
  <c r="D627" i="13"/>
  <c r="C627" i="13"/>
  <c r="J627" i="13"/>
  <c r="B630" i="14"/>
  <c r="C630" i="14"/>
  <c r="C631" i="16"/>
  <c r="B631" i="16"/>
  <c r="A632" i="16"/>
  <c r="D630" i="16"/>
  <c r="A631" i="14"/>
  <c r="E629" i="14"/>
  <c r="D629" i="14"/>
  <c r="I555" i="1" l="1"/>
  <c r="H541" i="13"/>
  <c r="K541" i="13" s="1"/>
  <c r="H885" i="1"/>
  <c r="J884" i="1"/>
  <c r="K542" i="14"/>
  <c r="J543" i="14"/>
  <c r="I543" i="14"/>
  <c r="H543" i="14"/>
  <c r="G543" i="14"/>
  <c r="A558" i="1"/>
  <c r="C558" i="1" s="1"/>
  <c r="G543" i="13"/>
  <c r="H542" i="13" s="1"/>
  <c r="I543" i="13" s="1"/>
  <c r="F545" i="14"/>
  <c r="E545" i="16"/>
  <c r="Q543" i="16"/>
  <c r="L543" i="16"/>
  <c r="G543" i="16"/>
  <c r="H543" i="16"/>
  <c r="M543" i="16"/>
  <c r="N543" i="16"/>
  <c r="F543" i="16"/>
  <c r="I543" i="16"/>
  <c r="O543" i="16"/>
  <c r="J543" i="16"/>
  <c r="R543" i="16"/>
  <c r="P543" i="16"/>
  <c r="K543" i="16"/>
  <c r="E556" i="1"/>
  <c r="F556" i="1" s="1"/>
  <c r="K556" i="1"/>
  <c r="M556" i="1" s="1"/>
  <c r="D556" i="1"/>
  <c r="B556" i="1" s="1"/>
  <c r="E627" i="13"/>
  <c r="F627" i="13"/>
  <c r="D628" i="13"/>
  <c r="J628" i="13"/>
  <c r="A629" i="13"/>
  <c r="B629" i="13" s="1"/>
  <c r="C628" i="13"/>
  <c r="B631" i="14"/>
  <c r="C631" i="14"/>
  <c r="A633" i="16"/>
  <c r="C632" i="16"/>
  <c r="B632" i="16"/>
  <c r="D631" i="16"/>
  <c r="E630" i="14"/>
  <c r="D630" i="14"/>
  <c r="A632" i="14"/>
  <c r="I542" i="13" l="1"/>
  <c r="K542" i="13" s="1"/>
  <c r="I556" i="1"/>
  <c r="J544" i="14"/>
  <c r="I544" i="14"/>
  <c r="H544" i="14"/>
  <c r="G544" i="14"/>
  <c r="A559" i="1"/>
  <c r="C559" i="1" s="1"/>
  <c r="K543" i="14"/>
  <c r="J885" i="1"/>
  <c r="H886" i="1"/>
  <c r="G544" i="13"/>
  <c r="H543" i="13" s="1"/>
  <c r="F546" i="14"/>
  <c r="E546" i="16"/>
  <c r="N544" i="16"/>
  <c r="F544" i="16"/>
  <c r="L544" i="16"/>
  <c r="J544" i="16"/>
  <c r="P544" i="16"/>
  <c r="K544" i="16"/>
  <c r="Q544" i="16"/>
  <c r="G544" i="16"/>
  <c r="R544" i="16"/>
  <c r="M544" i="16"/>
  <c r="H544" i="16"/>
  <c r="I544" i="16"/>
  <c r="O544" i="16"/>
  <c r="D557" i="1"/>
  <c r="B557" i="1" s="1"/>
  <c r="K557" i="1"/>
  <c r="M557" i="1" s="1"/>
  <c r="E557" i="1"/>
  <c r="F557" i="1" s="1"/>
  <c r="D629" i="13"/>
  <c r="C629" i="13"/>
  <c r="A630" i="13"/>
  <c r="B630" i="13" s="1"/>
  <c r="J629" i="13"/>
  <c r="F628" i="13"/>
  <c r="E628" i="13"/>
  <c r="B632" i="14"/>
  <c r="C632" i="14"/>
  <c r="D632" i="16"/>
  <c r="A634" i="16"/>
  <c r="C633" i="16"/>
  <c r="B633" i="16"/>
  <c r="A633" i="14"/>
  <c r="E631" i="14"/>
  <c r="D631" i="14"/>
  <c r="I557" i="1" l="1"/>
  <c r="K545" i="16"/>
  <c r="Q545" i="16"/>
  <c r="L545" i="16"/>
  <c r="R545" i="16"/>
  <c r="I545" i="16"/>
  <c r="F545" i="16"/>
  <c r="G545" i="16"/>
  <c r="M545" i="16"/>
  <c r="H545" i="16"/>
  <c r="O545" i="16"/>
  <c r="J545" i="16"/>
  <c r="P545" i="16"/>
  <c r="N545" i="16"/>
  <c r="H545" i="14"/>
  <c r="I545" i="14"/>
  <c r="J545" i="14"/>
  <c r="G545" i="14"/>
  <c r="H887" i="1"/>
  <c r="J886" i="1"/>
  <c r="E558" i="1"/>
  <c r="F558" i="1" s="1"/>
  <c r="K558" i="1"/>
  <c r="M558" i="1" s="1"/>
  <c r="D558" i="1"/>
  <c r="B558" i="1" s="1"/>
  <c r="A560" i="1"/>
  <c r="C560" i="1" s="1"/>
  <c r="G545" i="13"/>
  <c r="F547" i="14"/>
  <c r="E547" i="16"/>
  <c r="I544" i="13"/>
  <c r="K543" i="13"/>
  <c r="K544" i="14"/>
  <c r="A631" i="13"/>
  <c r="B631" i="13" s="1"/>
  <c r="D630" i="13"/>
  <c r="J630" i="13"/>
  <c r="C630" i="13"/>
  <c r="F629" i="13"/>
  <c r="E629" i="13"/>
  <c r="B633" i="14"/>
  <c r="C633" i="14"/>
  <c r="B634" i="16"/>
  <c r="A635" i="16"/>
  <c r="C634" i="16"/>
  <c r="D633" i="16"/>
  <c r="A634" i="14"/>
  <c r="D632" i="14"/>
  <c r="E632" i="14"/>
  <c r="K545" i="14" l="1"/>
  <c r="I558" i="1"/>
  <c r="H544" i="13"/>
  <c r="K544" i="13" s="1"/>
  <c r="P546" i="16"/>
  <c r="K546" i="16"/>
  <c r="Q546" i="16"/>
  <c r="G546" i="16"/>
  <c r="J546" i="16"/>
  <c r="L546" i="16"/>
  <c r="M546" i="16"/>
  <c r="O546" i="16"/>
  <c r="F546" i="16"/>
  <c r="H546" i="16"/>
  <c r="N546" i="16"/>
  <c r="I546" i="16"/>
  <c r="R546" i="16"/>
  <c r="E559" i="1"/>
  <c r="F559" i="1" s="1"/>
  <c r="D559" i="1"/>
  <c r="B559" i="1" s="1"/>
  <c r="K559" i="1"/>
  <c r="M559" i="1" s="1"/>
  <c r="J887" i="1"/>
  <c r="H888" i="1"/>
  <c r="H546" i="14"/>
  <c r="J546" i="14"/>
  <c r="I546" i="14"/>
  <c r="G546" i="14"/>
  <c r="A561" i="1"/>
  <c r="C561" i="1" s="1"/>
  <c r="G546" i="13"/>
  <c r="H545" i="13" s="1"/>
  <c r="E548" i="16"/>
  <c r="F548" i="14"/>
  <c r="C631" i="13"/>
  <c r="J631" i="13"/>
  <c r="A632" i="13"/>
  <c r="B632" i="13" s="1"/>
  <c r="D631" i="13"/>
  <c r="E630" i="13"/>
  <c r="F630" i="13"/>
  <c r="B634" i="14"/>
  <c r="C634" i="14"/>
  <c r="D634" i="16"/>
  <c r="C635" i="16"/>
  <c r="B635" i="16"/>
  <c r="A636" i="16"/>
  <c r="A635" i="14"/>
  <c r="E633" i="14"/>
  <c r="D633" i="14"/>
  <c r="I559" i="1" l="1"/>
  <c r="E560" i="1"/>
  <c r="F560" i="1" s="1"/>
  <c r="K560" i="1"/>
  <c r="M560" i="1" s="1"/>
  <c r="D560" i="1"/>
  <c r="B560" i="1" s="1"/>
  <c r="G547" i="13"/>
  <c r="H546" i="13" s="1"/>
  <c r="F549" i="14"/>
  <c r="E549" i="16"/>
  <c r="J547" i="14"/>
  <c r="I547" i="14"/>
  <c r="H547" i="14"/>
  <c r="G547" i="14"/>
  <c r="I545" i="13"/>
  <c r="K545" i="13" s="1"/>
  <c r="A562" i="1"/>
  <c r="C562" i="1" s="1"/>
  <c r="Q547" i="16"/>
  <c r="L547" i="16"/>
  <c r="G547" i="16"/>
  <c r="M547" i="16"/>
  <c r="H547" i="16"/>
  <c r="N547" i="16"/>
  <c r="F547" i="16"/>
  <c r="I547" i="16"/>
  <c r="O547" i="16"/>
  <c r="J547" i="16"/>
  <c r="R547" i="16"/>
  <c r="P547" i="16"/>
  <c r="K547" i="16"/>
  <c r="K546" i="14"/>
  <c r="H889" i="1"/>
  <c r="J888" i="1"/>
  <c r="I546" i="13"/>
  <c r="F631" i="13"/>
  <c r="E631" i="13"/>
  <c r="C632" i="13"/>
  <c r="J632" i="13"/>
  <c r="A633" i="13"/>
  <c r="B633" i="13" s="1"/>
  <c r="D632" i="13"/>
  <c r="B635" i="14"/>
  <c r="C635" i="14"/>
  <c r="D635" i="16"/>
  <c r="A637" i="16"/>
  <c r="C636" i="16"/>
  <c r="B636" i="16"/>
  <c r="E634" i="14"/>
  <c r="D634" i="14"/>
  <c r="A636" i="14"/>
  <c r="I560" i="1" l="1"/>
  <c r="A563" i="1"/>
  <c r="C563" i="1" s="1"/>
  <c r="K547" i="14"/>
  <c r="K548" i="16"/>
  <c r="F548" i="16"/>
  <c r="Q548" i="16"/>
  <c r="L548" i="16"/>
  <c r="G548" i="16"/>
  <c r="R548" i="16"/>
  <c r="M548" i="16"/>
  <c r="H548" i="16"/>
  <c r="N548" i="16"/>
  <c r="I548" i="16"/>
  <c r="O548" i="16"/>
  <c r="J548" i="16"/>
  <c r="P548" i="16"/>
  <c r="H890" i="1"/>
  <c r="J889" i="1"/>
  <c r="E561" i="1"/>
  <c r="F561" i="1" s="1"/>
  <c r="D561" i="1"/>
  <c r="B561" i="1" s="1"/>
  <c r="K561" i="1"/>
  <c r="M561" i="1" s="1"/>
  <c r="H548" i="14"/>
  <c r="J548" i="14"/>
  <c r="I548" i="14"/>
  <c r="G548" i="14"/>
  <c r="G548" i="13"/>
  <c r="F550" i="14"/>
  <c r="E550" i="16"/>
  <c r="I547" i="13"/>
  <c r="K546" i="13"/>
  <c r="E632" i="13"/>
  <c r="F632" i="13"/>
  <c r="J633" i="13"/>
  <c r="A634" i="13"/>
  <c r="B634" i="13" s="1"/>
  <c r="D633" i="13"/>
  <c r="C633" i="13"/>
  <c r="B636" i="14"/>
  <c r="C636" i="14"/>
  <c r="A638" i="16"/>
  <c r="C637" i="16"/>
  <c r="B637" i="16"/>
  <c r="D636" i="16"/>
  <c r="A637" i="14"/>
  <c r="E635" i="14"/>
  <c r="D635" i="14"/>
  <c r="I561" i="1" l="1"/>
  <c r="K548" i="14"/>
  <c r="G549" i="13"/>
  <c r="F551" i="14"/>
  <c r="E551" i="16"/>
  <c r="D562" i="1"/>
  <c r="B562" i="1" s="1"/>
  <c r="K562" i="1"/>
  <c r="M562" i="1" s="1"/>
  <c r="E562" i="1"/>
  <c r="F562" i="1" s="1"/>
  <c r="O549" i="16"/>
  <c r="J549" i="16"/>
  <c r="P549" i="16"/>
  <c r="K549" i="16"/>
  <c r="Q549" i="16"/>
  <c r="L549" i="16"/>
  <c r="F549" i="16"/>
  <c r="G549" i="16"/>
  <c r="M549" i="16"/>
  <c r="H549" i="16"/>
  <c r="R549" i="16"/>
  <c r="N549" i="16"/>
  <c r="I549" i="16"/>
  <c r="J890" i="1"/>
  <c r="H891" i="1"/>
  <c r="A564" i="1"/>
  <c r="C564" i="1" s="1"/>
  <c r="I549" i="14"/>
  <c r="H549" i="14"/>
  <c r="J549" i="14"/>
  <c r="G549" i="14"/>
  <c r="H547" i="13"/>
  <c r="K547" i="13" s="1"/>
  <c r="E633" i="13"/>
  <c r="F633" i="13"/>
  <c r="C634" i="13"/>
  <c r="D634" i="13"/>
  <c r="J634" i="13"/>
  <c r="A635" i="13"/>
  <c r="B635" i="13" s="1"/>
  <c r="B637" i="14"/>
  <c r="C637" i="14"/>
  <c r="D637" i="16"/>
  <c r="B638" i="16"/>
  <c r="A639" i="16"/>
  <c r="C638" i="16"/>
  <c r="A638" i="14"/>
  <c r="D636" i="14"/>
  <c r="E636" i="14"/>
  <c r="I562" i="1" l="1"/>
  <c r="K549" i="14"/>
  <c r="A565" i="1"/>
  <c r="C565" i="1" s="1"/>
  <c r="D563" i="1"/>
  <c r="B563" i="1" s="1"/>
  <c r="K563" i="1"/>
  <c r="M563" i="1" s="1"/>
  <c r="E563" i="1"/>
  <c r="F563" i="1" s="1"/>
  <c r="H548" i="13"/>
  <c r="I549" i="13" s="1"/>
  <c r="I548" i="13"/>
  <c r="H892" i="1"/>
  <c r="J891" i="1"/>
  <c r="R550" i="16"/>
  <c r="O550" i="16"/>
  <c r="J550" i="16"/>
  <c r="P550" i="16"/>
  <c r="K550" i="16"/>
  <c r="Q550" i="16"/>
  <c r="L550" i="16"/>
  <c r="G550" i="16"/>
  <c r="M550" i="16"/>
  <c r="H550" i="16"/>
  <c r="I550" i="16"/>
  <c r="F550" i="16"/>
  <c r="N550" i="16"/>
  <c r="G550" i="13"/>
  <c r="H549" i="13" s="1"/>
  <c r="E552" i="16"/>
  <c r="F552" i="14"/>
  <c r="I550" i="14"/>
  <c r="H550" i="14"/>
  <c r="J550" i="14"/>
  <c r="G550" i="14"/>
  <c r="C635" i="13"/>
  <c r="A636" i="13"/>
  <c r="B636" i="13" s="1"/>
  <c r="J635" i="13"/>
  <c r="D635" i="13"/>
  <c r="F634" i="13"/>
  <c r="E634" i="13"/>
  <c r="B638" i="14"/>
  <c r="C638" i="14"/>
  <c r="C639" i="16"/>
  <c r="B639" i="16"/>
  <c r="A640" i="16"/>
  <c r="D638" i="16"/>
  <c r="A639" i="14"/>
  <c r="E637" i="14"/>
  <c r="D637" i="14"/>
  <c r="I563" i="1" l="1"/>
  <c r="R551" i="16"/>
  <c r="P551" i="16"/>
  <c r="K551" i="16"/>
  <c r="Q551" i="16"/>
  <c r="L551" i="16"/>
  <c r="G551" i="16"/>
  <c r="M551" i="16"/>
  <c r="H551" i="16"/>
  <c r="O551" i="16"/>
  <c r="N551" i="16"/>
  <c r="I551" i="16"/>
  <c r="J551" i="16"/>
  <c r="F551" i="16"/>
  <c r="D564" i="1"/>
  <c r="B564" i="1" s="1"/>
  <c r="E564" i="1"/>
  <c r="F564" i="1" s="1"/>
  <c r="K564" i="1"/>
  <c r="M564" i="1" s="1"/>
  <c r="I550" i="13"/>
  <c r="K549" i="13"/>
  <c r="H893" i="1"/>
  <c r="J892" i="1"/>
  <c r="A566" i="1"/>
  <c r="C566" i="1" s="1"/>
  <c r="K550" i="14"/>
  <c r="G551" i="13"/>
  <c r="F553" i="14"/>
  <c r="E553" i="16"/>
  <c r="H551" i="14"/>
  <c r="J551" i="14"/>
  <c r="I551" i="14"/>
  <c r="G551" i="14"/>
  <c r="K548" i="13"/>
  <c r="F635" i="13"/>
  <c r="E635" i="13"/>
  <c r="D636" i="13"/>
  <c r="C636" i="13"/>
  <c r="A637" i="13"/>
  <c r="B637" i="13" s="1"/>
  <c r="J636" i="13"/>
  <c r="B639" i="14"/>
  <c r="C639" i="14"/>
  <c r="A641" i="16"/>
  <c r="C640" i="16"/>
  <c r="B640" i="16"/>
  <c r="D639" i="16"/>
  <c r="E638" i="14"/>
  <c r="D638" i="14"/>
  <c r="A640" i="14"/>
  <c r="I564" i="1" l="1"/>
  <c r="K551" i="14"/>
  <c r="K565" i="1"/>
  <c r="M565" i="1" s="1"/>
  <c r="E565" i="1"/>
  <c r="F565" i="1" s="1"/>
  <c r="D565" i="1"/>
  <c r="B565" i="1" s="1"/>
  <c r="H550" i="13"/>
  <c r="K550" i="13" s="1"/>
  <c r="A567" i="1"/>
  <c r="C567" i="1" s="1"/>
  <c r="N552" i="16"/>
  <c r="I552" i="16"/>
  <c r="O552" i="16"/>
  <c r="J552" i="16"/>
  <c r="P552" i="16"/>
  <c r="K552" i="16"/>
  <c r="F552" i="16"/>
  <c r="Q552" i="16"/>
  <c r="L552" i="16"/>
  <c r="G552" i="16"/>
  <c r="R552" i="16"/>
  <c r="M552" i="16"/>
  <c r="H552" i="16"/>
  <c r="G552" i="13"/>
  <c r="H551" i="13" s="1"/>
  <c r="F554" i="14"/>
  <c r="E554" i="16"/>
  <c r="H552" i="14"/>
  <c r="J552" i="14"/>
  <c r="I552" i="14"/>
  <c r="G552" i="14"/>
  <c r="H894" i="1"/>
  <c r="J893" i="1"/>
  <c r="E636" i="13"/>
  <c r="F636" i="13"/>
  <c r="D637" i="13"/>
  <c r="C637" i="13"/>
  <c r="J637" i="13"/>
  <c r="A638" i="13"/>
  <c r="B638" i="13" s="1"/>
  <c r="B640" i="14"/>
  <c r="C640" i="14"/>
  <c r="D640" i="16"/>
  <c r="A642" i="16"/>
  <c r="C641" i="16"/>
  <c r="B641" i="16"/>
  <c r="A641" i="14"/>
  <c r="E639" i="14"/>
  <c r="D639" i="14"/>
  <c r="I551" i="13" l="1"/>
  <c r="K551" i="13" s="1"/>
  <c r="I565" i="1"/>
  <c r="J553" i="14"/>
  <c r="I553" i="14"/>
  <c r="H553" i="14"/>
  <c r="G553" i="14"/>
  <c r="E566" i="1"/>
  <c r="F566" i="1" s="1"/>
  <c r="D566" i="1"/>
  <c r="B566" i="1" s="1"/>
  <c r="K566" i="1"/>
  <c r="M566" i="1" s="1"/>
  <c r="H895" i="1"/>
  <c r="J894" i="1"/>
  <c r="K552" i="14"/>
  <c r="I552" i="13"/>
  <c r="A568" i="1"/>
  <c r="C568" i="1" s="1"/>
  <c r="I553" i="16"/>
  <c r="O553" i="16"/>
  <c r="J553" i="16"/>
  <c r="P553" i="16"/>
  <c r="Q553" i="16"/>
  <c r="F553" i="16"/>
  <c r="H553" i="16"/>
  <c r="K553" i="16"/>
  <c r="L553" i="16"/>
  <c r="G553" i="16"/>
  <c r="N553" i="16"/>
  <c r="M553" i="16"/>
  <c r="R553" i="16"/>
  <c r="G553" i="13"/>
  <c r="E555" i="16"/>
  <c r="F555" i="14"/>
  <c r="F637" i="13"/>
  <c r="E637" i="13"/>
  <c r="C638" i="13"/>
  <c r="J638" i="13"/>
  <c r="A639" i="13"/>
  <c r="B639" i="13" s="1"/>
  <c r="D638" i="13"/>
  <c r="B641" i="14"/>
  <c r="C641" i="14"/>
  <c r="B642" i="16"/>
  <c r="A643" i="16"/>
  <c r="C642" i="16"/>
  <c r="D641" i="16"/>
  <c r="A642" i="14"/>
  <c r="D640" i="14"/>
  <c r="E640" i="14"/>
  <c r="I566" i="1" l="1"/>
  <c r="L554" i="16"/>
  <c r="G554" i="16"/>
  <c r="M554" i="16"/>
  <c r="F554" i="16"/>
  <c r="N554" i="16"/>
  <c r="R554" i="16"/>
  <c r="O554" i="16"/>
  <c r="J554" i="16"/>
  <c r="P554" i="16"/>
  <c r="K554" i="16"/>
  <c r="Q554" i="16"/>
  <c r="H554" i="16"/>
  <c r="I554" i="16"/>
  <c r="E567" i="1"/>
  <c r="F567" i="1" s="1"/>
  <c r="D567" i="1"/>
  <c r="B567" i="1" s="1"/>
  <c r="K567" i="1"/>
  <c r="M567" i="1" s="1"/>
  <c r="G554" i="13"/>
  <c r="H553" i="13" s="1"/>
  <c r="E556" i="16"/>
  <c r="F556" i="14"/>
  <c r="H552" i="13"/>
  <c r="K552" i="13" s="1"/>
  <c r="A569" i="1"/>
  <c r="C569" i="1" s="1"/>
  <c r="H896" i="1"/>
  <c r="J895" i="1"/>
  <c r="J554" i="14"/>
  <c r="I554" i="14"/>
  <c r="H554" i="14"/>
  <c r="G554" i="14"/>
  <c r="K553" i="14"/>
  <c r="D639" i="13"/>
  <c r="C639" i="13"/>
  <c r="J639" i="13"/>
  <c r="A640" i="13"/>
  <c r="B640" i="13" s="1"/>
  <c r="F638" i="13"/>
  <c r="E638" i="13"/>
  <c r="B642" i="14"/>
  <c r="C642" i="14"/>
  <c r="D642" i="16"/>
  <c r="C643" i="16"/>
  <c r="B643" i="16"/>
  <c r="A644" i="16"/>
  <c r="A643" i="14"/>
  <c r="E641" i="14"/>
  <c r="D641" i="14"/>
  <c r="I553" i="13" l="1"/>
  <c r="K553" i="13" s="1"/>
  <c r="I567" i="1"/>
  <c r="K554" i="14"/>
  <c r="D568" i="1"/>
  <c r="B568" i="1" s="1"/>
  <c r="E568" i="1"/>
  <c r="F568" i="1" s="1"/>
  <c r="K568" i="1"/>
  <c r="M568" i="1" s="1"/>
  <c r="F555" i="16"/>
  <c r="I555" i="16"/>
  <c r="O555" i="16"/>
  <c r="R555" i="16"/>
  <c r="K555" i="16"/>
  <c r="Q555" i="16"/>
  <c r="L555" i="16"/>
  <c r="G555" i="16"/>
  <c r="M555" i="16"/>
  <c r="H555" i="16"/>
  <c r="N555" i="16"/>
  <c r="J555" i="16"/>
  <c r="P555" i="16"/>
  <c r="J896" i="1"/>
  <c r="H897" i="1"/>
  <c r="I554" i="13"/>
  <c r="A570" i="1"/>
  <c r="C570" i="1" s="1"/>
  <c r="I555" i="14"/>
  <c r="H555" i="14"/>
  <c r="J555" i="14"/>
  <c r="G555" i="14"/>
  <c r="G555" i="13"/>
  <c r="E557" i="16"/>
  <c r="F557" i="14"/>
  <c r="J640" i="13"/>
  <c r="D640" i="13"/>
  <c r="C640" i="13"/>
  <c r="A641" i="13"/>
  <c r="B641" i="13" s="1"/>
  <c r="E639" i="13"/>
  <c r="F639" i="13"/>
  <c r="B643" i="14"/>
  <c r="C643" i="14"/>
  <c r="D643" i="16"/>
  <c r="A645" i="16"/>
  <c r="C644" i="16"/>
  <c r="B644" i="16"/>
  <c r="A644" i="14"/>
  <c r="E642" i="14"/>
  <c r="D642" i="14"/>
  <c r="I568" i="1" l="1"/>
  <c r="H554" i="13"/>
  <c r="K554" i="13" s="1"/>
  <c r="A571" i="1"/>
  <c r="C571" i="1" s="1"/>
  <c r="H898" i="1"/>
  <c r="J897" i="1"/>
  <c r="R556" i="16"/>
  <c r="M556" i="16"/>
  <c r="H556" i="16"/>
  <c r="N556" i="16"/>
  <c r="O556" i="16"/>
  <c r="K556" i="16"/>
  <c r="P556" i="16"/>
  <c r="F556" i="16"/>
  <c r="Q556" i="16"/>
  <c r="L556" i="16"/>
  <c r="G556" i="16"/>
  <c r="I556" i="16"/>
  <c r="J556" i="16"/>
  <c r="H556" i="14"/>
  <c r="J556" i="14"/>
  <c r="I556" i="14"/>
  <c r="G556" i="14"/>
  <c r="K555" i="14"/>
  <c r="D569" i="1"/>
  <c r="B569" i="1" s="1"/>
  <c r="K569" i="1"/>
  <c r="M569" i="1" s="1"/>
  <c r="E569" i="1"/>
  <c r="F569" i="1" s="1"/>
  <c r="G556" i="13"/>
  <c r="H555" i="13" s="1"/>
  <c r="F558" i="14"/>
  <c r="E558" i="16"/>
  <c r="A642" i="13"/>
  <c r="B642" i="13" s="1"/>
  <c r="D641" i="13"/>
  <c r="C641" i="13"/>
  <c r="J641" i="13"/>
  <c r="E640" i="13"/>
  <c r="F640" i="13"/>
  <c r="B644" i="14"/>
  <c r="C644" i="14"/>
  <c r="A646" i="16"/>
  <c r="C645" i="16"/>
  <c r="B645" i="16"/>
  <c r="D644" i="16"/>
  <c r="A645" i="14"/>
  <c r="E643" i="14"/>
  <c r="D643" i="14"/>
  <c r="I555" i="13" l="1"/>
  <c r="K555" i="13" s="1"/>
  <c r="I569" i="1"/>
  <c r="I556" i="13"/>
  <c r="A572" i="1"/>
  <c r="C572" i="1" s="1"/>
  <c r="O557" i="16"/>
  <c r="J557" i="16"/>
  <c r="P557" i="16"/>
  <c r="K557" i="16"/>
  <c r="Q557" i="16"/>
  <c r="L557" i="16"/>
  <c r="I557" i="16"/>
  <c r="F557" i="16"/>
  <c r="G557" i="16"/>
  <c r="M557" i="16"/>
  <c r="H557" i="16"/>
  <c r="R557" i="16"/>
  <c r="N557" i="16"/>
  <c r="K570" i="1"/>
  <c r="M570" i="1" s="1"/>
  <c r="E570" i="1"/>
  <c r="F570" i="1" s="1"/>
  <c r="D570" i="1"/>
  <c r="B570" i="1" s="1"/>
  <c r="K556" i="14"/>
  <c r="I557" i="14"/>
  <c r="H557" i="14"/>
  <c r="J557" i="14"/>
  <c r="G557" i="14"/>
  <c r="G557" i="13"/>
  <c r="H556" i="13" s="1"/>
  <c r="E559" i="16"/>
  <c r="F559" i="14"/>
  <c r="H899" i="1"/>
  <c r="J898" i="1"/>
  <c r="E641" i="13"/>
  <c r="F641" i="13"/>
  <c r="A643" i="13"/>
  <c r="B643" i="13" s="1"/>
  <c r="C642" i="13"/>
  <c r="J642" i="13"/>
  <c r="D642" i="13"/>
  <c r="B645" i="14"/>
  <c r="C645" i="14"/>
  <c r="D645" i="16"/>
  <c r="B646" i="16"/>
  <c r="A647" i="16"/>
  <c r="C646" i="16"/>
  <c r="A646" i="14"/>
  <c r="D644" i="14"/>
  <c r="E644" i="14"/>
  <c r="I570" i="1" l="1"/>
  <c r="H900" i="1"/>
  <c r="J899" i="1"/>
  <c r="I557" i="13"/>
  <c r="K556" i="13"/>
  <c r="A573" i="1"/>
  <c r="C573" i="1" s="1"/>
  <c r="H558" i="14"/>
  <c r="J558" i="14"/>
  <c r="I558" i="14"/>
  <c r="G558" i="14"/>
  <c r="K557" i="14"/>
  <c r="G558" i="13"/>
  <c r="E560" i="16"/>
  <c r="F560" i="14"/>
  <c r="R558" i="16"/>
  <c r="O558" i="16"/>
  <c r="J558" i="16"/>
  <c r="K558" i="16"/>
  <c r="G558" i="16"/>
  <c r="L558" i="16"/>
  <c r="M558" i="16"/>
  <c r="F558" i="16"/>
  <c r="H558" i="16"/>
  <c r="N558" i="16"/>
  <c r="I558" i="16"/>
  <c r="P558" i="16"/>
  <c r="Q558" i="16"/>
  <c r="D571" i="1"/>
  <c r="B571" i="1" s="1"/>
  <c r="K571" i="1"/>
  <c r="M571" i="1" s="1"/>
  <c r="E571" i="1"/>
  <c r="F571" i="1" s="1"/>
  <c r="J643" i="13"/>
  <c r="A644" i="13"/>
  <c r="B644" i="13" s="1"/>
  <c r="D643" i="13"/>
  <c r="C643" i="13"/>
  <c r="E642" i="13"/>
  <c r="F642" i="13"/>
  <c r="B646" i="14"/>
  <c r="C646" i="14"/>
  <c r="C647" i="16"/>
  <c r="B647" i="16"/>
  <c r="A648" i="16"/>
  <c r="D646" i="16"/>
  <c r="A647" i="14"/>
  <c r="E645" i="14"/>
  <c r="D645" i="14"/>
  <c r="I571" i="1" l="1"/>
  <c r="J559" i="14"/>
  <c r="I559" i="14"/>
  <c r="H559" i="14"/>
  <c r="G559" i="14"/>
  <c r="K558" i="14"/>
  <c r="M559" i="16"/>
  <c r="H559" i="16"/>
  <c r="N559" i="16"/>
  <c r="O559" i="16"/>
  <c r="P559" i="16"/>
  <c r="Q559" i="16"/>
  <c r="L559" i="16"/>
  <c r="G559" i="16"/>
  <c r="F559" i="16"/>
  <c r="I559" i="16"/>
  <c r="J559" i="16"/>
  <c r="R559" i="16"/>
  <c r="K559" i="16"/>
  <c r="K572" i="1"/>
  <c r="M572" i="1" s="1"/>
  <c r="E572" i="1"/>
  <c r="F572" i="1" s="1"/>
  <c r="D572" i="1"/>
  <c r="B572" i="1" s="1"/>
  <c r="G559" i="13"/>
  <c r="H558" i="13" s="1"/>
  <c r="I559" i="13" s="1"/>
  <c r="E561" i="16"/>
  <c r="F561" i="14"/>
  <c r="H557" i="13"/>
  <c r="K557" i="13" s="1"/>
  <c r="A574" i="1"/>
  <c r="C574" i="1" s="1"/>
  <c r="H901" i="1"/>
  <c r="J900" i="1"/>
  <c r="F643" i="13"/>
  <c r="E643" i="13"/>
  <c r="D644" i="13"/>
  <c r="A645" i="13"/>
  <c r="B645" i="13" s="1"/>
  <c r="C644" i="13"/>
  <c r="J644" i="13"/>
  <c r="B647" i="14"/>
  <c r="C647" i="14"/>
  <c r="A649" i="16"/>
  <c r="C648" i="16"/>
  <c r="B648" i="16"/>
  <c r="D647" i="16"/>
  <c r="E646" i="14"/>
  <c r="D646" i="14"/>
  <c r="A648" i="14"/>
  <c r="I558" i="13" l="1"/>
  <c r="K558" i="13" s="1"/>
  <c r="I572" i="1"/>
  <c r="A575" i="1"/>
  <c r="C575" i="1" s="1"/>
  <c r="G560" i="13"/>
  <c r="H559" i="13" s="1"/>
  <c r="F562" i="14"/>
  <c r="E562" i="16"/>
  <c r="K573" i="1"/>
  <c r="M573" i="1" s="1"/>
  <c r="E573" i="1"/>
  <c r="F573" i="1" s="1"/>
  <c r="D573" i="1"/>
  <c r="B573" i="1" s="1"/>
  <c r="H560" i="14"/>
  <c r="I560" i="14"/>
  <c r="J560" i="14"/>
  <c r="G560" i="14"/>
  <c r="F560" i="16"/>
  <c r="Q560" i="16"/>
  <c r="L560" i="16"/>
  <c r="G560" i="16"/>
  <c r="R560" i="16"/>
  <c r="M560" i="16"/>
  <c r="H560" i="16"/>
  <c r="I560" i="16"/>
  <c r="N560" i="16"/>
  <c r="O560" i="16"/>
  <c r="J560" i="16"/>
  <c r="P560" i="16"/>
  <c r="K560" i="16"/>
  <c r="H902" i="1"/>
  <c r="J901" i="1"/>
  <c r="K559" i="14"/>
  <c r="F644" i="13"/>
  <c r="E644" i="13"/>
  <c r="C645" i="13"/>
  <c r="D645" i="13"/>
  <c r="J645" i="13"/>
  <c r="A646" i="13"/>
  <c r="B646" i="13" s="1"/>
  <c r="B648" i="14"/>
  <c r="C648" i="14"/>
  <c r="D648" i="16"/>
  <c r="A650" i="16"/>
  <c r="C649" i="16"/>
  <c r="B649" i="16"/>
  <c r="A649" i="14"/>
  <c r="E647" i="14"/>
  <c r="D647" i="14"/>
  <c r="I573" i="1" l="1"/>
  <c r="G561" i="13"/>
  <c r="H560" i="13" s="1"/>
  <c r="F563" i="14"/>
  <c r="E563" i="16"/>
  <c r="I560" i="13"/>
  <c r="K559" i="13"/>
  <c r="H903" i="1"/>
  <c r="J902" i="1"/>
  <c r="K560" i="14"/>
  <c r="O561" i="16"/>
  <c r="J561" i="16"/>
  <c r="P561" i="16"/>
  <c r="L561" i="16"/>
  <c r="F561" i="16"/>
  <c r="G561" i="16"/>
  <c r="M561" i="16"/>
  <c r="H561" i="16"/>
  <c r="Q561" i="16"/>
  <c r="R561" i="16"/>
  <c r="N561" i="16"/>
  <c r="I561" i="16"/>
  <c r="K561" i="16"/>
  <c r="D574" i="1"/>
  <c r="B574" i="1" s="1"/>
  <c r="K574" i="1"/>
  <c r="M574" i="1" s="1"/>
  <c r="E574" i="1"/>
  <c r="F574" i="1" s="1"/>
  <c r="J561" i="14"/>
  <c r="I561" i="14"/>
  <c r="H561" i="14"/>
  <c r="G561" i="14"/>
  <c r="A576" i="1"/>
  <c r="C576" i="1" s="1"/>
  <c r="A647" i="13"/>
  <c r="B647" i="13" s="1"/>
  <c r="D646" i="13"/>
  <c r="C646" i="13"/>
  <c r="J646" i="13"/>
  <c r="F645" i="13"/>
  <c r="E645" i="13"/>
  <c r="B649" i="14"/>
  <c r="C649" i="14"/>
  <c r="B650" i="16"/>
  <c r="A651" i="16"/>
  <c r="C650" i="16"/>
  <c r="D649" i="16"/>
  <c r="A650" i="14"/>
  <c r="D648" i="14"/>
  <c r="E648" i="14"/>
  <c r="I574" i="1" l="1"/>
  <c r="K561" i="14"/>
  <c r="J562" i="14"/>
  <c r="H562" i="14"/>
  <c r="I562" i="14"/>
  <c r="G562" i="14"/>
  <c r="I561" i="13"/>
  <c r="K560" i="13"/>
  <c r="G562" i="13"/>
  <c r="E564" i="16"/>
  <c r="F564" i="14"/>
  <c r="E575" i="1"/>
  <c r="F575" i="1" s="1"/>
  <c r="D575" i="1"/>
  <c r="B575" i="1" s="1"/>
  <c r="K575" i="1"/>
  <c r="M575" i="1" s="1"/>
  <c r="A577" i="1"/>
  <c r="C577" i="1" s="1"/>
  <c r="H904" i="1"/>
  <c r="J903" i="1"/>
  <c r="L562" i="16"/>
  <c r="G562" i="16"/>
  <c r="M562" i="16"/>
  <c r="N562" i="16"/>
  <c r="F562" i="16"/>
  <c r="H562" i="16"/>
  <c r="I562" i="16"/>
  <c r="R562" i="16"/>
  <c r="O562" i="16"/>
  <c r="J562" i="16"/>
  <c r="P562" i="16"/>
  <c r="K562" i="16"/>
  <c r="Q562" i="16"/>
  <c r="F646" i="13"/>
  <c r="E646" i="13"/>
  <c r="D647" i="13"/>
  <c r="C647" i="13"/>
  <c r="J647" i="13"/>
  <c r="A648" i="13"/>
  <c r="B648" i="13" s="1"/>
  <c r="B650" i="14"/>
  <c r="C650" i="14"/>
  <c r="D650" i="16"/>
  <c r="C651" i="16"/>
  <c r="B651" i="16"/>
  <c r="A652" i="16"/>
  <c r="A651" i="14"/>
  <c r="E649" i="14"/>
  <c r="D649" i="14"/>
  <c r="I575" i="1" l="1"/>
  <c r="H905" i="1"/>
  <c r="J904" i="1"/>
  <c r="G563" i="13"/>
  <c r="H562" i="13" s="1"/>
  <c r="I563" i="13" s="1"/>
  <c r="E565" i="16"/>
  <c r="F565" i="14"/>
  <c r="I563" i="14"/>
  <c r="H563" i="14"/>
  <c r="J563" i="14"/>
  <c r="G563" i="14"/>
  <c r="K576" i="1"/>
  <c r="M576" i="1" s="1"/>
  <c r="D576" i="1"/>
  <c r="B576" i="1" s="1"/>
  <c r="E576" i="1"/>
  <c r="F576" i="1" s="1"/>
  <c r="F563" i="16"/>
  <c r="I563" i="16"/>
  <c r="O563" i="16"/>
  <c r="J563" i="16"/>
  <c r="R563" i="16"/>
  <c r="P563" i="16"/>
  <c r="K563" i="16"/>
  <c r="G563" i="16"/>
  <c r="M563" i="16"/>
  <c r="H563" i="16"/>
  <c r="N563" i="16"/>
  <c r="Q563" i="16"/>
  <c r="L563" i="16"/>
  <c r="A578" i="1"/>
  <c r="C578" i="1" s="1"/>
  <c r="K562" i="14"/>
  <c r="H561" i="13"/>
  <c r="K561" i="13" s="1"/>
  <c r="F647" i="13"/>
  <c r="E647" i="13"/>
  <c r="J648" i="13"/>
  <c r="A649" i="13"/>
  <c r="B649" i="13" s="1"/>
  <c r="D648" i="13"/>
  <c r="C648" i="13"/>
  <c r="B651" i="14"/>
  <c r="C651" i="14"/>
  <c r="D651" i="16"/>
  <c r="A653" i="16"/>
  <c r="C652" i="16"/>
  <c r="B652" i="16"/>
  <c r="E650" i="14"/>
  <c r="D650" i="14"/>
  <c r="A652" i="14"/>
  <c r="I576" i="1" l="1"/>
  <c r="A579" i="1"/>
  <c r="C579" i="1" s="1"/>
  <c r="G564" i="13"/>
  <c r="H563" i="13" s="1"/>
  <c r="F566" i="14"/>
  <c r="E566" i="16"/>
  <c r="K563" i="14"/>
  <c r="I564" i="14"/>
  <c r="J564" i="14"/>
  <c r="H564" i="14"/>
  <c r="G564" i="14"/>
  <c r="I562" i="13"/>
  <c r="K562" i="13" s="1"/>
  <c r="J905" i="1"/>
  <c r="H906" i="1"/>
  <c r="D577" i="1"/>
  <c r="B577" i="1" s="1"/>
  <c r="K577" i="1"/>
  <c r="M577" i="1" s="1"/>
  <c r="E577" i="1"/>
  <c r="F577" i="1" s="1"/>
  <c r="J564" i="16"/>
  <c r="P564" i="16"/>
  <c r="K564" i="16"/>
  <c r="R564" i="16"/>
  <c r="H564" i="16"/>
  <c r="N564" i="16"/>
  <c r="I564" i="16"/>
  <c r="O564" i="16"/>
  <c r="F564" i="16"/>
  <c r="Q564" i="16"/>
  <c r="L564" i="16"/>
  <c r="G564" i="16"/>
  <c r="M564" i="16"/>
  <c r="E648" i="13"/>
  <c r="F648" i="13"/>
  <c r="D649" i="13"/>
  <c r="C649" i="13"/>
  <c r="J649" i="13"/>
  <c r="A650" i="13"/>
  <c r="B650" i="13" s="1"/>
  <c r="B652" i="14"/>
  <c r="C652" i="14"/>
  <c r="A654" i="16"/>
  <c r="C653" i="16"/>
  <c r="B653" i="16"/>
  <c r="D652" i="16"/>
  <c r="A653" i="14"/>
  <c r="E651" i="14"/>
  <c r="D651" i="14"/>
  <c r="I577" i="1" l="1"/>
  <c r="H907" i="1"/>
  <c r="J906" i="1"/>
  <c r="K564" i="14"/>
  <c r="I564" i="13"/>
  <c r="K563" i="13"/>
  <c r="G565" i="13"/>
  <c r="H564" i="13" s="1"/>
  <c r="E567" i="16"/>
  <c r="F567" i="14"/>
  <c r="I565" i="16"/>
  <c r="K565" i="16"/>
  <c r="Q565" i="16"/>
  <c r="L565" i="16"/>
  <c r="M565" i="16"/>
  <c r="O565" i="16"/>
  <c r="F565" i="16"/>
  <c r="G565" i="16"/>
  <c r="H565" i="16"/>
  <c r="R565" i="16"/>
  <c r="N565" i="16"/>
  <c r="J565" i="16"/>
  <c r="P565" i="16"/>
  <c r="A580" i="1"/>
  <c r="C580" i="1" s="1"/>
  <c r="J565" i="14"/>
  <c r="I565" i="14"/>
  <c r="H565" i="14"/>
  <c r="G565" i="14"/>
  <c r="E578" i="1"/>
  <c r="F578" i="1" s="1"/>
  <c r="D578" i="1"/>
  <c r="B578" i="1" s="1"/>
  <c r="K578" i="1"/>
  <c r="M578" i="1" s="1"/>
  <c r="F649" i="13"/>
  <c r="E649" i="13"/>
  <c r="D650" i="13"/>
  <c r="C650" i="13"/>
  <c r="J650" i="13"/>
  <c r="A651" i="13"/>
  <c r="B651" i="13" s="1"/>
  <c r="B653" i="14"/>
  <c r="C653" i="14"/>
  <c r="D653" i="16"/>
  <c r="B654" i="16"/>
  <c r="A655" i="16"/>
  <c r="C654" i="16"/>
  <c r="A654" i="14"/>
  <c r="D652" i="14"/>
  <c r="E652" i="14"/>
  <c r="I578" i="1" l="1"/>
  <c r="J566" i="14"/>
  <c r="H566" i="14"/>
  <c r="I566" i="14"/>
  <c r="G566" i="14"/>
  <c r="K565" i="14"/>
  <c r="K579" i="1"/>
  <c r="M579" i="1" s="1"/>
  <c r="E579" i="1"/>
  <c r="F579" i="1" s="1"/>
  <c r="D579" i="1"/>
  <c r="B579" i="1" s="1"/>
  <c r="G566" i="13"/>
  <c r="H565" i="13" s="1"/>
  <c r="E568" i="16"/>
  <c r="F568" i="14"/>
  <c r="A581" i="1"/>
  <c r="C581" i="1" s="1"/>
  <c r="P566" i="16"/>
  <c r="K566" i="16"/>
  <c r="Q566" i="16"/>
  <c r="G566" i="16"/>
  <c r="I566" i="16"/>
  <c r="F566" i="16"/>
  <c r="H566" i="16"/>
  <c r="N566" i="16"/>
  <c r="R566" i="16"/>
  <c r="O566" i="16"/>
  <c r="J566" i="16"/>
  <c r="L566" i="16"/>
  <c r="M566" i="16"/>
  <c r="I565" i="13"/>
  <c r="K564" i="13"/>
  <c r="H908" i="1"/>
  <c r="J907" i="1"/>
  <c r="J651" i="13"/>
  <c r="A652" i="13"/>
  <c r="B652" i="13" s="1"/>
  <c r="D651" i="13"/>
  <c r="C651" i="13"/>
  <c r="E650" i="13"/>
  <c r="F650" i="13"/>
  <c r="B654" i="14"/>
  <c r="C654" i="14"/>
  <c r="C655" i="16"/>
  <c r="B655" i="16"/>
  <c r="A656" i="16"/>
  <c r="D654" i="16"/>
  <c r="A655" i="14"/>
  <c r="E653" i="14"/>
  <c r="D653" i="14"/>
  <c r="I579" i="1" l="1"/>
  <c r="J908" i="1"/>
  <c r="H909" i="1"/>
  <c r="I567" i="14"/>
  <c r="H567" i="14"/>
  <c r="J567" i="14"/>
  <c r="G567" i="14"/>
  <c r="K566" i="14"/>
  <c r="A582" i="1"/>
  <c r="C582" i="1" s="1"/>
  <c r="F567" i="16"/>
  <c r="I567" i="16"/>
  <c r="O567" i="16"/>
  <c r="J567" i="16"/>
  <c r="R567" i="16"/>
  <c r="K567" i="16"/>
  <c r="L567" i="16"/>
  <c r="M567" i="16"/>
  <c r="H567" i="16"/>
  <c r="N567" i="16"/>
  <c r="P567" i="16"/>
  <c r="Q567" i="16"/>
  <c r="G567" i="16"/>
  <c r="G567" i="13"/>
  <c r="E569" i="16"/>
  <c r="F569" i="14"/>
  <c r="K580" i="1"/>
  <c r="M580" i="1" s="1"/>
  <c r="E580" i="1"/>
  <c r="F580" i="1" s="1"/>
  <c r="D580" i="1"/>
  <c r="B580" i="1" s="1"/>
  <c r="I566" i="13"/>
  <c r="K565" i="13"/>
  <c r="F651" i="13"/>
  <c r="E651" i="13"/>
  <c r="D652" i="13"/>
  <c r="C652" i="13"/>
  <c r="J652" i="13"/>
  <c r="A653" i="13"/>
  <c r="B653" i="13" s="1"/>
  <c r="B655" i="14"/>
  <c r="C655" i="14"/>
  <c r="A657" i="16"/>
  <c r="C656" i="16"/>
  <c r="B656" i="16"/>
  <c r="D655" i="16"/>
  <c r="E654" i="14"/>
  <c r="D654" i="14"/>
  <c r="A656" i="14"/>
  <c r="I580" i="1" l="1"/>
  <c r="G568" i="13"/>
  <c r="H567" i="13" s="1"/>
  <c r="E570" i="16"/>
  <c r="F570" i="14"/>
  <c r="H566" i="13"/>
  <c r="K566" i="13" s="1"/>
  <c r="H568" i="14"/>
  <c r="J568" i="14"/>
  <c r="I568" i="14"/>
  <c r="G568" i="14"/>
  <c r="K567" i="14"/>
  <c r="H910" i="1"/>
  <c r="J909" i="1"/>
  <c r="R568" i="16"/>
  <c r="M568" i="16"/>
  <c r="H568" i="16"/>
  <c r="J568" i="16"/>
  <c r="P568" i="16"/>
  <c r="K568" i="16"/>
  <c r="N568" i="16"/>
  <c r="I568" i="16"/>
  <c r="O568" i="16"/>
  <c r="F568" i="16"/>
  <c r="Q568" i="16"/>
  <c r="L568" i="16"/>
  <c r="G568" i="16"/>
  <c r="A583" i="1"/>
  <c r="C583" i="1" s="1"/>
  <c r="D581" i="1"/>
  <c r="B581" i="1" s="1"/>
  <c r="K581" i="1"/>
  <c r="M581" i="1" s="1"/>
  <c r="E581" i="1"/>
  <c r="F581" i="1" s="1"/>
  <c r="F652" i="13"/>
  <c r="E652" i="13"/>
  <c r="J653" i="13"/>
  <c r="A654" i="13"/>
  <c r="B654" i="13" s="1"/>
  <c r="D653" i="13"/>
  <c r="C653" i="13"/>
  <c r="B656" i="14"/>
  <c r="C656" i="14"/>
  <c r="D656" i="16"/>
  <c r="A658" i="16"/>
  <c r="C657" i="16"/>
  <c r="B657" i="16"/>
  <c r="A657" i="14"/>
  <c r="E655" i="14"/>
  <c r="D655" i="14"/>
  <c r="I567" i="13" l="1"/>
  <c r="K567" i="13" s="1"/>
  <c r="I581" i="1"/>
  <c r="G569" i="13"/>
  <c r="F571" i="14"/>
  <c r="E571" i="16"/>
  <c r="K582" i="1"/>
  <c r="M582" i="1" s="1"/>
  <c r="E582" i="1"/>
  <c r="F582" i="1" s="1"/>
  <c r="D582" i="1"/>
  <c r="B582" i="1" s="1"/>
  <c r="J910" i="1"/>
  <c r="H911" i="1"/>
  <c r="I569" i="14"/>
  <c r="H569" i="14"/>
  <c r="J569" i="14"/>
  <c r="G569" i="14"/>
  <c r="A584" i="1"/>
  <c r="C584" i="1" s="1"/>
  <c r="K568" i="14"/>
  <c r="O569" i="16"/>
  <c r="J569" i="16"/>
  <c r="P569" i="16"/>
  <c r="K569" i="16"/>
  <c r="L569" i="16"/>
  <c r="F569" i="16"/>
  <c r="G569" i="16"/>
  <c r="M569" i="16"/>
  <c r="H569" i="16"/>
  <c r="R569" i="16"/>
  <c r="N569" i="16"/>
  <c r="I569" i="16"/>
  <c r="Q569" i="16"/>
  <c r="I568" i="13"/>
  <c r="E653" i="13"/>
  <c r="F653" i="13"/>
  <c r="C654" i="13"/>
  <c r="J654" i="13"/>
  <c r="A655" i="13"/>
  <c r="B655" i="13" s="1"/>
  <c r="D654" i="13"/>
  <c r="B657" i="14"/>
  <c r="C657" i="14"/>
  <c r="B658" i="16"/>
  <c r="A659" i="16"/>
  <c r="C658" i="16"/>
  <c r="D657" i="16"/>
  <c r="A658" i="14"/>
  <c r="D656" i="14"/>
  <c r="E656" i="14"/>
  <c r="I582" i="1" l="1"/>
  <c r="P570" i="16"/>
  <c r="K570" i="16"/>
  <c r="Q570" i="16"/>
  <c r="L570" i="16"/>
  <c r="M570" i="16"/>
  <c r="O570" i="16"/>
  <c r="G570" i="16"/>
  <c r="F570" i="16"/>
  <c r="H570" i="16"/>
  <c r="N570" i="16"/>
  <c r="I570" i="16"/>
  <c r="R570" i="16"/>
  <c r="J570" i="16"/>
  <c r="A585" i="1"/>
  <c r="C585" i="1" s="1"/>
  <c r="H570" i="14"/>
  <c r="I570" i="14"/>
  <c r="J570" i="14"/>
  <c r="G570" i="14"/>
  <c r="E583" i="1"/>
  <c r="F583" i="1" s="1"/>
  <c r="K583" i="1"/>
  <c r="M583" i="1" s="1"/>
  <c r="D583" i="1"/>
  <c r="B583" i="1" s="1"/>
  <c r="K569" i="14"/>
  <c r="H912" i="1"/>
  <c r="J911" i="1"/>
  <c r="G570" i="13"/>
  <c r="E572" i="16"/>
  <c r="F572" i="14"/>
  <c r="H568" i="13"/>
  <c r="K568" i="13" s="1"/>
  <c r="E654" i="13"/>
  <c r="F654" i="13"/>
  <c r="C655" i="13"/>
  <c r="J655" i="13"/>
  <c r="A656" i="13"/>
  <c r="B656" i="13" s="1"/>
  <c r="D655" i="13"/>
  <c r="B658" i="14"/>
  <c r="C658" i="14"/>
  <c r="D658" i="16"/>
  <c r="C659" i="16"/>
  <c r="B659" i="16"/>
  <c r="A660" i="16"/>
  <c r="A659" i="14"/>
  <c r="E657" i="14"/>
  <c r="D657" i="14"/>
  <c r="I583" i="1" l="1"/>
  <c r="I569" i="13"/>
  <c r="J571" i="14"/>
  <c r="I571" i="14"/>
  <c r="H571" i="14"/>
  <c r="G571" i="14"/>
  <c r="D584" i="1"/>
  <c r="B584" i="1" s="1"/>
  <c r="K584" i="1"/>
  <c r="M584" i="1" s="1"/>
  <c r="E584" i="1"/>
  <c r="F584" i="1" s="1"/>
  <c r="Q571" i="16"/>
  <c r="L571" i="16"/>
  <c r="G571" i="16"/>
  <c r="M571" i="16"/>
  <c r="H571" i="16"/>
  <c r="F571" i="16"/>
  <c r="O571" i="16"/>
  <c r="R571" i="16"/>
  <c r="P571" i="16"/>
  <c r="K571" i="16"/>
  <c r="N571" i="16"/>
  <c r="I571" i="16"/>
  <c r="J571" i="16"/>
  <c r="J912" i="1"/>
  <c r="H913" i="1"/>
  <c r="G571" i="13"/>
  <c r="F573" i="14"/>
  <c r="E573" i="16"/>
  <c r="H569" i="13"/>
  <c r="K570" i="14"/>
  <c r="A586" i="1"/>
  <c r="C586" i="1" s="1"/>
  <c r="C656" i="13"/>
  <c r="J656" i="13"/>
  <c r="A657" i="13"/>
  <c r="B657" i="13" s="1"/>
  <c r="D656" i="13"/>
  <c r="F655" i="13"/>
  <c r="E655" i="13"/>
  <c r="B659" i="14"/>
  <c r="C659" i="14"/>
  <c r="D659" i="16"/>
  <c r="A661" i="16"/>
  <c r="C660" i="16"/>
  <c r="B660" i="16"/>
  <c r="E658" i="14"/>
  <c r="D658" i="14"/>
  <c r="A660" i="14"/>
  <c r="K569" i="13" l="1"/>
  <c r="I584" i="1"/>
  <c r="I570" i="13"/>
  <c r="A587" i="1"/>
  <c r="C587" i="1" s="1"/>
  <c r="H570" i="13"/>
  <c r="K571" i="14"/>
  <c r="J572" i="16"/>
  <c r="P572" i="16"/>
  <c r="K572" i="16"/>
  <c r="F572" i="16"/>
  <c r="Q572" i="16"/>
  <c r="L572" i="16"/>
  <c r="G572" i="16"/>
  <c r="R572" i="16"/>
  <c r="M572" i="16"/>
  <c r="H572" i="16"/>
  <c r="N572" i="16"/>
  <c r="I572" i="16"/>
  <c r="O572" i="16"/>
  <c r="H914" i="1"/>
  <c r="J913" i="1"/>
  <c r="G572" i="13"/>
  <c r="F574" i="14"/>
  <c r="E574" i="16"/>
  <c r="J572" i="14"/>
  <c r="H572" i="14"/>
  <c r="I572" i="14"/>
  <c r="G572" i="14"/>
  <c r="E585" i="1"/>
  <c r="F585" i="1" s="1"/>
  <c r="K585" i="1"/>
  <c r="M585" i="1" s="1"/>
  <c r="D585" i="1"/>
  <c r="B585" i="1" s="1"/>
  <c r="F656" i="13"/>
  <c r="E656" i="13"/>
  <c r="C657" i="13"/>
  <c r="J657" i="13"/>
  <c r="A658" i="13"/>
  <c r="B658" i="13" s="1"/>
  <c r="D657" i="13"/>
  <c r="B660" i="14"/>
  <c r="C660" i="14"/>
  <c r="A662" i="16"/>
  <c r="C661" i="16"/>
  <c r="B661" i="16"/>
  <c r="D660" i="16"/>
  <c r="A661" i="14"/>
  <c r="E659" i="14"/>
  <c r="D659" i="14"/>
  <c r="K570" i="13" l="1"/>
  <c r="I585" i="1"/>
  <c r="J573" i="14"/>
  <c r="I573" i="14"/>
  <c r="H573" i="14"/>
  <c r="G573" i="14"/>
  <c r="H915" i="1"/>
  <c r="J914" i="1"/>
  <c r="K586" i="1"/>
  <c r="M586" i="1" s="1"/>
  <c r="E586" i="1"/>
  <c r="F586" i="1" s="1"/>
  <c r="D586" i="1"/>
  <c r="B586" i="1" s="1"/>
  <c r="G573" i="13"/>
  <c r="F575" i="14"/>
  <c r="E575" i="16"/>
  <c r="H571" i="13"/>
  <c r="I572" i="13" s="1"/>
  <c r="A588" i="1"/>
  <c r="C588" i="1" s="1"/>
  <c r="K572" i="14"/>
  <c r="K573" i="16"/>
  <c r="Q573" i="16"/>
  <c r="L573" i="16"/>
  <c r="F573" i="16"/>
  <c r="G573" i="16"/>
  <c r="H573" i="16"/>
  <c r="N573" i="16"/>
  <c r="M573" i="16"/>
  <c r="O573" i="16"/>
  <c r="J573" i="16"/>
  <c r="P573" i="16"/>
  <c r="R573" i="16"/>
  <c r="I573" i="16"/>
  <c r="I571" i="13"/>
  <c r="E657" i="13"/>
  <c r="F657" i="13"/>
  <c r="A659" i="13"/>
  <c r="B659" i="13" s="1"/>
  <c r="D658" i="13"/>
  <c r="C658" i="13"/>
  <c r="J658" i="13"/>
  <c r="B661" i="14"/>
  <c r="C661" i="14"/>
  <c r="D661" i="16"/>
  <c r="B662" i="16"/>
  <c r="A663" i="16"/>
  <c r="C662" i="16"/>
  <c r="A662" i="14"/>
  <c r="D660" i="14"/>
  <c r="E660" i="14"/>
  <c r="I586" i="1" l="1"/>
  <c r="G574" i="13"/>
  <c r="H573" i="13" s="1"/>
  <c r="F576" i="14"/>
  <c r="E576" i="16"/>
  <c r="K571" i="13"/>
  <c r="H572" i="13"/>
  <c r="K572" i="13" s="1"/>
  <c r="A589" i="1"/>
  <c r="C589" i="1" s="1"/>
  <c r="F574" i="16"/>
  <c r="H574" i="16"/>
  <c r="N574" i="16"/>
  <c r="I574" i="16"/>
  <c r="R574" i="16"/>
  <c r="O574" i="16"/>
  <c r="J574" i="16"/>
  <c r="P574" i="16"/>
  <c r="K574" i="16"/>
  <c r="Q574" i="16"/>
  <c r="L574" i="16"/>
  <c r="G574" i="16"/>
  <c r="M574" i="16"/>
  <c r="H916" i="1"/>
  <c r="J915" i="1"/>
  <c r="D587" i="1"/>
  <c r="B587" i="1" s="1"/>
  <c r="K587" i="1"/>
  <c r="M587" i="1" s="1"/>
  <c r="E587" i="1"/>
  <c r="F587" i="1" s="1"/>
  <c r="I574" i="14"/>
  <c r="H574" i="14"/>
  <c r="J574" i="14"/>
  <c r="G574" i="14"/>
  <c r="K573" i="14"/>
  <c r="F658" i="13"/>
  <c r="E658" i="13"/>
  <c r="A660" i="13"/>
  <c r="B660" i="13" s="1"/>
  <c r="D659" i="13"/>
  <c r="C659" i="13"/>
  <c r="J659" i="13"/>
  <c r="B662" i="14"/>
  <c r="C662" i="14"/>
  <c r="C663" i="16"/>
  <c r="B663" i="16"/>
  <c r="A664" i="16"/>
  <c r="D662" i="16"/>
  <c r="A663" i="14"/>
  <c r="E661" i="14"/>
  <c r="D661" i="14"/>
  <c r="I573" i="13" l="1"/>
  <c r="K573" i="13" s="1"/>
  <c r="I587" i="1"/>
  <c r="K588" i="1"/>
  <c r="M588" i="1" s="1"/>
  <c r="E588" i="1"/>
  <c r="F588" i="1" s="1"/>
  <c r="D588" i="1"/>
  <c r="B588" i="1" s="1"/>
  <c r="K574" i="14"/>
  <c r="A590" i="1"/>
  <c r="C590" i="1" s="1"/>
  <c r="J575" i="14"/>
  <c r="I575" i="14"/>
  <c r="H575" i="14"/>
  <c r="G575" i="14"/>
  <c r="G575" i="13"/>
  <c r="H574" i="13" s="1"/>
  <c r="E577" i="16"/>
  <c r="F577" i="14"/>
  <c r="J916" i="1"/>
  <c r="H917" i="1"/>
  <c r="I574" i="13"/>
  <c r="R575" i="16"/>
  <c r="P575" i="16"/>
  <c r="K575" i="16"/>
  <c r="O575" i="16"/>
  <c r="Q575" i="16"/>
  <c r="L575" i="16"/>
  <c r="G575" i="16"/>
  <c r="M575" i="16"/>
  <c r="N575" i="16"/>
  <c r="F575" i="16"/>
  <c r="I575" i="16"/>
  <c r="J575" i="16"/>
  <c r="H575" i="16"/>
  <c r="F659" i="13"/>
  <c r="E659" i="13"/>
  <c r="A661" i="13"/>
  <c r="B661" i="13" s="1"/>
  <c r="D660" i="13"/>
  <c r="C660" i="13"/>
  <c r="J660" i="13"/>
  <c r="B663" i="14"/>
  <c r="C663" i="14"/>
  <c r="A665" i="16"/>
  <c r="C664" i="16"/>
  <c r="B664" i="16"/>
  <c r="D663" i="16"/>
  <c r="E662" i="14"/>
  <c r="D662" i="14"/>
  <c r="A664" i="14"/>
  <c r="I588" i="1" l="1"/>
  <c r="J576" i="14"/>
  <c r="H576" i="14"/>
  <c r="I576" i="14"/>
  <c r="G576" i="14"/>
  <c r="K575" i="14"/>
  <c r="K589" i="1"/>
  <c r="M589" i="1" s="1"/>
  <c r="E589" i="1"/>
  <c r="F589" i="1" s="1"/>
  <c r="D589" i="1"/>
  <c r="B589" i="1" s="1"/>
  <c r="A591" i="1"/>
  <c r="C591" i="1" s="1"/>
  <c r="H918" i="1"/>
  <c r="J917" i="1"/>
  <c r="J576" i="16"/>
  <c r="P576" i="16"/>
  <c r="K576" i="16"/>
  <c r="F576" i="16"/>
  <c r="Q576" i="16"/>
  <c r="G576" i="16"/>
  <c r="N576" i="16"/>
  <c r="L576" i="16"/>
  <c r="O576" i="16"/>
  <c r="R576" i="16"/>
  <c r="M576" i="16"/>
  <c r="H576" i="16"/>
  <c r="I576" i="16"/>
  <c r="I575" i="13"/>
  <c r="K574" i="13"/>
  <c r="G576" i="13"/>
  <c r="H575" i="13" s="1"/>
  <c r="E578" i="16"/>
  <c r="F578" i="14"/>
  <c r="F660" i="13"/>
  <c r="E660" i="13"/>
  <c r="J661" i="13"/>
  <c r="D661" i="13"/>
  <c r="A662" i="13"/>
  <c r="B662" i="13" s="1"/>
  <c r="C661" i="13"/>
  <c r="B664" i="14"/>
  <c r="C664" i="14"/>
  <c r="D664" i="16"/>
  <c r="A666" i="16"/>
  <c r="C665" i="16"/>
  <c r="B665" i="16"/>
  <c r="A665" i="14"/>
  <c r="E663" i="14"/>
  <c r="D663" i="14"/>
  <c r="I589" i="1" l="1"/>
  <c r="I576" i="13"/>
  <c r="K575" i="13"/>
  <c r="E590" i="1"/>
  <c r="F590" i="1" s="1"/>
  <c r="D590" i="1"/>
  <c r="B590" i="1" s="1"/>
  <c r="K590" i="1"/>
  <c r="M590" i="1" s="1"/>
  <c r="A592" i="1"/>
  <c r="C592" i="1" s="1"/>
  <c r="G577" i="13"/>
  <c r="H576" i="13" s="1"/>
  <c r="F579" i="14"/>
  <c r="E579" i="16"/>
  <c r="H577" i="14"/>
  <c r="I577" i="14"/>
  <c r="J577" i="14"/>
  <c r="G577" i="14"/>
  <c r="F577" i="16"/>
  <c r="G577" i="16"/>
  <c r="M577" i="16"/>
  <c r="H577" i="16"/>
  <c r="O577" i="16"/>
  <c r="J577" i="16"/>
  <c r="P577" i="16"/>
  <c r="Q577" i="16"/>
  <c r="N577" i="16"/>
  <c r="K577" i="16"/>
  <c r="L577" i="16"/>
  <c r="R577" i="16"/>
  <c r="I577" i="16"/>
  <c r="H919" i="1"/>
  <c r="J918" i="1"/>
  <c r="K576" i="14"/>
  <c r="F661" i="13"/>
  <c r="E661" i="13"/>
  <c r="D662" i="13"/>
  <c r="C662" i="13"/>
  <c r="J662" i="13"/>
  <c r="A663" i="13"/>
  <c r="B663" i="13" s="1"/>
  <c r="B665" i="14"/>
  <c r="C665" i="14"/>
  <c r="B666" i="16"/>
  <c r="A667" i="16"/>
  <c r="C666" i="16"/>
  <c r="D665" i="16"/>
  <c r="A666" i="14"/>
  <c r="D664" i="14"/>
  <c r="E664" i="14"/>
  <c r="I590" i="1" l="1"/>
  <c r="I577" i="13"/>
  <c r="K576" i="13"/>
  <c r="H920" i="1"/>
  <c r="J919" i="1"/>
  <c r="K577" i="14"/>
  <c r="P578" i="16"/>
  <c r="K578" i="16"/>
  <c r="Q578" i="16"/>
  <c r="H578" i="16"/>
  <c r="N578" i="16"/>
  <c r="I578" i="16"/>
  <c r="J578" i="16"/>
  <c r="L578" i="16"/>
  <c r="G578" i="16"/>
  <c r="M578" i="16"/>
  <c r="F578" i="16"/>
  <c r="R578" i="16"/>
  <c r="O578" i="16"/>
  <c r="K591" i="1"/>
  <c r="M591" i="1" s="1"/>
  <c r="E591" i="1"/>
  <c r="F591" i="1" s="1"/>
  <c r="D591" i="1"/>
  <c r="B591" i="1" s="1"/>
  <c r="J578" i="14"/>
  <c r="I578" i="14"/>
  <c r="H578" i="14"/>
  <c r="G578" i="14"/>
  <c r="A593" i="1"/>
  <c r="C593" i="1" s="1"/>
  <c r="G578" i="13"/>
  <c r="H577" i="13" s="1"/>
  <c r="F580" i="14"/>
  <c r="E580" i="16"/>
  <c r="D663" i="13"/>
  <c r="C663" i="13"/>
  <c r="J663" i="13"/>
  <c r="A664" i="13"/>
  <c r="B664" i="13" s="1"/>
  <c r="E662" i="13"/>
  <c r="F662" i="13"/>
  <c r="B666" i="14"/>
  <c r="C666" i="14"/>
  <c r="D666" i="16"/>
  <c r="C667" i="16"/>
  <c r="B667" i="16"/>
  <c r="A668" i="16"/>
  <c r="A667" i="14"/>
  <c r="E665" i="14"/>
  <c r="D665" i="14"/>
  <c r="I591" i="1" l="1"/>
  <c r="A594" i="1"/>
  <c r="C594" i="1" s="1"/>
  <c r="J579" i="14"/>
  <c r="I579" i="14"/>
  <c r="H579" i="14"/>
  <c r="G579" i="14"/>
  <c r="K578" i="14"/>
  <c r="I578" i="13"/>
  <c r="K577" i="13"/>
  <c r="F579" i="16"/>
  <c r="I579" i="16"/>
  <c r="O579" i="16"/>
  <c r="J579" i="16"/>
  <c r="R579" i="16"/>
  <c r="K579" i="16"/>
  <c r="Q579" i="16"/>
  <c r="L579" i="16"/>
  <c r="G579" i="16"/>
  <c r="M579" i="16"/>
  <c r="H579" i="16"/>
  <c r="N579" i="16"/>
  <c r="P579" i="16"/>
  <c r="E592" i="1"/>
  <c r="F592" i="1" s="1"/>
  <c r="D592" i="1"/>
  <c r="B592" i="1" s="1"/>
  <c r="K592" i="1"/>
  <c r="M592" i="1" s="1"/>
  <c r="G579" i="13"/>
  <c r="E581" i="16"/>
  <c r="F581" i="14"/>
  <c r="H921" i="1"/>
  <c r="J920" i="1"/>
  <c r="D664" i="13"/>
  <c r="C664" i="13"/>
  <c r="J664" i="13"/>
  <c r="A665" i="13"/>
  <c r="B665" i="13" s="1"/>
  <c r="E663" i="13"/>
  <c r="F663" i="13"/>
  <c r="B667" i="14"/>
  <c r="C667" i="14"/>
  <c r="D667" i="16"/>
  <c r="A669" i="16"/>
  <c r="C668" i="16"/>
  <c r="B668" i="16"/>
  <c r="E666" i="14"/>
  <c r="D666" i="14"/>
  <c r="A668" i="14"/>
  <c r="I592" i="1" l="1"/>
  <c r="G580" i="13"/>
  <c r="H579" i="13" s="1"/>
  <c r="F582" i="14"/>
  <c r="E582" i="16"/>
  <c r="J580" i="14"/>
  <c r="I580" i="14"/>
  <c r="H580" i="14"/>
  <c r="G580" i="14"/>
  <c r="K579" i="14"/>
  <c r="D593" i="1"/>
  <c r="B593" i="1" s="1"/>
  <c r="K593" i="1"/>
  <c r="M593" i="1" s="1"/>
  <c r="E593" i="1"/>
  <c r="F593" i="1" s="1"/>
  <c r="H922" i="1"/>
  <c r="J921" i="1"/>
  <c r="H578" i="13"/>
  <c r="K578" i="13" s="1"/>
  <c r="F580" i="16"/>
  <c r="Q580" i="16"/>
  <c r="L580" i="16"/>
  <c r="G580" i="16"/>
  <c r="R580" i="16"/>
  <c r="M580" i="16"/>
  <c r="H580" i="16"/>
  <c r="N580" i="16"/>
  <c r="I580" i="16"/>
  <c r="O580" i="16"/>
  <c r="J580" i="16"/>
  <c r="P580" i="16"/>
  <c r="K580" i="16"/>
  <c r="A595" i="1"/>
  <c r="C595" i="1" s="1"/>
  <c r="J665" i="13"/>
  <c r="A666" i="13"/>
  <c r="B666" i="13" s="1"/>
  <c r="D665" i="13"/>
  <c r="C665" i="13"/>
  <c r="F664" i="13"/>
  <c r="E664" i="13"/>
  <c r="B668" i="14"/>
  <c r="C668" i="14"/>
  <c r="A670" i="16"/>
  <c r="C669" i="16"/>
  <c r="B669" i="16"/>
  <c r="D668" i="16"/>
  <c r="A669" i="14"/>
  <c r="E667" i="14"/>
  <c r="D667" i="14"/>
  <c r="I593" i="1" l="1"/>
  <c r="H581" i="14"/>
  <c r="J581" i="14"/>
  <c r="I581" i="14"/>
  <c r="G581" i="14"/>
  <c r="G581" i="13"/>
  <c r="F583" i="14"/>
  <c r="E583" i="16"/>
  <c r="G581" i="16"/>
  <c r="M581" i="16"/>
  <c r="H581" i="16"/>
  <c r="F581" i="16"/>
  <c r="R581" i="16"/>
  <c r="O581" i="16"/>
  <c r="J581" i="16"/>
  <c r="P581" i="16"/>
  <c r="K581" i="16"/>
  <c r="Q581" i="16"/>
  <c r="L581" i="16"/>
  <c r="N581" i="16"/>
  <c r="I581" i="16"/>
  <c r="A596" i="1"/>
  <c r="C596" i="1" s="1"/>
  <c r="J922" i="1"/>
  <c r="H923" i="1"/>
  <c r="I580" i="13"/>
  <c r="K594" i="1"/>
  <c r="M594" i="1" s="1"/>
  <c r="D594" i="1"/>
  <c r="B594" i="1" s="1"/>
  <c r="E594" i="1"/>
  <c r="F594" i="1" s="1"/>
  <c r="I579" i="13"/>
  <c r="K579" i="13" s="1"/>
  <c r="K580" i="14"/>
  <c r="F665" i="13"/>
  <c r="E665" i="13"/>
  <c r="C666" i="13"/>
  <c r="J666" i="13"/>
  <c r="D666" i="13"/>
  <c r="A667" i="13"/>
  <c r="B667" i="13" s="1"/>
  <c r="B669" i="14"/>
  <c r="C669" i="14"/>
  <c r="D669" i="16"/>
  <c r="B670" i="16"/>
  <c r="A671" i="16"/>
  <c r="C670" i="16"/>
  <c r="A670" i="14"/>
  <c r="D668" i="14"/>
  <c r="E668" i="14"/>
  <c r="I594" i="1" l="1"/>
  <c r="H580" i="13"/>
  <c r="K580" i="13" s="1"/>
  <c r="D595" i="1"/>
  <c r="B595" i="1" s="1"/>
  <c r="K595" i="1"/>
  <c r="M595" i="1" s="1"/>
  <c r="E595" i="1"/>
  <c r="F595" i="1" s="1"/>
  <c r="H582" i="14"/>
  <c r="J582" i="14"/>
  <c r="I582" i="14"/>
  <c r="G582" i="14"/>
  <c r="J923" i="1"/>
  <c r="H924" i="1"/>
  <c r="G582" i="13"/>
  <c r="H581" i="13" s="1"/>
  <c r="I582" i="13" s="1"/>
  <c r="F584" i="14"/>
  <c r="E584" i="16"/>
  <c r="K581" i="14"/>
  <c r="A597" i="1"/>
  <c r="C597" i="1" s="1"/>
  <c r="P582" i="16"/>
  <c r="K582" i="16"/>
  <c r="Q582" i="16"/>
  <c r="G582" i="16"/>
  <c r="F582" i="16"/>
  <c r="H582" i="16"/>
  <c r="N582" i="16"/>
  <c r="I582" i="16"/>
  <c r="R582" i="16"/>
  <c r="J582" i="16"/>
  <c r="M582" i="16"/>
  <c r="O582" i="16"/>
  <c r="L582" i="16"/>
  <c r="C667" i="13"/>
  <c r="J667" i="13"/>
  <c r="A668" i="13"/>
  <c r="B668" i="13" s="1"/>
  <c r="D667" i="13"/>
  <c r="E666" i="13"/>
  <c r="F666" i="13"/>
  <c r="B670" i="14"/>
  <c r="C670" i="14"/>
  <c r="C671" i="16"/>
  <c r="B671" i="16"/>
  <c r="A672" i="16"/>
  <c r="D670" i="16"/>
  <c r="A671" i="14"/>
  <c r="E669" i="14"/>
  <c r="D669" i="14"/>
  <c r="I595" i="1" l="1"/>
  <c r="G583" i="13"/>
  <c r="E585" i="16"/>
  <c r="F585" i="14"/>
  <c r="A598" i="1"/>
  <c r="C598" i="1" s="1"/>
  <c r="Q583" i="16"/>
  <c r="L583" i="16"/>
  <c r="G583" i="16"/>
  <c r="H583" i="16"/>
  <c r="N583" i="16"/>
  <c r="M583" i="16"/>
  <c r="F583" i="16"/>
  <c r="I583" i="16"/>
  <c r="O583" i="16"/>
  <c r="R583" i="16"/>
  <c r="P583" i="16"/>
  <c r="K583" i="16"/>
  <c r="J583" i="16"/>
  <c r="H925" i="1"/>
  <c r="J924" i="1"/>
  <c r="D596" i="1"/>
  <c r="B596" i="1" s="1"/>
  <c r="K596" i="1"/>
  <c r="M596" i="1" s="1"/>
  <c r="E596" i="1"/>
  <c r="F596" i="1" s="1"/>
  <c r="I581" i="13"/>
  <c r="K581" i="13" s="1"/>
  <c r="J583" i="14"/>
  <c r="H583" i="14"/>
  <c r="I583" i="14"/>
  <c r="G583" i="14"/>
  <c r="K582" i="14"/>
  <c r="E667" i="13"/>
  <c r="F667" i="13"/>
  <c r="J668" i="13"/>
  <c r="A669" i="13"/>
  <c r="B669" i="13" s="1"/>
  <c r="D668" i="13"/>
  <c r="C668" i="13"/>
  <c r="B671" i="14"/>
  <c r="C671" i="14"/>
  <c r="A673" i="16"/>
  <c r="C672" i="16"/>
  <c r="B672" i="16"/>
  <c r="D671" i="16"/>
  <c r="E670" i="14"/>
  <c r="D670" i="14"/>
  <c r="A672" i="14"/>
  <c r="I596" i="1" l="1"/>
  <c r="K583" i="14"/>
  <c r="G584" i="13"/>
  <c r="H583" i="13" s="1"/>
  <c r="E586" i="16"/>
  <c r="F586" i="14"/>
  <c r="K597" i="1"/>
  <c r="M597" i="1" s="1"/>
  <c r="E597" i="1"/>
  <c r="F597" i="1" s="1"/>
  <c r="D597" i="1"/>
  <c r="B597" i="1" s="1"/>
  <c r="J584" i="16"/>
  <c r="P584" i="16"/>
  <c r="K584" i="16"/>
  <c r="F584" i="16"/>
  <c r="Q584" i="16"/>
  <c r="L584" i="16"/>
  <c r="G584" i="16"/>
  <c r="O584" i="16"/>
  <c r="R584" i="16"/>
  <c r="M584" i="16"/>
  <c r="H584" i="16"/>
  <c r="N584" i="16"/>
  <c r="I584" i="16"/>
  <c r="J925" i="1"/>
  <c r="H926" i="1"/>
  <c r="J584" i="14"/>
  <c r="I584" i="14"/>
  <c r="H584" i="14"/>
  <c r="G584" i="14"/>
  <c r="A599" i="1"/>
  <c r="C599" i="1" s="1"/>
  <c r="H582" i="13"/>
  <c r="K582" i="13" s="1"/>
  <c r="D669" i="13"/>
  <c r="C669" i="13"/>
  <c r="J669" i="13"/>
  <c r="A670" i="13"/>
  <c r="B670" i="13" s="1"/>
  <c r="F668" i="13"/>
  <c r="E668" i="13"/>
  <c r="B672" i="14"/>
  <c r="C672" i="14"/>
  <c r="D672" i="16"/>
  <c r="A674" i="16"/>
  <c r="C673" i="16"/>
  <c r="B673" i="16"/>
  <c r="A673" i="14"/>
  <c r="E671" i="14"/>
  <c r="D671" i="14"/>
  <c r="I583" i="13" l="1"/>
  <c r="K583" i="13" s="1"/>
  <c r="I597" i="1"/>
  <c r="K584" i="14"/>
  <c r="J926" i="1"/>
  <c r="H927" i="1"/>
  <c r="A600" i="1"/>
  <c r="C600" i="1" s="1"/>
  <c r="G585" i="13"/>
  <c r="H584" i="13" s="1"/>
  <c r="F587" i="14"/>
  <c r="E587" i="16"/>
  <c r="Q585" i="16"/>
  <c r="L585" i="16"/>
  <c r="F585" i="16"/>
  <c r="G585" i="16"/>
  <c r="M585" i="16"/>
  <c r="H585" i="16"/>
  <c r="R585" i="16"/>
  <c r="N585" i="16"/>
  <c r="I585" i="16"/>
  <c r="O585" i="16"/>
  <c r="J585" i="16"/>
  <c r="P585" i="16"/>
  <c r="K585" i="16"/>
  <c r="D598" i="1"/>
  <c r="B598" i="1" s="1"/>
  <c r="E598" i="1"/>
  <c r="F598" i="1" s="1"/>
  <c r="K598" i="1"/>
  <c r="M598" i="1" s="1"/>
  <c r="I584" i="13"/>
  <c r="J585" i="14"/>
  <c r="I585" i="14"/>
  <c r="H585" i="14"/>
  <c r="G585" i="14"/>
  <c r="A671" i="13"/>
  <c r="B671" i="13" s="1"/>
  <c r="D670" i="13"/>
  <c r="C670" i="13"/>
  <c r="J670" i="13"/>
  <c r="F669" i="13"/>
  <c r="E669" i="13"/>
  <c r="B673" i="14"/>
  <c r="C673" i="14"/>
  <c r="B674" i="16"/>
  <c r="A675" i="16"/>
  <c r="C674" i="16"/>
  <c r="D673" i="16"/>
  <c r="A674" i="14"/>
  <c r="D672" i="14"/>
  <c r="E672" i="14"/>
  <c r="I598" i="1" l="1"/>
  <c r="I585" i="13"/>
  <c r="K584" i="13"/>
  <c r="G586" i="13"/>
  <c r="H585" i="13" s="1"/>
  <c r="F588" i="14"/>
  <c r="E588" i="16"/>
  <c r="E599" i="1"/>
  <c r="F599" i="1" s="1"/>
  <c r="D599" i="1"/>
  <c r="B599" i="1" s="1"/>
  <c r="K599" i="1"/>
  <c r="M599" i="1" s="1"/>
  <c r="J927" i="1"/>
  <c r="H928" i="1"/>
  <c r="F586" i="16"/>
  <c r="H586" i="16"/>
  <c r="R586" i="16"/>
  <c r="O586" i="16"/>
  <c r="J586" i="16"/>
  <c r="P586" i="16"/>
  <c r="K586" i="16"/>
  <c r="Q586" i="16"/>
  <c r="L586" i="16"/>
  <c r="G586" i="16"/>
  <c r="M586" i="16"/>
  <c r="N586" i="16"/>
  <c r="I586" i="16"/>
  <c r="K585" i="14"/>
  <c r="J586" i="14"/>
  <c r="I586" i="14"/>
  <c r="H586" i="14"/>
  <c r="G586" i="14"/>
  <c r="A601" i="1"/>
  <c r="C601" i="1" s="1"/>
  <c r="E670" i="13"/>
  <c r="F670" i="13"/>
  <c r="C671" i="13"/>
  <c r="J671" i="13"/>
  <c r="A672" i="13"/>
  <c r="B672" i="13" s="1"/>
  <c r="D671" i="13"/>
  <c r="B674" i="14"/>
  <c r="C674" i="14"/>
  <c r="D674" i="16"/>
  <c r="C675" i="16"/>
  <c r="B675" i="16"/>
  <c r="A676" i="16"/>
  <c r="A675" i="14"/>
  <c r="E673" i="14"/>
  <c r="D673" i="14"/>
  <c r="I599" i="1" l="1"/>
  <c r="R587" i="16"/>
  <c r="P587" i="16"/>
  <c r="K587" i="16"/>
  <c r="Q587" i="16"/>
  <c r="G587" i="16"/>
  <c r="M587" i="16"/>
  <c r="H587" i="16"/>
  <c r="N587" i="16"/>
  <c r="F587" i="16"/>
  <c r="I587" i="16"/>
  <c r="O587" i="16"/>
  <c r="J587" i="16"/>
  <c r="L587" i="16"/>
  <c r="D600" i="1"/>
  <c r="B600" i="1" s="1"/>
  <c r="K600" i="1"/>
  <c r="M600" i="1" s="1"/>
  <c r="E600" i="1"/>
  <c r="F600" i="1" s="1"/>
  <c r="K586" i="14"/>
  <c r="J928" i="1"/>
  <c r="H929" i="1"/>
  <c r="I586" i="13"/>
  <c r="K585" i="13"/>
  <c r="A602" i="1"/>
  <c r="C602" i="1" s="1"/>
  <c r="G587" i="13"/>
  <c r="F589" i="14"/>
  <c r="E589" i="16"/>
  <c r="H587" i="14"/>
  <c r="J587" i="14"/>
  <c r="I587" i="14"/>
  <c r="G587" i="14"/>
  <c r="F671" i="13"/>
  <c r="E671" i="13"/>
  <c r="A673" i="13"/>
  <c r="B673" i="13" s="1"/>
  <c r="C672" i="13"/>
  <c r="J672" i="13"/>
  <c r="D672" i="13"/>
  <c r="B675" i="14"/>
  <c r="C675" i="14"/>
  <c r="D675" i="16"/>
  <c r="A677" i="16"/>
  <c r="C676" i="16"/>
  <c r="B676" i="16"/>
  <c r="E674" i="14"/>
  <c r="D674" i="14"/>
  <c r="A676" i="14"/>
  <c r="I600" i="1" l="1"/>
  <c r="H586" i="13"/>
  <c r="K586" i="13" s="1"/>
  <c r="J588" i="14"/>
  <c r="I588" i="14"/>
  <c r="H588" i="14"/>
  <c r="G588" i="14"/>
  <c r="K587" i="14"/>
  <c r="E601" i="1"/>
  <c r="F601" i="1" s="1"/>
  <c r="K601" i="1"/>
  <c r="M601" i="1" s="1"/>
  <c r="D601" i="1"/>
  <c r="B601" i="1" s="1"/>
  <c r="J929" i="1"/>
  <c r="H930" i="1"/>
  <c r="G588" i="13"/>
  <c r="F590" i="14"/>
  <c r="E590" i="16"/>
  <c r="N588" i="16"/>
  <c r="I588" i="16"/>
  <c r="O588" i="16"/>
  <c r="J588" i="16"/>
  <c r="P588" i="16"/>
  <c r="K588" i="16"/>
  <c r="F588" i="16"/>
  <c r="Q588" i="16"/>
  <c r="L588" i="16"/>
  <c r="G588" i="16"/>
  <c r="R588" i="16"/>
  <c r="M588" i="16"/>
  <c r="H588" i="16"/>
  <c r="A603" i="1"/>
  <c r="C603" i="1" s="1"/>
  <c r="J673" i="13"/>
  <c r="A674" i="13"/>
  <c r="B674" i="13" s="1"/>
  <c r="D673" i="13"/>
  <c r="C673" i="13"/>
  <c r="E672" i="13"/>
  <c r="F672" i="13"/>
  <c r="B676" i="14"/>
  <c r="C676" i="14"/>
  <c r="A678" i="16"/>
  <c r="C677" i="16"/>
  <c r="B677" i="16"/>
  <c r="D676" i="16"/>
  <c r="A677" i="14"/>
  <c r="E675" i="14"/>
  <c r="D675" i="14"/>
  <c r="I601" i="1" l="1"/>
  <c r="I587" i="13"/>
  <c r="K602" i="1"/>
  <c r="M602" i="1" s="1"/>
  <c r="E602" i="1"/>
  <c r="F602" i="1" s="1"/>
  <c r="D602" i="1"/>
  <c r="B602" i="1" s="1"/>
  <c r="A604" i="1"/>
  <c r="C604" i="1" s="1"/>
  <c r="J589" i="14"/>
  <c r="I589" i="14"/>
  <c r="H589" i="14"/>
  <c r="G589" i="14"/>
  <c r="K588" i="14"/>
  <c r="H587" i="13"/>
  <c r="I588" i="13" s="1"/>
  <c r="G589" i="13"/>
  <c r="H588" i="13" s="1"/>
  <c r="F591" i="14"/>
  <c r="E591" i="16"/>
  <c r="F589" i="16"/>
  <c r="G589" i="16"/>
  <c r="M589" i="16"/>
  <c r="H589" i="16"/>
  <c r="R589" i="16"/>
  <c r="N589" i="16"/>
  <c r="I589" i="16"/>
  <c r="O589" i="16"/>
  <c r="J589" i="16"/>
  <c r="P589" i="16"/>
  <c r="K589" i="16"/>
  <c r="Q589" i="16"/>
  <c r="L589" i="16"/>
  <c r="J930" i="1"/>
  <c r="H931" i="1"/>
  <c r="J674" i="13"/>
  <c r="A675" i="13"/>
  <c r="B675" i="13" s="1"/>
  <c r="D674" i="13"/>
  <c r="C674" i="13"/>
  <c r="F673" i="13"/>
  <c r="E673" i="13"/>
  <c r="B677" i="14"/>
  <c r="C677" i="14"/>
  <c r="D677" i="16"/>
  <c r="B678" i="16"/>
  <c r="A679" i="16"/>
  <c r="C678" i="16"/>
  <c r="A678" i="14"/>
  <c r="D676" i="14"/>
  <c r="E676" i="14"/>
  <c r="K587" i="13" l="1"/>
  <c r="I602" i="1"/>
  <c r="I589" i="13"/>
  <c r="K588" i="13"/>
  <c r="L590" i="16"/>
  <c r="G590" i="16"/>
  <c r="M590" i="16"/>
  <c r="H590" i="16"/>
  <c r="I590" i="16"/>
  <c r="F590" i="16"/>
  <c r="N590" i="16"/>
  <c r="R590" i="16"/>
  <c r="O590" i="16"/>
  <c r="J590" i="16"/>
  <c r="P590" i="16"/>
  <c r="K590" i="16"/>
  <c r="Q590" i="16"/>
  <c r="E603" i="1"/>
  <c r="F603" i="1" s="1"/>
  <c r="D603" i="1"/>
  <c r="B603" i="1" s="1"/>
  <c r="K603" i="1"/>
  <c r="M603" i="1" s="1"/>
  <c r="H932" i="1"/>
  <c r="J931" i="1"/>
  <c r="H590" i="14"/>
  <c r="J590" i="14"/>
  <c r="I590" i="14"/>
  <c r="G590" i="14"/>
  <c r="K589" i="14"/>
  <c r="A605" i="1"/>
  <c r="C605" i="1" s="1"/>
  <c r="G590" i="13"/>
  <c r="H589" i="13" s="1"/>
  <c r="F592" i="14"/>
  <c r="E592" i="16"/>
  <c r="E674" i="13"/>
  <c r="F674" i="13"/>
  <c r="C675" i="13"/>
  <c r="J675" i="13"/>
  <c r="A676" i="13"/>
  <c r="B676" i="13" s="1"/>
  <c r="D675" i="13"/>
  <c r="B678" i="14"/>
  <c r="C678" i="14"/>
  <c r="C679" i="16"/>
  <c r="B679" i="16"/>
  <c r="A680" i="16"/>
  <c r="D678" i="16"/>
  <c r="A679" i="14"/>
  <c r="E677" i="14"/>
  <c r="D677" i="14"/>
  <c r="I603" i="1" l="1"/>
  <c r="K590" i="14"/>
  <c r="G591" i="13"/>
  <c r="E593" i="16"/>
  <c r="F593" i="14"/>
  <c r="L591" i="16"/>
  <c r="M591" i="16"/>
  <c r="H591" i="16"/>
  <c r="N591" i="16"/>
  <c r="F591" i="16"/>
  <c r="I591" i="16"/>
  <c r="O591" i="16"/>
  <c r="J591" i="16"/>
  <c r="R591" i="16"/>
  <c r="P591" i="16"/>
  <c r="K591" i="16"/>
  <c r="Q591" i="16"/>
  <c r="G591" i="16"/>
  <c r="A606" i="1"/>
  <c r="C606" i="1" s="1"/>
  <c r="H933" i="1"/>
  <c r="J932" i="1"/>
  <c r="I590" i="13"/>
  <c r="K589" i="13"/>
  <c r="H591" i="14"/>
  <c r="J591" i="14"/>
  <c r="I591" i="14"/>
  <c r="G591" i="14"/>
  <c r="E604" i="1"/>
  <c r="F604" i="1" s="1"/>
  <c r="D604" i="1"/>
  <c r="B604" i="1" s="1"/>
  <c r="K604" i="1"/>
  <c r="M604" i="1" s="1"/>
  <c r="F675" i="13"/>
  <c r="E675" i="13"/>
  <c r="C676" i="13"/>
  <c r="J676" i="13"/>
  <c r="A677" i="13"/>
  <c r="B677" i="13" s="1"/>
  <c r="D676" i="13"/>
  <c r="B679" i="14"/>
  <c r="C679" i="14"/>
  <c r="A681" i="16"/>
  <c r="C680" i="16"/>
  <c r="B680" i="16"/>
  <c r="D679" i="16"/>
  <c r="A680" i="14"/>
  <c r="E678" i="14"/>
  <c r="D678" i="14"/>
  <c r="I604" i="1" l="1"/>
  <c r="A607" i="1"/>
  <c r="C607" i="1" s="1"/>
  <c r="N592" i="16"/>
  <c r="I592" i="16"/>
  <c r="O592" i="16"/>
  <c r="P592" i="16"/>
  <c r="J592" i="16"/>
  <c r="K592" i="16"/>
  <c r="F592" i="16"/>
  <c r="Q592" i="16"/>
  <c r="L592" i="16"/>
  <c r="G592" i="16"/>
  <c r="R592" i="16"/>
  <c r="M592" i="16"/>
  <c r="H592" i="16"/>
  <c r="H590" i="13"/>
  <c r="K590" i="13" s="1"/>
  <c r="K591" i="14"/>
  <c r="H934" i="1"/>
  <c r="J933" i="1"/>
  <c r="J592" i="14"/>
  <c r="I592" i="14"/>
  <c r="H592" i="14"/>
  <c r="G592" i="14"/>
  <c r="G592" i="13"/>
  <c r="H591" i="13" s="1"/>
  <c r="E594" i="16"/>
  <c r="F594" i="14"/>
  <c r="K605" i="1"/>
  <c r="M605" i="1" s="1"/>
  <c r="D605" i="1"/>
  <c r="B605" i="1" s="1"/>
  <c r="E605" i="1"/>
  <c r="F605" i="1" s="1"/>
  <c r="E676" i="13"/>
  <c r="F676" i="13"/>
  <c r="A678" i="13"/>
  <c r="B678" i="13" s="1"/>
  <c r="D677" i="13"/>
  <c r="C677" i="13"/>
  <c r="J677" i="13"/>
  <c r="B680" i="14"/>
  <c r="C680" i="14"/>
  <c r="D680" i="16"/>
  <c r="A682" i="16"/>
  <c r="C681" i="16"/>
  <c r="B681" i="16"/>
  <c r="D679" i="14"/>
  <c r="E679" i="14"/>
  <c r="A681" i="14"/>
  <c r="I591" i="13" l="1"/>
  <c r="K591" i="13" s="1"/>
  <c r="I605" i="1"/>
  <c r="G593" i="13"/>
  <c r="E595" i="16"/>
  <c r="F595" i="14"/>
  <c r="I592" i="13"/>
  <c r="J593" i="14"/>
  <c r="I593" i="14"/>
  <c r="H593" i="14"/>
  <c r="G593" i="14"/>
  <c r="K592" i="14"/>
  <c r="A608" i="1"/>
  <c r="C608" i="1" s="1"/>
  <c r="H935" i="1"/>
  <c r="J934" i="1"/>
  <c r="K606" i="1"/>
  <c r="M606" i="1" s="1"/>
  <c r="E606" i="1"/>
  <c r="F606" i="1" s="1"/>
  <c r="D606" i="1"/>
  <c r="B606" i="1" s="1"/>
  <c r="O593" i="16"/>
  <c r="F593" i="16"/>
  <c r="K593" i="16"/>
  <c r="Q593" i="16"/>
  <c r="L593" i="16"/>
  <c r="M593" i="16"/>
  <c r="R593" i="16"/>
  <c r="N593" i="16"/>
  <c r="I593" i="16"/>
  <c r="J593" i="16"/>
  <c r="P593" i="16"/>
  <c r="G593" i="16"/>
  <c r="H593" i="16"/>
  <c r="F677" i="13"/>
  <c r="E677" i="13"/>
  <c r="A679" i="13"/>
  <c r="B679" i="13" s="1"/>
  <c r="D678" i="13"/>
  <c r="C678" i="13"/>
  <c r="J678" i="13"/>
  <c r="B681" i="14"/>
  <c r="C681" i="14"/>
  <c r="B682" i="16"/>
  <c r="A683" i="16"/>
  <c r="C682" i="16"/>
  <c r="D681" i="16"/>
  <c r="A682" i="14"/>
  <c r="E680" i="14"/>
  <c r="D680" i="14"/>
  <c r="I606" i="1" l="1"/>
  <c r="H936" i="1"/>
  <c r="J935" i="1"/>
  <c r="K607" i="1"/>
  <c r="M607" i="1" s="1"/>
  <c r="E607" i="1"/>
  <c r="F607" i="1" s="1"/>
  <c r="D607" i="1"/>
  <c r="B607" i="1" s="1"/>
  <c r="K593" i="14"/>
  <c r="L594" i="16"/>
  <c r="G594" i="16"/>
  <c r="M594" i="16"/>
  <c r="F594" i="16"/>
  <c r="H594" i="16"/>
  <c r="N594" i="16"/>
  <c r="I594" i="16"/>
  <c r="R594" i="16"/>
  <c r="O594" i="16"/>
  <c r="J594" i="16"/>
  <c r="P594" i="16"/>
  <c r="K594" i="16"/>
  <c r="Q594" i="16"/>
  <c r="G594" i="13"/>
  <c r="E596" i="16"/>
  <c r="F596" i="14"/>
  <c r="A609" i="1"/>
  <c r="C609" i="1" s="1"/>
  <c r="H592" i="13"/>
  <c r="K592" i="13" s="1"/>
  <c r="J594" i="14"/>
  <c r="I594" i="14"/>
  <c r="H594" i="14"/>
  <c r="G594" i="14"/>
  <c r="F678" i="13"/>
  <c r="E678" i="13"/>
  <c r="A680" i="13"/>
  <c r="B680" i="13" s="1"/>
  <c r="J679" i="13"/>
  <c r="D679" i="13"/>
  <c r="C679" i="13"/>
  <c r="B682" i="14"/>
  <c r="C682" i="14"/>
  <c r="D682" i="16"/>
  <c r="C683" i="16"/>
  <c r="B683" i="16"/>
  <c r="A684" i="16"/>
  <c r="E681" i="14"/>
  <c r="D681" i="14"/>
  <c r="A683" i="14"/>
  <c r="I607" i="1" l="1"/>
  <c r="I593" i="13"/>
  <c r="J595" i="14"/>
  <c r="I595" i="14"/>
  <c r="H595" i="14"/>
  <c r="G595" i="14"/>
  <c r="G595" i="13"/>
  <c r="F597" i="14"/>
  <c r="E597" i="16"/>
  <c r="K608" i="1"/>
  <c r="M608" i="1" s="1"/>
  <c r="E608" i="1"/>
  <c r="F608" i="1" s="1"/>
  <c r="D608" i="1"/>
  <c r="B608" i="1" s="1"/>
  <c r="F595" i="16"/>
  <c r="I595" i="16"/>
  <c r="O595" i="16"/>
  <c r="J595" i="16"/>
  <c r="R595" i="16"/>
  <c r="P595" i="16"/>
  <c r="Q595" i="16"/>
  <c r="L595" i="16"/>
  <c r="G595" i="16"/>
  <c r="M595" i="16"/>
  <c r="H595" i="16"/>
  <c r="N595" i="16"/>
  <c r="K595" i="16"/>
  <c r="K594" i="14"/>
  <c r="A610" i="1"/>
  <c r="C610" i="1" s="1"/>
  <c r="H593" i="13"/>
  <c r="H937" i="1"/>
  <c r="J936" i="1"/>
  <c r="D680" i="13"/>
  <c r="C680" i="13"/>
  <c r="J680" i="13"/>
  <c r="A681" i="13"/>
  <c r="B681" i="13" s="1"/>
  <c r="E679" i="13"/>
  <c r="F679" i="13"/>
  <c r="B683" i="14"/>
  <c r="C683" i="14"/>
  <c r="D683" i="16"/>
  <c r="A685" i="16"/>
  <c r="C684" i="16"/>
  <c r="B684" i="16"/>
  <c r="A684" i="14"/>
  <c r="E682" i="14"/>
  <c r="D682" i="14"/>
  <c r="K593" i="13" l="1"/>
  <c r="I608" i="1"/>
  <c r="I594" i="13"/>
  <c r="J596" i="16"/>
  <c r="P596" i="16"/>
  <c r="K596" i="16"/>
  <c r="G596" i="16"/>
  <c r="F596" i="16"/>
  <c r="Q596" i="16"/>
  <c r="L596" i="16"/>
  <c r="R596" i="16"/>
  <c r="M596" i="16"/>
  <c r="H596" i="16"/>
  <c r="N596" i="16"/>
  <c r="I596" i="16"/>
  <c r="O596" i="16"/>
  <c r="G596" i="13"/>
  <c r="F598" i="14"/>
  <c r="E598" i="16"/>
  <c r="H596" i="14"/>
  <c r="J596" i="14"/>
  <c r="I596" i="14"/>
  <c r="G596" i="14"/>
  <c r="K609" i="1"/>
  <c r="M609" i="1" s="1"/>
  <c r="E609" i="1"/>
  <c r="F609" i="1" s="1"/>
  <c r="D609" i="1"/>
  <c r="B609" i="1" s="1"/>
  <c r="H594" i="13"/>
  <c r="H938" i="1"/>
  <c r="J937" i="1"/>
  <c r="A611" i="1"/>
  <c r="C611" i="1" s="1"/>
  <c r="K595" i="14"/>
  <c r="E680" i="13"/>
  <c r="F680" i="13"/>
  <c r="C681" i="13"/>
  <c r="J681" i="13"/>
  <c r="A682" i="13"/>
  <c r="B682" i="13" s="1"/>
  <c r="D681" i="13"/>
  <c r="B684" i="14"/>
  <c r="C684" i="14"/>
  <c r="A686" i="16"/>
  <c r="C685" i="16"/>
  <c r="B685" i="16"/>
  <c r="D684" i="16"/>
  <c r="A685" i="14"/>
  <c r="D683" i="14"/>
  <c r="E683" i="14"/>
  <c r="K594" i="13" l="1"/>
  <c r="I609" i="1"/>
  <c r="I595" i="13"/>
  <c r="G597" i="13"/>
  <c r="H596" i="13" s="1"/>
  <c r="F599" i="14"/>
  <c r="E599" i="16"/>
  <c r="H597" i="14"/>
  <c r="J597" i="14"/>
  <c r="I597" i="14"/>
  <c r="G597" i="14"/>
  <c r="J938" i="1"/>
  <c r="H939" i="1"/>
  <c r="H595" i="13"/>
  <c r="D610" i="1"/>
  <c r="B610" i="1" s="1"/>
  <c r="K610" i="1"/>
  <c r="M610" i="1" s="1"/>
  <c r="E610" i="1"/>
  <c r="F610" i="1" s="1"/>
  <c r="K596" i="14"/>
  <c r="A612" i="1"/>
  <c r="C612" i="1" s="1"/>
  <c r="O597" i="16"/>
  <c r="J597" i="16"/>
  <c r="P597" i="16"/>
  <c r="K597" i="16"/>
  <c r="L597" i="16"/>
  <c r="Q597" i="16"/>
  <c r="F597" i="16"/>
  <c r="G597" i="16"/>
  <c r="M597" i="16"/>
  <c r="H597" i="16"/>
  <c r="R597" i="16"/>
  <c r="N597" i="16"/>
  <c r="I597" i="16"/>
  <c r="F681" i="13"/>
  <c r="E681" i="13"/>
  <c r="A683" i="13"/>
  <c r="B683" i="13" s="1"/>
  <c r="D682" i="13"/>
  <c r="C682" i="13"/>
  <c r="J682" i="13"/>
  <c r="B685" i="14"/>
  <c r="C685" i="14"/>
  <c r="D685" i="16"/>
  <c r="B686" i="16"/>
  <c r="A687" i="16"/>
  <c r="C686" i="16"/>
  <c r="A686" i="14"/>
  <c r="E684" i="14"/>
  <c r="D684" i="14"/>
  <c r="K595" i="13" l="1"/>
  <c r="I610" i="1"/>
  <c r="A613" i="1"/>
  <c r="C613" i="1" s="1"/>
  <c r="J598" i="14"/>
  <c r="H598" i="14"/>
  <c r="I598" i="14"/>
  <c r="G598" i="14"/>
  <c r="I597" i="13"/>
  <c r="I596" i="13"/>
  <c r="K596" i="13" s="1"/>
  <c r="K597" i="14"/>
  <c r="D611" i="1"/>
  <c r="B611" i="1" s="1"/>
  <c r="K611" i="1"/>
  <c r="M611" i="1" s="1"/>
  <c r="E611" i="1"/>
  <c r="F611" i="1" s="1"/>
  <c r="G598" i="13"/>
  <c r="H597" i="13" s="1"/>
  <c r="E600" i="16"/>
  <c r="F600" i="14"/>
  <c r="H940" i="1"/>
  <c r="J939" i="1"/>
  <c r="P598" i="16"/>
  <c r="K598" i="16"/>
  <c r="Q598" i="16"/>
  <c r="M598" i="16"/>
  <c r="G598" i="16"/>
  <c r="F598" i="16"/>
  <c r="H598" i="16"/>
  <c r="N598" i="16"/>
  <c r="I598" i="16"/>
  <c r="R598" i="16"/>
  <c r="O598" i="16"/>
  <c r="J598" i="16"/>
  <c r="L598" i="16"/>
  <c r="F682" i="13"/>
  <c r="E682" i="13"/>
  <c r="C683" i="13"/>
  <c r="J683" i="13"/>
  <c r="A684" i="13"/>
  <c r="B684" i="13" s="1"/>
  <c r="D683" i="13"/>
  <c r="B686" i="14"/>
  <c r="C686" i="14"/>
  <c r="C687" i="16"/>
  <c r="B687" i="16"/>
  <c r="A688" i="16"/>
  <c r="D686" i="16"/>
  <c r="E685" i="14"/>
  <c r="D685" i="14"/>
  <c r="A687" i="14"/>
  <c r="I611" i="1" l="1"/>
  <c r="K598" i="14"/>
  <c r="I599" i="14"/>
  <c r="J599" i="14"/>
  <c r="H599" i="14"/>
  <c r="G599" i="14"/>
  <c r="G599" i="13"/>
  <c r="E601" i="16"/>
  <c r="F601" i="14"/>
  <c r="M599" i="16"/>
  <c r="H599" i="16"/>
  <c r="N599" i="16"/>
  <c r="Q599" i="16"/>
  <c r="F599" i="16"/>
  <c r="I599" i="16"/>
  <c r="O599" i="16"/>
  <c r="J599" i="16"/>
  <c r="R599" i="16"/>
  <c r="P599" i="16"/>
  <c r="L599" i="16"/>
  <c r="K599" i="16"/>
  <c r="G599" i="16"/>
  <c r="A614" i="1"/>
  <c r="C614" i="1" s="1"/>
  <c r="H941" i="1"/>
  <c r="J940" i="1"/>
  <c r="I598" i="13"/>
  <c r="K597" i="13"/>
  <c r="E612" i="1"/>
  <c r="F612" i="1" s="1"/>
  <c r="D612" i="1"/>
  <c r="B612" i="1" s="1"/>
  <c r="K612" i="1"/>
  <c r="M612" i="1" s="1"/>
  <c r="F683" i="13"/>
  <c r="E683" i="13"/>
  <c r="A685" i="13"/>
  <c r="B685" i="13" s="1"/>
  <c r="D684" i="13"/>
  <c r="C684" i="13"/>
  <c r="J684" i="13"/>
  <c r="B687" i="14"/>
  <c r="C687" i="14"/>
  <c r="A689" i="16"/>
  <c r="C688" i="16"/>
  <c r="B688" i="16"/>
  <c r="D687" i="16"/>
  <c r="A688" i="14"/>
  <c r="E686" i="14"/>
  <c r="D686" i="14"/>
  <c r="I612" i="1" l="1"/>
  <c r="A615" i="1"/>
  <c r="C615" i="1" s="1"/>
  <c r="J941" i="1"/>
  <c r="H942" i="1"/>
  <c r="R600" i="16"/>
  <c r="M600" i="16"/>
  <c r="H600" i="16"/>
  <c r="P600" i="16"/>
  <c r="J600" i="16"/>
  <c r="F600" i="16"/>
  <c r="Q600" i="16"/>
  <c r="L600" i="16"/>
  <c r="G600" i="16"/>
  <c r="N600" i="16"/>
  <c r="I600" i="16"/>
  <c r="O600" i="16"/>
  <c r="K600" i="16"/>
  <c r="H598" i="13"/>
  <c r="K598" i="13" s="1"/>
  <c r="G600" i="13"/>
  <c r="H599" i="13" s="1"/>
  <c r="F602" i="14"/>
  <c r="E602" i="16"/>
  <c r="K613" i="1"/>
  <c r="M613" i="1" s="1"/>
  <c r="D613" i="1"/>
  <c r="B613" i="1" s="1"/>
  <c r="E613" i="1"/>
  <c r="F613" i="1" s="1"/>
  <c r="H600" i="14"/>
  <c r="J600" i="14"/>
  <c r="I600" i="14"/>
  <c r="G600" i="14"/>
  <c r="K599" i="14"/>
  <c r="A686" i="13"/>
  <c r="B686" i="13" s="1"/>
  <c r="D685" i="13"/>
  <c r="C685" i="13"/>
  <c r="J685" i="13"/>
  <c r="F684" i="13"/>
  <c r="E684" i="13"/>
  <c r="B688" i="14"/>
  <c r="C688" i="14"/>
  <c r="D688" i="16"/>
  <c r="A690" i="16"/>
  <c r="C689" i="16"/>
  <c r="B689" i="16"/>
  <c r="A689" i="14"/>
  <c r="D687" i="14"/>
  <c r="E687" i="14"/>
  <c r="I613" i="1" l="1"/>
  <c r="J601" i="14"/>
  <c r="I601" i="14"/>
  <c r="H601" i="14"/>
  <c r="G601" i="14"/>
  <c r="A616" i="1"/>
  <c r="C616" i="1" s="1"/>
  <c r="G601" i="13"/>
  <c r="F603" i="14"/>
  <c r="E603" i="16"/>
  <c r="I600" i="13"/>
  <c r="D614" i="1"/>
  <c r="B614" i="1" s="1"/>
  <c r="E614" i="1"/>
  <c r="F614" i="1" s="1"/>
  <c r="K614" i="1"/>
  <c r="M614" i="1" s="1"/>
  <c r="O601" i="16"/>
  <c r="J601" i="16"/>
  <c r="P601" i="16"/>
  <c r="Q601" i="16"/>
  <c r="L601" i="16"/>
  <c r="K601" i="16"/>
  <c r="F601" i="16"/>
  <c r="G601" i="16"/>
  <c r="M601" i="16"/>
  <c r="H601" i="16"/>
  <c r="R601" i="16"/>
  <c r="N601" i="16"/>
  <c r="I601" i="16"/>
  <c r="I599" i="13"/>
  <c r="K599" i="13" s="1"/>
  <c r="H943" i="1"/>
  <c r="J942" i="1"/>
  <c r="K600" i="14"/>
  <c r="D686" i="13"/>
  <c r="C686" i="13"/>
  <c r="J686" i="13"/>
  <c r="A687" i="13"/>
  <c r="B687" i="13" s="1"/>
  <c r="E685" i="13"/>
  <c r="F685" i="13"/>
  <c r="B689" i="14"/>
  <c r="C689" i="14"/>
  <c r="B690" i="16"/>
  <c r="A691" i="16"/>
  <c r="C690" i="16"/>
  <c r="D689" i="16"/>
  <c r="A690" i="14"/>
  <c r="E688" i="14"/>
  <c r="D688" i="14"/>
  <c r="I614" i="1" l="1"/>
  <c r="G602" i="13"/>
  <c r="H601" i="13" s="1"/>
  <c r="I602" i="13" s="1"/>
  <c r="E604" i="16"/>
  <c r="F604" i="14"/>
  <c r="H600" i="13"/>
  <c r="K600" i="13" s="1"/>
  <c r="K601" i="14"/>
  <c r="J943" i="1"/>
  <c r="H944" i="1"/>
  <c r="L602" i="16"/>
  <c r="G602" i="16"/>
  <c r="M602" i="16"/>
  <c r="F602" i="16"/>
  <c r="H602" i="16"/>
  <c r="N602" i="16"/>
  <c r="I602" i="16"/>
  <c r="R602" i="16"/>
  <c r="O602" i="16"/>
  <c r="J602" i="16"/>
  <c r="P602" i="16"/>
  <c r="K602" i="16"/>
  <c r="Q602" i="16"/>
  <c r="D615" i="1"/>
  <c r="B615" i="1" s="1"/>
  <c r="E615" i="1"/>
  <c r="F615" i="1" s="1"/>
  <c r="K615" i="1"/>
  <c r="M615" i="1" s="1"/>
  <c r="J602" i="14"/>
  <c r="I602" i="14"/>
  <c r="H602" i="14"/>
  <c r="G602" i="14"/>
  <c r="A617" i="1"/>
  <c r="C617" i="1" s="1"/>
  <c r="C687" i="13"/>
  <c r="J687" i="13"/>
  <c r="D687" i="13"/>
  <c r="A688" i="13"/>
  <c r="B688" i="13" s="1"/>
  <c r="E686" i="13"/>
  <c r="F686" i="13"/>
  <c r="B690" i="14"/>
  <c r="C690" i="14"/>
  <c r="D690" i="16"/>
  <c r="C691" i="16"/>
  <c r="B691" i="16"/>
  <c r="A692" i="16"/>
  <c r="E689" i="14"/>
  <c r="D689" i="14"/>
  <c r="A691" i="14"/>
  <c r="I615" i="1" l="1"/>
  <c r="A618" i="1"/>
  <c r="C618" i="1" s="1"/>
  <c r="H603" i="14"/>
  <c r="J603" i="14"/>
  <c r="I603" i="14"/>
  <c r="G603" i="14"/>
  <c r="K602" i="14"/>
  <c r="G603" i="13"/>
  <c r="H602" i="13" s="1"/>
  <c r="E605" i="16"/>
  <c r="F605" i="14"/>
  <c r="H945" i="1"/>
  <c r="J944" i="1"/>
  <c r="I601" i="13"/>
  <c r="K601" i="13" s="1"/>
  <c r="M603" i="16"/>
  <c r="H603" i="16"/>
  <c r="N603" i="16"/>
  <c r="F603" i="16"/>
  <c r="I603" i="16"/>
  <c r="J603" i="16"/>
  <c r="R603" i="16"/>
  <c r="P603" i="16"/>
  <c r="K603" i="16"/>
  <c r="Q603" i="16"/>
  <c r="L603" i="16"/>
  <c r="G603" i="16"/>
  <c r="O603" i="16"/>
  <c r="E616" i="1"/>
  <c r="F616" i="1" s="1"/>
  <c r="D616" i="1"/>
  <c r="B616" i="1" s="1"/>
  <c r="K616" i="1"/>
  <c r="M616" i="1" s="1"/>
  <c r="F687" i="13"/>
  <c r="E687" i="13"/>
  <c r="J688" i="13"/>
  <c r="A689" i="13"/>
  <c r="B689" i="13" s="1"/>
  <c r="D688" i="13"/>
  <c r="C688" i="13"/>
  <c r="B691" i="14"/>
  <c r="C691" i="14"/>
  <c r="D691" i="16"/>
  <c r="A693" i="16"/>
  <c r="C692" i="16"/>
  <c r="B692" i="16"/>
  <c r="A692" i="14"/>
  <c r="E690" i="14"/>
  <c r="D690" i="14"/>
  <c r="I616" i="1" l="1"/>
  <c r="I604" i="14"/>
  <c r="J604" i="14"/>
  <c r="H604" i="14"/>
  <c r="G604" i="14"/>
  <c r="K603" i="14"/>
  <c r="A619" i="1"/>
  <c r="C619" i="1" s="1"/>
  <c r="N604" i="16"/>
  <c r="I604" i="16"/>
  <c r="O604" i="16"/>
  <c r="J604" i="16"/>
  <c r="K604" i="16"/>
  <c r="F604" i="16"/>
  <c r="Q604" i="16"/>
  <c r="L604" i="16"/>
  <c r="G604" i="16"/>
  <c r="R604" i="16"/>
  <c r="M604" i="16"/>
  <c r="H604" i="16"/>
  <c r="P604" i="16"/>
  <c r="E617" i="1"/>
  <c r="F617" i="1" s="1"/>
  <c r="D617" i="1"/>
  <c r="B617" i="1" s="1"/>
  <c r="K617" i="1"/>
  <c r="M617" i="1" s="1"/>
  <c r="G604" i="13"/>
  <c r="H603" i="13" s="1"/>
  <c r="E606" i="16"/>
  <c r="F606" i="14"/>
  <c r="H946" i="1"/>
  <c r="J945" i="1"/>
  <c r="I603" i="13"/>
  <c r="K602" i="13"/>
  <c r="E688" i="13"/>
  <c r="F688" i="13"/>
  <c r="C689" i="13"/>
  <c r="J689" i="13"/>
  <c r="A690" i="13"/>
  <c r="B690" i="13" s="1"/>
  <c r="D689" i="13"/>
  <c r="B692" i="14"/>
  <c r="C692" i="14"/>
  <c r="A694" i="16"/>
  <c r="C693" i="16"/>
  <c r="B693" i="16"/>
  <c r="D692" i="16"/>
  <c r="A693" i="14"/>
  <c r="D691" i="14"/>
  <c r="E691" i="14"/>
  <c r="I617" i="1" l="1"/>
  <c r="R605" i="16"/>
  <c r="N605" i="16"/>
  <c r="I605" i="16"/>
  <c r="F605" i="16"/>
  <c r="O605" i="16"/>
  <c r="J605" i="16"/>
  <c r="P605" i="16"/>
  <c r="Q605" i="16"/>
  <c r="M605" i="16"/>
  <c r="K605" i="16"/>
  <c r="L605" i="16"/>
  <c r="G605" i="16"/>
  <c r="H605" i="16"/>
  <c r="A620" i="1"/>
  <c r="C620" i="1" s="1"/>
  <c r="H947" i="1"/>
  <c r="J946" i="1"/>
  <c r="I604" i="13"/>
  <c r="K603" i="13"/>
  <c r="I605" i="14"/>
  <c r="H605" i="14"/>
  <c r="J605" i="14"/>
  <c r="G605" i="14"/>
  <c r="G605" i="13"/>
  <c r="F607" i="14"/>
  <c r="E607" i="16"/>
  <c r="K618" i="1"/>
  <c r="M618" i="1" s="1"/>
  <c r="E618" i="1"/>
  <c r="F618" i="1" s="1"/>
  <c r="D618" i="1"/>
  <c r="B618" i="1" s="1"/>
  <c r="K604" i="14"/>
  <c r="C690" i="13"/>
  <c r="J690" i="13"/>
  <c r="A691" i="13"/>
  <c r="B691" i="13" s="1"/>
  <c r="D690" i="13"/>
  <c r="F689" i="13"/>
  <c r="E689" i="13"/>
  <c r="B693" i="14"/>
  <c r="C693" i="14"/>
  <c r="D693" i="16"/>
  <c r="B694" i="16"/>
  <c r="A695" i="16"/>
  <c r="C694" i="16"/>
  <c r="A694" i="14"/>
  <c r="E692" i="14"/>
  <c r="D692" i="14"/>
  <c r="I618" i="1" l="1"/>
  <c r="L606" i="16"/>
  <c r="G606" i="16"/>
  <c r="M606" i="16"/>
  <c r="N606" i="16"/>
  <c r="R606" i="16"/>
  <c r="O606" i="16"/>
  <c r="J606" i="16"/>
  <c r="P606" i="16"/>
  <c r="K606" i="16"/>
  <c r="Q606" i="16"/>
  <c r="F606" i="16"/>
  <c r="I606" i="16"/>
  <c r="H606" i="16"/>
  <c r="E619" i="1"/>
  <c r="F619" i="1" s="1"/>
  <c r="D619" i="1"/>
  <c r="B619" i="1" s="1"/>
  <c r="K619" i="1"/>
  <c r="M619" i="1" s="1"/>
  <c r="G606" i="13"/>
  <c r="H605" i="13" s="1"/>
  <c r="I606" i="13" s="1"/>
  <c r="F608" i="14"/>
  <c r="E608" i="16"/>
  <c r="I606" i="14"/>
  <c r="H606" i="14"/>
  <c r="J606" i="14"/>
  <c r="G606" i="14"/>
  <c r="H604" i="13"/>
  <c r="K604" i="13" s="1"/>
  <c r="J947" i="1"/>
  <c r="H948" i="1"/>
  <c r="K605" i="14"/>
  <c r="A621" i="1"/>
  <c r="C621" i="1" s="1"/>
  <c r="E690" i="13"/>
  <c r="F690" i="13"/>
  <c r="D691" i="13"/>
  <c r="C691" i="13"/>
  <c r="J691" i="13"/>
  <c r="A692" i="13"/>
  <c r="B692" i="13" s="1"/>
  <c r="B694" i="14"/>
  <c r="C694" i="14"/>
  <c r="C695" i="16"/>
  <c r="B695" i="16"/>
  <c r="A696" i="16"/>
  <c r="D694" i="16"/>
  <c r="A695" i="14"/>
  <c r="E693" i="14"/>
  <c r="D693" i="14"/>
  <c r="I619" i="1" l="1"/>
  <c r="I605" i="13"/>
  <c r="K605" i="13" s="1"/>
  <c r="K606" i="14"/>
  <c r="M607" i="16"/>
  <c r="H607" i="16"/>
  <c r="N607" i="16"/>
  <c r="F607" i="16"/>
  <c r="I607" i="16"/>
  <c r="O607" i="16"/>
  <c r="J607" i="16"/>
  <c r="R607" i="16"/>
  <c r="P607" i="16"/>
  <c r="K607" i="16"/>
  <c r="Q607" i="16"/>
  <c r="L607" i="16"/>
  <c r="G607" i="16"/>
  <c r="G607" i="13"/>
  <c r="F609" i="14"/>
  <c r="E609" i="16"/>
  <c r="E620" i="1"/>
  <c r="F620" i="1" s="1"/>
  <c r="D620" i="1"/>
  <c r="B620" i="1" s="1"/>
  <c r="K620" i="1"/>
  <c r="M620" i="1" s="1"/>
  <c r="A622" i="1"/>
  <c r="C622" i="1" s="1"/>
  <c r="H949" i="1"/>
  <c r="J948" i="1"/>
  <c r="H607" i="14"/>
  <c r="J607" i="14"/>
  <c r="I607" i="14"/>
  <c r="G607" i="14"/>
  <c r="F691" i="13"/>
  <c r="E691" i="13"/>
  <c r="D692" i="13"/>
  <c r="C692" i="13"/>
  <c r="J692" i="13"/>
  <c r="A693" i="13"/>
  <c r="B693" i="13" s="1"/>
  <c r="B695" i="14"/>
  <c r="C695" i="14"/>
  <c r="A697" i="16"/>
  <c r="C696" i="16"/>
  <c r="B696" i="16"/>
  <c r="D695" i="16"/>
  <c r="A696" i="14"/>
  <c r="E694" i="14"/>
  <c r="D694" i="14"/>
  <c r="I620" i="1" l="1"/>
  <c r="A623" i="1"/>
  <c r="C623" i="1" s="1"/>
  <c r="H606" i="13"/>
  <c r="K606" i="13" s="1"/>
  <c r="K607" i="14"/>
  <c r="H950" i="1"/>
  <c r="J949" i="1"/>
  <c r="G608" i="13"/>
  <c r="H607" i="13" s="1"/>
  <c r="F610" i="14"/>
  <c r="E610" i="16"/>
  <c r="N608" i="16"/>
  <c r="I608" i="16"/>
  <c r="O608" i="16"/>
  <c r="F608" i="16"/>
  <c r="L608" i="16"/>
  <c r="J608" i="16"/>
  <c r="P608" i="16"/>
  <c r="K608" i="16"/>
  <c r="Q608" i="16"/>
  <c r="R608" i="16"/>
  <c r="M608" i="16"/>
  <c r="H608" i="16"/>
  <c r="G608" i="16"/>
  <c r="D621" i="1"/>
  <c r="B621" i="1" s="1"/>
  <c r="K621" i="1"/>
  <c r="M621" i="1" s="1"/>
  <c r="E621" i="1"/>
  <c r="F621" i="1" s="1"/>
  <c r="J608" i="14"/>
  <c r="I608" i="14"/>
  <c r="H608" i="14"/>
  <c r="G608" i="14"/>
  <c r="E692" i="13"/>
  <c r="F692" i="13"/>
  <c r="C693" i="13"/>
  <c r="J693" i="13"/>
  <c r="A694" i="13"/>
  <c r="B694" i="13" s="1"/>
  <c r="D693" i="13"/>
  <c r="B696" i="14"/>
  <c r="C696" i="14"/>
  <c r="D696" i="16"/>
  <c r="A698" i="16"/>
  <c r="C697" i="16"/>
  <c r="B697" i="16"/>
  <c r="A697" i="14"/>
  <c r="D695" i="14"/>
  <c r="E695" i="14"/>
  <c r="I621" i="1" l="1"/>
  <c r="F611" i="14"/>
  <c r="E611" i="16"/>
  <c r="G609" i="13"/>
  <c r="I609" i="14"/>
  <c r="H609" i="14"/>
  <c r="J609" i="14"/>
  <c r="G609" i="14"/>
  <c r="H951" i="1"/>
  <c r="J950" i="1"/>
  <c r="I607" i="13"/>
  <c r="K607" i="13" s="1"/>
  <c r="I608" i="13"/>
  <c r="K622" i="1"/>
  <c r="M622" i="1" s="1"/>
  <c r="E622" i="1"/>
  <c r="F622" i="1" s="1"/>
  <c r="D622" i="1"/>
  <c r="B622" i="1" s="1"/>
  <c r="K608" i="14"/>
  <c r="K609" i="16"/>
  <c r="Q609" i="16"/>
  <c r="L609" i="16"/>
  <c r="H609" i="16"/>
  <c r="F609" i="16"/>
  <c r="G609" i="16"/>
  <c r="M609" i="16"/>
  <c r="I609" i="16"/>
  <c r="P609" i="16"/>
  <c r="R609" i="16"/>
  <c r="N609" i="16"/>
  <c r="O609" i="16"/>
  <c r="J609" i="16"/>
  <c r="A624" i="1"/>
  <c r="C624" i="1" s="1"/>
  <c r="F693" i="13"/>
  <c r="E693" i="13"/>
  <c r="A695" i="13"/>
  <c r="B695" i="13" s="1"/>
  <c r="D694" i="13"/>
  <c r="C694" i="13"/>
  <c r="J694" i="13"/>
  <c r="B697" i="14"/>
  <c r="C697" i="14"/>
  <c r="B698" i="16"/>
  <c r="A699" i="16"/>
  <c r="C698" i="16"/>
  <c r="D697" i="16"/>
  <c r="A698" i="14"/>
  <c r="E696" i="14"/>
  <c r="D696" i="14"/>
  <c r="I622" i="1" l="1"/>
  <c r="K610" i="16"/>
  <c r="R610" i="16"/>
  <c r="O610" i="16"/>
  <c r="J610" i="16"/>
  <c r="P610" i="16"/>
  <c r="Q610" i="16"/>
  <c r="L610" i="16"/>
  <c r="G610" i="16"/>
  <c r="M610" i="16"/>
  <c r="F610" i="16"/>
  <c r="H610" i="16"/>
  <c r="N610" i="16"/>
  <c r="I610" i="16"/>
  <c r="E612" i="16"/>
  <c r="F612" i="14"/>
  <c r="G610" i="13"/>
  <c r="H609" i="13" s="1"/>
  <c r="J610" i="14"/>
  <c r="I610" i="14"/>
  <c r="H610" i="14"/>
  <c r="G610" i="14"/>
  <c r="A625" i="1"/>
  <c r="C625" i="1" s="1"/>
  <c r="J951" i="1"/>
  <c r="H952" i="1"/>
  <c r="D623" i="1"/>
  <c r="B623" i="1" s="1"/>
  <c r="K623" i="1"/>
  <c r="M623" i="1" s="1"/>
  <c r="E623" i="1"/>
  <c r="F623" i="1" s="1"/>
  <c r="K609" i="14"/>
  <c r="H608" i="13"/>
  <c r="K608" i="13" s="1"/>
  <c r="F694" i="13"/>
  <c r="E694" i="13"/>
  <c r="D695" i="13"/>
  <c r="A696" i="13"/>
  <c r="B696" i="13" s="1"/>
  <c r="C695" i="13"/>
  <c r="J695" i="13"/>
  <c r="B698" i="14"/>
  <c r="C698" i="14"/>
  <c r="D698" i="16"/>
  <c r="C699" i="16"/>
  <c r="B699" i="16"/>
  <c r="A700" i="16"/>
  <c r="E697" i="14"/>
  <c r="D697" i="14"/>
  <c r="A699" i="14"/>
  <c r="I609" i="13" l="1"/>
  <c r="K609" i="13" s="1"/>
  <c r="I623" i="1"/>
  <c r="H953" i="1"/>
  <c r="J952" i="1"/>
  <c r="K610" i="14"/>
  <c r="J611" i="14"/>
  <c r="I611" i="14"/>
  <c r="H611" i="14"/>
  <c r="G611" i="14"/>
  <c r="M611" i="16"/>
  <c r="H611" i="16"/>
  <c r="N611" i="16"/>
  <c r="F611" i="16"/>
  <c r="I611" i="16"/>
  <c r="J611" i="16"/>
  <c r="R611" i="16"/>
  <c r="O611" i="16"/>
  <c r="K611" i="16"/>
  <c r="P611" i="16"/>
  <c r="Q611" i="16"/>
  <c r="L611" i="16"/>
  <c r="G611" i="16"/>
  <c r="E613" i="16"/>
  <c r="G611" i="13"/>
  <c r="F613" i="14"/>
  <c r="A626" i="1"/>
  <c r="C626" i="1" s="1"/>
  <c r="D624" i="1"/>
  <c r="B624" i="1" s="1"/>
  <c r="K624" i="1"/>
  <c r="M624" i="1" s="1"/>
  <c r="E624" i="1"/>
  <c r="F624" i="1" s="1"/>
  <c r="I610" i="13"/>
  <c r="C696" i="13"/>
  <c r="J696" i="13"/>
  <c r="A697" i="13"/>
  <c r="B697" i="13" s="1"/>
  <c r="D696" i="13"/>
  <c r="F695" i="13"/>
  <c r="E695" i="13"/>
  <c r="B699" i="14"/>
  <c r="C699" i="14"/>
  <c r="D699" i="16"/>
  <c r="A701" i="16"/>
  <c r="C700" i="16"/>
  <c r="B700" i="16"/>
  <c r="A700" i="14"/>
  <c r="E698" i="14"/>
  <c r="D698" i="14"/>
  <c r="I624" i="1" l="1"/>
  <c r="E625" i="1"/>
  <c r="F625" i="1" s="1"/>
  <c r="D625" i="1"/>
  <c r="B625" i="1" s="1"/>
  <c r="K625" i="1"/>
  <c r="M625" i="1" s="1"/>
  <c r="H610" i="13"/>
  <c r="K610" i="13" s="1"/>
  <c r="E614" i="16"/>
  <c r="F614" i="14"/>
  <c r="G612" i="13"/>
  <c r="H611" i="13" s="1"/>
  <c r="A627" i="1"/>
  <c r="C627" i="1" s="1"/>
  <c r="J612" i="16"/>
  <c r="P612" i="16"/>
  <c r="K612" i="16"/>
  <c r="F612" i="16"/>
  <c r="L612" i="16"/>
  <c r="G612" i="16"/>
  <c r="Q612" i="16"/>
  <c r="R612" i="16"/>
  <c r="M612" i="16"/>
  <c r="H612" i="16"/>
  <c r="N612" i="16"/>
  <c r="I612" i="16"/>
  <c r="O612" i="16"/>
  <c r="K611" i="14"/>
  <c r="J612" i="14"/>
  <c r="I612" i="14"/>
  <c r="H612" i="14"/>
  <c r="G612" i="14"/>
  <c r="J953" i="1"/>
  <c r="H954" i="1"/>
  <c r="E696" i="13"/>
  <c r="F696" i="13"/>
  <c r="D697" i="13"/>
  <c r="C697" i="13"/>
  <c r="J697" i="13"/>
  <c r="A698" i="13"/>
  <c r="B698" i="13" s="1"/>
  <c r="B700" i="14"/>
  <c r="C700" i="14"/>
  <c r="A702" i="16"/>
  <c r="C701" i="16"/>
  <c r="B701" i="16"/>
  <c r="D700" i="16"/>
  <c r="A701" i="14"/>
  <c r="D699" i="14"/>
  <c r="E699" i="14"/>
  <c r="I625" i="1" l="1"/>
  <c r="J613" i="14"/>
  <c r="I613" i="14"/>
  <c r="H613" i="14"/>
  <c r="G613" i="14"/>
  <c r="K612" i="14"/>
  <c r="E626" i="1"/>
  <c r="F626" i="1" s="1"/>
  <c r="D626" i="1"/>
  <c r="B626" i="1" s="1"/>
  <c r="K626" i="1"/>
  <c r="M626" i="1" s="1"/>
  <c r="O613" i="16"/>
  <c r="L613" i="16"/>
  <c r="F613" i="16"/>
  <c r="G613" i="16"/>
  <c r="M613" i="16"/>
  <c r="H613" i="16"/>
  <c r="R613" i="16"/>
  <c r="N613" i="16"/>
  <c r="I613" i="16"/>
  <c r="J613" i="16"/>
  <c r="P613" i="16"/>
  <c r="K613" i="16"/>
  <c r="Q613" i="16"/>
  <c r="E615" i="16"/>
  <c r="G613" i="13"/>
  <c r="F615" i="14"/>
  <c r="A628" i="1"/>
  <c r="C628" i="1" s="1"/>
  <c r="H955" i="1"/>
  <c r="J954" i="1"/>
  <c r="I612" i="13"/>
  <c r="I611" i="13"/>
  <c r="K611" i="13" s="1"/>
  <c r="F697" i="13"/>
  <c r="E697" i="13"/>
  <c r="C698" i="13"/>
  <c r="J698" i="13"/>
  <c r="A699" i="13"/>
  <c r="B699" i="13" s="1"/>
  <c r="D698" i="13"/>
  <c r="B701" i="14"/>
  <c r="C701" i="14"/>
  <c r="D701" i="16"/>
  <c r="B702" i="16"/>
  <c r="A703" i="16"/>
  <c r="C702" i="16"/>
  <c r="A702" i="14"/>
  <c r="E700" i="14"/>
  <c r="D700" i="14"/>
  <c r="I626" i="1" l="1"/>
  <c r="A629" i="1"/>
  <c r="C629" i="1" s="1"/>
  <c r="J955" i="1"/>
  <c r="H956" i="1"/>
  <c r="J614" i="14"/>
  <c r="I614" i="14"/>
  <c r="H614" i="14"/>
  <c r="G614" i="14"/>
  <c r="H612" i="13"/>
  <c r="K612" i="13" s="1"/>
  <c r="F616" i="14"/>
  <c r="G614" i="13"/>
  <c r="E616" i="16"/>
  <c r="K613" i="14"/>
  <c r="E627" i="1"/>
  <c r="F627" i="1" s="1"/>
  <c r="D627" i="1"/>
  <c r="B627" i="1" s="1"/>
  <c r="K627" i="1"/>
  <c r="M627" i="1" s="1"/>
  <c r="F614" i="16"/>
  <c r="H614" i="16"/>
  <c r="N614" i="16"/>
  <c r="I614" i="16"/>
  <c r="R614" i="16"/>
  <c r="O614" i="16"/>
  <c r="J614" i="16"/>
  <c r="P614" i="16"/>
  <c r="K614" i="16"/>
  <c r="Q614" i="16"/>
  <c r="L614" i="16"/>
  <c r="G614" i="16"/>
  <c r="M614" i="16"/>
  <c r="C699" i="13"/>
  <c r="J699" i="13"/>
  <c r="A700" i="13"/>
  <c r="B700" i="13" s="1"/>
  <c r="D699" i="13"/>
  <c r="F698" i="13"/>
  <c r="E698" i="13"/>
  <c r="B702" i="14"/>
  <c r="C702" i="14"/>
  <c r="C703" i="16"/>
  <c r="B703" i="16"/>
  <c r="A704" i="16"/>
  <c r="D702" i="16"/>
  <c r="A703" i="14"/>
  <c r="E701" i="14"/>
  <c r="D701" i="14"/>
  <c r="I613" i="13" l="1"/>
  <c r="I627" i="1"/>
  <c r="G615" i="13"/>
  <c r="E617" i="16"/>
  <c r="F617" i="14"/>
  <c r="J615" i="14"/>
  <c r="H615" i="14"/>
  <c r="I615" i="14"/>
  <c r="G615" i="14"/>
  <c r="K628" i="1"/>
  <c r="M628" i="1" s="1"/>
  <c r="E628" i="1"/>
  <c r="F628" i="1" s="1"/>
  <c r="D628" i="1"/>
  <c r="B628" i="1" s="1"/>
  <c r="M615" i="16"/>
  <c r="H615" i="16"/>
  <c r="N615" i="16"/>
  <c r="F615" i="16"/>
  <c r="I615" i="16"/>
  <c r="O615" i="16"/>
  <c r="J615" i="16"/>
  <c r="R615" i="16"/>
  <c r="P615" i="16"/>
  <c r="K615" i="16"/>
  <c r="Q615" i="16"/>
  <c r="L615" i="16"/>
  <c r="G615" i="16"/>
  <c r="A630" i="1"/>
  <c r="C630" i="1" s="1"/>
  <c r="H613" i="13"/>
  <c r="K614" i="14"/>
  <c r="H957" i="1"/>
  <c r="J956" i="1"/>
  <c r="F699" i="13"/>
  <c r="E699" i="13"/>
  <c r="J700" i="13"/>
  <c r="A701" i="13"/>
  <c r="B701" i="13" s="1"/>
  <c r="C700" i="13"/>
  <c r="D700" i="13"/>
  <c r="B703" i="14"/>
  <c r="C703" i="14"/>
  <c r="A705" i="16"/>
  <c r="C704" i="16"/>
  <c r="B704" i="16"/>
  <c r="D703" i="16"/>
  <c r="A704" i="14"/>
  <c r="E702" i="14"/>
  <c r="D702" i="14"/>
  <c r="K613" i="13" l="1"/>
  <c r="I614" i="13"/>
  <c r="I628" i="1"/>
  <c r="H958" i="1"/>
  <c r="J957" i="1"/>
  <c r="K629" i="1"/>
  <c r="M629" i="1" s="1"/>
  <c r="D629" i="1"/>
  <c r="B629" i="1" s="1"/>
  <c r="E629" i="1"/>
  <c r="F629" i="1" s="1"/>
  <c r="K615" i="14"/>
  <c r="J616" i="14"/>
  <c r="I616" i="14"/>
  <c r="H616" i="14"/>
  <c r="G616" i="14"/>
  <c r="A631" i="1"/>
  <c r="C631" i="1" s="1"/>
  <c r="J616" i="16"/>
  <c r="P616" i="16"/>
  <c r="K616" i="16"/>
  <c r="R616" i="16"/>
  <c r="H616" i="16"/>
  <c r="O616" i="16"/>
  <c r="F616" i="16"/>
  <c r="Q616" i="16"/>
  <c r="L616" i="16"/>
  <c r="G616" i="16"/>
  <c r="M616" i="16"/>
  <c r="I616" i="16"/>
  <c r="N616" i="16"/>
  <c r="G616" i="13"/>
  <c r="E618" i="16"/>
  <c r="F618" i="14"/>
  <c r="H614" i="13"/>
  <c r="D701" i="13"/>
  <c r="C701" i="13"/>
  <c r="A702" i="13"/>
  <c r="B702" i="13" s="1"/>
  <c r="J701" i="13"/>
  <c r="F700" i="13"/>
  <c r="E700" i="13"/>
  <c r="B704" i="14"/>
  <c r="C704" i="14"/>
  <c r="D704" i="16"/>
  <c r="A706" i="16"/>
  <c r="C705" i="16"/>
  <c r="B705" i="16"/>
  <c r="A705" i="14"/>
  <c r="D703" i="14"/>
  <c r="E703" i="14"/>
  <c r="K614" i="13" l="1"/>
  <c r="I629" i="1"/>
  <c r="H617" i="14"/>
  <c r="J617" i="14"/>
  <c r="I617" i="14"/>
  <c r="G617" i="14"/>
  <c r="O617" i="16"/>
  <c r="J617" i="16"/>
  <c r="P617" i="16"/>
  <c r="K617" i="16"/>
  <c r="Q617" i="16"/>
  <c r="L617" i="16"/>
  <c r="F617" i="16"/>
  <c r="G617" i="16"/>
  <c r="M617" i="16"/>
  <c r="H617" i="16"/>
  <c r="R617" i="16"/>
  <c r="N617" i="16"/>
  <c r="I617" i="16"/>
  <c r="I615" i="13"/>
  <c r="H615" i="13"/>
  <c r="I616" i="13" s="1"/>
  <c r="A632" i="1"/>
  <c r="C632" i="1" s="1"/>
  <c r="F619" i="14"/>
  <c r="E619" i="16"/>
  <c r="G617" i="13"/>
  <c r="K616" i="14"/>
  <c r="H959" i="1"/>
  <c r="J958" i="1"/>
  <c r="D630" i="1"/>
  <c r="B630" i="1" s="1"/>
  <c r="E630" i="1"/>
  <c r="F630" i="1" s="1"/>
  <c r="K630" i="1"/>
  <c r="M630" i="1" s="1"/>
  <c r="F701" i="13"/>
  <c r="E701" i="13"/>
  <c r="C702" i="13"/>
  <c r="J702" i="13"/>
  <c r="A703" i="13"/>
  <c r="B703" i="13" s="1"/>
  <c r="D702" i="13"/>
  <c r="B705" i="14"/>
  <c r="C705" i="14"/>
  <c r="B706" i="16"/>
  <c r="A707" i="16"/>
  <c r="C706" i="16"/>
  <c r="D705" i="16"/>
  <c r="A706" i="14"/>
  <c r="E704" i="14"/>
  <c r="D704" i="14"/>
  <c r="I630" i="1" l="1"/>
  <c r="E620" i="16"/>
  <c r="F620" i="14"/>
  <c r="G618" i="13"/>
  <c r="H617" i="13" s="1"/>
  <c r="I618" i="13" s="1"/>
  <c r="J959" i="1"/>
  <c r="H960" i="1"/>
  <c r="J618" i="14"/>
  <c r="I618" i="14"/>
  <c r="H618" i="14"/>
  <c r="G618" i="14"/>
  <c r="K617" i="14"/>
  <c r="K615" i="13"/>
  <c r="H616" i="13"/>
  <c r="K616" i="13" s="1"/>
  <c r="D631" i="1"/>
  <c r="B631" i="1" s="1"/>
  <c r="K631" i="1"/>
  <c r="M631" i="1" s="1"/>
  <c r="E631" i="1"/>
  <c r="F631" i="1" s="1"/>
  <c r="P618" i="16"/>
  <c r="K618" i="16"/>
  <c r="Q618" i="16"/>
  <c r="G618" i="16"/>
  <c r="L618" i="16"/>
  <c r="M618" i="16"/>
  <c r="F618" i="16"/>
  <c r="H618" i="16"/>
  <c r="N618" i="16"/>
  <c r="I618" i="16"/>
  <c r="R618" i="16"/>
  <c r="O618" i="16"/>
  <c r="J618" i="16"/>
  <c r="A633" i="1"/>
  <c r="C633" i="1" s="1"/>
  <c r="E702" i="13"/>
  <c r="F702" i="13"/>
  <c r="A704" i="13"/>
  <c r="B704" i="13" s="1"/>
  <c r="C703" i="13"/>
  <c r="J703" i="13"/>
  <c r="D703" i="13"/>
  <c r="B706" i="14"/>
  <c r="C706" i="14"/>
  <c r="C707" i="16"/>
  <c r="B707" i="16"/>
  <c r="A708" i="16"/>
  <c r="D706" i="16"/>
  <c r="E705" i="14"/>
  <c r="D705" i="14"/>
  <c r="A707" i="14"/>
  <c r="I617" i="13" l="1"/>
  <c r="K617" i="13" s="1"/>
  <c r="I631" i="1"/>
  <c r="A634" i="1"/>
  <c r="C634" i="1" s="1"/>
  <c r="K618" i="14"/>
  <c r="H961" i="1"/>
  <c r="J960" i="1"/>
  <c r="J619" i="14"/>
  <c r="I619" i="14"/>
  <c r="H619" i="14"/>
  <c r="G619" i="14"/>
  <c r="K632" i="1"/>
  <c r="M632" i="1" s="1"/>
  <c r="E632" i="1"/>
  <c r="F632" i="1" s="1"/>
  <c r="D632" i="1"/>
  <c r="B632" i="1" s="1"/>
  <c r="G619" i="13"/>
  <c r="F621" i="14"/>
  <c r="E621" i="16"/>
  <c r="M619" i="16"/>
  <c r="H619" i="16"/>
  <c r="N619" i="16"/>
  <c r="F619" i="16"/>
  <c r="O619" i="16"/>
  <c r="P619" i="16"/>
  <c r="R619" i="16"/>
  <c r="Q619" i="16"/>
  <c r="L619" i="16"/>
  <c r="G619" i="16"/>
  <c r="I619" i="16"/>
  <c r="J619" i="16"/>
  <c r="K619" i="16"/>
  <c r="D704" i="13"/>
  <c r="C704" i="13"/>
  <c r="J704" i="13"/>
  <c r="A705" i="13"/>
  <c r="B705" i="13" s="1"/>
  <c r="F703" i="13"/>
  <c r="E703" i="13"/>
  <c r="B707" i="14"/>
  <c r="C707" i="14"/>
  <c r="A709" i="16"/>
  <c r="C708" i="16"/>
  <c r="B708" i="16"/>
  <c r="D707" i="16"/>
  <c r="A708" i="14"/>
  <c r="E706" i="14"/>
  <c r="D706" i="14"/>
  <c r="K619" i="14" l="1"/>
  <c r="I632" i="1"/>
  <c r="J620" i="16"/>
  <c r="P620" i="16"/>
  <c r="K620" i="16"/>
  <c r="F620" i="16"/>
  <c r="Q620" i="16"/>
  <c r="L620" i="16"/>
  <c r="G620" i="16"/>
  <c r="R620" i="16"/>
  <c r="M620" i="16"/>
  <c r="H620" i="16"/>
  <c r="N620" i="16"/>
  <c r="I620" i="16"/>
  <c r="O620" i="16"/>
  <c r="J620" i="14"/>
  <c r="I620" i="14"/>
  <c r="H620" i="14"/>
  <c r="G620" i="14"/>
  <c r="F622" i="14"/>
  <c r="G620" i="13"/>
  <c r="H619" i="13" s="1"/>
  <c r="E622" i="16"/>
  <c r="A635" i="1"/>
  <c r="C635" i="1" s="1"/>
  <c r="H618" i="13"/>
  <c r="K618" i="13" s="1"/>
  <c r="D633" i="1"/>
  <c r="B633" i="1" s="1"/>
  <c r="K633" i="1"/>
  <c r="M633" i="1" s="1"/>
  <c r="E633" i="1"/>
  <c r="F633" i="1" s="1"/>
  <c r="H962" i="1"/>
  <c r="J961" i="1"/>
  <c r="D705" i="13"/>
  <c r="C705" i="13"/>
  <c r="J705" i="13"/>
  <c r="A706" i="13"/>
  <c r="B706" i="13" s="1"/>
  <c r="F704" i="13"/>
  <c r="E704" i="13"/>
  <c r="B708" i="14"/>
  <c r="C708" i="14"/>
  <c r="D708" i="16"/>
  <c r="A710" i="16"/>
  <c r="C709" i="16"/>
  <c r="B709" i="16"/>
  <c r="A709" i="14"/>
  <c r="D707" i="14"/>
  <c r="E707" i="14"/>
  <c r="I633" i="1" l="1"/>
  <c r="I619" i="13"/>
  <c r="K620" i="14"/>
  <c r="D634" i="1"/>
  <c r="B634" i="1" s="1"/>
  <c r="K634" i="1"/>
  <c r="M634" i="1" s="1"/>
  <c r="E634" i="1"/>
  <c r="F634" i="1" s="1"/>
  <c r="J621" i="14"/>
  <c r="I621" i="14"/>
  <c r="H621" i="14"/>
  <c r="G621" i="14"/>
  <c r="H963" i="1"/>
  <c r="J962" i="1"/>
  <c r="A636" i="1"/>
  <c r="C636" i="1" s="1"/>
  <c r="F621" i="16"/>
  <c r="G621" i="16"/>
  <c r="M621" i="16"/>
  <c r="H621" i="16"/>
  <c r="R621" i="16"/>
  <c r="N621" i="16"/>
  <c r="I621" i="16"/>
  <c r="P621" i="16"/>
  <c r="O621" i="16"/>
  <c r="K621" i="16"/>
  <c r="Q621" i="16"/>
  <c r="L621" i="16"/>
  <c r="J621" i="16"/>
  <c r="G621" i="13"/>
  <c r="F623" i="14"/>
  <c r="E623" i="16"/>
  <c r="I620" i="13"/>
  <c r="K619" i="13"/>
  <c r="J706" i="13"/>
  <c r="A707" i="13"/>
  <c r="B707" i="13" s="1"/>
  <c r="D706" i="13"/>
  <c r="C706" i="13"/>
  <c r="F705" i="13"/>
  <c r="E705" i="13"/>
  <c r="B709" i="14"/>
  <c r="C709" i="14"/>
  <c r="B710" i="16"/>
  <c r="A711" i="16"/>
  <c r="C710" i="16"/>
  <c r="D709" i="16"/>
  <c r="A710" i="14"/>
  <c r="E708" i="14"/>
  <c r="D708" i="14"/>
  <c r="I634" i="1" l="1"/>
  <c r="H620" i="13"/>
  <c r="K620" i="13" s="1"/>
  <c r="D635" i="1"/>
  <c r="B635" i="1" s="1"/>
  <c r="K635" i="1"/>
  <c r="M635" i="1" s="1"/>
  <c r="E635" i="1"/>
  <c r="F635" i="1" s="1"/>
  <c r="K621" i="14"/>
  <c r="A637" i="1"/>
  <c r="C637" i="1" s="1"/>
  <c r="F624" i="14"/>
  <c r="G622" i="13"/>
  <c r="H621" i="13" s="1"/>
  <c r="E624" i="16"/>
  <c r="G622" i="16"/>
  <c r="F622" i="16"/>
  <c r="H622" i="16"/>
  <c r="N622" i="16"/>
  <c r="I622" i="16"/>
  <c r="R622" i="16"/>
  <c r="O622" i="16"/>
  <c r="J622" i="16"/>
  <c r="P622" i="16"/>
  <c r="K622" i="16"/>
  <c r="Q622" i="16"/>
  <c r="L622" i="16"/>
  <c r="M622" i="16"/>
  <c r="J622" i="14"/>
  <c r="I622" i="14"/>
  <c r="H622" i="14"/>
  <c r="G622" i="14"/>
  <c r="J963" i="1"/>
  <c r="H964" i="1"/>
  <c r="E706" i="13"/>
  <c r="F706" i="13"/>
  <c r="J707" i="13"/>
  <c r="A708" i="13"/>
  <c r="B708" i="13" s="1"/>
  <c r="D707" i="13"/>
  <c r="C707" i="13"/>
  <c r="B710" i="14"/>
  <c r="C710" i="14"/>
  <c r="C711" i="16"/>
  <c r="B711" i="16"/>
  <c r="A712" i="16"/>
  <c r="D710" i="16"/>
  <c r="E709" i="14"/>
  <c r="D709" i="14"/>
  <c r="A711" i="14"/>
  <c r="I621" i="13" l="1"/>
  <c r="K621" i="13" s="1"/>
  <c r="I635" i="1"/>
  <c r="K622" i="14"/>
  <c r="E636" i="1"/>
  <c r="F636" i="1" s="1"/>
  <c r="D636" i="1"/>
  <c r="B636" i="1" s="1"/>
  <c r="K636" i="1"/>
  <c r="M636" i="1" s="1"/>
  <c r="G623" i="13"/>
  <c r="F625" i="14"/>
  <c r="E625" i="16"/>
  <c r="M623" i="16"/>
  <c r="H623" i="16"/>
  <c r="N623" i="16"/>
  <c r="F623" i="16"/>
  <c r="I623" i="16"/>
  <c r="O623" i="16"/>
  <c r="R623" i="16"/>
  <c r="P623" i="16"/>
  <c r="K623" i="16"/>
  <c r="J623" i="16"/>
  <c r="Q623" i="16"/>
  <c r="L623" i="16"/>
  <c r="G623" i="16"/>
  <c r="A638" i="1"/>
  <c r="C638" i="1" s="1"/>
  <c r="J964" i="1"/>
  <c r="H965" i="1"/>
  <c r="I622" i="13"/>
  <c r="I623" i="14"/>
  <c r="H623" i="14"/>
  <c r="J623" i="14"/>
  <c r="G623" i="14"/>
  <c r="C708" i="13"/>
  <c r="J708" i="13"/>
  <c r="A709" i="13"/>
  <c r="B709" i="13" s="1"/>
  <c r="D708" i="13"/>
  <c r="F707" i="13"/>
  <c r="E707" i="13"/>
  <c r="B711" i="14"/>
  <c r="C711" i="14"/>
  <c r="A713" i="16"/>
  <c r="C712" i="16"/>
  <c r="B712" i="16"/>
  <c r="D711" i="16"/>
  <c r="A712" i="14"/>
  <c r="E710" i="14"/>
  <c r="D710" i="14"/>
  <c r="I636" i="1" l="1"/>
  <c r="D637" i="1"/>
  <c r="B637" i="1" s="1"/>
  <c r="K637" i="1"/>
  <c r="M637" i="1" s="1"/>
  <c r="E637" i="1"/>
  <c r="F637" i="1" s="1"/>
  <c r="J624" i="14"/>
  <c r="I624" i="14"/>
  <c r="H624" i="14"/>
  <c r="G624" i="14"/>
  <c r="A639" i="1"/>
  <c r="C639" i="1" s="1"/>
  <c r="H622" i="13"/>
  <c r="K622" i="13" s="1"/>
  <c r="K623" i="14"/>
  <c r="H966" i="1"/>
  <c r="J965" i="1"/>
  <c r="N624" i="16"/>
  <c r="I624" i="16"/>
  <c r="O624" i="16"/>
  <c r="J624" i="16"/>
  <c r="P624" i="16"/>
  <c r="K624" i="16"/>
  <c r="R624" i="16"/>
  <c r="H624" i="16"/>
  <c r="F624" i="16"/>
  <c r="Q624" i="16"/>
  <c r="L624" i="16"/>
  <c r="G624" i="16"/>
  <c r="M624" i="16"/>
  <c r="F626" i="14"/>
  <c r="G624" i="13"/>
  <c r="H623" i="13" s="1"/>
  <c r="I624" i="13" s="1"/>
  <c r="E626" i="16"/>
  <c r="E708" i="13"/>
  <c r="F708" i="13"/>
  <c r="C709" i="13"/>
  <c r="J709" i="13"/>
  <c r="A710" i="13"/>
  <c r="B710" i="13" s="1"/>
  <c r="D709" i="13"/>
  <c r="B712" i="14"/>
  <c r="C712" i="14"/>
  <c r="D712" i="16"/>
  <c r="A714" i="16"/>
  <c r="C713" i="16"/>
  <c r="B713" i="16"/>
  <c r="A713" i="14"/>
  <c r="D711" i="14"/>
  <c r="E711" i="14"/>
  <c r="I637" i="1" l="1"/>
  <c r="I623" i="13"/>
  <c r="F625" i="16"/>
  <c r="G625" i="16"/>
  <c r="M625" i="16"/>
  <c r="H625" i="16"/>
  <c r="R625" i="16"/>
  <c r="N625" i="16"/>
  <c r="I625" i="16"/>
  <c r="O625" i="16"/>
  <c r="J625" i="16"/>
  <c r="P625" i="16"/>
  <c r="K625" i="16"/>
  <c r="Q625" i="16"/>
  <c r="L625" i="16"/>
  <c r="K623" i="13"/>
  <c r="K624" i="14"/>
  <c r="I625" i="14"/>
  <c r="H625" i="14"/>
  <c r="J625" i="14"/>
  <c r="G625" i="14"/>
  <c r="J966" i="1"/>
  <c r="H967" i="1"/>
  <c r="A640" i="1"/>
  <c r="C640" i="1" s="1"/>
  <c r="F627" i="14"/>
  <c r="E627" i="16"/>
  <c r="G625" i="13"/>
  <c r="H624" i="13" s="1"/>
  <c r="E638" i="1"/>
  <c r="F638" i="1" s="1"/>
  <c r="D638" i="1"/>
  <c r="B638" i="1" s="1"/>
  <c r="K638" i="1"/>
  <c r="M638" i="1" s="1"/>
  <c r="F709" i="13"/>
  <c r="E709" i="13"/>
  <c r="D710" i="13"/>
  <c r="C710" i="13"/>
  <c r="J710" i="13"/>
  <c r="A711" i="13"/>
  <c r="B711" i="13" s="1"/>
  <c r="B713" i="14"/>
  <c r="C713" i="14"/>
  <c r="B714" i="16"/>
  <c r="A715" i="16"/>
  <c r="C714" i="16"/>
  <c r="D713" i="16"/>
  <c r="A714" i="14"/>
  <c r="E712" i="14"/>
  <c r="D712" i="14"/>
  <c r="I638" i="1" l="1"/>
  <c r="J626" i="14"/>
  <c r="H626" i="14"/>
  <c r="I626" i="14"/>
  <c r="G626" i="14"/>
  <c r="J967" i="1"/>
  <c r="H968" i="1"/>
  <c r="I625" i="13"/>
  <c r="K624" i="13"/>
  <c r="E639" i="1"/>
  <c r="F639" i="1" s="1"/>
  <c r="D639" i="1"/>
  <c r="B639" i="1" s="1"/>
  <c r="K639" i="1"/>
  <c r="M639" i="1" s="1"/>
  <c r="K625" i="14"/>
  <c r="E628" i="16"/>
  <c r="F628" i="14"/>
  <c r="G626" i="13"/>
  <c r="R626" i="16"/>
  <c r="O626" i="16"/>
  <c r="J626" i="16"/>
  <c r="K626" i="16"/>
  <c r="Q626" i="16"/>
  <c r="G626" i="16"/>
  <c r="M626" i="16"/>
  <c r="P626" i="16"/>
  <c r="L626" i="16"/>
  <c r="F626" i="16"/>
  <c r="H626" i="16"/>
  <c r="N626" i="16"/>
  <c r="I626" i="16"/>
  <c r="A641" i="1"/>
  <c r="C641" i="1" s="1"/>
  <c r="E710" i="13"/>
  <c r="F710" i="13"/>
  <c r="J711" i="13"/>
  <c r="A712" i="13"/>
  <c r="B712" i="13" s="1"/>
  <c r="D711" i="13"/>
  <c r="C711" i="13"/>
  <c r="B714" i="14"/>
  <c r="C714" i="14"/>
  <c r="C715" i="16"/>
  <c r="B715" i="16"/>
  <c r="A716" i="16"/>
  <c r="D714" i="16"/>
  <c r="E713" i="14"/>
  <c r="D713" i="14"/>
  <c r="A715" i="14"/>
  <c r="I639" i="1" l="1"/>
  <c r="A642" i="1"/>
  <c r="C642" i="1" s="1"/>
  <c r="M627" i="16"/>
  <c r="H627" i="16"/>
  <c r="N627" i="16"/>
  <c r="F627" i="16"/>
  <c r="I627" i="16"/>
  <c r="O627" i="16"/>
  <c r="J627" i="16"/>
  <c r="R627" i="16"/>
  <c r="K627" i="16"/>
  <c r="Q627" i="16"/>
  <c r="L627" i="16"/>
  <c r="G627" i="16"/>
  <c r="P627" i="16"/>
  <c r="K626" i="14"/>
  <c r="H625" i="13"/>
  <c r="K625" i="13" s="1"/>
  <c r="H969" i="1"/>
  <c r="J968" i="1"/>
  <c r="K640" i="1"/>
  <c r="M640" i="1" s="1"/>
  <c r="E640" i="1"/>
  <c r="F640" i="1" s="1"/>
  <c r="D640" i="1"/>
  <c r="B640" i="1" s="1"/>
  <c r="I627" i="14"/>
  <c r="J627" i="14"/>
  <c r="H627" i="14"/>
  <c r="G627" i="14"/>
  <c r="G627" i="13"/>
  <c r="F629" i="14"/>
  <c r="E629" i="16"/>
  <c r="D712" i="13"/>
  <c r="C712" i="13"/>
  <c r="J712" i="13"/>
  <c r="A713" i="13"/>
  <c r="B713" i="13" s="1"/>
  <c r="F711" i="13"/>
  <c r="E711" i="13"/>
  <c r="B715" i="14"/>
  <c r="C715" i="14"/>
  <c r="A717" i="16"/>
  <c r="C716" i="16"/>
  <c r="B716" i="16"/>
  <c r="D715" i="16"/>
  <c r="A716" i="14"/>
  <c r="E714" i="14"/>
  <c r="D714" i="14"/>
  <c r="I626" i="13" l="1"/>
  <c r="I640" i="1"/>
  <c r="I628" i="14"/>
  <c r="H628" i="14"/>
  <c r="J628" i="14"/>
  <c r="G628" i="14"/>
  <c r="J628" i="16"/>
  <c r="P628" i="16"/>
  <c r="K628" i="16"/>
  <c r="M628" i="16"/>
  <c r="F628" i="16"/>
  <c r="Q628" i="16"/>
  <c r="L628" i="16"/>
  <c r="G628" i="16"/>
  <c r="R628" i="16"/>
  <c r="H628" i="16"/>
  <c r="N628" i="16"/>
  <c r="I628" i="16"/>
  <c r="O628" i="16"/>
  <c r="K627" i="14"/>
  <c r="J969" i="1"/>
  <c r="H970" i="1"/>
  <c r="H626" i="13"/>
  <c r="E630" i="16"/>
  <c r="F630" i="14"/>
  <c r="G628" i="13"/>
  <c r="H627" i="13" s="1"/>
  <c r="D641" i="1"/>
  <c r="B641" i="1" s="1"/>
  <c r="K641" i="1"/>
  <c r="M641" i="1" s="1"/>
  <c r="E641" i="1"/>
  <c r="F641" i="1" s="1"/>
  <c r="A643" i="1"/>
  <c r="C643" i="1" s="1"/>
  <c r="D713" i="13"/>
  <c r="C713" i="13"/>
  <c r="J713" i="13"/>
  <c r="A714" i="13"/>
  <c r="B714" i="13" s="1"/>
  <c r="E712" i="13"/>
  <c r="F712" i="13"/>
  <c r="B716" i="14"/>
  <c r="C716" i="14"/>
  <c r="D716" i="16"/>
  <c r="A718" i="16"/>
  <c r="C717" i="16"/>
  <c r="B717" i="16"/>
  <c r="A717" i="14"/>
  <c r="D715" i="14"/>
  <c r="E715" i="14"/>
  <c r="I641" i="1" l="1"/>
  <c r="K626" i="13"/>
  <c r="K642" i="1"/>
  <c r="M642" i="1" s="1"/>
  <c r="E642" i="1"/>
  <c r="F642" i="1" s="1"/>
  <c r="D642" i="1"/>
  <c r="B642" i="1" s="1"/>
  <c r="A644" i="1"/>
  <c r="C644" i="1" s="1"/>
  <c r="I628" i="13"/>
  <c r="I627" i="13"/>
  <c r="K627" i="13" s="1"/>
  <c r="K628" i="14"/>
  <c r="J629" i="14"/>
  <c r="I629" i="14"/>
  <c r="H629" i="14"/>
  <c r="G629" i="14"/>
  <c r="G629" i="13"/>
  <c r="F631" i="14"/>
  <c r="E631" i="16"/>
  <c r="R629" i="16"/>
  <c r="N629" i="16"/>
  <c r="I629" i="16"/>
  <c r="J629" i="16"/>
  <c r="K629" i="16"/>
  <c r="Q629" i="16"/>
  <c r="L629" i="16"/>
  <c r="F629" i="16"/>
  <c r="G629" i="16"/>
  <c r="M629" i="16"/>
  <c r="H629" i="16"/>
  <c r="O629" i="16"/>
  <c r="P629" i="16"/>
  <c r="H971" i="1"/>
  <c r="J970" i="1"/>
  <c r="J714" i="13"/>
  <c r="A715" i="13"/>
  <c r="B715" i="13" s="1"/>
  <c r="D714" i="13"/>
  <c r="C714" i="13"/>
  <c r="F713" i="13"/>
  <c r="E713" i="13"/>
  <c r="B717" i="14"/>
  <c r="C717" i="14"/>
  <c r="B718" i="16"/>
  <c r="A719" i="16"/>
  <c r="C718" i="16"/>
  <c r="D717" i="16"/>
  <c r="A718" i="14"/>
  <c r="E716" i="14"/>
  <c r="D716" i="14"/>
  <c r="I642" i="1" l="1"/>
  <c r="H972" i="1"/>
  <c r="J971" i="1"/>
  <c r="J630" i="14"/>
  <c r="I630" i="14"/>
  <c r="H630" i="14"/>
  <c r="G630" i="14"/>
  <c r="A645" i="1"/>
  <c r="C645" i="1" s="1"/>
  <c r="H628" i="13"/>
  <c r="K628" i="13" s="1"/>
  <c r="F630" i="16"/>
  <c r="R630" i="16"/>
  <c r="O630" i="16"/>
  <c r="P630" i="16"/>
  <c r="K630" i="16"/>
  <c r="Q630" i="16"/>
  <c r="I630" i="16"/>
  <c r="J630" i="16"/>
  <c r="L630" i="16"/>
  <c r="G630" i="16"/>
  <c r="M630" i="16"/>
  <c r="H630" i="16"/>
  <c r="N630" i="16"/>
  <c r="K629" i="14"/>
  <c r="E643" i="1"/>
  <c r="F643" i="1" s="1"/>
  <c r="D643" i="1"/>
  <c r="B643" i="1" s="1"/>
  <c r="K643" i="1"/>
  <c r="M643" i="1" s="1"/>
  <c r="G630" i="13"/>
  <c r="H629" i="13" s="1"/>
  <c r="E632" i="16"/>
  <c r="F632" i="14"/>
  <c r="J715" i="13"/>
  <c r="A716" i="13"/>
  <c r="B716" i="13" s="1"/>
  <c r="D715" i="13"/>
  <c r="C715" i="13"/>
  <c r="E714" i="13"/>
  <c r="F714" i="13"/>
  <c r="B718" i="14"/>
  <c r="C718" i="14"/>
  <c r="C719" i="16"/>
  <c r="B719" i="16"/>
  <c r="A720" i="16"/>
  <c r="D718" i="16"/>
  <c r="A719" i="14"/>
  <c r="E717" i="14"/>
  <c r="D717" i="14"/>
  <c r="I643" i="1" l="1"/>
  <c r="F631" i="16"/>
  <c r="I631" i="16"/>
  <c r="O631" i="16"/>
  <c r="J631" i="16"/>
  <c r="R631" i="16"/>
  <c r="P631" i="16"/>
  <c r="K631" i="16"/>
  <c r="Q631" i="16"/>
  <c r="L631" i="16"/>
  <c r="G631" i="16"/>
  <c r="M631" i="16"/>
  <c r="H631" i="16"/>
  <c r="N631" i="16"/>
  <c r="A646" i="1"/>
  <c r="C646" i="1" s="1"/>
  <c r="I630" i="13"/>
  <c r="I629" i="13"/>
  <c r="K629" i="13" s="1"/>
  <c r="K630" i="14"/>
  <c r="J972" i="1"/>
  <c r="H973" i="1"/>
  <c r="H631" i="14"/>
  <c r="J631" i="14"/>
  <c r="I631" i="14"/>
  <c r="G631" i="14"/>
  <c r="F633" i="14"/>
  <c r="E633" i="16"/>
  <c r="G631" i="13"/>
  <c r="D644" i="1"/>
  <c r="B644" i="1" s="1"/>
  <c r="K644" i="1"/>
  <c r="M644" i="1" s="1"/>
  <c r="E644" i="1"/>
  <c r="F644" i="1" s="1"/>
  <c r="A717" i="13"/>
  <c r="B717" i="13" s="1"/>
  <c r="C716" i="13"/>
  <c r="J716" i="13"/>
  <c r="D716" i="13"/>
  <c r="F715" i="13"/>
  <c r="E715" i="13"/>
  <c r="B719" i="14"/>
  <c r="C719" i="14"/>
  <c r="A721" i="16"/>
  <c r="C720" i="16"/>
  <c r="B720" i="16"/>
  <c r="D719" i="16"/>
  <c r="A720" i="14"/>
  <c r="E718" i="14"/>
  <c r="D718" i="14"/>
  <c r="I644" i="1" l="1"/>
  <c r="J632" i="14"/>
  <c r="H632" i="14"/>
  <c r="I632" i="14"/>
  <c r="G632" i="14"/>
  <c r="K631" i="14"/>
  <c r="H974" i="1"/>
  <c r="J973" i="1"/>
  <c r="E645" i="1"/>
  <c r="F645" i="1" s="1"/>
  <c r="D645" i="1"/>
  <c r="B645" i="1" s="1"/>
  <c r="K645" i="1"/>
  <c r="M645" i="1" s="1"/>
  <c r="H630" i="13"/>
  <c r="K630" i="13" s="1"/>
  <c r="A647" i="1"/>
  <c r="C647" i="1" s="1"/>
  <c r="G632" i="13"/>
  <c r="E634" i="16"/>
  <c r="F634" i="14"/>
  <c r="N632" i="16"/>
  <c r="I632" i="16"/>
  <c r="O632" i="16"/>
  <c r="G632" i="16"/>
  <c r="R632" i="16"/>
  <c r="J632" i="16"/>
  <c r="P632" i="16"/>
  <c r="K632" i="16"/>
  <c r="F632" i="16"/>
  <c r="L632" i="16"/>
  <c r="H632" i="16"/>
  <c r="Q632" i="16"/>
  <c r="M632" i="16"/>
  <c r="C717" i="13"/>
  <c r="J717" i="13"/>
  <c r="A718" i="13"/>
  <c r="B718" i="13" s="1"/>
  <c r="D717" i="13"/>
  <c r="E716" i="13"/>
  <c r="F716" i="13"/>
  <c r="B720" i="14"/>
  <c r="C720" i="14"/>
  <c r="D720" i="16"/>
  <c r="A722" i="16"/>
  <c r="C721" i="16"/>
  <c r="B721" i="16"/>
  <c r="A721" i="14"/>
  <c r="D719" i="14"/>
  <c r="E719" i="14"/>
  <c r="I645" i="1" l="1"/>
  <c r="I631" i="13"/>
  <c r="H633" i="14"/>
  <c r="J633" i="14"/>
  <c r="I633" i="14"/>
  <c r="G633" i="14"/>
  <c r="A648" i="1"/>
  <c r="C648" i="1" s="1"/>
  <c r="E635" i="16"/>
  <c r="G633" i="13"/>
  <c r="F635" i="14"/>
  <c r="K632" i="14"/>
  <c r="P633" i="16"/>
  <c r="K633" i="16"/>
  <c r="Q633" i="16"/>
  <c r="L633" i="16"/>
  <c r="F633" i="16"/>
  <c r="G633" i="16"/>
  <c r="M633" i="16"/>
  <c r="H633" i="16"/>
  <c r="O633" i="16"/>
  <c r="R633" i="16"/>
  <c r="N633" i="16"/>
  <c r="I633" i="16"/>
  <c r="J633" i="16"/>
  <c r="H975" i="1"/>
  <c r="J974" i="1"/>
  <c r="H631" i="13"/>
  <c r="K646" i="1"/>
  <c r="M646" i="1" s="1"/>
  <c r="E646" i="1"/>
  <c r="F646" i="1" s="1"/>
  <c r="D646" i="1"/>
  <c r="B646" i="1" s="1"/>
  <c r="J718" i="13"/>
  <c r="A719" i="13"/>
  <c r="B719" i="13" s="1"/>
  <c r="C718" i="13"/>
  <c r="D718" i="13"/>
  <c r="F717" i="13"/>
  <c r="E717" i="13"/>
  <c r="B721" i="14"/>
  <c r="C721" i="14"/>
  <c r="B722" i="16"/>
  <c r="A723" i="16"/>
  <c r="C722" i="16"/>
  <c r="D721" i="16"/>
  <c r="A722" i="14"/>
  <c r="E720" i="14"/>
  <c r="D720" i="14"/>
  <c r="K631" i="13" l="1"/>
  <c r="I632" i="13"/>
  <c r="I646" i="1"/>
  <c r="F636" i="14"/>
  <c r="G634" i="13"/>
  <c r="H633" i="13" s="1"/>
  <c r="E636" i="16"/>
  <c r="J975" i="1"/>
  <c r="H976" i="1"/>
  <c r="P634" i="16"/>
  <c r="K634" i="16"/>
  <c r="Q634" i="16"/>
  <c r="L634" i="16"/>
  <c r="G634" i="16"/>
  <c r="M634" i="16"/>
  <c r="F634" i="16"/>
  <c r="H634" i="16"/>
  <c r="N634" i="16"/>
  <c r="I634" i="16"/>
  <c r="J634" i="16"/>
  <c r="R634" i="16"/>
  <c r="O634" i="16"/>
  <c r="K633" i="14"/>
  <c r="H634" i="14"/>
  <c r="J634" i="14"/>
  <c r="I634" i="14"/>
  <c r="G634" i="14"/>
  <c r="D647" i="1"/>
  <c r="B647" i="1" s="1"/>
  <c r="K647" i="1"/>
  <c r="M647" i="1" s="1"/>
  <c r="E647" i="1"/>
  <c r="F647" i="1" s="1"/>
  <c r="H632" i="13"/>
  <c r="A649" i="1"/>
  <c r="C649" i="1" s="1"/>
  <c r="E718" i="13"/>
  <c r="F718" i="13"/>
  <c r="D719" i="13"/>
  <c r="C719" i="13"/>
  <c r="J719" i="13"/>
  <c r="A720" i="13"/>
  <c r="B720" i="13" s="1"/>
  <c r="B722" i="14"/>
  <c r="C722" i="14"/>
  <c r="D722" i="16"/>
  <c r="C723" i="16"/>
  <c r="B723" i="16"/>
  <c r="A724" i="16"/>
  <c r="E721" i="14"/>
  <c r="D721" i="14"/>
  <c r="A723" i="14"/>
  <c r="K632" i="13" l="1"/>
  <c r="I647" i="1"/>
  <c r="I633" i="13"/>
  <c r="K633" i="13" s="1"/>
  <c r="K634" i="14"/>
  <c r="Q635" i="16"/>
  <c r="L635" i="16"/>
  <c r="G635" i="16"/>
  <c r="M635" i="16"/>
  <c r="H635" i="16"/>
  <c r="N635" i="16"/>
  <c r="F635" i="16"/>
  <c r="I635" i="16"/>
  <c r="O635" i="16"/>
  <c r="J635" i="16"/>
  <c r="R635" i="16"/>
  <c r="P635" i="16"/>
  <c r="K635" i="16"/>
  <c r="K648" i="1"/>
  <c r="M648" i="1" s="1"/>
  <c r="E648" i="1"/>
  <c r="F648" i="1" s="1"/>
  <c r="D648" i="1"/>
  <c r="B648" i="1" s="1"/>
  <c r="F637" i="14"/>
  <c r="E637" i="16"/>
  <c r="G635" i="13"/>
  <c r="H977" i="1"/>
  <c r="J976" i="1"/>
  <c r="I634" i="13"/>
  <c r="A650" i="1"/>
  <c r="C650" i="1" s="1"/>
  <c r="J635" i="14"/>
  <c r="I635" i="14"/>
  <c r="H635" i="14"/>
  <c r="G635" i="14"/>
  <c r="E719" i="13"/>
  <c r="F719" i="13"/>
  <c r="D720" i="13"/>
  <c r="J720" i="13"/>
  <c r="A721" i="13"/>
  <c r="B721" i="13" s="1"/>
  <c r="C720" i="13"/>
  <c r="B723" i="14"/>
  <c r="C723" i="14"/>
  <c r="D723" i="16"/>
  <c r="A725" i="16"/>
  <c r="C724" i="16"/>
  <c r="B724" i="16"/>
  <c r="A724" i="14"/>
  <c r="E722" i="14"/>
  <c r="D722" i="14"/>
  <c r="I648" i="1" l="1"/>
  <c r="A651" i="1"/>
  <c r="C651" i="1" s="1"/>
  <c r="H978" i="1"/>
  <c r="J977" i="1"/>
  <c r="H634" i="13"/>
  <c r="K634" i="13" s="1"/>
  <c r="K635" i="14"/>
  <c r="J636" i="16"/>
  <c r="P636" i="16"/>
  <c r="K636" i="16"/>
  <c r="F636" i="16"/>
  <c r="Q636" i="16"/>
  <c r="L636" i="16"/>
  <c r="G636" i="16"/>
  <c r="M636" i="16"/>
  <c r="R636" i="16"/>
  <c r="N636" i="16"/>
  <c r="I636" i="16"/>
  <c r="O636" i="16"/>
  <c r="H636" i="16"/>
  <c r="D649" i="1"/>
  <c r="B649" i="1" s="1"/>
  <c r="K649" i="1"/>
  <c r="M649" i="1" s="1"/>
  <c r="E649" i="1"/>
  <c r="F649" i="1" s="1"/>
  <c r="H636" i="14"/>
  <c r="J636" i="14"/>
  <c r="I636" i="14"/>
  <c r="G636" i="14"/>
  <c r="E638" i="16"/>
  <c r="F638" i="14"/>
  <c r="G636" i="13"/>
  <c r="H635" i="13" s="1"/>
  <c r="F720" i="13"/>
  <c r="E720" i="13"/>
  <c r="D721" i="13"/>
  <c r="C721" i="13"/>
  <c r="A722" i="13"/>
  <c r="B722" i="13" s="1"/>
  <c r="J721" i="13"/>
  <c r="B724" i="14"/>
  <c r="C724" i="14"/>
  <c r="A726" i="16"/>
  <c r="C725" i="16"/>
  <c r="B725" i="16"/>
  <c r="D724" i="16"/>
  <c r="A725" i="14"/>
  <c r="D723" i="14"/>
  <c r="E723" i="14"/>
  <c r="I635" i="13" l="1"/>
  <c r="K635" i="13" s="1"/>
  <c r="I649" i="1"/>
  <c r="J637" i="14"/>
  <c r="I637" i="14"/>
  <c r="H637" i="14"/>
  <c r="G637" i="14"/>
  <c r="O637" i="16"/>
  <c r="J637" i="16"/>
  <c r="P637" i="16"/>
  <c r="K637" i="16"/>
  <c r="Q637" i="16"/>
  <c r="L637" i="16"/>
  <c r="F637" i="16"/>
  <c r="G637" i="16"/>
  <c r="M637" i="16"/>
  <c r="H637" i="16"/>
  <c r="R637" i="16"/>
  <c r="N637" i="16"/>
  <c r="I637" i="16"/>
  <c r="E639" i="16"/>
  <c r="G637" i="13"/>
  <c r="F639" i="14"/>
  <c r="J978" i="1"/>
  <c r="H979" i="1"/>
  <c r="K636" i="14"/>
  <c r="K650" i="1"/>
  <c r="M650" i="1" s="1"/>
  <c r="E650" i="1"/>
  <c r="F650" i="1" s="1"/>
  <c r="D650" i="1"/>
  <c r="B650" i="1" s="1"/>
  <c r="I636" i="13"/>
  <c r="A652" i="1"/>
  <c r="C652" i="1" s="1"/>
  <c r="E721" i="13"/>
  <c r="F721" i="13"/>
  <c r="C722" i="13"/>
  <c r="J722" i="13"/>
  <c r="A723" i="13"/>
  <c r="B723" i="13" s="1"/>
  <c r="D722" i="13"/>
  <c r="B725" i="14"/>
  <c r="C725" i="14"/>
  <c r="D725" i="16"/>
  <c r="B726" i="16"/>
  <c r="A727" i="16"/>
  <c r="C726" i="16"/>
  <c r="A726" i="14"/>
  <c r="E724" i="14"/>
  <c r="D724" i="14"/>
  <c r="I650" i="1" l="1"/>
  <c r="H636" i="13"/>
  <c r="K636" i="13" s="1"/>
  <c r="A653" i="1"/>
  <c r="C653" i="1" s="1"/>
  <c r="H980" i="1"/>
  <c r="J979" i="1"/>
  <c r="P638" i="16"/>
  <c r="K638" i="16"/>
  <c r="Q638" i="16"/>
  <c r="L638" i="16"/>
  <c r="G638" i="16"/>
  <c r="M638" i="16"/>
  <c r="H638" i="16"/>
  <c r="N638" i="16"/>
  <c r="F638" i="16"/>
  <c r="I638" i="16"/>
  <c r="R638" i="16"/>
  <c r="O638" i="16"/>
  <c r="J638" i="16"/>
  <c r="K637" i="14"/>
  <c r="E640" i="16"/>
  <c r="F640" i="14"/>
  <c r="G638" i="13"/>
  <c r="H637" i="13" s="1"/>
  <c r="H638" i="14"/>
  <c r="J638" i="14"/>
  <c r="I638" i="14"/>
  <c r="G638" i="14"/>
  <c r="E651" i="1"/>
  <c r="F651" i="1" s="1"/>
  <c r="D651" i="1"/>
  <c r="B651" i="1" s="1"/>
  <c r="K651" i="1"/>
  <c r="M651" i="1" s="1"/>
  <c r="D723" i="13"/>
  <c r="C723" i="13"/>
  <c r="J723" i="13"/>
  <c r="A724" i="13"/>
  <c r="B724" i="13" s="1"/>
  <c r="E722" i="13"/>
  <c r="F722" i="13"/>
  <c r="B726" i="14"/>
  <c r="C726" i="14"/>
  <c r="C727" i="16"/>
  <c r="B727" i="16"/>
  <c r="A728" i="16"/>
  <c r="D726" i="16"/>
  <c r="E725" i="14"/>
  <c r="D725" i="14"/>
  <c r="A727" i="14"/>
  <c r="I651" i="1" l="1"/>
  <c r="I637" i="13"/>
  <c r="K637" i="13" s="1"/>
  <c r="I639" i="14"/>
  <c r="J639" i="14"/>
  <c r="H639" i="14"/>
  <c r="G639" i="14"/>
  <c r="A654" i="1"/>
  <c r="C654" i="1" s="1"/>
  <c r="K638" i="14"/>
  <c r="Q639" i="16"/>
  <c r="L639" i="16"/>
  <c r="G639" i="16"/>
  <c r="M639" i="16"/>
  <c r="H639" i="16"/>
  <c r="N639" i="16"/>
  <c r="F639" i="16"/>
  <c r="I639" i="16"/>
  <c r="O639" i="16"/>
  <c r="J639" i="16"/>
  <c r="R639" i="16"/>
  <c r="P639" i="16"/>
  <c r="K639" i="16"/>
  <c r="G639" i="13"/>
  <c r="F641" i="14"/>
  <c r="E641" i="16"/>
  <c r="J980" i="1"/>
  <c r="H981" i="1"/>
  <c r="I638" i="13"/>
  <c r="K652" i="1"/>
  <c r="M652" i="1" s="1"/>
  <c r="E652" i="1"/>
  <c r="F652" i="1" s="1"/>
  <c r="D652" i="1"/>
  <c r="B652" i="1" s="1"/>
  <c r="A725" i="13"/>
  <c r="B725" i="13" s="1"/>
  <c r="C724" i="13"/>
  <c r="J724" i="13"/>
  <c r="D724" i="13"/>
  <c r="F723" i="13"/>
  <c r="E723" i="13"/>
  <c r="B727" i="14"/>
  <c r="C727" i="14"/>
  <c r="A729" i="16"/>
  <c r="C728" i="16"/>
  <c r="B728" i="16"/>
  <c r="D727" i="16"/>
  <c r="A728" i="14"/>
  <c r="E726" i="14"/>
  <c r="D726" i="14"/>
  <c r="I652" i="1" l="1"/>
  <c r="R640" i="16"/>
  <c r="M640" i="16"/>
  <c r="H640" i="16"/>
  <c r="Q640" i="16"/>
  <c r="N640" i="16"/>
  <c r="I640" i="16"/>
  <c r="O640" i="16"/>
  <c r="J640" i="16"/>
  <c r="P640" i="16"/>
  <c r="K640" i="16"/>
  <c r="F640" i="16"/>
  <c r="L640" i="16"/>
  <c r="G640" i="16"/>
  <c r="H982" i="1"/>
  <c r="J981" i="1"/>
  <c r="I640" i="14"/>
  <c r="H640" i="14"/>
  <c r="J640" i="14"/>
  <c r="G640" i="14"/>
  <c r="K639" i="14"/>
  <c r="F642" i="14"/>
  <c r="G640" i="13"/>
  <c r="H639" i="13" s="1"/>
  <c r="E642" i="16"/>
  <c r="H638" i="13"/>
  <c r="K638" i="13" s="1"/>
  <c r="A655" i="1"/>
  <c r="C655" i="1" s="1"/>
  <c r="E653" i="1"/>
  <c r="F653" i="1" s="1"/>
  <c r="D653" i="1"/>
  <c r="B653" i="1" s="1"/>
  <c r="K653" i="1"/>
  <c r="M653" i="1" s="1"/>
  <c r="E724" i="13"/>
  <c r="F724" i="13"/>
  <c r="J725" i="13"/>
  <c r="C725" i="13"/>
  <c r="A726" i="13"/>
  <c r="B726" i="13" s="1"/>
  <c r="D725" i="13"/>
  <c r="B728" i="14"/>
  <c r="C728" i="14"/>
  <c r="D728" i="16"/>
  <c r="A730" i="16"/>
  <c r="C729" i="16"/>
  <c r="B729" i="16"/>
  <c r="A729" i="14"/>
  <c r="D727" i="14"/>
  <c r="E727" i="14"/>
  <c r="I653" i="1" l="1"/>
  <c r="I639" i="13"/>
  <c r="R641" i="16"/>
  <c r="N641" i="16"/>
  <c r="I641" i="16"/>
  <c r="O641" i="16"/>
  <c r="J641" i="16"/>
  <c r="P641" i="16"/>
  <c r="K641" i="16"/>
  <c r="Q641" i="16"/>
  <c r="L641" i="16"/>
  <c r="G641" i="16"/>
  <c r="F641" i="16"/>
  <c r="M641" i="16"/>
  <c r="H641" i="16"/>
  <c r="K654" i="1"/>
  <c r="M654" i="1" s="1"/>
  <c r="E654" i="1"/>
  <c r="F654" i="1" s="1"/>
  <c r="D654" i="1"/>
  <c r="B654" i="1" s="1"/>
  <c r="I640" i="13"/>
  <c r="K639" i="13"/>
  <c r="K640" i="14"/>
  <c r="G641" i="13"/>
  <c r="H640" i="13" s="1"/>
  <c r="F643" i="14"/>
  <c r="E643" i="16"/>
  <c r="A656" i="1"/>
  <c r="C656" i="1" s="1"/>
  <c r="I641" i="14"/>
  <c r="H641" i="14"/>
  <c r="J641" i="14"/>
  <c r="G641" i="14"/>
  <c r="J982" i="1"/>
  <c r="H983" i="1"/>
  <c r="E725" i="13"/>
  <c r="F725" i="13"/>
  <c r="D726" i="13"/>
  <c r="C726" i="13"/>
  <c r="J726" i="13"/>
  <c r="A727" i="13"/>
  <c r="B727" i="13" s="1"/>
  <c r="B729" i="14"/>
  <c r="C729" i="14"/>
  <c r="B730" i="16"/>
  <c r="A731" i="16"/>
  <c r="C730" i="16"/>
  <c r="D729" i="16"/>
  <c r="A730" i="14"/>
  <c r="E728" i="14"/>
  <c r="D728" i="14"/>
  <c r="I654" i="1" l="1"/>
  <c r="I642" i="14"/>
  <c r="H642" i="14"/>
  <c r="J642" i="14"/>
  <c r="G642" i="14"/>
  <c r="K641" i="14"/>
  <c r="E655" i="1"/>
  <c r="F655" i="1" s="1"/>
  <c r="D655" i="1"/>
  <c r="B655" i="1" s="1"/>
  <c r="K655" i="1"/>
  <c r="M655" i="1" s="1"/>
  <c r="I641" i="13"/>
  <c r="K640" i="13"/>
  <c r="E644" i="16"/>
  <c r="G642" i="13"/>
  <c r="H641" i="13" s="1"/>
  <c r="F644" i="14"/>
  <c r="A657" i="1"/>
  <c r="C657" i="1" s="1"/>
  <c r="H984" i="1"/>
  <c r="J983" i="1"/>
  <c r="R642" i="16"/>
  <c r="O642" i="16"/>
  <c r="J642" i="16"/>
  <c r="P642" i="16"/>
  <c r="K642" i="16"/>
  <c r="Q642" i="16"/>
  <c r="L642" i="16"/>
  <c r="G642" i="16"/>
  <c r="M642" i="16"/>
  <c r="F642" i="16"/>
  <c r="H642" i="16"/>
  <c r="N642" i="16"/>
  <c r="I642" i="16"/>
  <c r="E726" i="13"/>
  <c r="F726" i="13"/>
  <c r="A728" i="13"/>
  <c r="B728" i="13" s="1"/>
  <c r="D727" i="13"/>
  <c r="C727" i="13"/>
  <c r="J727" i="13"/>
  <c r="B730" i="14"/>
  <c r="C730" i="14"/>
  <c r="C731" i="16"/>
  <c r="B731" i="16"/>
  <c r="A732" i="16"/>
  <c r="D730" i="16"/>
  <c r="E729" i="14"/>
  <c r="D729" i="14"/>
  <c r="A731" i="14"/>
  <c r="I655" i="1" l="1"/>
  <c r="E656" i="1"/>
  <c r="F656" i="1" s="1"/>
  <c r="D656" i="1"/>
  <c r="B656" i="1" s="1"/>
  <c r="K656" i="1"/>
  <c r="M656" i="1" s="1"/>
  <c r="I642" i="13"/>
  <c r="K641" i="13"/>
  <c r="E645" i="16"/>
  <c r="G643" i="13"/>
  <c r="F645" i="14"/>
  <c r="A658" i="1"/>
  <c r="C658" i="1" s="1"/>
  <c r="M643" i="16"/>
  <c r="H643" i="16"/>
  <c r="N643" i="16"/>
  <c r="F643" i="16"/>
  <c r="R643" i="16"/>
  <c r="P643" i="16"/>
  <c r="K643" i="16"/>
  <c r="Q643" i="16"/>
  <c r="L643" i="16"/>
  <c r="G643" i="16"/>
  <c r="I643" i="16"/>
  <c r="O643" i="16"/>
  <c r="J643" i="16"/>
  <c r="K642" i="14"/>
  <c r="J984" i="1"/>
  <c r="H985" i="1"/>
  <c r="I643" i="14"/>
  <c r="H643" i="14"/>
  <c r="J643" i="14"/>
  <c r="G643" i="14"/>
  <c r="C728" i="13"/>
  <c r="D728" i="13"/>
  <c r="J728" i="13"/>
  <c r="A729" i="13"/>
  <c r="B729" i="13" s="1"/>
  <c r="F727" i="13"/>
  <c r="E727" i="13"/>
  <c r="B731" i="14"/>
  <c r="C731" i="14"/>
  <c r="A733" i="16"/>
  <c r="C732" i="16"/>
  <c r="B732" i="16"/>
  <c r="D731" i="16"/>
  <c r="A732" i="14"/>
  <c r="E730" i="14"/>
  <c r="D730" i="14"/>
  <c r="I656" i="1" l="1"/>
  <c r="A659" i="1"/>
  <c r="C659" i="1" s="1"/>
  <c r="K643" i="14"/>
  <c r="H986" i="1"/>
  <c r="J985" i="1"/>
  <c r="I644" i="14"/>
  <c r="H644" i="14"/>
  <c r="J644" i="14"/>
  <c r="G644" i="14"/>
  <c r="H642" i="13"/>
  <c r="K642" i="13" s="1"/>
  <c r="D657" i="1"/>
  <c r="B657" i="1" s="1"/>
  <c r="K657" i="1"/>
  <c r="M657" i="1" s="1"/>
  <c r="E657" i="1"/>
  <c r="F657" i="1" s="1"/>
  <c r="R644" i="16"/>
  <c r="M644" i="16"/>
  <c r="H644" i="16"/>
  <c r="J644" i="16"/>
  <c r="K644" i="16"/>
  <c r="N644" i="16"/>
  <c r="I644" i="16"/>
  <c r="O644" i="16"/>
  <c r="F644" i="16"/>
  <c r="Q644" i="16"/>
  <c r="L644" i="16"/>
  <c r="G644" i="16"/>
  <c r="P644" i="16"/>
  <c r="G644" i="13"/>
  <c r="H643" i="13" s="1"/>
  <c r="I644" i="13" s="1"/>
  <c r="F646" i="14"/>
  <c r="E646" i="16"/>
  <c r="A730" i="13"/>
  <c r="B730" i="13" s="1"/>
  <c r="D729" i="13"/>
  <c r="C729" i="13"/>
  <c r="J729" i="13"/>
  <c r="F728" i="13"/>
  <c r="E728" i="13"/>
  <c r="B732" i="14"/>
  <c r="C732" i="14"/>
  <c r="D732" i="16"/>
  <c r="A734" i="16"/>
  <c r="C733" i="16"/>
  <c r="B733" i="16"/>
  <c r="A733" i="14"/>
  <c r="D731" i="14"/>
  <c r="E731" i="14"/>
  <c r="I657" i="1" l="1"/>
  <c r="H645" i="14"/>
  <c r="J645" i="14"/>
  <c r="I645" i="14"/>
  <c r="G645" i="14"/>
  <c r="E647" i="16"/>
  <c r="F647" i="14"/>
  <c r="G645" i="13"/>
  <c r="K658" i="1"/>
  <c r="M658" i="1" s="1"/>
  <c r="E658" i="1"/>
  <c r="F658" i="1" s="1"/>
  <c r="D658" i="1"/>
  <c r="B658" i="1" s="1"/>
  <c r="K644" i="14"/>
  <c r="A660" i="1"/>
  <c r="C660" i="1" s="1"/>
  <c r="R645" i="16"/>
  <c r="N645" i="16"/>
  <c r="I645" i="16"/>
  <c r="O645" i="16"/>
  <c r="J645" i="16"/>
  <c r="P645" i="16"/>
  <c r="F645" i="16"/>
  <c r="G645" i="16"/>
  <c r="M645" i="16"/>
  <c r="H645" i="16"/>
  <c r="K645" i="16"/>
  <c r="Q645" i="16"/>
  <c r="L645" i="16"/>
  <c r="I643" i="13"/>
  <c r="K643" i="13" s="1"/>
  <c r="J986" i="1"/>
  <c r="H987" i="1"/>
  <c r="J730" i="13"/>
  <c r="A731" i="13"/>
  <c r="B731" i="13" s="1"/>
  <c r="D730" i="13"/>
  <c r="C730" i="13"/>
  <c r="F729" i="13"/>
  <c r="E729" i="13"/>
  <c r="B733" i="14"/>
  <c r="C733" i="14"/>
  <c r="B734" i="16"/>
  <c r="A735" i="16"/>
  <c r="C734" i="16"/>
  <c r="D733" i="16"/>
  <c r="A734" i="14"/>
  <c r="E732" i="14"/>
  <c r="D732" i="14"/>
  <c r="I658" i="1" l="1"/>
  <c r="D659" i="1"/>
  <c r="B659" i="1" s="1"/>
  <c r="K659" i="1"/>
  <c r="M659" i="1" s="1"/>
  <c r="E659" i="1"/>
  <c r="F659" i="1" s="1"/>
  <c r="J646" i="14"/>
  <c r="H646" i="14"/>
  <c r="I646" i="14"/>
  <c r="G646" i="14"/>
  <c r="R646" i="16"/>
  <c r="O646" i="16"/>
  <c r="P646" i="16"/>
  <c r="L646" i="16"/>
  <c r="G646" i="16"/>
  <c r="M646" i="16"/>
  <c r="J646" i="16"/>
  <c r="K646" i="16"/>
  <c r="Q646" i="16"/>
  <c r="F646" i="16"/>
  <c r="H646" i="16"/>
  <c r="N646" i="16"/>
  <c r="I646" i="16"/>
  <c r="G646" i="13"/>
  <c r="E648" i="16"/>
  <c r="F648" i="14"/>
  <c r="H988" i="1"/>
  <c r="J987" i="1"/>
  <c r="A661" i="1"/>
  <c r="C661" i="1" s="1"/>
  <c r="H644" i="13"/>
  <c r="K644" i="13" s="1"/>
  <c r="K645" i="14"/>
  <c r="E730" i="13"/>
  <c r="F730" i="13"/>
  <c r="D731" i="13"/>
  <c r="C731" i="13"/>
  <c r="J731" i="13"/>
  <c r="A732" i="13"/>
  <c r="B732" i="13" s="1"/>
  <c r="B734" i="14"/>
  <c r="C734" i="14"/>
  <c r="C735" i="16"/>
  <c r="B735" i="16"/>
  <c r="A736" i="16"/>
  <c r="D734" i="16"/>
  <c r="E733" i="14"/>
  <c r="D733" i="14"/>
  <c r="A735" i="14"/>
  <c r="I645" i="13" l="1"/>
  <c r="I659" i="1"/>
  <c r="H989" i="1"/>
  <c r="J988" i="1"/>
  <c r="H645" i="13"/>
  <c r="D660" i="1"/>
  <c r="B660" i="1" s="1"/>
  <c r="K660" i="1"/>
  <c r="M660" i="1" s="1"/>
  <c r="E660" i="1"/>
  <c r="F660" i="1" s="1"/>
  <c r="F649" i="14"/>
  <c r="G647" i="13"/>
  <c r="E649" i="16"/>
  <c r="A662" i="1"/>
  <c r="C662" i="1" s="1"/>
  <c r="H647" i="14"/>
  <c r="J647" i="14"/>
  <c r="I647" i="14"/>
  <c r="G647" i="14"/>
  <c r="M647" i="16"/>
  <c r="H647" i="16"/>
  <c r="N647" i="16"/>
  <c r="F647" i="16"/>
  <c r="I647" i="16"/>
  <c r="O647" i="16"/>
  <c r="P647" i="16"/>
  <c r="J647" i="16"/>
  <c r="Q647" i="16"/>
  <c r="L647" i="16"/>
  <c r="G647" i="16"/>
  <c r="R647" i="16"/>
  <c r="K647" i="16"/>
  <c r="K646" i="14"/>
  <c r="F731" i="13"/>
  <c r="E731" i="13"/>
  <c r="D732" i="13"/>
  <c r="C732" i="13"/>
  <c r="J732" i="13"/>
  <c r="A733" i="13"/>
  <c r="B733" i="13" s="1"/>
  <c r="B735" i="14"/>
  <c r="C735" i="14"/>
  <c r="A737" i="16"/>
  <c r="C736" i="16"/>
  <c r="B736" i="16"/>
  <c r="D735" i="16"/>
  <c r="A736" i="14"/>
  <c r="E734" i="14"/>
  <c r="D734" i="14"/>
  <c r="K645" i="13" l="1"/>
  <c r="I660" i="1"/>
  <c r="I646" i="13"/>
  <c r="J648" i="16"/>
  <c r="P648" i="16"/>
  <c r="K648" i="16"/>
  <c r="G648" i="16"/>
  <c r="F648" i="16"/>
  <c r="Q648" i="16"/>
  <c r="L648" i="16"/>
  <c r="H648" i="16"/>
  <c r="N648" i="16"/>
  <c r="I648" i="16"/>
  <c r="O648" i="16"/>
  <c r="R648" i="16"/>
  <c r="M648" i="16"/>
  <c r="K647" i="14"/>
  <c r="E661" i="1"/>
  <c r="F661" i="1" s="1"/>
  <c r="D661" i="1"/>
  <c r="B661" i="1" s="1"/>
  <c r="K661" i="1"/>
  <c r="M661" i="1" s="1"/>
  <c r="H646" i="13"/>
  <c r="I647" i="13" s="1"/>
  <c r="F650" i="14"/>
  <c r="E650" i="16"/>
  <c r="G648" i="13"/>
  <c r="H647" i="13" s="1"/>
  <c r="A663" i="1"/>
  <c r="C663" i="1" s="1"/>
  <c r="J648" i="14"/>
  <c r="I648" i="14"/>
  <c r="H648" i="14"/>
  <c r="G648" i="14"/>
  <c r="H990" i="1"/>
  <c r="J989" i="1"/>
  <c r="E732" i="13"/>
  <c r="F732" i="13"/>
  <c r="J733" i="13"/>
  <c r="C733" i="13"/>
  <c r="A734" i="13"/>
  <c r="B734" i="13" s="1"/>
  <c r="D733" i="13"/>
  <c r="B736" i="14"/>
  <c r="C736" i="14"/>
  <c r="D736" i="16"/>
  <c r="A738" i="16"/>
  <c r="C737" i="16"/>
  <c r="B737" i="16"/>
  <c r="A737" i="14"/>
  <c r="D735" i="14"/>
  <c r="E735" i="14"/>
  <c r="I661" i="1" l="1"/>
  <c r="K662" i="1"/>
  <c r="M662" i="1" s="1"/>
  <c r="E662" i="1"/>
  <c r="F662" i="1" s="1"/>
  <c r="D662" i="1"/>
  <c r="B662" i="1" s="1"/>
  <c r="I648" i="13"/>
  <c r="K647" i="13"/>
  <c r="O649" i="16"/>
  <c r="J649" i="16"/>
  <c r="P649" i="16"/>
  <c r="Q649" i="16"/>
  <c r="G649" i="16"/>
  <c r="H649" i="16"/>
  <c r="F649" i="16"/>
  <c r="M649" i="16"/>
  <c r="R649" i="16"/>
  <c r="N649" i="16"/>
  <c r="I649" i="16"/>
  <c r="K649" i="16"/>
  <c r="L649" i="16"/>
  <c r="G649" i="13"/>
  <c r="F651" i="14"/>
  <c r="E651" i="16"/>
  <c r="J990" i="1"/>
  <c r="H991" i="1"/>
  <c r="J649" i="14"/>
  <c r="I649" i="14"/>
  <c r="H649" i="14"/>
  <c r="G649" i="14"/>
  <c r="K648" i="14"/>
  <c r="A664" i="1"/>
  <c r="C664" i="1" s="1"/>
  <c r="K646" i="13"/>
  <c r="E733" i="13"/>
  <c r="F733" i="13"/>
  <c r="D734" i="13"/>
  <c r="C734" i="13"/>
  <c r="J734" i="13"/>
  <c r="A735" i="13"/>
  <c r="B735" i="13" s="1"/>
  <c r="B737" i="14"/>
  <c r="C737" i="14"/>
  <c r="B738" i="16"/>
  <c r="A739" i="16"/>
  <c r="C738" i="16"/>
  <c r="D737" i="16"/>
  <c r="A738" i="14"/>
  <c r="E736" i="14"/>
  <c r="D736" i="14"/>
  <c r="I662" i="1" l="1"/>
  <c r="F650" i="16"/>
  <c r="H650" i="16"/>
  <c r="N650" i="16"/>
  <c r="I650" i="16"/>
  <c r="R650" i="16"/>
  <c r="O650" i="16"/>
  <c r="J650" i="16"/>
  <c r="P650" i="16"/>
  <c r="Q650" i="16"/>
  <c r="K650" i="16"/>
  <c r="L650" i="16"/>
  <c r="G650" i="16"/>
  <c r="M650" i="16"/>
  <c r="D663" i="1"/>
  <c r="B663" i="1" s="1"/>
  <c r="E663" i="1"/>
  <c r="F663" i="1" s="1"/>
  <c r="K663" i="1"/>
  <c r="M663" i="1" s="1"/>
  <c r="K649" i="14"/>
  <c r="H992" i="1"/>
  <c r="J991" i="1"/>
  <c r="J650" i="14"/>
  <c r="I650" i="14"/>
  <c r="H650" i="14"/>
  <c r="G650" i="14"/>
  <c r="A665" i="1"/>
  <c r="C665" i="1" s="1"/>
  <c r="H648" i="13"/>
  <c r="K648" i="13" s="1"/>
  <c r="G650" i="13"/>
  <c r="E652" i="16"/>
  <c r="F652" i="14"/>
  <c r="F734" i="13"/>
  <c r="E734" i="13"/>
  <c r="C735" i="13"/>
  <c r="J735" i="13"/>
  <c r="A736" i="13"/>
  <c r="B736" i="13" s="1"/>
  <c r="D735" i="13"/>
  <c r="B738" i="14"/>
  <c r="C738" i="14"/>
  <c r="C739" i="16"/>
  <c r="B739" i="16"/>
  <c r="A740" i="16"/>
  <c r="D738" i="16"/>
  <c r="E737" i="14"/>
  <c r="D737" i="14"/>
  <c r="A739" i="14"/>
  <c r="I663" i="1" l="1"/>
  <c r="I649" i="13"/>
  <c r="Q651" i="16"/>
  <c r="L651" i="16"/>
  <c r="G651" i="16"/>
  <c r="M651" i="16"/>
  <c r="H651" i="16"/>
  <c r="N651" i="16"/>
  <c r="F651" i="16"/>
  <c r="I651" i="16"/>
  <c r="O651" i="16"/>
  <c r="J651" i="16"/>
  <c r="P651" i="16"/>
  <c r="R651" i="16"/>
  <c r="K651" i="16"/>
  <c r="K650" i="14"/>
  <c r="H649" i="13"/>
  <c r="I650" i="13" s="1"/>
  <c r="J992" i="1"/>
  <c r="H993" i="1"/>
  <c r="A666" i="1"/>
  <c r="C666" i="1" s="1"/>
  <c r="J651" i="14"/>
  <c r="I651" i="14"/>
  <c r="H651" i="14"/>
  <c r="G651" i="14"/>
  <c r="K664" i="1"/>
  <c r="M664" i="1" s="1"/>
  <c r="E664" i="1"/>
  <c r="F664" i="1" s="1"/>
  <c r="D664" i="1"/>
  <c r="B664" i="1" s="1"/>
  <c r="E653" i="16"/>
  <c r="G651" i="13"/>
  <c r="H650" i="13" s="1"/>
  <c r="F653" i="14"/>
  <c r="E735" i="13"/>
  <c r="F735" i="13"/>
  <c r="C736" i="13"/>
  <c r="J736" i="13"/>
  <c r="D736" i="13"/>
  <c r="A737" i="13"/>
  <c r="B737" i="13" s="1"/>
  <c r="B739" i="14"/>
  <c r="C739" i="14"/>
  <c r="A741" i="16"/>
  <c r="C740" i="16"/>
  <c r="B740" i="16"/>
  <c r="D739" i="16"/>
  <c r="A740" i="14"/>
  <c r="E738" i="14"/>
  <c r="D738" i="14"/>
  <c r="K651" i="14" l="1"/>
  <c r="I664" i="1"/>
  <c r="K649" i="13"/>
  <c r="I651" i="13"/>
  <c r="K650" i="13"/>
  <c r="J652" i="16"/>
  <c r="P652" i="16"/>
  <c r="K652" i="16"/>
  <c r="F652" i="16"/>
  <c r="Q652" i="16"/>
  <c r="L652" i="16"/>
  <c r="G652" i="16"/>
  <c r="R652" i="16"/>
  <c r="M652" i="16"/>
  <c r="H652" i="16"/>
  <c r="I652" i="16"/>
  <c r="N652" i="16"/>
  <c r="O652" i="16"/>
  <c r="E654" i="16"/>
  <c r="F654" i="14"/>
  <c r="G652" i="13"/>
  <c r="H651" i="13" s="1"/>
  <c r="H994" i="1"/>
  <c r="J993" i="1"/>
  <c r="D665" i="1"/>
  <c r="B665" i="1" s="1"/>
  <c r="E665" i="1"/>
  <c r="F665" i="1" s="1"/>
  <c r="K665" i="1"/>
  <c r="M665" i="1" s="1"/>
  <c r="J652" i="14"/>
  <c r="I652" i="14"/>
  <c r="H652" i="14"/>
  <c r="G652" i="14"/>
  <c r="A667" i="1"/>
  <c r="C667" i="1" s="1"/>
  <c r="A738" i="13"/>
  <c r="B738" i="13" s="1"/>
  <c r="C737" i="13"/>
  <c r="J737" i="13"/>
  <c r="D737" i="13"/>
  <c r="F736" i="13"/>
  <c r="E736" i="13"/>
  <c r="B740" i="14"/>
  <c r="C740" i="14"/>
  <c r="D740" i="16"/>
  <c r="A742" i="16"/>
  <c r="C741" i="16"/>
  <c r="B741" i="16"/>
  <c r="A741" i="14"/>
  <c r="D739" i="14"/>
  <c r="E739" i="14"/>
  <c r="I665" i="1" l="1"/>
  <c r="E666" i="1"/>
  <c r="F666" i="1" s="1"/>
  <c r="D666" i="1"/>
  <c r="B666" i="1" s="1"/>
  <c r="K666" i="1"/>
  <c r="M666" i="1" s="1"/>
  <c r="I652" i="13"/>
  <c r="K651" i="13"/>
  <c r="K652" i="14"/>
  <c r="H653" i="14"/>
  <c r="J653" i="14"/>
  <c r="I653" i="14"/>
  <c r="G653" i="14"/>
  <c r="F655" i="14"/>
  <c r="E655" i="16"/>
  <c r="G653" i="13"/>
  <c r="H652" i="13" s="1"/>
  <c r="K653" i="16"/>
  <c r="Q653" i="16"/>
  <c r="L653" i="16"/>
  <c r="F653" i="16"/>
  <c r="G653" i="16"/>
  <c r="M653" i="16"/>
  <c r="H653" i="16"/>
  <c r="R653" i="16"/>
  <c r="N653" i="16"/>
  <c r="I653" i="16"/>
  <c r="O653" i="16"/>
  <c r="J653" i="16"/>
  <c r="P653" i="16"/>
  <c r="A668" i="1"/>
  <c r="C668" i="1" s="1"/>
  <c r="H995" i="1"/>
  <c r="J994" i="1"/>
  <c r="D738" i="13"/>
  <c r="C738" i="13"/>
  <c r="J738" i="13"/>
  <c r="A739" i="13"/>
  <c r="B739" i="13" s="1"/>
  <c r="F737" i="13"/>
  <c r="E737" i="13"/>
  <c r="B741" i="14"/>
  <c r="C741" i="14"/>
  <c r="B742" i="16"/>
  <c r="A743" i="16"/>
  <c r="C742" i="16"/>
  <c r="D741" i="16"/>
  <c r="A742" i="14"/>
  <c r="E740" i="14"/>
  <c r="D740" i="14"/>
  <c r="I666" i="1" l="1"/>
  <c r="H996" i="1"/>
  <c r="J995" i="1"/>
  <c r="E667" i="1"/>
  <c r="F667" i="1" s="1"/>
  <c r="D667" i="1"/>
  <c r="B667" i="1" s="1"/>
  <c r="K667" i="1"/>
  <c r="M667" i="1" s="1"/>
  <c r="I653" i="13"/>
  <c r="K652" i="13"/>
  <c r="K653" i="14"/>
  <c r="G654" i="13"/>
  <c r="E656" i="16"/>
  <c r="F656" i="14"/>
  <c r="A669" i="1"/>
  <c r="C669" i="1" s="1"/>
  <c r="P654" i="16"/>
  <c r="K654" i="16"/>
  <c r="Q654" i="16"/>
  <c r="L654" i="16"/>
  <c r="G654" i="16"/>
  <c r="M654" i="16"/>
  <c r="F654" i="16"/>
  <c r="H654" i="16"/>
  <c r="N654" i="16"/>
  <c r="I654" i="16"/>
  <c r="R654" i="16"/>
  <c r="O654" i="16"/>
  <c r="J654" i="16"/>
  <c r="J654" i="14"/>
  <c r="I654" i="14"/>
  <c r="H654" i="14"/>
  <c r="G654" i="14"/>
  <c r="F738" i="13"/>
  <c r="E738" i="13"/>
  <c r="C739" i="13"/>
  <c r="J739" i="13"/>
  <c r="A740" i="13"/>
  <c r="B740" i="13" s="1"/>
  <c r="D739" i="13"/>
  <c r="B742" i="14"/>
  <c r="C742" i="14"/>
  <c r="C743" i="16"/>
  <c r="B743" i="16"/>
  <c r="A744" i="16"/>
  <c r="D742" i="16"/>
  <c r="A743" i="14"/>
  <c r="E741" i="14"/>
  <c r="D741" i="14"/>
  <c r="I667" i="1" l="1"/>
  <c r="J655" i="14"/>
  <c r="I655" i="14"/>
  <c r="H655" i="14"/>
  <c r="G655" i="14"/>
  <c r="E668" i="1"/>
  <c r="F668" i="1" s="1"/>
  <c r="D668" i="1"/>
  <c r="B668" i="1" s="1"/>
  <c r="K668" i="1"/>
  <c r="M668" i="1" s="1"/>
  <c r="F655" i="16"/>
  <c r="I655" i="16"/>
  <c r="O655" i="16"/>
  <c r="J655" i="16"/>
  <c r="R655" i="16"/>
  <c r="P655" i="16"/>
  <c r="K655" i="16"/>
  <c r="Q655" i="16"/>
  <c r="L655" i="16"/>
  <c r="G655" i="16"/>
  <c r="M655" i="16"/>
  <c r="H655" i="16"/>
  <c r="N655" i="16"/>
  <c r="A670" i="1"/>
  <c r="C670" i="1" s="1"/>
  <c r="H653" i="13"/>
  <c r="K653" i="13" s="1"/>
  <c r="K654" i="14"/>
  <c r="F657" i="14"/>
  <c r="E657" i="16"/>
  <c r="G655" i="13"/>
  <c r="H654" i="13" s="1"/>
  <c r="J996" i="1"/>
  <c r="H997" i="1"/>
  <c r="F739" i="13"/>
  <c r="E739" i="13"/>
  <c r="A741" i="13"/>
  <c r="B741" i="13" s="1"/>
  <c r="J740" i="13"/>
  <c r="D740" i="13"/>
  <c r="C740" i="13"/>
  <c r="B743" i="14"/>
  <c r="C743" i="14"/>
  <c r="A745" i="16"/>
  <c r="C744" i="16"/>
  <c r="B744" i="16"/>
  <c r="D743" i="16"/>
  <c r="A744" i="14"/>
  <c r="E742" i="14"/>
  <c r="D742" i="14"/>
  <c r="I654" i="13" l="1"/>
  <c r="K654" i="13" s="1"/>
  <c r="I668" i="1"/>
  <c r="J656" i="16"/>
  <c r="P656" i="16"/>
  <c r="K656" i="16"/>
  <c r="F656" i="16"/>
  <c r="Q656" i="16"/>
  <c r="L656" i="16"/>
  <c r="G656" i="16"/>
  <c r="R656" i="16"/>
  <c r="M656" i="16"/>
  <c r="H656" i="16"/>
  <c r="N656" i="16"/>
  <c r="I656" i="16"/>
  <c r="O656" i="16"/>
  <c r="K655" i="14"/>
  <c r="I655" i="13"/>
  <c r="A671" i="1"/>
  <c r="C671" i="1" s="1"/>
  <c r="F658" i="14"/>
  <c r="G656" i="13"/>
  <c r="E658" i="16"/>
  <c r="D669" i="1"/>
  <c r="B669" i="1" s="1"/>
  <c r="E669" i="1"/>
  <c r="F669" i="1" s="1"/>
  <c r="K669" i="1"/>
  <c r="M669" i="1" s="1"/>
  <c r="H998" i="1"/>
  <c r="J997" i="1"/>
  <c r="I656" i="14"/>
  <c r="J656" i="14"/>
  <c r="H656" i="14"/>
  <c r="G656" i="14"/>
  <c r="F740" i="13"/>
  <c r="E740" i="13"/>
  <c r="D741" i="13"/>
  <c r="C741" i="13"/>
  <c r="J741" i="13"/>
  <c r="A742" i="13"/>
  <c r="B742" i="13" s="1"/>
  <c r="B744" i="14"/>
  <c r="C744" i="14"/>
  <c r="D744" i="16"/>
  <c r="A746" i="16"/>
  <c r="C745" i="16"/>
  <c r="B745" i="16"/>
  <c r="A745" i="14"/>
  <c r="D743" i="14"/>
  <c r="E743" i="14"/>
  <c r="I669" i="1" l="1"/>
  <c r="E659" i="16"/>
  <c r="G657" i="13"/>
  <c r="H656" i="13" s="1"/>
  <c r="F659" i="14"/>
  <c r="H655" i="13"/>
  <c r="K655" i="13" s="1"/>
  <c r="A672" i="1"/>
  <c r="C672" i="1" s="1"/>
  <c r="K656" i="14"/>
  <c r="J657" i="14"/>
  <c r="I657" i="14"/>
  <c r="H657" i="14"/>
  <c r="G657" i="14"/>
  <c r="H999" i="1"/>
  <c r="J998" i="1"/>
  <c r="R657" i="16"/>
  <c r="N657" i="16"/>
  <c r="I657" i="16"/>
  <c r="K657" i="16"/>
  <c r="Q657" i="16"/>
  <c r="L657" i="16"/>
  <c r="F657" i="16"/>
  <c r="G657" i="16"/>
  <c r="M657" i="16"/>
  <c r="H657" i="16"/>
  <c r="O657" i="16"/>
  <c r="J657" i="16"/>
  <c r="P657" i="16"/>
  <c r="D670" i="1"/>
  <c r="B670" i="1" s="1"/>
  <c r="K670" i="1"/>
  <c r="M670" i="1" s="1"/>
  <c r="E670" i="1"/>
  <c r="F670" i="1" s="1"/>
  <c r="E741" i="13"/>
  <c r="F741" i="13"/>
  <c r="D742" i="13"/>
  <c r="C742" i="13"/>
  <c r="J742" i="13"/>
  <c r="A743" i="13"/>
  <c r="B743" i="13" s="1"/>
  <c r="B745" i="14"/>
  <c r="C745" i="14"/>
  <c r="B746" i="16"/>
  <c r="A747" i="16"/>
  <c r="C746" i="16"/>
  <c r="D745" i="16"/>
  <c r="A746" i="14"/>
  <c r="E744" i="14"/>
  <c r="D744" i="14"/>
  <c r="I670" i="1" l="1"/>
  <c r="F660" i="14"/>
  <c r="G658" i="13"/>
  <c r="H657" i="13" s="1"/>
  <c r="E660" i="16"/>
  <c r="H1000" i="1"/>
  <c r="J999" i="1"/>
  <c r="D671" i="1"/>
  <c r="B671" i="1" s="1"/>
  <c r="K671" i="1"/>
  <c r="M671" i="1" s="1"/>
  <c r="E671" i="1"/>
  <c r="F671" i="1" s="1"/>
  <c r="I657" i="13"/>
  <c r="K657" i="14"/>
  <c r="I656" i="13"/>
  <c r="K656" i="13" s="1"/>
  <c r="L658" i="16"/>
  <c r="G658" i="16"/>
  <c r="M658" i="16"/>
  <c r="R658" i="16"/>
  <c r="J658" i="16"/>
  <c r="P658" i="16"/>
  <c r="Q658" i="16"/>
  <c r="F658" i="16"/>
  <c r="H658" i="16"/>
  <c r="N658" i="16"/>
  <c r="I658" i="16"/>
  <c r="O658" i="16"/>
  <c r="K658" i="16"/>
  <c r="A673" i="1"/>
  <c r="C673" i="1" s="1"/>
  <c r="I658" i="14"/>
  <c r="H658" i="14"/>
  <c r="J658" i="14"/>
  <c r="G658" i="14"/>
  <c r="E742" i="13"/>
  <c r="F742" i="13"/>
  <c r="J743" i="13"/>
  <c r="A744" i="13"/>
  <c r="B744" i="13" s="1"/>
  <c r="D743" i="13"/>
  <c r="C743" i="13"/>
  <c r="B746" i="14"/>
  <c r="C746" i="14"/>
  <c r="D746" i="16"/>
  <c r="C747" i="16"/>
  <c r="B747" i="16"/>
  <c r="A748" i="16"/>
  <c r="E745" i="14"/>
  <c r="D745" i="14"/>
  <c r="A747" i="14"/>
  <c r="K658" i="14" l="1"/>
  <c r="I671" i="1"/>
  <c r="G659" i="13"/>
  <c r="F661" i="14"/>
  <c r="E661" i="16"/>
  <c r="R659" i="16"/>
  <c r="P659" i="16"/>
  <c r="K659" i="16"/>
  <c r="Q659" i="16"/>
  <c r="L659" i="16"/>
  <c r="G659" i="16"/>
  <c r="M659" i="16"/>
  <c r="H659" i="16"/>
  <c r="N659" i="16"/>
  <c r="F659" i="16"/>
  <c r="I659" i="16"/>
  <c r="O659" i="16"/>
  <c r="J659" i="16"/>
  <c r="A674" i="1"/>
  <c r="C674" i="1" s="1"/>
  <c r="I658" i="13"/>
  <c r="K657" i="13"/>
  <c r="D672" i="1"/>
  <c r="B672" i="1" s="1"/>
  <c r="K672" i="1"/>
  <c r="M672" i="1" s="1"/>
  <c r="E672" i="1"/>
  <c r="F672" i="1" s="1"/>
  <c r="I659" i="14"/>
  <c r="H659" i="14"/>
  <c r="J659" i="14"/>
  <c r="G659" i="14"/>
  <c r="H1001" i="1"/>
  <c r="J1000" i="1"/>
  <c r="C744" i="13"/>
  <c r="D744" i="13"/>
  <c r="J744" i="13"/>
  <c r="A745" i="13"/>
  <c r="B745" i="13" s="1"/>
  <c r="F743" i="13"/>
  <c r="E743" i="13"/>
  <c r="B747" i="14"/>
  <c r="C747" i="14"/>
  <c r="D747" i="16"/>
  <c r="A749" i="16"/>
  <c r="C748" i="16"/>
  <c r="B748" i="16"/>
  <c r="A748" i="14"/>
  <c r="E746" i="14"/>
  <c r="D746" i="14"/>
  <c r="I672" i="1" l="1"/>
  <c r="E662" i="16"/>
  <c r="F662" i="14"/>
  <c r="G660" i="13"/>
  <c r="A675" i="1"/>
  <c r="C675" i="1" s="1"/>
  <c r="I660" i="14"/>
  <c r="H660" i="14"/>
  <c r="J660" i="14"/>
  <c r="G660" i="14"/>
  <c r="H1002" i="1"/>
  <c r="J1001" i="1"/>
  <c r="E673" i="1"/>
  <c r="F673" i="1" s="1"/>
  <c r="K673" i="1"/>
  <c r="M673" i="1" s="1"/>
  <c r="D673" i="1"/>
  <c r="B673" i="1" s="1"/>
  <c r="H658" i="13"/>
  <c r="K658" i="13" s="1"/>
  <c r="K659" i="14"/>
  <c r="R660" i="16"/>
  <c r="M660" i="16"/>
  <c r="H660" i="16"/>
  <c r="N660" i="16"/>
  <c r="I660" i="16"/>
  <c r="O660" i="16"/>
  <c r="F660" i="16"/>
  <c r="Q660" i="16"/>
  <c r="L660" i="16"/>
  <c r="G660" i="16"/>
  <c r="J660" i="16"/>
  <c r="P660" i="16"/>
  <c r="K660" i="16"/>
  <c r="A746" i="13"/>
  <c r="B746" i="13" s="1"/>
  <c r="D745" i="13"/>
  <c r="C745" i="13"/>
  <c r="J745" i="13"/>
  <c r="E744" i="13"/>
  <c r="F744" i="13"/>
  <c r="B748" i="14"/>
  <c r="C748" i="14"/>
  <c r="A750" i="16"/>
  <c r="C749" i="16"/>
  <c r="B749" i="16"/>
  <c r="D748" i="16"/>
  <c r="A749" i="14"/>
  <c r="D747" i="14"/>
  <c r="E747" i="14"/>
  <c r="I659" i="13" l="1"/>
  <c r="I673" i="1"/>
  <c r="G661" i="13"/>
  <c r="H660" i="13" s="1"/>
  <c r="F663" i="14"/>
  <c r="E663" i="16"/>
  <c r="I661" i="14"/>
  <c r="H661" i="14"/>
  <c r="J661" i="14"/>
  <c r="G661" i="14"/>
  <c r="K660" i="14"/>
  <c r="A676" i="1"/>
  <c r="C676" i="1" s="1"/>
  <c r="R661" i="16"/>
  <c r="N661" i="16"/>
  <c r="I661" i="16"/>
  <c r="O661" i="16"/>
  <c r="J661" i="16"/>
  <c r="P661" i="16"/>
  <c r="G661" i="16"/>
  <c r="H661" i="16"/>
  <c r="K661" i="16"/>
  <c r="Q661" i="16"/>
  <c r="L661" i="16"/>
  <c r="M661" i="16"/>
  <c r="F661" i="16"/>
  <c r="D674" i="1"/>
  <c r="B674" i="1" s="1"/>
  <c r="K674" i="1"/>
  <c r="M674" i="1" s="1"/>
  <c r="E674" i="1"/>
  <c r="F674" i="1" s="1"/>
  <c r="J1002" i="1"/>
  <c r="H1003" i="1"/>
  <c r="H659" i="13"/>
  <c r="A747" i="13"/>
  <c r="B747" i="13" s="1"/>
  <c r="D746" i="13"/>
  <c r="C746" i="13"/>
  <c r="J746" i="13"/>
  <c r="F745" i="13"/>
  <c r="E745" i="13"/>
  <c r="B749" i="14"/>
  <c r="C749" i="14"/>
  <c r="D749" i="16"/>
  <c r="B750" i="16"/>
  <c r="A751" i="16"/>
  <c r="C750" i="16"/>
  <c r="A750" i="14"/>
  <c r="E748" i="14"/>
  <c r="D748" i="14"/>
  <c r="K659" i="13" l="1"/>
  <c r="I674" i="1"/>
  <c r="I660" i="13"/>
  <c r="K660" i="13" s="1"/>
  <c r="E675" i="1"/>
  <c r="F675" i="1" s="1"/>
  <c r="D675" i="1"/>
  <c r="B675" i="1" s="1"/>
  <c r="K675" i="1"/>
  <c r="M675" i="1" s="1"/>
  <c r="J662" i="14"/>
  <c r="I662" i="14"/>
  <c r="H662" i="14"/>
  <c r="G662" i="14"/>
  <c r="I661" i="13"/>
  <c r="E664" i="16"/>
  <c r="F664" i="14"/>
  <c r="G662" i="13"/>
  <c r="J1003" i="1"/>
  <c r="H1004" i="1"/>
  <c r="A677" i="1"/>
  <c r="C677" i="1" s="1"/>
  <c r="K661" i="14"/>
  <c r="R662" i="16"/>
  <c r="O662" i="16"/>
  <c r="J662" i="16"/>
  <c r="P662" i="16"/>
  <c r="K662" i="16"/>
  <c r="Q662" i="16"/>
  <c r="L662" i="16"/>
  <c r="G662" i="16"/>
  <c r="M662" i="16"/>
  <c r="F662" i="16"/>
  <c r="H662" i="16"/>
  <c r="N662" i="16"/>
  <c r="I662" i="16"/>
  <c r="F746" i="13"/>
  <c r="E746" i="13"/>
  <c r="C747" i="13"/>
  <c r="A748" i="13"/>
  <c r="B748" i="13" s="1"/>
  <c r="J747" i="13"/>
  <c r="D747" i="13"/>
  <c r="B750" i="14"/>
  <c r="C750" i="14"/>
  <c r="C751" i="16"/>
  <c r="B751" i="16"/>
  <c r="A752" i="16"/>
  <c r="D750" i="16"/>
  <c r="E749" i="14"/>
  <c r="D749" i="14"/>
  <c r="A751" i="14"/>
  <c r="I675" i="1" l="1"/>
  <c r="J663" i="14"/>
  <c r="I663" i="14"/>
  <c r="H663" i="14"/>
  <c r="G663" i="14"/>
  <c r="K662" i="14"/>
  <c r="E665" i="16"/>
  <c r="G663" i="13"/>
  <c r="F665" i="14"/>
  <c r="A678" i="1"/>
  <c r="C678" i="1" s="1"/>
  <c r="F663" i="16"/>
  <c r="I663" i="16"/>
  <c r="O663" i="16"/>
  <c r="J663" i="16"/>
  <c r="R663" i="16"/>
  <c r="P663" i="16"/>
  <c r="K663" i="16"/>
  <c r="Q663" i="16"/>
  <c r="L663" i="16"/>
  <c r="G663" i="16"/>
  <c r="M663" i="16"/>
  <c r="H663" i="16"/>
  <c r="N663" i="16"/>
  <c r="E676" i="1"/>
  <c r="F676" i="1" s="1"/>
  <c r="D676" i="1"/>
  <c r="B676" i="1" s="1"/>
  <c r="K676" i="1"/>
  <c r="M676" i="1" s="1"/>
  <c r="H1005" i="1"/>
  <c r="J1004" i="1"/>
  <c r="H661" i="13"/>
  <c r="K661" i="13" s="1"/>
  <c r="F747" i="13"/>
  <c r="E747" i="13"/>
  <c r="C748" i="13"/>
  <c r="A749" i="13"/>
  <c r="B749" i="13" s="1"/>
  <c r="D748" i="13"/>
  <c r="J748" i="13"/>
  <c r="B751" i="14"/>
  <c r="C751" i="14"/>
  <c r="A753" i="16"/>
  <c r="C752" i="16"/>
  <c r="B752" i="16"/>
  <c r="D751" i="16"/>
  <c r="A752" i="14"/>
  <c r="E750" i="14"/>
  <c r="D750" i="14"/>
  <c r="I676" i="1" l="1"/>
  <c r="A679" i="1"/>
  <c r="C679" i="1" s="1"/>
  <c r="H662" i="13"/>
  <c r="I663" i="13" s="1"/>
  <c r="D677" i="1"/>
  <c r="B677" i="1" s="1"/>
  <c r="E677" i="1"/>
  <c r="F677" i="1" s="1"/>
  <c r="K677" i="1"/>
  <c r="M677" i="1" s="1"/>
  <c r="F664" i="16"/>
  <c r="Q664" i="16"/>
  <c r="L664" i="16"/>
  <c r="G664" i="16"/>
  <c r="R664" i="16"/>
  <c r="M664" i="16"/>
  <c r="H664" i="16"/>
  <c r="N664" i="16"/>
  <c r="I664" i="16"/>
  <c r="O664" i="16"/>
  <c r="J664" i="16"/>
  <c r="P664" i="16"/>
  <c r="K664" i="16"/>
  <c r="H1006" i="1"/>
  <c r="J1005" i="1"/>
  <c r="I662" i="13"/>
  <c r="G664" i="13"/>
  <c r="H663" i="13" s="1"/>
  <c r="E666" i="16"/>
  <c r="F666" i="14"/>
  <c r="I664" i="14"/>
  <c r="H664" i="14"/>
  <c r="J664" i="14"/>
  <c r="G664" i="14"/>
  <c r="K663" i="14"/>
  <c r="D749" i="13"/>
  <c r="J749" i="13"/>
  <c r="A750" i="13"/>
  <c r="B750" i="13" s="1"/>
  <c r="C749" i="13"/>
  <c r="F748" i="13"/>
  <c r="E748" i="13"/>
  <c r="B752" i="14"/>
  <c r="C752" i="14"/>
  <c r="D752" i="16"/>
  <c r="A754" i="16"/>
  <c r="C753" i="16"/>
  <c r="B753" i="16"/>
  <c r="A753" i="14"/>
  <c r="D751" i="14"/>
  <c r="E751" i="14"/>
  <c r="I677" i="1" l="1"/>
  <c r="I664" i="13"/>
  <c r="K663" i="13"/>
  <c r="J1006" i="1"/>
  <c r="H1007" i="1"/>
  <c r="K662" i="13"/>
  <c r="K664" i="14"/>
  <c r="J665" i="14"/>
  <c r="I665" i="14"/>
  <c r="H665" i="14"/>
  <c r="G665" i="14"/>
  <c r="A680" i="1"/>
  <c r="C680" i="1" s="1"/>
  <c r="R665" i="16"/>
  <c r="N665" i="16"/>
  <c r="I665" i="16"/>
  <c r="O665" i="16"/>
  <c r="J665" i="16"/>
  <c r="P665" i="16"/>
  <c r="K665" i="16"/>
  <c r="L665" i="16"/>
  <c r="G665" i="16"/>
  <c r="M665" i="16"/>
  <c r="Q665" i="16"/>
  <c r="F665" i="16"/>
  <c r="H665" i="16"/>
  <c r="G665" i="13"/>
  <c r="H664" i="13" s="1"/>
  <c r="F667" i="14"/>
  <c r="E667" i="16"/>
  <c r="D678" i="1"/>
  <c r="B678" i="1" s="1"/>
  <c r="K678" i="1"/>
  <c r="M678" i="1" s="1"/>
  <c r="E678" i="1"/>
  <c r="F678" i="1" s="1"/>
  <c r="A751" i="13"/>
  <c r="B751" i="13" s="1"/>
  <c r="D750" i="13"/>
  <c r="C750" i="13"/>
  <c r="J750" i="13"/>
  <c r="F749" i="13"/>
  <c r="E749" i="13"/>
  <c r="B753" i="14"/>
  <c r="C753" i="14"/>
  <c r="B754" i="16"/>
  <c r="A755" i="16"/>
  <c r="C754" i="16"/>
  <c r="D753" i="16"/>
  <c r="A754" i="14"/>
  <c r="E752" i="14"/>
  <c r="D752" i="14"/>
  <c r="I678" i="1" l="1"/>
  <c r="F666" i="16"/>
  <c r="H666" i="16"/>
  <c r="N666" i="16"/>
  <c r="I666" i="16"/>
  <c r="M666" i="16"/>
  <c r="R666" i="16"/>
  <c r="O666" i="16"/>
  <c r="J666" i="16"/>
  <c r="L666" i="16"/>
  <c r="G666" i="16"/>
  <c r="P666" i="16"/>
  <c r="K666" i="16"/>
  <c r="Q666" i="16"/>
  <c r="J666" i="14"/>
  <c r="I666" i="14"/>
  <c r="H666" i="14"/>
  <c r="G666" i="14"/>
  <c r="A681" i="1"/>
  <c r="C681" i="1" s="1"/>
  <c r="F668" i="14"/>
  <c r="G666" i="13"/>
  <c r="H665" i="13" s="1"/>
  <c r="E668" i="16"/>
  <c r="I665" i="13"/>
  <c r="K664" i="13"/>
  <c r="D679" i="1"/>
  <c r="B679" i="1" s="1"/>
  <c r="K679" i="1"/>
  <c r="M679" i="1" s="1"/>
  <c r="E679" i="1"/>
  <c r="F679" i="1" s="1"/>
  <c r="H1008" i="1"/>
  <c r="J1007" i="1"/>
  <c r="K665" i="14"/>
  <c r="E750" i="13"/>
  <c r="F750" i="13"/>
  <c r="C751" i="13"/>
  <c r="A752" i="13"/>
  <c r="B752" i="13" s="1"/>
  <c r="D751" i="13"/>
  <c r="J751" i="13"/>
  <c r="B754" i="14"/>
  <c r="C754" i="14"/>
  <c r="D754" i="16"/>
  <c r="C755" i="16"/>
  <c r="B755" i="16"/>
  <c r="A756" i="16"/>
  <c r="E753" i="14"/>
  <c r="D753" i="14"/>
  <c r="A755" i="14"/>
  <c r="I679" i="1" l="1"/>
  <c r="E669" i="16"/>
  <c r="G667" i="13"/>
  <c r="F669" i="14"/>
  <c r="A682" i="1"/>
  <c r="C682" i="1" s="1"/>
  <c r="F667" i="16"/>
  <c r="I667" i="16"/>
  <c r="O667" i="16"/>
  <c r="J667" i="16"/>
  <c r="M667" i="16"/>
  <c r="H667" i="16"/>
  <c r="R667" i="16"/>
  <c r="P667" i="16"/>
  <c r="K667" i="16"/>
  <c r="Q667" i="16"/>
  <c r="L667" i="16"/>
  <c r="G667" i="16"/>
  <c r="N667" i="16"/>
  <c r="K680" i="1"/>
  <c r="M680" i="1" s="1"/>
  <c r="E680" i="1"/>
  <c r="F680" i="1" s="1"/>
  <c r="D680" i="1"/>
  <c r="B680" i="1" s="1"/>
  <c r="J1008" i="1"/>
  <c r="H1009" i="1"/>
  <c r="I666" i="13"/>
  <c r="K665" i="13"/>
  <c r="K666" i="14"/>
  <c r="I667" i="14"/>
  <c r="H667" i="14"/>
  <c r="J667" i="14"/>
  <c r="G667" i="14"/>
  <c r="A753" i="13"/>
  <c r="B753" i="13" s="1"/>
  <c r="J752" i="13"/>
  <c r="D752" i="13"/>
  <c r="C752" i="13"/>
  <c r="E751" i="13"/>
  <c r="F751" i="13"/>
  <c r="B755" i="14"/>
  <c r="C755" i="14"/>
  <c r="D755" i="16"/>
  <c r="A757" i="16"/>
  <c r="C756" i="16"/>
  <c r="B756" i="16"/>
  <c r="A756" i="14"/>
  <c r="E754" i="14"/>
  <c r="D754" i="14"/>
  <c r="I680" i="1" l="1"/>
  <c r="I668" i="14"/>
  <c r="H668" i="14"/>
  <c r="J668" i="14"/>
  <c r="G668" i="14"/>
  <c r="H1010" i="1"/>
  <c r="J1009" i="1"/>
  <c r="H666" i="13"/>
  <c r="K666" i="13" s="1"/>
  <c r="K667" i="14"/>
  <c r="F670" i="14"/>
  <c r="G668" i="13"/>
  <c r="H667" i="13" s="1"/>
  <c r="E670" i="16"/>
  <c r="A683" i="1"/>
  <c r="C683" i="1" s="1"/>
  <c r="R668" i="16"/>
  <c r="M668" i="16"/>
  <c r="H668" i="16"/>
  <c r="N668" i="16"/>
  <c r="I668" i="16"/>
  <c r="O668" i="16"/>
  <c r="P668" i="16"/>
  <c r="F668" i="16"/>
  <c r="Q668" i="16"/>
  <c r="L668" i="16"/>
  <c r="G668" i="16"/>
  <c r="J668" i="16"/>
  <c r="K668" i="16"/>
  <c r="K681" i="1"/>
  <c r="M681" i="1" s="1"/>
  <c r="D681" i="1"/>
  <c r="B681" i="1" s="1"/>
  <c r="E681" i="1"/>
  <c r="F681" i="1" s="1"/>
  <c r="F752" i="13"/>
  <c r="E752" i="13"/>
  <c r="J753" i="13"/>
  <c r="A754" i="13"/>
  <c r="B754" i="13" s="1"/>
  <c r="D753" i="13"/>
  <c r="C753" i="13"/>
  <c r="B756" i="14"/>
  <c r="C756" i="14"/>
  <c r="A758" i="16"/>
  <c r="C757" i="16"/>
  <c r="B757" i="16"/>
  <c r="D756" i="16"/>
  <c r="A757" i="14"/>
  <c r="D755" i="14"/>
  <c r="E755" i="14"/>
  <c r="I667" i="13" l="1"/>
  <c r="K667" i="13" s="1"/>
  <c r="I681" i="1"/>
  <c r="I668" i="13"/>
  <c r="K668" i="14"/>
  <c r="A684" i="1"/>
  <c r="C684" i="1" s="1"/>
  <c r="J669" i="14"/>
  <c r="I669" i="14"/>
  <c r="H669" i="14"/>
  <c r="G669" i="14"/>
  <c r="K682" i="1"/>
  <c r="M682" i="1" s="1"/>
  <c r="E682" i="1"/>
  <c r="F682" i="1" s="1"/>
  <c r="D682" i="1"/>
  <c r="B682" i="1" s="1"/>
  <c r="H1011" i="1"/>
  <c r="J1010" i="1"/>
  <c r="G669" i="13"/>
  <c r="F671" i="14"/>
  <c r="E671" i="16"/>
  <c r="R669" i="16"/>
  <c r="N669" i="16"/>
  <c r="I669" i="16"/>
  <c r="O669" i="16"/>
  <c r="J669" i="16"/>
  <c r="P669" i="16"/>
  <c r="K669" i="16"/>
  <c r="Q669" i="16"/>
  <c r="L669" i="16"/>
  <c r="F669" i="16"/>
  <c r="G669" i="16"/>
  <c r="M669" i="16"/>
  <c r="H669" i="16"/>
  <c r="F753" i="13"/>
  <c r="E753" i="13"/>
  <c r="D754" i="13"/>
  <c r="C754" i="13"/>
  <c r="J754" i="13"/>
  <c r="A755" i="13"/>
  <c r="B755" i="13" s="1"/>
  <c r="B757" i="14"/>
  <c r="C757" i="14"/>
  <c r="D757" i="16"/>
  <c r="B758" i="16"/>
  <c r="A759" i="16"/>
  <c r="C758" i="16"/>
  <c r="A758" i="14"/>
  <c r="E756" i="14"/>
  <c r="D756" i="14"/>
  <c r="I682" i="1" l="1"/>
  <c r="F670" i="16"/>
  <c r="H670" i="16"/>
  <c r="N670" i="16"/>
  <c r="I670" i="16"/>
  <c r="R670" i="16"/>
  <c r="O670" i="16"/>
  <c r="J670" i="16"/>
  <c r="G670" i="16"/>
  <c r="P670" i="16"/>
  <c r="K670" i="16"/>
  <c r="Q670" i="16"/>
  <c r="L670" i="16"/>
  <c r="M670" i="16"/>
  <c r="G670" i="13"/>
  <c r="F672" i="14"/>
  <c r="E672" i="16"/>
  <c r="J670" i="14"/>
  <c r="I670" i="14"/>
  <c r="H670" i="14"/>
  <c r="G670" i="14"/>
  <c r="J1011" i="1"/>
  <c r="H1012" i="1"/>
  <c r="H668" i="13"/>
  <c r="K668" i="13" s="1"/>
  <c r="K669" i="14"/>
  <c r="A685" i="1"/>
  <c r="C685" i="1" s="1"/>
  <c r="E683" i="1"/>
  <c r="F683" i="1" s="1"/>
  <c r="D683" i="1"/>
  <c r="B683" i="1" s="1"/>
  <c r="K683" i="1"/>
  <c r="M683" i="1" s="1"/>
  <c r="F754" i="13"/>
  <c r="E754" i="13"/>
  <c r="D755" i="13"/>
  <c r="C755" i="13"/>
  <c r="J755" i="13"/>
  <c r="A756" i="13"/>
  <c r="B756" i="13" s="1"/>
  <c r="B758" i="14"/>
  <c r="C758" i="14"/>
  <c r="C759" i="16"/>
  <c r="B759" i="16"/>
  <c r="A760" i="16"/>
  <c r="D758" i="16"/>
  <c r="E757" i="14"/>
  <c r="D757" i="14"/>
  <c r="A759" i="14"/>
  <c r="I669" i="13" l="1"/>
  <c r="I683" i="1"/>
  <c r="K670" i="14"/>
  <c r="J1012" i="1"/>
  <c r="H1013" i="1"/>
  <c r="I671" i="14"/>
  <c r="J671" i="14"/>
  <c r="H671" i="14"/>
  <c r="G671" i="14"/>
  <c r="H669" i="13"/>
  <c r="E684" i="1"/>
  <c r="F684" i="1" s="1"/>
  <c r="D684" i="1"/>
  <c r="B684" i="1" s="1"/>
  <c r="K684" i="1"/>
  <c r="M684" i="1" s="1"/>
  <c r="E673" i="16"/>
  <c r="G671" i="13"/>
  <c r="H670" i="13" s="1"/>
  <c r="I671" i="13" s="1"/>
  <c r="F673" i="14"/>
  <c r="A686" i="1"/>
  <c r="C686" i="1" s="1"/>
  <c r="F671" i="16"/>
  <c r="I671" i="16"/>
  <c r="O671" i="16"/>
  <c r="J671" i="16"/>
  <c r="G671" i="16"/>
  <c r="M671" i="16"/>
  <c r="N671" i="16"/>
  <c r="R671" i="16"/>
  <c r="P671" i="16"/>
  <c r="K671" i="16"/>
  <c r="L671" i="16"/>
  <c r="Q671" i="16"/>
  <c r="H671" i="16"/>
  <c r="E755" i="13"/>
  <c r="F755" i="13"/>
  <c r="C756" i="13"/>
  <c r="J756" i="13"/>
  <c r="A757" i="13"/>
  <c r="B757" i="13" s="1"/>
  <c r="D756" i="13"/>
  <c r="B759" i="14"/>
  <c r="C759" i="14"/>
  <c r="A761" i="16"/>
  <c r="C760" i="16"/>
  <c r="B760" i="16"/>
  <c r="D759" i="16"/>
  <c r="A760" i="14"/>
  <c r="E758" i="14"/>
  <c r="D758" i="14"/>
  <c r="K669" i="13" l="1"/>
  <c r="I684" i="1"/>
  <c r="E685" i="1"/>
  <c r="F685" i="1" s="1"/>
  <c r="D685" i="1"/>
  <c r="B685" i="1" s="1"/>
  <c r="K685" i="1"/>
  <c r="M685" i="1" s="1"/>
  <c r="A687" i="1"/>
  <c r="C687" i="1" s="1"/>
  <c r="J672" i="16"/>
  <c r="P672" i="16"/>
  <c r="K672" i="16"/>
  <c r="H672" i="16"/>
  <c r="F672" i="16"/>
  <c r="Q672" i="16"/>
  <c r="L672" i="16"/>
  <c r="G672" i="16"/>
  <c r="R672" i="16"/>
  <c r="M672" i="16"/>
  <c r="N672" i="16"/>
  <c r="I672" i="16"/>
  <c r="O672" i="16"/>
  <c r="I670" i="13"/>
  <c r="K670" i="13" s="1"/>
  <c r="K671" i="14"/>
  <c r="H1014" i="1"/>
  <c r="J1013" i="1"/>
  <c r="I672" i="14"/>
  <c r="H672" i="14"/>
  <c r="J672" i="14"/>
  <c r="G672" i="14"/>
  <c r="G672" i="13"/>
  <c r="E674" i="16"/>
  <c r="F674" i="14"/>
  <c r="E756" i="13"/>
  <c r="F756" i="13"/>
  <c r="D757" i="13"/>
  <c r="C757" i="13"/>
  <c r="J757" i="13"/>
  <c r="A758" i="13"/>
  <c r="B758" i="13" s="1"/>
  <c r="B760" i="14"/>
  <c r="C760" i="14"/>
  <c r="D760" i="16"/>
  <c r="A762" i="16"/>
  <c r="C761" i="16"/>
  <c r="B761" i="16"/>
  <c r="A761" i="14"/>
  <c r="D759" i="14"/>
  <c r="E759" i="14"/>
  <c r="I685" i="1" l="1"/>
  <c r="H671" i="13"/>
  <c r="K671" i="13" s="1"/>
  <c r="A688" i="1"/>
  <c r="C688" i="1" s="1"/>
  <c r="K672" i="14"/>
  <c r="G673" i="13"/>
  <c r="H672" i="13" s="1"/>
  <c r="F675" i="14"/>
  <c r="E675" i="16"/>
  <c r="I673" i="14"/>
  <c r="H673" i="14"/>
  <c r="J673" i="14"/>
  <c r="G673" i="14"/>
  <c r="H1015" i="1"/>
  <c r="J1014" i="1"/>
  <c r="R673" i="16"/>
  <c r="N673" i="16"/>
  <c r="I673" i="16"/>
  <c r="O673" i="16"/>
  <c r="J673" i="16"/>
  <c r="P673" i="16"/>
  <c r="G673" i="16"/>
  <c r="K673" i="16"/>
  <c r="Q673" i="16"/>
  <c r="L673" i="16"/>
  <c r="F673" i="16"/>
  <c r="M673" i="16"/>
  <c r="H673" i="16"/>
  <c r="K686" i="1"/>
  <c r="M686" i="1" s="1"/>
  <c r="E686" i="1"/>
  <c r="F686" i="1" s="1"/>
  <c r="D686" i="1"/>
  <c r="B686" i="1" s="1"/>
  <c r="F757" i="13"/>
  <c r="E757" i="13"/>
  <c r="D758" i="13"/>
  <c r="J758" i="13"/>
  <c r="C758" i="13"/>
  <c r="A759" i="13"/>
  <c r="B759" i="13" s="1"/>
  <c r="B761" i="14"/>
  <c r="C761" i="14"/>
  <c r="B762" i="16"/>
  <c r="A763" i="16"/>
  <c r="C762" i="16"/>
  <c r="D761" i="16"/>
  <c r="E760" i="14"/>
  <c r="D760" i="14"/>
  <c r="A762" i="14"/>
  <c r="I686" i="1" l="1"/>
  <c r="J1015" i="1"/>
  <c r="H1016" i="1"/>
  <c r="E687" i="1"/>
  <c r="F687" i="1" s="1"/>
  <c r="D687" i="1"/>
  <c r="B687" i="1" s="1"/>
  <c r="K687" i="1"/>
  <c r="M687" i="1" s="1"/>
  <c r="E676" i="16"/>
  <c r="F676" i="14"/>
  <c r="G674" i="13"/>
  <c r="K673" i="14"/>
  <c r="R674" i="16"/>
  <c r="O674" i="16"/>
  <c r="J674" i="16"/>
  <c r="L674" i="16"/>
  <c r="G674" i="16"/>
  <c r="M674" i="16"/>
  <c r="P674" i="16"/>
  <c r="K674" i="16"/>
  <c r="Q674" i="16"/>
  <c r="F674" i="16"/>
  <c r="N674" i="16"/>
  <c r="I674" i="16"/>
  <c r="H674" i="16"/>
  <c r="I672" i="13"/>
  <c r="K672" i="13" s="1"/>
  <c r="H674" i="14"/>
  <c r="J674" i="14"/>
  <c r="I674" i="14"/>
  <c r="G674" i="14"/>
  <c r="I673" i="13"/>
  <c r="A689" i="1"/>
  <c r="C689" i="1" s="1"/>
  <c r="E758" i="13"/>
  <c r="F758" i="13"/>
  <c r="J759" i="13"/>
  <c r="D759" i="13"/>
  <c r="C759" i="13"/>
  <c r="A760" i="13"/>
  <c r="B760" i="13" s="1"/>
  <c r="B762" i="14"/>
  <c r="C762" i="14"/>
  <c r="C763" i="16"/>
  <c r="B763" i="16"/>
  <c r="A764" i="16"/>
  <c r="D762" i="16"/>
  <c r="E761" i="14"/>
  <c r="D761" i="14"/>
  <c r="A763" i="14"/>
  <c r="I687" i="1" l="1"/>
  <c r="J675" i="14"/>
  <c r="H675" i="14"/>
  <c r="I675" i="14"/>
  <c r="G675" i="14"/>
  <c r="K688" i="1"/>
  <c r="M688" i="1" s="1"/>
  <c r="E688" i="1"/>
  <c r="F688" i="1" s="1"/>
  <c r="D688" i="1"/>
  <c r="B688" i="1" s="1"/>
  <c r="R675" i="16"/>
  <c r="P675" i="16"/>
  <c r="K675" i="16"/>
  <c r="Q675" i="16"/>
  <c r="L675" i="16"/>
  <c r="G675" i="16"/>
  <c r="M675" i="16"/>
  <c r="H675" i="16"/>
  <c r="N675" i="16"/>
  <c r="F675" i="16"/>
  <c r="I675" i="16"/>
  <c r="O675" i="16"/>
  <c r="J675" i="16"/>
  <c r="A690" i="1"/>
  <c r="C690" i="1" s="1"/>
  <c r="G675" i="13"/>
  <c r="F677" i="14"/>
  <c r="E677" i="16"/>
  <c r="J1016" i="1"/>
  <c r="H1017" i="1"/>
  <c r="K674" i="14"/>
  <c r="H673" i="13"/>
  <c r="K673" i="13" s="1"/>
  <c r="D760" i="13"/>
  <c r="C760" i="13"/>
  <c r="J760" i="13"/>
  <c r="A761" i="13"/>
  <c r="B761" i="13" s="1"/>
  <c r="F759" i="13"/>
  <c r="E759" i="13"/>
  <c r="B763" i="14"/>
  <c r="C763" i="14"/>
  <c r="A765" i="16"/>
  <c r="C764" i="16"/>
  <c r="B764" i="16"/>
  <c r="D763" i="16"/>
  <c r="E762" i="14"/>
  <c r="D762" i="14"/>
  <c r="A764" i="14"/>
  <c r="I688" i="1" l="1"/>
  <c r="I674" i="13"/>
  <c r="J676" i="16"/>
  <c r="P676" i="16"/>
  <c r="K676" i="16"/>
  <c r="I676" i="16"/>
  <c r="F676" i="16"/>
  <c r="Q676" i="16"/>
  <c r="L676" i="16"/>
  <c r="G676" i="16"/>
  <c r="N676" i="16"/>
  <c r="O676" i="16"/>
  <c r="R676" i="16"/>
  <c r="M676" i="16"/>
  <c r="H676" i="16"/>
  <c r="A691" i="1"/>
  <c r="C691" i="1" s="1"/>
  <c r="K675" i="14"/>
  <c r="J676" i="14"/>
  <c r="I676" i="14"/>
  <c r="H676" i="14"/>
  <c r="G676" i="14"/>
  <c r="E689" i="1"/>
  <c r="F689" i="1" s="1"/>
  <c r="D689" i="1"/>
  <c r="B689" i="1" s="1"/>
  <c r="K689" i="1"/>
  <c r="M689" i="1" s="1"/>
  <c r="H1018" i="1"/>
  <c r="J1017" i="1"/>
  <c r="H674" i="13"/>
  <c r="F678" i="14"/>
  <c r="G676" i="13"/>
  <c r="H675" i="13" s="1"/>
  <c r="E678" i="16"/>
  <c r="A762" i="13"/>
  <c r="B762" i="13" s="1"/>
  <c r="D761" i="13"/>
  <c r="C761" i="13"/>
  <c r="J761" i="13"/>
  <c r="F760" i="13"/>
  <c r="E760" i="13"/>
  <c r="B764" i="14"/>
  <c r="C764" i="14"/>
  <c r="D764" i="16"/>
  <c r="A766" i="16"/>
  <c r="C765" i="16"/>
  <c r="B765" i="16"/>
  <c r="A765" i="14"/>
  <c r="D763" i="14"/>
  <c r="E763" i="14"/>
  <c r="K674" i="13" l="1"/>
  <c r="I689" i="1"/>
  <c r="H677" i="14"/>
  <c r="J677" i="14"/>
  <c r="I677" i="14"/>
  <c r="G677" i="14"/>
  <c r="A692" i="1"/>
  <c r="C692" i="1" s="1"/>
  <c r="H1019" i="1"/>
  <c r="J1018" i="1"/>
  <c r="F677" i="16"/>
  <c r="G677" i="16"/>
  <c r="M677" i="16"/>
  <c r="H677" i="16"/>
  <c r="O677" i="16"/>
  <c r="J677" i="16"/>
  <c r="P677" i="16"/>
  <c r="R677" i="16"/>
  <c r="N677" i="16"/>
  <c r="I677" i="16"/>
  <c r="K677" i="16"/>
  <c r="Q677" i="16"/>
  <c r="L677" i="16"/>
  <c r="I675" i="13"/>
  <c r="K675" i="13" s="1"/>
  <c r="E679" i="16"/>
  <c r="G677" i="13"/>
  <c r="H676" i="13" s="1"/>
  <c r="F679" i="14"/>
  <c r="K676" i="14"/>
  <c r="I676" i="13"/>
  <c r="E690" i="1"/>
  <c r="F690" i="1" s="1"/>
  <c r="D690" i="1"/>
  <c r="B690" i="1" s="1"/>
  <c r="K690" i="1"/>
  <c r="M690" i="1" s="1"/>
  <c r="E761" i="13"/>
  <c r="F761" i="13"/>
  <c r="A763" i="13"/>
  <c r="B763" i="13" s="1"/>
  <c r="D762" i="13"/>
  <c r="C762" i="13"/>
  <c r="J762" i="13"/>
  <c r="B765" i="14"/>
  <c r="C765" i="14"/>
  <c r="B766" i="16"/>
  <c r="A767" i="16"/>
  <c r="C766" i="16"/>
  <c r="D765" i="16"/>
  <c r="A766" i="14"/>
  <c r="E764" i="14"/>
  <c r="D764" i="14"/>
  <c r="I690" i="1" l="1"/>
  <c r="I677" i="13"/>
  <c r="K676" i="13"/>
  <c r="D691" i="1"/>
  <c r="B691" i="1" s="1"/>
  <c r="K691" i="1"/>
  <c r="M691" i="1" s="1"/>
  <c r="E691" i="1"/>
  <c r="F691" i="1" s="1"/>
  <c r="K677" i="14"/>
  <c r="F680" i="14"/>
  <c r="E680" i="16"/>
  <c r="G678" i="13"/>
  <c r="P678" i="16"/>
  <c r="K678" i="16"/>
  <c r="Q678" i="16"/>
  <c r="F678" i="16"/>
  <c r="H678" i="16"/>
  <c r="N678" i="16"/>
  <c r="L678" i="16"/>
  <c r="G678" i="16"/>
  <c r="M678" i="16"/>
  <c r="I678" i="16"/>
  <c r="O678" i="16"/>
  <c r="R678" i="16"/>
  <c r="J678" i="16"/>
  <c r="A693" i="1"/>
  <c r="C693" i="1" s="1"/>
  <c r="H678" i="14"/>
  <c r="I678" i="14"/>
  <c r="J678" i="14"/>
  <c r="G678" i="14"/>
  <c r="H1020" i="1"/>
  <c r="J1019" i="1"/>
  <c r="E762" i="13"/>
  <c r="F762" i="13"/>
  <c r="D763" i="13"/>
  <c r="C763" i="13"/>
  <c r="J763" i="13"/>
  <c r="A764" i="13"/>
  <c r="B764" i="13" s="1"/>
  <c r="B766" i="14"/>
  <c r="C766" i="14"/>
  <c r="C767" i="16"/>
  <c r="B767" i="16"/>
  <c r="A768" i="16"/>
  <c r="D766" i="16"/>
  <c r="E765" i="14"/>
  <c r="D765" i="14"/>
  <c r="A767" i="14"/>
  <c r="I691" i="1" l="1"/>
  <c r="I679" i="14"/>
  <c r="H679" i="14"/>
  <c r="J679" i="14"/>
  <c r="G679" i="14"/>
  <c r="H1021" i="1"/>
  <c r="J1020" i="1"/>
  <c r="K678" i="14"/>
  <c r="E692" i="1"/>
  <c r="F692" i="1" s="1"/>
  <c r="D692" i="1"/>
  <c r="B692" i="1" s="1"/>
  <c r="K692" i="1"/>
  <c r="M692" i="1" s="1"/>
  <c r="H677" i="13"/>
  <c r="K677" i="13" s="1"/>
  <c r="A694" i="1"/>
  <c r="C694" i="1" s="1"/>
  <c r="Q679" i="16"/>
  <c r="L679" i="16"/>
  <c r="G679" i="16"/>
  <c r="M679" i="16"/>
  <c r="H679" i="16"/>
  <c r="N679" i="16"/>
  <c r="P679" i="16"/>
  <c r="F679" i="16"/>
  <c r="I679" i="16"/>
  <c r="O679" i="16"/>
  <c r="J679" i="16"/>
  <c r="R679" i="16"/>
  <c r="K679" i="16"/>
  <c r="F681" i="14"/>
  <c r="G679" i="13"/>
  <c r="E681" i="16"/>
  <c r="F763" i="13"/>
  <c r="E763" i="13"/>
  <c r="C764" i="13"/>
  <c r="J764" i="13"/>
  <c r="A765" i="13"/>
  <c r="B765" i="13" s="1"/>
  <c r="D764" i="13"/>
  <c r="B767" i="14"/>
  <c r="C767" i="14"/>
  <c r="A769" i="16"/>
  <c r="C768" i="16"/>
  <c r="B768" i="16"/>
  <c r="D767" i="16"/>
  <c r="A768" i="14"/>
  <c r="E766" i="14"/>
  <c r="D766" i="14"/>
  <c r="I692" i="1" l="1"/>
  <c r="I678" i="13"/>
  <c r="J680" i="14"/>
  <c r="I680" i="14"/>
  <c r="H680" i="14"/>
  <c r="G680" i="14"/>
  <c r="H678" i="13"/>
  <c r="I679" i="13" s="1"/>
  <c r="A695" i="1"/>
  <c r="C695" i="1" s="1"/>
  <c r="G680" i="13"/>
  <c r="H679" i="13" s="1"/>
  <c r="I680" i="13" s="1"/>
  <c r="E682" i="16"/>
  <c r="F682" i="14"/>
  <c r="H1022" i="1"/>
  <c r="J1021" i="1"/>
  <c r="R680" i="16"/>
  <c r="M680" i="16"/>
  <c r="H680" i="16"/>
  <c r="N680" i="16"/>
  <c r="I680" i="16"/>
  <c r="O680" i="16"/>
  <c r="P680" i="16"/>
  <c r="K680" i="16"/>
  <c r="F680" i="16"/>
  <c r="L680" i="16"/>
  <c r="J680" i="16"/>
  <c r="Q680" i="16"/>
  <c r="G680" i="16"/>
  <c r="E693" i="1"/>
  <c r="F693" i="1" s="1"/>
  <c r="D693" i="1"/>
  <c r="B693" i="1" s="1"/>
  <c r="K693" i="1"/>
  <c r="M693" i="1" s="1"/>
  <c r="K679" i="14"/>
  <c r="C765" i="13"/>
  <c r="J765" i="13"/>
  <c r="A766" i="13"/>
  <c r="B766" i="13" s="1"/>
  <c r="D765" i="13"/>
  <c r="E764" i="13"/>
  <c r="F764" i="13"/>
  <c r="B768" i="14"/>
  <c r="C768" i="14"/>
  <c r="D768" i="16"/>
  <c r="A770" i="16"/>
  <c r="C769" i="16"/>
  <c r="B769" i="16"/>
  <c r="A769" i="14"/>
  <c r="D767" i="14"/>
  <c r="E767" i="14"/>
  <c r="I693" i="1" l="1"/>
  <c r="K678" i="13"/>
  <c r="F683" i="14"/>
  <c r="E683" i="16"/>
  <c r="G681" i="13"/>
  <c r="I681" i="14"/>
  <c r="J681" i="14"/>
  <c r="H681" i="14"/>
  <c r="G681" i="14"/>
  <c r="K694" i="1"/>
  <c r="M694" i="1" s="1"/>
  <c r="E694" i="1"/>
  <c r="F694" i="1" s="1"/>
  <c r="D694" i="1"/>
  <c r="B694" i="1" s="1"/>
  <c r="K680" i="14"/>
  <c r="J1022" i="1"/>
  <c r="H1023" i="1"/>
  <c r="L681" i="16"/>
  <c r="M681" i="16"/>
  <c r="I681" i="16"/>
  <c r="F681" i="16"/>
  <c r="O681" i="16"/>
  <c r="K681" i="16"/>
  <c r="H681" i="16"/>
  <c r="R681" i="16"/>
  <c r="N681" i="16"/>
  <c r="G681" i="16"/>
  <c r="P681" i="16"/>
  <c r="Q681" i="16"/>
  <c r="J681" i="16"/>
  <c r="A696" i="1"/>
  <c r="C696" i="1" s="1"/>
  <c r="K679" i="13"/>
  <c r="F765" i="13"/>
  <c r="E765" i="13"/>
  <c r="A767" i="13"/>
  <c r="B767" i="13" s="1"/>
  <c r="D766" i="13"/>
  <c r="C766" i="13"/>
  <c r="J766" i="13"/>
  <c r="B769" i="14"/>
  <c r="C769" i="14"/>
  <c r="B770" i="16"/>
  <c r="A771" i="16"/>
  <c r="C770" i="16"/>
  <c r="D769" i="16"/>
  <c r="A770" i="14"/>
  <c r="E768" i="14"/>
  <c r="D768" i="14"/>
  <c r="I694" i="1" l="1"/>
  <c r="H1024" i="1"/>
  <c r="J1023" i="1"/>
  <c r="H680" i="13"/>
  <c r="K680" i="13" s="1"/>
  <c r="E684" i="16"/>
  <c r="F684" i="14"/>
  <c r="G682" i="13"/>
  <c r="H681" i="13" s="1"/>
  <c r="I682" i="13" s="1"/>
  <c r="R682" i="16"/>
  <c r="P682" i="16"/>
  <c r="K682" i="16"/>
  <c r="M682" i="16"/>
  <c r="H682" i="16"/>
  <c r="N682" i="16"/>
  <c r="Q682" i="16"/>
  <c r="L682" i="16"/>
  <c r="G682" i="16"/>
  <c r="F682" i="16"/>
  <c r="I682" i="16"/>
  <c r="O682" i="16"/>
  <c r="J682" i="16"/>
  <c r="D695" i="1"/>
  <c r="B695" i="1" s="1"/>
  <c r="K695" i="1"/>
  <c r="M695" i="1" s="1"/>
  <c r="E695" i="1"/>
  <c r="F695" i="1" s="1"/>
  <c r="A697" i="1"/>
  <c r="C697" i="1" s="1"/>
  <c r="K681" i="14"/>
  <c r="I682" i="14"/>
  <c r="H682" i="14"/>
  <c r="J682" i="14"/>
  <c r="G682" i="14"/>
  <c r="E766" i="13"/>
  <c r="F766" i="13"/>
  <c r="D767" i="13"/>
  <c r="C767" i="13"/>
  <c r="A768" i="13"/>
  <c r="B768" i="13" s="1"/>
  <c r="J767" i="13"/>
  <c r="B770" i="14"/>
  <c r="C770" i="14"/>
  <c r="C771" i="16"/>
  <c r="B771" i="16"/>
  <c r="A772" i="16"/>
  <c r="D770" i="16"/>
  <c r="A771" i="14"/>
  <c r="E769" i="14"/>
  <c r="D769" i="14"/>
  <c r="I695" i="1" l="1"/>
  <c r="K682" i="14"/>
  <c r="G683" i="13"/>
  <c r="H682" i="13" s="1"/>
  <c r="F685" i="14"/>
  <c r="E685" i="16"/>
  <c r="J683" i="14"/>
  <c r="I683" i="14"/>
  <c r="H683" i="14"/>
  <c r="G683" i="14"/>
  <c r="I681" i="13"/>
  <c r="K681" i="13" s="1"/>
  <c r="K696" i="1"/>
  <c r="M696" i="1" s="1"/>
  <c r="E696" i="1"/>
  <c r="F696" i="1" s="1"/>
  <c r="D696" i="1"/>
  <c r="B696" i="1" s="1"/>
  <c r="R683" i="16"/>
  <c r="M683" i="16"/>
  <c r="H683" i="16"/>
  <c r="I683" i="16"/>
  <c r="O683" i="16"/>
  <c r="N683" i="16"/>
  <c r="J683" i="16"/>
  <c r="P683" i="16"/>
  <c r="K683" i="16"/>
  <c r="F683" i="16"/>
  <c r="Q683" i="16"/>
  <c r="L683" i="16"/>
  <c r="G683" i="16"/>
  <c r="A698" i="1"/>
  <c r="C698" i="1" s="1"/>
  <c r="J1024" i="1"/>
  <c r="H1025" i="1"/>
  <c r="F767" i="13"/>
  <c r="E767" i="13"/>
  <c r="A769" i="13"/>
  <c r="B769" i="13" s="1"/>
  <c r="D768" i="13"/>
  <c r="C768" i="13"/>
  <c r="J768" i="13"/>
  <c r="B771" i="14"/>
  <c r="C771" i="14"/>
  <c r="A773" i="16"/>
  <c r="C772" i="16"/>
  <c r="B772" i="16"/>
  <c r="D771" i="16"/>
  <c r="A772" i="14"/>
  <c r="E770" i="14"/>
  <c r="D770" i="14"/>
  <c r="I696" i="1" l="1"/>
  <c r="H1026" i="1"/>
  <c r="J1025" i="1"/>
  <c r="E697" i="1"/>
  <c r="F697" i="1" s="1"/>
  <c r="D697" i="1"/>
  <c r="B697" i="1" s="1"/>
  <c r="K697" i="1"/>
  <c r="M697" i="1" s="1"/>
  <c r="F684" i="16"/>
  <c r="G684" i="16"/>
  <c r="M684" i="16"/>
  <c r="H684" i="16"/>
  <c r="R684" i="16"/>
  <c r="N684" i="16"/>
  <c r="I684" i="16"/>
  <c r="O684" i="16"/>
  <c r="J684" i="16"/>
  <c r="P684" i="16"/>
  <c r="K684" i="16"/>
  <c r="Q684" i="16"/>
  <c r="L684" i="16"/>
  <c r="E686" i="16"/>
  <c r="F686" i="14"/>
  <c r="G684" i="13"/>
  <c r="J684" i="14"/>
  <c r="I684" i="14"/>
  <c r="H684" i="14"/>
  <c r="G684" i="14"/>
  <c r="I683" i="13"/>
  <c r="K682" i="13"/>
  <c r="A699" i="1"/>
  <c r="C699" i="1" s="1"/>
  <c r="K683" i="14"/>
  <c r="J769" i="13"/>
  <c r="A770" i="13"/>
  <c r="B770" i="13" s="1"/>
  <c r="D769" i="13"/>
  <c r="C769" i="13"/>
  <c r="E768" i="13"/>
  <c r="F768" i="13"/>
  <c r="B772" i="14"/>
  <c r="C772" i="14"/>
  <c r="D772" i="16"/>
  <c r="A774" i="16"/>
  <c r="C773" i="16"/>
  <c r="B773" i="16"/>
  <c r="A773" i="14"/>
  <c r="D771" i="14"/>
  <c r="E771" i="14"/>
  <c r="I697" i="1" l="1"/>
  <c r="I685" i="14"/>
  <c r="J685" i="14"/>
  <c r="H685" i="14"/>
  <c r="G685" i="14"/>
  <c r="L685" i="16"/>
  <c r="G685" i="16"/>
  <c r="M685" i="16"/>
  <c r="R685" i="16"/>
  <c r="O685" i="16"/>
  <c r="J685" i="16"/>
  <c r="P685" i="16"/>
  <c r="K685" i="16"/>
  <c r="Q685" i="16"/>
  <c r="F685" i="16"/>
  <c r="H685" i="16"/>
  <c r="N685" i="16"/>
  <c r="I685" i="16"/>
  <c r="K698" i="1"/>
  <c r="M698" i="1" s="1"/>
  <c r="E698" i="1"/>
  <c r="F698" i="1" s="1"/>
  <c r="D698" i="1"/>
  <c r="B698" i="1" s="1"/>
  <c r="E687" i="16"/>
  <c r="G685" i="13"/>
  <c r="F687" i="14"/>
  <c r="A700" i="1"/>
  <c r="C700" i="1" s="1"/>
  <c r="K684" i="14"/>
  <c r="H683" i="13"/>
  <c r="K683" i="13" s="1"/>
  <c r="H1027" i="1"/>
  <c r="J1026" i="1"/>
  <c r="F769" i="13"/>
  <c r="E769" i="13"/>
  <c r="J770" i="13"/>
  <c r="A771" i="13"/>
  <c r="B771" i="13" s="1"/>
  <c r="D770" i="13"/>
  <c r="C770" i="13"/>
  <c r="B773" i="14"/>
  <c r="C773" i="14"/>
  <c r="B774" i="16"/>
  <c r="A775" i="16"/>
  <c r="C774" i="16"/>
  <c r="D773" i="16"/>
  <c r="A774" i="14"/>
  <c r="E772" i="14"/>
  <c r="D772" i="14"/>
  <c r="I698" i="1" l="1"/>
  <c r="H1028" i="1"/>
  <c r="J1027" i="1"/>
  <c r="A701" i="1"/>
  <c r="C701" i="1" s="1"/>
  <c r="J686" i="14"/>
  <c r="I686" i="14"/>
  <c r="H686" i="14"/>
  <c r="G686" i="14"/>
  <c r="I684" i="13"/>
  <c r="D699" i="1"/>
  <c r="B699" i="1" s="1"/>
  <c r="K699" i="1"/>
  <c r="M699" i="1" s="1"/>
  <c r="E699" i="1"/>
  <c r="F699" i="1" s="1"/>
  <c r="H684" i="13"/>
  <c r="K684" i="13" s="1"/>
  <c r="G686" i="13"/>
  <c r="H685" i="13" s="1"/>
  <c r="E688" i="16"/>
  <c r="F688" i="14"/>
  <c r="Q686" i="16"/>
  <c r="L686" i="16"/>
  <c r="G686" i="16"/>
  <c r="M686" i="16"/>
  <c r="H686" i="16"/>
  <c r="N686" i="16"/>
  <c r="F686" i="16"/>
  <c r="I686" i="16"/>
  <c r="O686" i="16"/>
  <c r="J686" i="16"/>
  <c r="R686" i="16"/>
  <c r="P686" i="16"/>
  <c r="K686" i="16"/>
  <c r="K685" i="14"/>
  <c r="E770" i="13"/>
  <c r="F770" i="13"/>
  <c r="D771" i="13"/>
  <c r="C771" i="13"/>
  <c r="J771" i="13"/>
  <c r="A772" i="13"/>
  <c r="B772" i="13" s="1"/>
  <c r="B774" i="14"/>
  <c r="C774" i="14"/>
  <c r="C775" i="16"/>
  <c r="B775" i="16"/>
  <c r="A776" i="16"/>
  <c r="D774" i="16"/>
  <c r="E773" i="14"/>
  <c r="D773" i="14"/>
  <c r="A775" i="14"/>
  <c r="I685" i="13" l="1"/>
  <c r="K685" i="13" s="1"/>
  <c r="I699" i="1"/>
  <c r="I686" i="13"/>
  <c r="K686" i="14"/>
  <c r="K700" i="1"/>
  <c r="M700" i="1" s="1"/>
  <c r="E700" i="1"/>
  <c r="F700" i="1" s="1"/>
  <c r="D700" i="1"/>
  <c r="B700" i="1" s="1"/>
  <c r="E689" i="16"/>
  <c r="G687" i="13"/>
  <c r="F689" i="14"/>
  <c r="A702" i="1"/>
  <c r="C702" i="1" s="1"/>
  <c r="I687" i="14"/>
  <c r="J687" i="14"/>
  <c r="H687" i="14"/>
  <c r="G687" i="14"/>
  <c r="J687" i="16"/>
  <c r="P687" i="16"/>
  <c r="K687" i="16"/>
  <c r="F687" i="16"/>
  <c r="Q687" i="16"/>
  <c r="R687" i="16"/>
  <c r="M687" i="16"/>
  <c r="H687" i="16"/>
  <c r="N687" i="16"/>
  <c r="I687" i="16"/>
  <c r="O687" i="16"/>
  <c r="L687" i="16"/>
  <c r="G687" i="16"/>
  <c r="H1029" i="1"/>
  <c r="J1028" i="1"/>
  <c r="F771" i="13"/>
  <c r="E771" i="13"/>
  <c r="A773" i="13"/>
  <c r="B773" i="13" s="1"/>
  <c r="D772" i="13"/>
  <c r="C772" i="13"/>
  <c r="J772" i="13"/>
  <c r="B775" i="14"/>
  <c r="C775" i="14"/>
  <c r="A777" i="16"/>
  <c r="C776" i="16"/>
  <c r="B776" i="16"/>
  <c r="D775" i="16"/>
  <c r="A776" i="14"/>
  <c r="E774" i="14"/>
  <c r="D774" i="14"/>
  <c r="I700" i="1" l="1"/>
  <c r="D701" i="1"/>
  <c r="B701" i="1" s="1"/>
  <c r="K701" i="1"/>
  <c r="M701" i="1" s="1"/>
  <c r="E701" i="1"/>
  <c r="F701" i="1" s="1"/>
  <c r="F690" i="14"/>
  <c r="G688" i="13"/>
  <c r="H687" i="13" s="1"/>
  <c r="I688" i="13" s="1"/>
  <c r="E690" i="16"/>
  <c r="J688" i="14"/>
  <c r="H688" i="14"/>
  <c r="I688" i="14"/>
  <c r="G688" i="14"/>
  <c r="H686" i="13"/>
  <c r="K686" i="13" s="1"/>
  <c r="J1029" i="1"/>
  <c r="H1030" i="1"/>
  <c r="K687" i="14"/>
  <c r="A703" i="1"/>
  <c r="C703" i="1" s="1"/>
  <c r="K688" i="16"/>
  <c r="Q688" i="16"/>
  <c r="L688" i="16"/>
  <c r="I688" i="16"/>
  <c r="F688" i="16"/>
  <c r="G688" i="16"/>
  <c r="M688" i="16"/>
  <c r="H688" i="16"/>
  <c r="O688" i="16"/>
  <c r="J688" i="16"/>
  <c r="P688" i="16"/>
  <c r="R688" i="16"/>
  <c r="N688" i="16"/>
  <c r="E772" i="13"/>
  <c r="F772" i="13"/>
  <c r="J773" i="13"/>
  <c r="A774" i="13"/>
  <c r="B774" i="13" s="1"/>
  <c r="D773" i="13"/>
  <c r="C773" i="13"/>
  <c r="B776" i="14"/>
  <c r="C776" i="14"/>
  <c r="D776" i="16"/>
  <c r="A778" i="16"/>
  <c r="C777" i="16"/>
  <c r="B777" i="16"/>
  <c r="A777" i="14"/>
  <c r="D775" i="14"/>
  <c r="E775" i="14"/>
  <c r="I701" i="1" l="1"/>
  <c r="A704" i="1"/>
  <c r="C704" i="1" s="1"/>
  <c r="J689" i="14"/>
  <c r="I689" i="14"/>
  <c r="H689" i="14"/>
  <c r="G689" i="14"/>
  <c r="I687" i="13"/>
  <c r="K687" i="13" s="1"/>
  <c r="K688" i="14"/>
  <c r="H1031" i="1"/>
  <c r="J1030" i="1"/>
  <c r="F689" i="16"/>
  <c r="H689" i="16"/>
  <c r="N689" i="16"/>
  <c r="I689" i="16"/>
  <c r="R689" i="16"/>
  <c r="O689" i="16"/>
  <c r="P689" i="16"/>
  <c r="K689" i="16"/>
  <c r="Q689" i="16"/>
  <c r="J689" i="16"/>
  <c r="L689" i="16"/>
  <c r="G689" i="16"/>
  <c r="M689" i="16"/>
  <c r="E691" i="16"/>
  <c r="G689" i="13"/>
  <c r="F691" i="14"/>
  <c r="K702" i="1"/>
  <c r="M702" i="1" s="1"/>
  <c r="E702" i="1"/>
  <c r="F702" i="1" s="1"/>
  <c r="D702" i="1"/>
  <c r="B702" i="1" s="1"/>
  <c r="F773" i="13"/>
  <c r="E773" i="13"/>
  <c r="J774" i="13"/>
  <c r="A775" i="13"/>
  <c r="B775" i="13" s="1"/>
  <c r="D774" i="13"/>
  <c r="C774" i="13"/>
  <c r="B777" i="14"/>
  <c r="C777" i="14"/>
  <c r="B778" i="16"/>
  <c r="A779" i="16"/>
  <c r="C778" i="16"/>
  <c r="D777" i="16"/>
  <c r="A778" i="14"/>
  <c r="E776" i="14"/>
  <c r="D776" i="14"/>
  <c r="I702" i="1" l="1"/>
  <c r="K689" i="14"/>
  <c r="I690" i="14"/>
  <c r="H690" i="14"/>
  <c r="J690" i="14"/>
  <c r="G690" i="14"/>
  <c r="H688" i="13"/>
  <c r="K688" i="13" s="1"/>
  <c r="H690" i="16"/>
  <c r="F690" i="16"/>
  <c r="I690" i="16"/>
  <c r="O690" i="16"/>
  <c r="J690" i="16"/>
  <c r="M690" i="16"/>
  <c r="N690" i="16"/>
  <c r="R690" i="16"/>
  <c r="P690" i="16"/>
  <c r="K690" i="16"/>
  <c r="L690" i="16"/>
  <c r="Q690" i="16"/>
  <c r="G690" i="16"/>
  <c r="H1032" i="1"/>
  <c r="J1031" i="1"/>
  <c r="E703" i="1"/>
  <c r="F703" i="1" s="1"/>
  <c r="D703" i="1"/>
  <c r="B703" i="1" s="1"/>
  <c r="K703" i="1"/>
  <c r="M703" i="1" s="1"/>
  <c r="G690" i="13"/>
  <c r="E692" i="16"/>
  <c r="F692" i="14"/>
  <c r="A705" i="1"/>
  <c r="C705" i="1" s="1"/>
  <c r="E774" i="13"/>
  <c r="F774" i="13"/>
  <c r="C775" i="13"/>
  <c r="J775" i="13"/>
  <c r="A776" i="13"/>
  <c r="B776" i="13" s="1"/>
  <c r="D775" i="13"/>
  <c r="B778" i="14"/>
  <c r="C778" i="14"/>
  <c r="C779" i="16"/>
  <c r="B779" i="16"/>
  <c r="A780" i="16"/>
  <c r="D778" i="16"/>
  <c r="E777" i="14"/>
  <c r="D777" i="14"/>
  <c r="A779" i="14"/>
  <c r="I703" i="1" l="1"/>
  <c r="A706" i="1"/>
  <c r="C706" i="1" s="1"/>
  <c r="I691" i="14"/>
  <c r="H691" i="14"/>
  <c r="J691" i="14"/>
  <c r="G691" i="14"/>
  <c r="F693" i="14"/>
  <c r="E693" i="16"/>
  <c r="G691" i="13"/>
  <c r="J1032" i="1"/>
  <c r="H1033" i="1"/>
  <c r="I689" i="13"/>
  <c r="J691" i="16"/>
  <c r="P691" i="16"/>
  <c r="K691" i="16"/>
  <c r="Q691" i="16"/>
  <c r="L691" i="16"/>
  <c r="R691" i="16"/>
  <c r="M691" i="16"/>
  <c r="H691" i="16"/>
  <c r="F691" i="16"/>
  <c r="G691" i="16"/>
  <c r="N691" i="16"/>
  <c r="I691" i="16"/>
  <c r="O691" i="16"/>
  <c r="K704" i="1"/>
  <c r="M704" i="1" s="1"/>
  <c r="E704" i="1"/>
  <c r="F704" i="1" s="1"/>
  <c r="D704" i="1"/>
  <c r="B704" i="1" s="1"/>
  <c r="H689" i="13"/>
  <c r="K690" i="14"/>
  <c r="E775" i="13"/>
  <c r="F775" i="13"/>
  <c r="C776" i="13"/>
  <c r="J776" i="13"/>
  <c r="A777" i="13"/>
  <c r="B777" i="13" s="1"/>
  <c r="D776" i="13"/>
  <c r="B779" i="14"/>
  <c r="C779" i="14"/>
  <c r="A781" i="16"/>
  <c r="C780" i="16"/>
  <c r="B780" i="16"/>
  <c r="D779" i="16"/>
  <c r="A780" i="14"/>
  <c r="E778" i="14"/>
  <c r="D778" i="14"/>
  <c r="K689" i="13" l="1"/>
  <c r="I704" i="1"/>
  <c r="H690" i="13"/>
  <c r="K691" i="14"/>
  <c r="K692" i="16"/>
  <c r="Q692" i="16"/>
  <c r="L692" i="16"/>
  <c r="M692" i="16"/>
  <c r="O692" i="16"/>
  <c r="J692" i="16"/>
  <c r="P692" i="16"/>
  <c r="F692" i="16"/>
  <c r="G692" i="16"/>
  <c r="H692" i="16"/>
  <c r="R692" i="16"/>
  <c r="N692" i="16"/>
  <c r="I692" i="16"/>
  <c r="D705" i="1"/>
  <c r="B705" i="1" s="1"/>
  <c r="K705" i="1"/>
  <c r="M705" i="1" s="1"/>
  <c r="E705" i="1"/>
  <c r="F705" i="1" s="1"/>
  <c r="I690" i="13"/>
  <c r="E694" i="16"/>
  <c r="F694" i="14"/>
  <c r="G692" i="13"/>
  <c r="H691" i="13" s="1"/>
  <c r="H1034" i="1"/>
  <c r="J1033" i="1"/>
  <c r="J692" i="14"/>
  <c r="I692" i="14"/>
  <c r="H692" i="14"/>
  <c r="G692" i="14"/>
  <c r="A707" i="1"/>
  <c r="C707" i="1" s="1"/>
  <c r="F776" i="13"/>
  <c r="E776" i="13"/>
  <c r="C777" i="13"/>
  <c r="J777" i="13"/>
  <c r="A778" i="13"/>
  <c r="B778" i="13" s="1"/>
  <c r="D777" i="13"/>
  <c r="B780" i="14"/>
  <c r="C780" i="14"/>
  <c r="D780" i="16"/>
  <c r="A782" i="16"/>
  <c r="C781" i="16"/>
  <c r="B781" i="16"/>
  <c r="A781" i="14"/>
  <c r="D779" i="14"/>
  <c r="E779" i="14"/>
  <c r="I705" i="1" l="1"/>
  <c r="K706" i="1"/>
  <c r="M706" i="1" s="1"/>
  <c r="E706" i="1"/>
  <c r="F706" i="1" s="1"/>
  <c r="D706" i="1"/>
  <c r="B706" i="1" s="1"/>
  <c r="K690" i="13"/>
  <c r="A708" i="1"/>
  <c r="C708" i="1" s="1"/>
  <c r="I692" i="13"/>
  <c r="K692" i="14"/>
  <c r="J693" i="14"/>
  <c r="I693" i="14"/>
  <c r="H693" i="14"/>
  <c r="G693" i="14"/>
  <c r="H1035" i="1"/>
  <c r="J1034" i="1"/>
  <c r="F693" i="16"/>
  <c r="H693" i="16"/>
  <c r="N693" i="16"/>
  <c r="I693" i="16"/>
  <c r="R693" i="16"/>
  <c r="O693" i="16"/>
  <c r="J693" i="16"/>
  <c r="P693" i="16"/>
  <c r="L693" i="16"/>
  <c r="G693" i="16"/>
  <c r="M693" i="16"/>
  <c r="K693" i="16"/>
  <c r="Q693" i="16"/>
  <c r="G693" i="13"/>
  <c r="F695" i="14"/>
  <c r="E695" i="16"/>
  <c r="I691" i="13"/>
  <c r="K691" i="13" s="1"/>
  <c r="F777" i="13"/>
  <c r="E777" i="13"/>
  <c r="D778" i="13"/>
  <c r="C778" i="13"/>
  <c r="J778" i="13"/>
  <c r="A779" i="13"/>
  <c r="B779" i="13" s="1"/>
  <c r="B781" i="14"/>
  <c r="C781" i="14"/>
  <c r="B782" i="16"/>
  <c r="A783" i="16"/>
  <c r="C782" i="16"/>
  <c r="D781" i="16"/>
  <c r="A782" i="14"/>
  <c r="E780" i="14"/>
  <c r="D780" i="14"/>
  <c r="I706" i="1" l="1"/>
  <c r="H692" i="13"/>
  <c r="K692" i="13" s="1"/>
  <c r="J1035" i="1"/>
  <c r="H1036" i="1"/>
  <c r="K693" i="14"/>
  <c r="D707" i="1"/>
  <c r="B707" i="1" s="1"/>
  <c r="K707" i="1"/>
  <c r="M707" i="1" s="1"/>
  <c r="E707" i="1"/>
  <c r="F707" i="1" s="1"/>
  <c r="A709" i="1"/>
  <c r="C709" i="1" s="1"/>
  <c r="F696" i="14"/>
  <c r="G694" i="13"/>
  <c r="H693" i="13" s="1"/>
  <c r="I694" i="13" s="1"/>
  <c r="E696" i="16"/>
  <c r="Q694" i="16"/>
  <c r="M694" i="16"/>
  <c r="H694" i="16"/>
  <c r="N694" i="16"/>
  <c r="F694" i="16"/>
  <c r="I694" i="16"/>
  <c r="O694" i="16"/>
  <c r="J694" i="16"/>
  <c r="R694" i="16"/>
  <c r="P694" i="16"/>
  <c r="K694" i="16"/>
  <c r="L694" i="16"/>
  <c r="G694" i="16"/>
  <c r="J694" i="14"/>
  <c r="I694" i="14"/>
  <c r="H694" i="14"/>
  <c r="G694" i="14"/>
  <c r="E778" i="13"/>
  <c r="F778" i="13"/>
  <c r="C779" i="13"/>
  <c r="J779" i="13"/>
  <c r="A780" i="13"/>
  <c r="B780" i="13" s="1"/>
  <c r="D779" i="13"/>
  <c r="B782" i="14"/>
  <c r="C782" i="14"/>
  <c r="C783" i="16"/>
  <c r="B783" i="16"/>
  <c r="A784" i="16"/>
  <c r="D782" i="16"/>
  <c r="A783" i="14"/>
  <c r="E781" i="14"/>
  <c r="D781" i="14"/>
  <c r="I707" i="1" l="1"/>
  <c r="I693" i="13"/>
  <c r="K693" i="13" s="1"/>
  <c r="K694" i="14"/>
  <c r="H695" i="14"/>
  <c r="J695" i="14"/>
  <c r="I695" i="14"/>
  <c r="G695" i="14"/>
  <c r="J1036" i="1"/>
  <c r="H1037" i="1"/>
  <c r="G695" i="13"/>
  <c r="E697" i="16"/>
  <c r="F697" i="14"/>
  <c r="J695" i="16"/>
  <c r="P695" i="16"/>
  <c r="K695" i="16"/>
  <c r="F695" i="16"/>
  <c r="Q695" i="16"/>
  <c r="L695" i="16"/>
  <c r="G695" i="16"/>
  <c r="R695" i="16"/>
  <c r="M695" i="16"/>
  <c r="H695" i="16"/>
  <c r="N695" i="16"/>
  <c r="I695" i="16"/>
  <c r="O695" i="16"/>
  <c r="K708" i="1"/>
  <c r="M708" i="1" s="1"/>
  <c r="E708" i="1"/>
  <c r="F708" i="1" s="1"/>
  <c r="D708" i="1"/>
  <c r="B708" i="1" s="1"/>
  <c r="A710" i="1"/>
  <c r="C710" i="1" s="1"/>
  <c r="J780" i="13"/>
  <c r="A781" i="13"/>
  <c r="B781" i="13" s="1"/>
  <c r="D780" i="13"/>
  <c r="C780" i="13"/>
  <c r="F779" i="13"/>
  <c r="E779" i="13"/>
  <c r="B783" i="14"/>
  <c r="C783" i="14"/>
  <c r="A785" i="16"/>
  <c r="C784" i="16"/>
  <c r="B784" i="16"/>
  <c r="D783" i="16"/>
  <c r="A784" i="14"/>
  <c r="E782" i="14"/>
  <c r="D782" i="14"/>
  <c r="I708" i="1" l="1"/>
  <c r="D709" i="1"/>
  <c r="B709" i="1" s="1"/>
  <c r="K709" i="1"/>
  <c r="M709" i="1" s="1"/>
  <c r="E709" i="1"/>
  <c r="F709" i="1" s="1"/>
  <c r="I696" i="14"/>
  <c r="J696" i="14"/>
  <c r="H696" i="14"/>
  <c r="G696" i="14"/>
  <c r="A711" i="1"/>
  <c r="C711" i="1" s="1"/>
  <c r="F698" i="14"/>
  <c r="G696" i="13"/>
  <c r="H695" i="13" s="1"/>
  <c r="E698" i="16"/>
  <c r="O696" i="16"/>
  <c r="J696" i="16"/>
  <c r="P696" i="16"/>
  <c r="K696" i="16"/>
  <c r="L696" i="16"/>
  <c r="Q696" i="16"/>
  <c r="F696" i="16"/>
  <c r="G696" i="16"/>
  <c r="M696" i="16"/>
  <c r="H696" i="16"/>
  <c r="R696" i="16"/>
  <c r="N696" i="16"/>
  <c r="I696" i="16"/>
  <c r="H1038" i="1"/>
  <c r="J1037" i="1"/>
  <c r="H694" i="13"/>
  <c r="K694" i="13" s="1"/>
  <c r="K695" i="14"/>
  <c r="E780" i="13"/>
  <c r="F780" i="13"/>
  <c r="A782" i="13"/>
  <c r="B782" i="13" s="1"/>
  <c r="J781" i="13"/>
  <c r="D781" i="13"/>
  <c r="C781" i="13"/>
  <c r="B784" i="14"/>
  <c r="C784" i="14"/>
  <c r="D784" i="16"/>
  <c r="A786" i="16"/>
  <c r="C785" i="16"/>
  <c r="B785" i="16"/>
  <c r="A785" i="14"/>
  <c r="D783" i="14"/>
  <c r="E783" i="14"/>
  <c r="I695" i="13" l="1"/>
  <c r="I709" i="1"/>
  <c r="J1038" i="1"/>
  <c r="H1039" i="1"/>
  <c r="H697" i="14"/>
  <c r="J697" i="14"/>
  <c r="I697" i="14"/>
  <c r="G697" i="14"/>
  <c r="K696" i="14"/>
  <c r="G697" i="16"/>
  <c r="F697" i="16"/>
  <c r="H697" i="16"/>
  <c r="N697" i="16"/>
  <c r="I697" i="16"/>
  <c r="R697" i="16"/>
  <c r="J697" i="16"/>
  <c r="P697" i="16"/>
  <c r="K697" i="16"/>
  <c r="Q697" i="16"/>
  <c r="L697" i="16"/>
  <c r="M697" i="16"/>
  <c r="O697" i="16"/>
  <c r="D710" i="1"/>
  <c r="B710" i="1" s="1"/>
  <c r="K710" i="1"/>
  <c r="M710" i="1" s="1"/>
  <c r="E710" i="1"/>
  <c r="F710" i="1" s="1"/>
  <c r="F699" i="14"/>
  <c r="E699" i="16"/>
  <c r="G697" i="13"/>
  <c r="I696" i="13"/>
  <c r="K695" i="13"/>
  <c r="A712" i="1"/>
  <c r="C712" i="1" s="1"/>
  <c r="F781" i="13"/>
  <c r="E781" i="13"/>
  <c r="C782" i="13"/>
  <c r="J782" i="13"/>
  <c r="A783" i="13"/>
  <c r="B783" i="13" s="1"/>
  <c r="D782" i="13"/>
  <c r="B785" i="14"/>
  <c r="C785" i="14"/>
  <c r="B786" i="16"/>
  <c r="A787" i="16"/>
  <c r="C786" i="16"/>
  <c r="D785" i="16"/>
  <c r="A786" i="14"/>
  <c r="E784" i="14"/>
  <c r="D784" i="14"/>
  <c r="I710" i="1" l="1"/>
  <c r="D711" i="1"/>
  <c r="B711" i="1" s="1"/>
  <c r="K711" i="1"/>
  <c r="M711" i="1" s="1"/>
  <c r="E711" i="1"/>
  <c r="F711" i="1" s="1"/>
  <c r="A713" i="1"/>
  <c r="C713" i="1" s="1"/>
  <c r="H696" i="13"/>
  <c r="K696" i="13" s="1"/>
  <c r="E700" i="16"/>
  <c r="F700" i="14"/>
  <c r="G698" i="13"/>
  <c r="R698" i="16"/>
  <c r="P698" i="16"/>
  <c r="K698" i="16"/>
  <c r="L698" i="16"/>
  <c r="M698" i="16"/>
  <c r="H698" i="16"/>
  <c r="N698" i="16"/>
  <c r="Q698" i="16"/>
  <c r="G698" i="16"/>
  <c r="F698" i="16"/>
  <c r="I698" i="16"/>
  <c r="O698" i="16"/>
  <c r="J698" i="16"/>
  <c r="I698" i="14"/>
  <c r="J698" i="14"/>
  <c r="H698" i="14"/>
  <c r="G698" i="14"/>
  <c r="K697" i="14"/>
  <c r="H1040" i="1"/>
  <c r="J1039" i="1"/>
  <c r="E782" i="13"/>
  <c r="F782" i="13"/>
  <c r="D783" i="13"/>
  <c r="C783" i="13"/>
  <c r="J783" i="13"/>
  <c r="A784" i="13"/>
  <c r="B784" i="13" s="1"/>
  <c r="B786" i="14"/>
  <c r="C786" i="14"/>
  <c r="C787" i="16"/>
  <c r="B787" i="16"/>
  <c r="A788" i="16"/>
  <c r="D786" i="16"/>
  <c r="E785" i="14"/>
  <c r="D785" i="14"/>
  <c r="A787" i="14"/>
  <c r="I711" i="1" l="1"/>
  <c r="I697" i="13"/>
  <c r="H1041" i="1"/>
  <c r="J1040" i="1"/>
  <c r="H697" i="13"/>
  <c r="I698" i="13" s="1"/>
  <c r="J699" i="14"/>
  <c r="I699" i="14"/>
  <c r="H699" i="14"/>
  <c r="G699" i="14"/>
  <c r="A714" i="1"/>
  <c r="C714" i="1" s="1"/>
  <c r="F701" i="14"/>
  <c r="E701" i="16"/>
  <c r="G699" i="13"/>
  <c r="H698" i="13" s="1"/>
  <c r="K698" i="14"/>
  <c r="J699" i="16"/>
  <c r="P699" i="16"/>
  <c r="K699" i="16"/>
  <c r="L699" i="16"/>
  <c r="R699" i="16"/>
  <c r="M699" i="16"/>
  <c r="H699" i="16"/>
  <c r="N699" i="16"/>
  <c r="O699" i="16"/>
  <c r="Q699" i="16"/>
  <c r="I699" i="16"/>
  <c r="F699" i="16"/>
  <c r="G699" i="16"/>
  <c r="K712" i="1"/>
  <c r="M712" i="1" s="1"/>
  <c r="E712" i="1"/>
  <c r="F712" i="1" s="1"/>
  <c r="D712" i="1"/>
  <c r="B712" i="1" s="1"/>
  <c r="F783" i="13"/>
  <c r="E783" i="13"/>
  <c r="D784" i="13"/>
  <c r="C784" i="13"/>
  <c r="J784" i="13"/>
  <c r="A785" i="13"/>
  <c r="B785" i="13" s="1"/>
  <c r="B787" i="14"/>
  <c r="C787" i="14"/>
  <c r="A789" i="16"/>
  <c r="C788" i="16"/>
  <c r="B788" i="16"/>
  <c r="D787" i="16"/>
  <c r="A788" i="14"/>
  <c r="E786" i="14"/>
  <c r="D786" i="14"/>
  <c r="I712" i="1" l="1"/>
  <c r="F702" i="14"/>
  <c r="G700" i="13"/>
  <c r="E702" i="16"/>
  <c r="F700" i="16"/>
  <c r="G700" i="16"/>
  <c r="M700" i="16"/>
  <c r="H700" i="16"/>
  <c r="R700" i="16"/>
  <c r="N700" i="16"/>
  <c r="I700" i="16"/>
  <c r="O700" i="16"/>
  <c r="J700" i="16"/>
  <c r="P700" i="16"/>
  <c r="K700" i="16"/>
  <c r="Q700" i="16"/>
  <c r="L700" i="16"/>
  <c r="E713" i="1"/>
  <c r="F713" i="1" s="1"/>
  <c r="D713" i="1"/>
  <c r="B713" i="1" s="1"/>
  <c r="K713" i="1"/>
  <c r="M713" i="1" s="1"/>
  <c r="J700" i="14"/>
  <c r="H700" i="14"/>
  <c r="I700" i="14"/>
  <c r="G700" i="14"/>
  <c r="K699" i="14"/>
  <c r="J1041" i="1"/>
  <c r="H1042" i="1"/>
  <c r="I699" i="13"/>
  <c r="K698" i="13"/>
  <c r="A715" i="1"/>
  <c r="C715" i="1" s="1"/>
  <c r="K697" i="13"/>
  <c r="D785" i="13"/>
  <c r="C785" i="13"/>
  <c r="J785" i="13"/>
  <c r="A786" i="13"/>
  <c r="B786" i="13" s="1"/>
  <c r="E784" i="13"/>
  <c r="F784" i="13"/>
  <c r="B788" i="14"/>
  <c r="C788" i="14"/>
  <c r="D788" i="16"/>
  <c r="A790" i="16"/>
  <c r="C789" i="16"/>
  <c r="B789" i="16"/>
  <c r="A789" i="14"/>
  <c r="D787" i="14"/>
  <c r="E787" i="14"/>
  <c r="I713" i="1" l="1"/>
  <c r="A716" i="1"/>
  <c r="C716" i="1" s="1"/>
  <c r="F701" i="16"/>
  <c r="H701" i="16"/>
  <c r="N701" i="16"/>
  <c r="I701" i="16"/>
  <c r="K701" i="16"/>
  <c r="Q701" i="16"/>
  <c r="R701" i="16"/>
  <c r="O701" i="16"/>
  <c r="J701" i="16"/>
  <c r="P701" i="16"/>
  <c r="L701" i="16"/>
  <c r="G701" i="16"/>
  <c r="M701" i="16"/>
  <c r="H699" i="13"/>
  <c r="K699" i="13" s="1"/>
  <c r="K700" i="14"/>
  <c r="J701" i="14"/>
  <c r="I701" i="14"/>
  <c r="H701" i="14"/>
  <c r="G701" i="14"/>
  <c r="E714" i="1"/>
  <c r="F714" i="1" s="1"/>
  <c r="D714" i="1"/>
  <c r="B714" i="1" s="1"/>
  <c r="K714" i="1"/>
  <c r="M714" i="1" s="1"/>
  <c r="H1043" i="1"/>
  <c r="J1042" i="1"/>
  <c r="F703" i="14"/>
  <c r="E703" i="16"/>
  <c r="G701" i="13"/>
  <c r="E785" i="13"/>
  <c r="F785" i="13"/>
  <c r="C786" i="13"/>
  <c r="J786" i="13"/>
  <c r="A787" i="13"/>
  <c r="B787" i="13" s="1"/>
  <c r="D786" i="13"/>
  <c r="B789" i="14"/>
  <c r="C789" i="14"/>
  <c r="B790" i="16"/>
  <c r="A791" i="16"/>
  <c r="C790" i="16"/>
  <c r="D789" i="16"/>
  <c r="A790" i="14"/>
  <c r="E788" i="14"/>
  <c r="D788" i="14"/>
  <c r="I714" i="1" l="1"/>
  <c r="M702" i="16"/>
  <c r="H702" i="16"/>
  <c r="N702" i="16"/>
  <c r="P702" i="16"/>
  <c r="F702" i="16"/>
  <c r="I702" i="16"/>
  <c r="O702" i="16"/>
  <c r="J702" i="16"/>
  <c r="Q702" i="16"/>
  <c r="L702" i="16"/>
  <c r="G702" i="16"/>
  <c r="R702" i="16"/>
  <c r="K702" i="16"/>
  <c r="K701" i="14"/>
  <c r="I702" i="14"/>
  <c r="H702" i="14"/>
  <c r="J702" i="14"/>
  <c r="G702" i="14"/>
  <c r="G702" i="13"/>
  <c r="H701" i="13" s="1"/>
  <c r="E704" i="16"/>
  <c r="F704" i="14"/>
  <c r="I700" i="13"/>
  <c r="E715" i="1"/>
  <c r="F715" i="1" s="1"/>
  <c r="D715" i="1"/>
  <c r="B715" i="1" s="1"/>
  <c r="K715" i="1"/>
  <c r="M715" i="1" s="1"/>
  <c r="H700" i="13"/>
  <c r="I701" i="13" s="1"/>
  <c r="H1044" i="1"/>
  <c r="J1043" i="1"/>
  <c r="A717" i="1"/>
  <c r="C717" i="1" s="1"/>
  <c r="E786" i="13"/>
  <c r="F786" i="13"/>
  <c r="A788" i="13"/>
  <c r="B788" i="13" s="1"/>
  <c r="C787" i="13"/>
  <c r="J787" i="13"/>
  <c r="D787" i="13"/>
  <c r="B790" i="14"/>
  <c r="C790" i="14"/>
  <c r="C791" i="16"/>
  <c r="B791" i="16"/>
  <c r="A792" i="16"/>
  <c r="D790" i="16"/>
  <c r="E789" i="14"/>
  <c r="D789" i="14"/>
  <c r="A791" i="14"/>
  <c r="I715" i="1" l="1"/>
  <c r="H1045" i="1"/>
  <c r="J1044" i="1"/>
  <c r="I703" i="14"/>
  <c r="H703" i="14"/>
  <c r="J703" i="14"/>
  <c r="G703" i="14"/>
  <c r="D716" i="1"/>
  <c r="B716" i="1" s="1"/>
  <c r="K716" i="1"/>
  <c r="M716" i="1" s="1"/>
  <c r="E716" i="1"/>
  <c r="F716" i="1" s="1"/>
  <c r="J703" i="16"/>
  <c r="P703" i="16"/>
  <c r="K703" i="16"/>
  <c r="F703" i="16"/>
  <c r="Q703" i="16"/>
  <c r="G703" i="16"/>
  <c r="R703" i="16"/>
  <c r="M703" i="16"/>
  <c r="H703" i="16"/>
  <c r="N703" i="16"/>
  <c r="I703" i="16"/>
  <c r="O703" i="16"/>
  <c r="L703" i="16"/>
  <c r="A718" i="1"/>
  <c r="C718" i="1" s="1"/>
  <c r="K700" i="13"/>
  <c r="I702" i="13"/>
  <c r="K701" i="13"/>
  <c r="G703" i="13"/>
  <c r="F705" i="14"/>
  <c r="E705" i="16"/>
  <c r="K702" i="14"/>
  <c r="J788" i="13"/>
  <c r="D788" i="13"/>
  <c r="C788" i="13"/>
  <c r="A789" i="13"/>
  <c r="B789" i="13" s="1"/>
  <c r="E787" i="13"/>
  <c r="F787" i="13"/>
  <c r="B791" i="14"/>
  <c r="C791" i="14"/>
  <c r="A793" i="16"/>
  <c r="C792" i="16"/>
  <c r="B792" i="16"/>
  <c r="D791" i="16"/>
  <c r="A792" i="14"/>
  <c r="E790" i="14"/>
  <c r="D790" i="14"/>
  <c r="I716" i="1" l="1"/>
  <c r="H702" i="13"/>
  <c r="K702" i="13" s="1"/>
  <c r="K703" i="14"/>
  <c r="J704" i="14"/>
  <c r="I704" i="14"/>
  <c r="H704" i="14"/>
  <c r="G704" i="14"/>
  <c r="A719" i="1"/>
  <c r="C719" i="1" s="1"/>
  <c r="H1046" i="1"/>
  <c r="J1045" i="1"/>
  <c r="R704" i="16"/>
  <c r="O704" i="16"/>
  <c r="J704" i="16"/>
  <c r="P704" i="16"/>
  <c r="N704" i="16"/>
  <c r="K704" i="16"/>
  <c r="Q704" i="16"/>
  <c r="L704" i="16"/>
  <c r="F704" i="16"/>
  <c r="G704" i="16"/>
  <c r="M704" i="16"/>
  <c r="H704" i="16"/>
  <c r="I704" i="16"/>
  <c r="D717" i="1"/>
  <c r="B717" i="1" s="1"/>
  <c r="K717" i="1"/>
  <c r="M717" i="1" s="1"/>
  <c r="E717" i="1"/>
  <c r="F717" i="1" s="1"/>
  <c r="E706" i="16"/>
  <c r="F706" i="14"/>
  <c r="G704" i="13"/>
  <c r="H703" i="13" s="1"/>
  <c r="A790" i="13"/>
  <c r="B790" i="13" s="1"/>
  <c r="D789" i="13"/>
  <c r="C789" i="13"/>
  <c r="J789" i="13"/>
  <c r="E788" i="13"/>
  <c r="F788" i="13"/>
  <c r="B792" i="14"/>
  <c r="C792" i="14"/>
  <c r="D792" i="16"/>
  <c r="A794" i="16"/>
  <c r="C793" i="16"/>
  <c r="B793" i="16"/>
  <c r="A793" i="14"/>
  <c r="D791" i="14"/>
  <c r="E791" i="14"/>
  <c r="I717" i="1" l="1"/>
  <c r="D718" i="1"/>
  <c r="B718" i="1" s="1"/>
  <c r="K718" i="1"/>
  <c r="M718" i="1" s="1"/>
  <c r="E718" i="1"/>
  <c r="F718" i="1" s="1"/>
  <c r="F705" i="16"/>
  <c r="N705" i="16"/>
  <c r="O705" i="16"/>
  <c r="J705" i="16"/>
  <c r="R705" i="16"/>
  <c r="P705" i="16"/>
  <c r="K705" i="16"/>
  <c r="Q705" i="16"/>
  <c r="L705" i="16"/>
  <c r="G705" i="16"/>
  <c r="M705" i="16"/>
  <c r="H705" i="16"/>
  <c r="I705" i="16"/>
  <c r="A720" i="1"/>
  <c r="C720" i="1" s="1"/>
  <c r="I704" i="13"/>
  <c r="K704" i="14"/>
  <c r="I703" i="13"/>
  <c r="K703" i="13" s="1"/>
  <c r="J705" i="14"/>
  <c r="I705" i="14"/>
  <c r="H705" i="14"/>
  <c r="G705" i="14"/>
  <c r="F707" i="14"/>
  <c r="G705" i="13"/>
  <c r="H704" i="13" s="1"/>
  <c r="E707" i="16"/>
  <c r="H1047" i="1"/>
  <c r="J1046" i="1"/>
  <c r="F789" i="13"/>
  <c r="E789" i="13"/>
  <c r="D790" i="13"/>
  <c r="C790" i="13"/>
  <c r="J790" i="13"/>
  <c r="A791" i="13"/>
  <c r="B791" i="13" s="1"/>
  <c r="B793" i="14"/>
  <c r="C793" i="14"/>
  <c r="B794" i="16"/>
  <c r="A795" i="16"/>
  <c r="C794" i="16"/>
  <c r="D793" i="16"/>
  <c r="A794" i="14"/>
  <c r="E792" i="14"/>
  <c r="D792" i="14"/>
  <c r="I718" i="1" l="1"/>
  <c r="F706" i="16"/>
  <c r="I706" i="16"/>
  <c r="O706" i="16"/>
  <c r="J706" i="16"/>
  <c r="R706" i="16"/>
  <c r="K706" i="16"/>
  <c r="M706" i="16"/>
  <c r="N706" i="16"/>
  <c r="P706" i="16"/>
  <c r="Q706" i="16"/>
  <c r="L706" i="16"/>
  <c r="G706" i="16"/>
  <c r="H706" i="16"/>
  <c r="K705" i="14"/>
  <c r="I705" i="13"/>
  <c r="K704" i="13"/>
  <c r="E719" i="1"/>
  <c r="F719" i="1" s="1"/>
  <c r="D719" i="1"/>
  <c r="B719" i="1" s="1"/>
  <c r="K719" i="1"/>
  <c r="M719" i="1" s="1"/>
  <c r="F708" i="14"/>
  <c r="G706" i="13"/>
  <c r="E708" i="16"/>
  <c r="J706" i="14"/>
  <c r="I706" i="14"/>
  <c r="H706" i="14"/>
  <c r="G706" i="14"/>
  <c r="J1047" i="1"/>
  <c r="H1048" i="1"/>
  <c r="A721" i="1"/>
  <c r="C721" i="1" s="1"/>
  <c r="E790" i="13"/>
  <c r="F790" i="13"/>
  <c r="A792" i="13"/>
  <c r="B792" i="13" s="1"/>
  <c r="D791" i="13"/>
  <c r="C791" i="13"/>
  <c r="J791" i="13"/>
  <c r="B794" i="14"/>
  <c r="C794" i="14"/>
  <c r="C795" i="16"/>
  <c r="B795" i="16"/>
  <c r="A796" i="16"/>
  <c r="D794" i="16"/>
  <c r="E793" i="14"/>
  <c r="D793" i="14"/>
  <c r="A795" i="14"/>
  <c r="I719" i="1" l="1"/>
  <c r="A722" i="1"/>
  <c r="C722" i="1" s="1"/>
  <c r="K706" i="14"/>
  <c r="J707" i="16"/>
  <c r="P707" i="16"/>
  <c r="K707" i="16"/>
  <c r="F707" i="16"/>
  <c r="Q707" i="16"/>
  <c r="L707" i="16"/>
  <c r="G707" i="16"/>
  <c r="R707" i="16"/>
  <c r="M707" i="16"/>
  <c r="H707" i="16"/>
  <c r="N707" i="16"/>
  <c r="I707" i="16"/>
  <c r="O707" i="16"/>
  <c r="G707" i="13"/>
  <c r="F709" i="14"/>
  <c r="E709" i="16"/>
  <c r="H1049" i="1"/>
  <c r="J1048" i="1"/>
  <c r="H705" i="13"/>
  <c r="K705" i="13" s="1"/>
  <c r="J707" i="14"/>
  <c r="I707" i="14"/>
  <c r="H707" i="14"/>
  <c r="G707" i="14"/>
  <c r="K720" i="1"/>
  <c r="M720" i="1" s="1"/>
  <c r="E720" i="1"/>
  <c r="F720" i="1" s="1"/>
  <c r="D720" i="1"/>
  <c r="B720" i="1" s="1"/>
  <c r="E791" i="13"/>
  <c r="F791" i="13"/>
  <c r="D792" i="13"/>
  <c r="C792" i="13"/>
  <c r="J792" i="13"/>
  <c r="A793" i="13"/>
  <c r="B793" i="13" s="1"/>
  <c r="B795" i="14"/>
  <c r="C795" i="14"/>
  <c r="A797" i="16"/>
  <c r="C796" i="16"/>
  <c r="B796" i="16"/>
  <c r="D795" i="16"/>
  <c r="A796" i="14"/>
  <c r="E794" i="14"/>
  <c r="D794" i="14"/>
  <c r="I720" i="1" l="1"/>
  <c r="F708" i="16"/>
  <c r="G708" i="16"/>
  <c r="M708" i="16"/>
  <c r="H708" i="16"/>
  <c r="R708" i="16"/>
  <c r="N708" i="16"/>
  <c r="I708" i="16"/>
  <c r="K708" i="16"/>
  <c r="L708" i="16"/>
  <c r="O708" i="16"/>
  <c r="J708" i="16"/>
  <c r="P708" i="16"/>
  <c r="Q708" i="16"/>
  <c r="G708" i="13"/>
  <c r="H707" i="13" s="1"/>
  <c r="I708" i="13" s="1"/>
  <c r="E710" i="16"/>
  <c r="F710" i="14"/>
  <c r="J708" i="14"/>
  <c r="I708" i="14"/>
  <c r="H708" i="14"/>
  <c r="G708" i="14"/>
  <c r="K707" i="14"/>
  <c r="H1050" i="1"/>
  <c r="J1049" i="1"/>
  <c r="H706" i="13"/>
  <c r="I707" i="13" s="1"/>
  <c r="A723" i="1"/>
  <c r="C723" i="1" s="1"/>
  <c r="I706" i="13"/>
  <c r="E721" i="1"/>
  <c r="F721" i="1" s="1"/>
  <c r="D721" i="1"/>
  <c r="B721" i="1" s="1"/>
  <c r="K721" i="1"/>
  <c r="M721" i="1" s="1"/>
  <c r="E792" i="13"/>
  <c r="F792" i="13"/>
  <c r="J793" i="13"/>
  <c r="A794" i="13"/>
  <c r="B794" i="13" s="1"/>
  <c r="C793" i="13"/>
  <c r="D793" i="13"/>
  <c r="B796" i="14"/>
  <c r="C796" i="14"/>
  <c r="D796" i="16"/>
  <c r="A798" i="16"/>
  <c r="C797" i="16"/>
  <c r="B797" i="16"/>
  <c r="A797" i="14"/>
  <c r="D795" i="14"/>
  <c r="E795" i="14"/>
  <c r="K707" i="13" l="1"/>
  <c r="I721" i="1"/>
  <c r="G709" i="13"/>
  <c r="E711" i="16"/>
  <c r="F711" i="14"/>
  <c r="K706" i="13"/>
  <c r="K708" i="14"/>
  <c r="D722" i="1"/>
  <c r="B722" i="1" s="1"/>
  <c r="K722" i="1"/>
  <c r="M722" i="1" s="1"/>
  <c r="E722" i="1"/>
  <c r="F722" i="1" s="1"/>
  <c r="A724" i="1"/>
  <c r="C724" i="1" s="1"/>
  <c r="J1050" i="1"/>
  <c r="H1051" i="1"/>
  <c r="J709" i="14"/>
  <c r="I709" i="14"/>
  <c r="H709" i="14"/>
  <c r="G709" i="14"/>
  <c r="F709" i="16"/>
  <c r="H709" i="16"/>
  <c r="N709" i="16"/>
  <c r="I709" i="16"/>
  <c r="O709" i="16"/>
  <c r="P709" i="16"/>
  <c r="Q709" i="16"/>
  <c r="R709" i="16"/>
  <c r="L709" i="16"/>
  <c r="G709" i="16"/>
  <c r="M709" i="16"/>
  <c r="J709" i="16"/>
  <c r="K709" i="16"/>
  <c r="F793" i="13"/>
  <c r="E793" i="13"/>
  <c r="A795" i="13"/>
  <c r="B795" i="13" s="1"/>
  <c r="D794" i="13"/>
  <c r="J794" i="13"/>
  <c r="C794" i="13"/>
  <c r="B797" i="14"/>
  <c r="C797" i="14"/>
  <c r="B798" i="16"/>
  <c r="A799" i="16"/>
  <c r="C798" i="16"/>
  <c r="D797" i="16"/>
  <c r="A798" i="14"/>
  <c r="E796" i="14"/>
  <c r="D796" i="14"/>
  <c r="I722" i="1" l="1"/>
  <c r="A725" i="1"/>
  <c r="C725" i="1" s="1"/>
  <c r="H710" i="14"/>
  <c r="I710" i="14"/>
  <c r="J710" i="14"/>
  <c r="G710" i="14"/>
  <c r="K709" i="14"/>
  <c r="J1051" i="1"/>
  <c r="H1052" i="1"/>
  <c r="M710" i="16"/>
  <c r="H710" i="16"/>
  <c r="N710" i="16"/>
  <c r="F710" i="16"/>
  <c r="I710" i="16"/>
  <c r="O710" i="16"/>
  <c r="J710" i="16"/>
  <c r="R710" i="16"/>
  <c r="P710" i="16"/>
  <c r="K710" i="16"/>
  <c r="Q710" i="16"/>
  <c r="L710" i="16"/>
  <c r="G710" i="16"/>
  <c r="H708" i="13"/>
  <c r="K708" i="13" s="1"/>
  <c r="E723" i="1"/>
  <c r="F723" i="1" s="1"/>
  <c r="D723" i="1"/>
  <c r="B723" i="1" s="1"/>
  <c r="K723" i="1"/>
  <c r="M723" i="1" s="1"/>
  <c r="G710" i="13"/>
  <c r="H709" i="13" s="1"/>
  <c r="E712" i="16"/>
  <c r="F712" i="14"/>
  <c r="E794" i="13"/>
  <c r="F794" i="13"/>
  <c r="A796" i="13"/>
  <c r="B796" i="13" s="1"/>
  <c r="D795" i="13"/>
  <c r="C795" i="13"/>
  <c r="J795" i="13"/>
  <c r="B798" i="14"/>
  <c r="C798" i="14"/>
  <c r="C799" i="16"/>
  <c r="B799" i="16"/>
  <c r="A800" i="16"/>
  <c r="D798" i="16"/>
  <c r="E797" i="14"/>
  <c r="D797" i="14"/>
  <c r="A799" i="14"/>
  <c r="I709" i="13" l="1"/>
  <c r="K709" i="13" s="1"/>
  <c r="I723" i="1"/>
  <c r="I710" i="13"/>
  <c r="G711" i="13"/>
  <c r="H710" i="13" s="1"/>
  <c r="F713" i="14"/>
  <c r="E713" i="16"/>
  <c r="I711" i="14"/>
  <c r="H711" i="14"/>
  <c r="J711" i="14"/>
  <c r="G711" i="14"/>
  <c r="H1053" i="1"/>
  <c r="J1052" i="1"/>
  <c r="K710" i="14"/>
  <c r="D724" i="1"/>
  <c r="B724" i="1" s="1"/>
  <c r="K724" i="1"/>
  <c r="M724" i="1" s="1"/>
  <c r="E724" i="1"/>
  <c r="F724" i="1" s="1"/>
  <c r="N711" i="16"/>
  <c r="I711" i="16"/>
  <c r="O711" i="16"/>
  <c r="P711" i="16"/>
  <c r="M711" i="16"/>
  <c r="J711" i="16"/>
  <c r="K711" i="16"/>
  <c r="F711" i="16"/>
  <c r="Q711" i="16"/>
  <c r="L711" i="16"/>
  <c r="G711" i="16"/>
  <c r="R711" i="16"/>
  <c r="H711" i="16"/>
  <c r="A726" i="1"/>
  <c r="C726" i="1" s="1"/>
  <c r="F795" i="13"/>
  <c r="E795" i="13"/>
  <c r="C796" i="13"/>
  <c r="J796" i="13"/>
  <c r="D796" i="13"/>
  <c r="A797" i="13"/>
  <c r="B797" i="13" s="1"/>
  <c r="B799" i="14"/>
  <c r="C799" i="14"/>
  <c r="A801" i="16"/>
  <c r="C800" i="16"/>
  <c r="B800" i="16"/>
  <c r="D799" i="16"/>
  <c r="A800" i="14"/>
  <c r="E798" i="14"/>
  <c r="D798" i="14"/>
  <c r="I724" i="1" l="1"/>
  <c r="A727" i="1"/>
  <c r="C727" i="1" s="1"/>
  <c r="F714" i="14"/>
  <c r="G712" i="13"/>
  <c r="E714" i="16"/>
  <c r="H1054" i="1"/>
  <c r="J1053" i="1"/>
  <c r="K711" i="14"/>
  <c r="L712" i="16"/>
  <c r="F712" i="16"/>
  <c r="G712" i="16"/>
  <c r="H712" i="16"/>
  <c r="R712" i="16"/>
  <c r="N712" i="16"/>
  <c r="I712" i="16"/>
  <c r="Q712" i="16"/>
  <c r="O712" i="16"/>
  <c r="J712" i="16"/>
  <c r="P712" i="16"/>
  <c r="K712" i="16"/>
  <c r="M712" i="16"/>
  <c r="I712" i="14"/>
  <c r="H712" i="14"/>
  <c r="J712" i="14"/>
  <c r="G712" i="14"/>
  <c r="D725" i="1"/>
  <c r="B725" i="1" s="1"/>
  <c r="K725" i="1"/>
  <c r="M725" i="1" s="1"/>
  <c r="E725" i="1"/>
  <c r="F725" i="1" s="1"/>
  <c r="I711" i="13"/>
  <c r="K710" i="13"/>
  <c r="A798" i="13"/>
  <c r="B798" i="13" s="1"/>
  <c r="D797" i="13"/>
  <c r="C797" i="13"/>
  <c r="J797" i="13"/>
  <c r="E796" i="13"/>
  <c r="F796" i="13"/>
  <c r="B800" i="14"/>
  <c r="C800" i="14"/>
  <c r="D800" i="16"/>
  <c r="A802" i="16"/>
  <c r="C801" i="16"/>
  <c r="B801" i="16"/>
  <c r="A801" i="14"/>
  <c r="D799" i="14"/>
  <c r="E799" i="14"/>
  <c r="K712" i="14" l="1"/>
  <c r="I725" i="1"/>
  <c r="I713" i="14"/>
  <c r="H713" i="14"/>
  <c r="J713" i="14"/>
  <c r="G713" i="14"/>
  <c r="J1054" i="1"/>
  <c r="H1055" i="1"/>
  <c r="R713" i="16"/>
  <c r="O713" i="16"/>
  <c r="J713" i="16"/>
  <c r="P713" i="16"/>
  <c r="K713" i="16"/>
  <c r="Q713" i="16"/>
  <c r="L713" i="16"/>
  <c r="G713" i="16"/>
  <c r="M713" i="16"/>
  <c r="F713" i="16"/>
  <c r="H713" i="16"/>
  <c r="N713" i="16"/>
  <c r="I713" i="16"/>
  <c r="A728" i="1"/>
  <c r="C728" i="1" s="1"/>
  <c r="G713" i="13"/>
  <c r="F715" i="14"/>
  <c r="E715" i="16"/>
  <c r="H711" i="13"/>
  <c r="K711" i="13" s="1"/>
  <c r="K726" i="1"/>
  <c r="M726" i="1" s="1"/>
  <c r="E726" i="1"/>
  <c r="F726" i="1" s="1"/>
  <c r="D726" i="1"/>
  <c r="B726" i="1" s="1"/>
  <c r="E797" i="13"/>
  <c r="F797" i="13"/>
  <c r="C798" i="13"/>
  <c r="J798" i="13"/>
  <c r="D798" i="13"/>
  <c r="A799" i="13"/>
  <c r="B799" i="13" s="1"/>
  <c r="B801" i="14"/>
  <c r="C801" i="14"/>
  <c r="B802" i="16"/>
  <c r="A803" i="16"/>
  <c r="C802" i="16"/>
  <c r="D801" i="16"/>
  <c r="A802" i="14"/>
  <c r="E800" i="14"/>
  <c r="D800" i="14"/>
  <c r="I712" i="13" l="1"/>
  <c r="I726" i="1"/>
  <c r="H1056" i="1"/>
  <c r="J1055" i="1"/>
  <c r="A729" i="1"/>
  <c r="C729" i="1" s="1"/>
  <c r="G714" i="13"/>
  <c r="H713" i="13" s="1"/>
  <c r="E716" i="16"/>
  <c r="F716" i="14"/>
  <c r="M714" i="16"/>
  <c r="H714" i="16"/>
  <c r="F714" i="16"/>
  <c r="O714" i="16"/>
  <c r="K714" i="16"/>
  <c r="I714" i="16"/>
  <c r="Q714" i="16"/>
  <c r="L714" i="16"/>
  <c r="G714" i="16"/>
  <c r="N714" i="16"/>
  <c r="J714" i="16"/>
  <c r="R714" i="16"/>
  <c r="P714" i="16"/>
  <c r="D727" i="1"/>
  <c r="B727" i="1" s="1"/>
  <c r="K727" i="1"/>
  <c r="M727" i="1" s="1"/>
  <c r="E727" i="1"/>
  <c r="F727" i="1" s="1"/>
  <c r="H714" i="14"/>
  <c r="I714" i="14"/>
  <c r="J714" i="14"/>
  <c r="G714" i="14"/>
  <c r="K713" i="14"/>
  <c r="H712" i="13"/>
  <c r="D799" i="13"/>
  <c r="A800" i="13"/>
  <c r="B800" i="13" s="1"/>
  <c r="C799" i="13"/>
  <c r="J799" i="13"/>
  <c r="E798" i="13"/>
  <c r="F798" i="13"/>
  <c r="B802" i="14"/>
  <c r="C802" i="14"/>
  <c r="D802" i="16"/>
  <c r="C803" i="16"/>
  <c r="B803" i="16"/>
  <c r="A804" i="16"/>
  <c r="E801" i="14"/>
  <c r="D801" i="14"/>
  <c r="A803" i="14"/>
  <c r="K712" i="13" l="1"/>
  <c r="I713" i="13"/>
  <c r="I727" i="1"/>
  <c r="I715" i="14"/>
  <c r="H715" i="14"/>
  <c r="J715" i="14"/>
  <c r="G715" i="14"/>
  <c r="E728" i="1"/>
  <c r="F728" i="1" s="1"/>
  <c r="D728" i="1"/>
  <c r="B728" i="1" s="1"/>
  <c r="K728" i="1"/>
  <c r="M728" i="1" s="1"/>
  <c r="E717" i="16"/>
  <c r="G715" i="13"/>
  <c r="F717" i="14"/>
  <c r="N715" i="16"/>
  <c r="I715" i="16"/>
  <c r="O715" i="16"/>
  <c r="J715" i="16"/>
  <c r="P715" i="16"/>
  <c r="G715" i="16"/>
  <c r="K715" i="16"/>
  <c r="Q715" i="16"/>
  <c r="L715" i="16"/>
  <c r="R715" i="16"/>
  <c r="M715" i="16"/>
  <c r="H715" i="16"/>
  <c r="F715" i="16"/>
  <c r="A730" i="1"/>
  <c r="C730" i="1" s="1"/>
  <c r="K714" i="14"/>
  <c r="I714" i="13"/>
  <c r="K713" i="13"/>
  <c r="H1057" i="1"/>
  <c r="J1056" i="1"/>
  <c r="J800" i="13"/>
  <c r="D800" i="13"/>
  <c r="A801" i="13"/>
  <c r="B801" i="13" s="1"/>
  <c r="C800" i="13"/>
  <c r="F799" i="13"/>
  <c r="E799" i="13"/>
  <c r="B803" i="14"/>
  <c r="C803" i="14"/>
  <c r="D803" i="16"/>
  <c r="A805" i="16"/>
  <c r="C804" i="16"/>
  <c r="B804" i="16"/>
  <c r="A804" i="14"/>
  <c r="E802" i="14"/>
  <c r="D802" i="14"/>
  <c r="I728" i="1" l="1"/>
  <c r="D729" i="1"/>
  <c r="B729" i="1" s="1"/>
  <c r="K729" i="1"/>
  <c r="M729" i="1" s="1"/>
  <c r="E729" i="1"/>
  <c r="F729" i="1" s="1"/>
  <c r="K715" i="14"/>
  <c r="I716" i="14"/>
  <c r="H716" i="14"/>
  <c r="J716" i="14"/>
  <c r="G716" i="14"/>
  <c r="F718" i="14"/>
  <c r="G716" i="13"/>
  <c r="H715" i="13" s="1"/>
  <c r="E718" i="16"/>
  <c r="H714" i="13"/>
  <c r="K714" i="13" s="1"/>
  <c r="J1057" i="1"/>
  <c r="H1058" i="1"/>
  <c r="A731" i="1"/>
  <c r="C731" i="1" s="1"/>
  <c r="R716" i="16"/>
  <c r="N716" i="16"/>
  <c r="I716" i="16"/>
  <c r="O716" i="16"/>
  <c r="J716" i="16"/>
  <c r="P716" i="16"/>
  <c r="K716" i="16"/>
  <c r="Q716" i="16"/>
  <c r="L716" i="16"/>
  <c r="F716" i="16"/>
  <c r="G716" i="16"/>
  <c r="M716" i="16"/>
  <c r="H716" i="16"/>
  <c r="D801" i="13"/>
  <c r="C801" i="13"/>
  <c r="J801" i="13"/>
  <c r="A802" i="13"/>
  <c r="B802" i="13" s="1"/>
  <c r="E800" i="13"/>
  <c r="F800" i="13"/>
  <c r="B804" i="14"/>
  <c r="C804" i="14"/>
  <c r="A806" i="16"/>
  <c r="C805" i="16"/>
  <c r="B805" i="16"/>
  <c r="D804" i="16"/>
  <c r="A805" i="14"/>
  <c r="D803" i="14"/>
  <c r="E803" i="14"/>
  <c r="I715" i="13" l="1"/>
  <c r="K715" i="13" s="1"/>
  <c r="I729" i="1"/>
  <c r="E730" i="1"/>
  <c r="F730" i="1" s="1"/>
  <c r="D730" i="1"/>
  <c r="B730" i="1" s="1"/>
  <c r="K730" i="1"/>
  <c r="M730" i="1" s="1"/>
  <c r="R717" i="16"/>
  <c r="O717" i="16"/>
  <c r="J717" i="16"/>
  <c r="L717" i="16"/>
  <c r="P717" i="16"/>
  <c r="K717" i="16"/>
  <c r="Q717" i="16"/>
  <c r="M717" i="16"/>
  <c r="G717" i="16"/>
  <c r="F717" i="16"/>
  <c r="H717" i="16"/>
  <c r="N717" i="16"/>
  <c r="I717" i="16"/>
  <c r="K716" i="14"/>
  <c r="A732" i="1"/>
  <c r="C732" i="1" s="1"/>
  <c r="I716" i="13"/>
  <c r="H1059" i="1"/>
  <c r="J1058" i="1"/>
  <c r="J717" i="14"/>
  <c r="I717" i="14"/>
  <c r="H717" i="14"/>
  <c r="G717" i="14"/>
  <c r="F719" i="14"/>
  <c r="E719" i="16"/>
  <c r="G717" i="13"/>
  <c r="C802" i="13"/>
  <c r="J802" i="13"/>
  <c r="A803" i="13"/>
  <c r="B803" i="13" s="1"/>
  <c r="D802" i="13"/>
  <c r="E801" i="13"/>
  <c r="F801" i="13"/>
  <c r="B805" i="14"/>
  <c r="C805" i="14"/>
  <c r="D805" i="16"/>
  <c r="B806" i="16"/>
  <c r="A807" i="16"/>
  <c r="C806" i="16"/>
  <c r="A806" i="14"/>
  <c r="E804" i="14"/>
  <c r="D804" i="14"/>
  <c r="I730" i="1" l="1"/>
  <c r="H716" i="13"/>
  <c r="K716" i="13" s="1"/>
  <c r="H1060" i="1"/>
  <c r="J1059" i="1"/>
  <c r="A733" i="1"/>
  <c r="C733" i="1" s="1"/>
  <c r="F720" i="14"/>
  <c r="G718" i="13"/>
  <c r="H717" i="13" s="1"/>
  <c r="E720" i="16"/>
  <c r="M718" i="16"/>
  <c r="H718" i="16"/>
  <c r="N718" i="16"/>
  <c r="F718" i="16"/>
  <c r="I718" i="16"/>
  <c r="O718" i="16"/>
  <c r="J718" i="16"/>
  <c r="R718" i="16"/>
  <c r="P718" i="16"/>
  <c r="K718" i="16"/>
  <c r="Q718" i="16"/>
  <c r="L718" i="16"/>
  <c r="G718" i="16"/>
  <c r="H718" i="14"/>
  <c r="J718" i="14"/>
  <c r="I718" i="14"/>
  <c r="G718" i="14"/>
  <c r="K717" i="14"/>
  <c r="E731" i="1"/>
  <c r="F731" i="1" s="1"/>
  <c r="D731" i="1"/>
  <c r="B731" i="1" s="1"/>
  <c r="K731" i="1"/>
  <c r="M731" i="1" s="1"/>
  <c r="A804" i="13"/>
  <c r="B804" i="13" s="1"/>
  <c r="D803" i="13"/>
  <c r="J803" i="13"/>
  <c r="C803" i="13"/>
  <c r="E802" i="13"/>
  <c r="F802" i="13"/>
  <c r="B806" i="14"/>
  <c r="C806" i="14"/>
  <c r="C807" i="16"/>
  <c r="B807" i="16"/>
  <c r="A808" i="16"/>
  <c r="D806" i="16"/>
  <c r="E805" i="14"/>
  <c r="D805" i="14"/>
  <c r="A807" i="14"/>
  <c r="I731" i="1" l="1"/>
  <c r="I717" i="13"/>
  <c r="K718" i="14"/>
  <c r="J719" i="14"/>
  <c r="I719" i="14"/>
  <c r="H719" i="14"/>
  <c r="G719" i="14"/>
  <c r="H1061" i="1"/>
  <c r="J1060" i="1"/>
  <c r="G719" i="13"/>
  <c r="F721" i="14"/>
  <c r="E721" i="16"/>
  <c r="N719" i="16"/>
  <c r="I719" i="16"/>
  <c r="O719" i="16"/>
  <c r="K719" i="16"/>
  <c r="J719" i="16"/>
  <c r="P719" i="16"/>
  <c r="F719" i="16"/>
  <c r="Q719" i="16"/>
  <c r="L719" i="16"/>
  <c r="G719" i="16"/>
  <c r="R719" i="16"/>
  <c r="M719" i="16"/>
  <c r="H719" i="16"/>
  <c r="K732" i="1"/>
  <c r="M732" i="1" s="1"/>
  <c r="E732" i="1"/>
  <c r="F732" i="1" s="1"/>
  <c r="D732" i="1"/>
  <c r="B732" i="1" s="1"/>
  <c r="I718" i="13"/>
  <c r="K717" i="13"/>
  <c r="A734" i="1"/>
  <c r="C734" i="1" s="1"/>
  <c r="A805" i="13"/>
  <c r="B805" i="13" s="1"/>
  <c r="D804" i="13"/>
  <c r="C804" i="13"/>
  <c r="J804" i="13"/>
  <c r="F803" i="13"/>
  <c r="E803" i="13"/>
  <c r="B807" i="14"/>
  <c r="C807" i="14"/>
  <c r="A809" i="16"/>
  <c r="C808" i="16"/>
  <c r="B808" i="16"/>
  <c r="D807" i="16"/>
  <c r="A808" i="14"/>
  <c r="E806" i="14"/>
  <c r="D806" i="14"/>
  <c r="I732" i="1" l="1"/>
  <c r="A735" i="1"/>
  <c r="C735" i="1" s="1"/>
  <c r="K719" i="14"/>
  <c r="K720" i="16"/>
  <c r="Q720" i="16"/>
  <c r="L720" i="16"/>
  <c r="M720" i="16"/>
  <c r="R720" i="16"/>
  <c r="N720" i="16"/>
  <c r="I720" i="16"/>
  <c r="O720" i="16"/>
  <c r="J720" i="16"/>
  <c r="P720" i="16"/>
  <c r="F720" i="16"/>
  <c r="G720" i="16"/>
  <c r="H720" i="16"/>
  <c r="H720" i="14"/>
  <c r="J720" i="14"/>
  <c r="I720" i="14"/>
  <c r="G720" i="14"/>
  <c r="J1061" i="1"/>
  <c r="H1062" i="1"/>
  <c r="E733" i="1"/>
  <c r="F733" i="1" s="1"/>
  <c r="D733" i="1"/>
  <c r="B733" i="1" s="1"/>
  <c r="K733" i="1"/>
  <c r="M733" i="1" s="1"/>
  <c r="G720" i="13"/>
  <c r="E722" i="16"/>
  <c r="F722" i="14"/>
  <c r="H718" i="13"/>
  <c r="K718" i="13" s="1"/>
  <c r="C805" i="13"/>
  <c r="D805" i="13"/>
  <c r="J805" i="13"/>
  <c r="A806" i="13"/>
  <c r="B806" i="13" s="1"/>
  <c r="E804" i="13"/>
  <c r="F804" i="13"/>
  <c r="B808" i="14"/>
  <c r="C808" i="14"/>
  <c r="D808" i="16"/>
  <c r="A810" i="16"/>
  <c r="C809" i="16"/>
  <c r="B809" i="16"/>
  <c r="A809" i="14"/>
  <c r="D807" i="14"/>
  <c r="E807" i="14"/>
  <c r="I719" i="13" l="1"/>
  <c r="I733" i="1"/>
  <c r="K720" i="14"/>
  <c r="J721" i="14"/>
  <c r="H721" i="14"/>
  <c r="I721" i="14"/>
  <c r="G721" i="14"/>
  <c r="F723" i="14"/>
  <c r="E723" i="16"/>
  <c r="G721" i="13"/>
  <c r="H1063" i="1"/>
  <c r="J1062" i="1"/>
  <c r="Q721" i="16"/>
  <c r="L721" i="16"/>
  <c r="M721" i="16"/>
  <c r="H721" i="16"/>
  <c r="N721" i="16"/>
  <c r="F721" i="16"/>
  <c r="I721" i="16"/>
  <c r="R721" i="16"/>
  <c r="O721" i="16"/>
  <c r="J721" i="16"/>
  <c r="P721" i="16"/>
  <c r="K721" i="16"/>
  <c r="G721" i="16"/>
  <c r="H719" i="13"/>
  <c r="K734" i="1"/>
  <c r="M734" i="1" s="1"/>
  <c r="E734" i="1"/>
  <c r="F734" i="1" s="1"/>
  <c r="D734" i="1"/>
  <c r="B734" i="1" s="1"/>
  <c r="A736" i="1"/>
  <c r="C736" i="1" s="1"/>
  <c r="A807" i="13"/>
  <c r="B807" i="13" s="1"/>
  <c r="D806" i="13"/>
  <c r="C806" i="13"/>
  <c r="J806" i="13"/>
  <c r="F805" i="13"/>
  <c r="E805" i="13"/>
  <c r="B809" i="14"/>
  <c r="C809" i="14"/>
  <c r="B810" i="16"/>
  <c r="A811" i="16"/>
  <c r="C810" i="16"/>
  <c r="D809" i="16"/>
  <c r="A810" i="14"/>
  <c r="E808" i="14"/>
  <c r="D808" i="14"/>
  <c r="K719" i="13" l="1"/>
  <c r="I720" i="13"/>
  <c r="I734" i="1"/>
  <c r="A737" i="1"/>
  <c r="C737" i="1" s="1"/>
  <c r="E724" i="16"/>
  <c r="F724" i="14"/>
  <c r="G722" i="13"/>
  <c r="H721" i="13" s="1"/>
  <c r="H720" i="13"/>
  <c r="F722" i="16"/>
  <c r="O722" i="16"/>
  <c r="L722" i="16"/>
  <c r="M722" i="16"/>
  <c r="H722" i="16"/>
  <c r="N722" i="16"/>
  <c r="I722" i="16"/>
  <c r="J722" i="16"/>
  <c r="R722" i="16"/>
  <c r="P722" i="16"/>
  <c r="K722" i="16"/>
  <c r="Q722" i="16"/>
  <c r="G722" i="16"/>
  <c r="E735" i="1"/>
  <c r="F735" i="1" s="1"/>
  <c r="D735" i="1"/>
  <c r="B735" i="1" s="1"/>
  <c r="K735" i="1"/>
  <c r="M735" i="1" s="1"/>
  <c r="J1063" i="1"/>
  <c r="H1064" i="1"/>
  <c r="J722" i="14"/>
  <c r="I722" i="14"/>
  <c r="H722" i="14"/>
  <c r="G722" i="14"/>
  <c r="K721" i="14"/>
  <c r="E806" i="13"/>
  <c r="F806" i="13"/>
  <c r="C807" i="13"/>
  <c r="J807" i="13"/>
  <c r="A808" i="13"/>
  <c r="B808" i="13" s="1"/>
  <c r="D807" i="13"/>
  <c r="B810" i="14"/>
  <c r="C810" i="14"/>
  <c r="D810" i="16"/>
  <c r="C811" i="16"/>
  <c r="B811" i="16"/>
  <c r="A812" i="16"/>
  <c r="E809" i="14"/>
  <c r="D809" i="14"/>
  <c r="A811" i="14"/>
  <c r="K720" i="13" l="1"/>
  <c r="I735" i="1"/>
  <c r="K722" i="14"/>
  <c r="H1065" i="1"/>
  <c r="J1064" i="1"/>
  <c r="I721" i="13"/>
  <c r="K721" i="13" s="1"/>
  <c r="I723" i="14"/>
  <c r="H723" i="14"/>
  <c r="J723" i="14"/>
  <c r="G723" i="14"/>
  <c r="J723" i="16"/>
  <c r="P723" i="16"/>
  <c r="K723" i="16"/>
  <c r="F723" i="16"/>
  <c r="Q723" i="16"/>
  <c r="L723" i="16"/>
  <c r="G723" i="16"/>
  <c r="R723" i="16"/>
  <c r="M723" i="16"/>
  <c r="H723" i="16"/>
  <c r="N723" i="16"/>
  <c r="I723" i="16"/>
  <c r="O723" i="16"/>
  <c r="E736" i="1"/>
  <c r="F736" i="1" s="1"/>
  <c r="D736" i="1"/>
  <c r="B736" i="1" s="1"/>
  <c r="K736" i="1"/>
  <c r="M736" i="1" s="1"/>
  <c r="E725" i="16"/>
  <c r="G723" i="13"/>
  <c r="H722" i="13" s="1"/>
  <c r="F725" i="14"/>
  <c r="I722" i="13"/>
  <c r="A738" i="1"/>
  <c r="C738" i="1" s="1"/>
  <c r="F807" i="13"/>
  <c r="E807" i="13"/>
  <c r="C808" i="13"/>
  <c r="J808" i="13"/>
  <c r="A809" i="13"/>
  <c r="B809" i="13" s="1"/>
  <c r="D808" i="13"/>
  <c r="B811" i="14"/>
  <c r="C811" i="14"/>
  <c r="D811" i="16"/>
  <c r="A813" i="16"/>
  <c r="C812" i="16"/>
  <c r="B812" i="16"/>
  <c r="A812" i="14"/>
  <c r="E810" i="14"/>
  <c r="D810" i="14"/>
  <c r="I736" i="1" l="1"/>
  <c r="R724" i="16"/>
  <c r="N724" i="16"/>
  <c r="I724" i="16"/>
  <c r="O724" i="16"/>
  <c r="J724" i="16"/>
  <c r="P724" i="16"/>
  <c r="K724" i="16"/>
  <c r="Q724" i="16"/>
  <c r="L724" i="16"/>
  <c r="F724" i="16"/>
  <c r="G724" i="16"/>
  <c r="M724" i="16"/>
  <c r="H724" i="16"/>
  <c r="K723" i="14"/>
  <c r="H1066" i="1"/>
  <c r="J1065" i="1"/>
  <c r="D737" i="1"/>
  <c r="B737" i="1" s="1"/>
  <c r="K737" i="1"/>
  <c r="M737" i="1" s="1"/>
  <c r="E737" i="1"/>
  <c r="F737" i="1" s="1"/>
  <c r="H724" i="14"/>
  <c r="J724" i="14"/>
  <c r="I724" i="14"/>
  <c r="G724" i="14"/>
  <c r="A739" i="1"/>
  <c r="C739" i="1" s="1"/>
  <c r="I723" i="13"/>
  <c r="K722" i="13"/>
  <c r="G724" i="13"/>
  <c r="H723" i="13" s="1"/>
  <c r="E726" i="16"/>
  <c r="F726" i="14"/>
  <c r="F808" i="13"/>
  <c r="E808" i="13"/>
  <c r="C809" i="13"/>
  <c r="J809" i="13"/>
  <c r="A810" i="13"/>
  <c r="B810" i="13" s="1"/>
  <c r="D809" i="13"/>
  <c r="B812" i="14"/>
  <c r="C812" i="14"/>
  <c r="A814" i="16"/>
  <c r="C813" i="16"/>
  <c r="B813" i="16"/>
  <c r="D812" i="16"/>
  <c r="A813" i="14"/>
  <c r="D811" i="14"/>
  <c r="E811" i="14"/>
  <c r="I737" i="1" l="1"/>
  <c r="K724" i="14"/>
  <c r="R725" i="16"/>
  <c r="O725" i="16"/>
  <c r="J725" i="16"/>
  <c r="Q725" i="16"/>
  <c r="L725" i="16"/>
  <c r="G725" i="16"/>
  <c r="M725" i="16"/>
  <c r="F725" i="16"/>
  <c r="H725" i="16"/>
  <c r="N725" i="16"/>
  <c r="I725" i="16"/>
  <c r="P725" i="16"/>
  <c r="K725" i="16"/>
  <c r="A740" i="1"/>
  <c r="C740" i="1" s="1"/>
  <c r="I724" i="13"/>
  <c r="K723" i="13"/>
  <c r="K738" i="1"/>
  <c r="M738" i="1" s="1"/>
  <c r="E738" i="1"/>
  <c r="F738" i="1" s="1"/>
  <c r="D738" i="1"/>
  <c r="B738" i="1" s="1"/>
  <c r="H1067" i="1"/>
  <c r="J1066" i="1"/>
  <c r="H725" i="14"/>
  <c r="J725" i="14"/>
  <c r="I725" i="14"/>
  <c r="G725" i="14"/>
  <c r="G725" i="13"/>
  <c r="F727" i="14"/>
  <c r="E727" i="16"/>
  <c r="F809" i="13"/>
  <c r="E809" i="13"/>
  <c r="C810" i="13"/>
  <c r="J810" i="13"/>
  <c r="A811" i="13"/>
  <c r="B811" i="13" s="1"/>
  <c r="D810" i="13"/>
  <c r="B813" i="14"/>
  <c r="C813" i="14"/>
  <c r="D813" i="16"/>
  <c r="B814" i="16"/>
  <c r="A815" i="16"/>
  <c r="C814" i="16"/>
  <c r="A814" i="14"/>
  <c r="E812" i="14"/>
  <c r="D812" i="14"/>
  <c r="I738" i="1" l="1"/>
  <c r="R726" i="16"/>
  <c r="P726" i="16"/>
  <c r="K726" i="16"/>
  <c r="Q726" i="16"/>
  <c r="L726" i="16"/>
  <c r="G726" i="16"/>
  <c r="M726" i="16"/>
  <c r="H726" i="16"/>
  <c r="N726" i="16"/>
  <c r="I726" i="16"/>
  <c r="O726" i="16"/>
  <c r="F726" i="16"/>
  <c r="J726" i="16"/>
  <c r="K725" i="14"/>
  <c r="J726" i="14"/>
  <c r="I726" i="14"/>
  <c r="H726" i="14"/>
  <c r="G726" i="14"/>
  <c r="H1068" i="1"/>
  <c r="J1067" i="1"/>
  <c r="A741" i="1"/>
  <c r="C741" i="1" s="1"/>
  <c r="G726" i="13"/>
  <c r="H725" i="13" s="1"/>
  <c r="E728" i="16"/>
  <c r="F728" i="14"/>
  <c r="D739" i="1"/>
  <c r="B739" i="1" s="1"/>
  <c r="K739" i="1"/>
  <c r="M739" i="1" s="1"/>
  <c r="E739" i="1"/>
  <c r="F739" i="1" s="1"/>
  <c r="H724" i="13"/>
  <c r="K724" i="13" s="1"/>
  <c r="E810" i="13"/>
  <c r="F810" i="13"/>
  <c r="A812" i="13"/>
  <c r="B812" i="13" s="1"/>
  <c r="D811" i="13"/>
  <c r="C811" i="13"/>
  <c r="J811" i="13"/>
  <c r="B814" i="14"/>
  <c r="C814" i="14"/>
  <c r="C815" i="16"/>
  <c r="B815" i="16"/>
  <c r="A816" i="16"/>
  <c r="D814" i="16"/>
  <c r="E813" i="14"/>
  <c r="D813" i="14"/>
  <c r="A815" i="14"/>
  <c r="I739" i="1" l="1"/>
  <c r="F729" i="14"/>
  <c r="E729" i="16"/>
  <c r="G727" i="13"/>
  <c r="I725" i="13"/>
  <c r="K725" i="13" s="1"/>
  <c r="I726" i="13"/>
  <c r="H1069" i="1"/>
  <c r="J1068" i="1"/>
  <c r="A742" i="1"/>
  <c r="C742" i="1" s="1"/>
  <c r="K726" i="14"/>
  <c r="H727" i="14"/>
  <c r="J727" i="14"/>
  <c r="I727" i="14"/>
  <c r="G727" i="14"/>
  <c r="K740" i="1"/>
  <c r="M740" i="1" s="1"/>
  <c r="E740" i="1"/>
  <c r="F740" i="1" s="1"/>
  <c r="D740" i="1"/>
  <c r="B740" i="1" s="1"/>
  <c r="F727" i="16"/>
  <c r="Q727" i="16"/>
  <c r="L727" i="16"/>
  <c r="G727" i="16"/>
  <c r="P727" i="16"/>
  <c r="R727" i="16"/>
  <c r="M727" i="16"/>
  <c r="H727" i="16"/>
  <c r="J727" i="16"/>
  <c r="K727" i="16"/>
  <c r="N727" i="16"/>
  <c r="I727" i="16"/>
  <c r="O727" i="16"/>
  <c r="F811" i="13"/>
  <c r="E811" i="13"/>
  <c r="D812" i="13"/>
  <c r="J812" i="13"/>
  <c r="A813" i="13"/>
  <c r="B813" i="13" s="1"/>
  <c r="C812" i="13"/>
  <c r="B815" i="14"/>
  <c r="C815" i="14"/>
  <c r="A817" i="16"/>
  <c r="C816" i="16"/>
  <c r="B816" i="16"/>
  <c r="D815" i="16"/>
  <c r="A816" i="14"/>
  <c r="E814" i="14"/>
  <c r="D814" i="14"/>
  <c r="I740" i="1" l="1"/>
  <c r="A743" i="1"/>
  <c r="C743" i="1" s="1"/>
  <c r="F730" i="14"/>
  <c r="G728" i="13"/>
  <c r="E730" i="16"/>
  <c r="H726" i="13"/>
  <c r="K726" i="13" s="1"/>
  <c r="K727" i="14"/>
  <c r="O728" i="16"/>
  <c r="P728" i="16"/>
  <c r="K728" i="16"/>
  <c r="Q728" i="16"/>
  <c r="L728" i="16"/>
  <c r="J728" i="16"/>
  <c r="F728" i="16"/>
  <c r="G728" i="16"/>
  <c r="M728" i="16"/>
  <c r="H728" i="16"/>
  <c r="R728" i="16"/>
  <c r="N728" i="16"/>
  <c r="I728" i="16"/>
  <c r="E741" i="1"/>
  <c r="F741" i="1" s="1"/>
  <c r="D741" i="1"/>
  <c r="B741" i="1" s="1"/>
  <c r="K741" i="1"/>
  <c r="M741" i="1" s="1"/>
  <c r="H1070" i="1"/>
  <c r="J1069" i="1"/>
  <c r="I728" i="14"/>
  <c r="H728" i="14"/>
  <c r="J728" i="14"/>
  <c r="G728" i="14"/>
  <c r="J813" i="13"/>
  <c r="A814" i="13"/>
  <c r="B814" i="13" s="1"/>
  <c r="D813" i="13"/>
  <c r="C813" i="13"/>
  <c r="F812" i="13"/>
  <c r="E812" i="13"/>
  <c r="B816" i="14"/>
  <c r="C816" i="14"/>
  <c r="D816" i="16"/>
  <c r="A818" i="16"/>
  <c r="C817" i="16"/>
  <c r="B817" i="16"/>
  <c r="A817" i="14"/>
  <c r="D815" i="14"/>
  <c r="E815" i="14"/>
  <c r="I727" i="13" l="1"/>
  <c r="I741" i="1"/>
  <c r="G729" i="13"/>
  <c r="H728" i="13" s="1"/>
  <c r="E731" i="16"/>
  <c r="F731" i="14"/>
  <c r="J729" i="14"/>
  <c r="I729" i="14"/>
  <c r="H729" i="14"/>
  <c r="G729" i="14"/>
  <c r="K728" i="14"/>
  <c r="R729" i="16"/>
  <c r="O729" i="16"/>
  <c r="J729" i="16"/>
  <c r="Q729" i="16"/>
  <c r="L729" i="16"/>
  <c r="G729" i="16"/>
  <c r="M729" i="16"/>
  <c r="F729" i="16"/>
  <c r="H729" i="16"/>
  <c r="N729" i="16"/>
  <c r="I729" i="16"/>
  <c r="P729" i="16"/>
  <c r="K729" i="16"/>
  <c r="D742" i="1"/>
  <c r="B742" i="1" s="1"/>
  <c r="K742" i="1"/>
  <c r="M742" i="1" s="1"/>
  <c r="E742" i="1"/>
  <c r="F742" i="1" s="1"/>
  <c r="J1070" i="1"/>
  <c r="H1071" i="1"/>
  <c r="H727" i="13"/>
  <c r="A744" i="1"/>
  <c r="C744" i="1" s="1"/>
  <c r="F813" i="13"/>
  <c r="E813" i="13"/>
  <c r="D814" i="13"/>
  <c r="C814" i="13"/>
  <c r="A815" i="13"/>
  <c r="B815" i="13" s="1"/>
  <c r="J814" i="13"/>
  <c r="B817" i="14"/>
  <c r="C817" i="14"/>
  <c r="B818" i="16"/>
  <c r="A819" i="16"/>
  <c r="C818" i="16"/>
  <c r="D817" i="16"/>
  <c r="A818" i="14"/>
  <c r="E816" i="14"/>
  <c r="D816" i="14"/>
  <c r="K727" i="13" l="1"/>
  <c r="I742" i="1"/>
  <c r="D743" i="1"/>
  <c r="B743" i="1" s="1"/>
  <c r="K743" i="1"/>
  <c r="M743" i="1" s="1"/>
  <c r="E743" i="1"/>
  <c r="F743" i="1" s="1"/>
  <c r="K729" i="14"/>
  <c r="I728" i="13"/>
  <c r="K728" i="13" s="1"/>
  <c r="I730" i="14"/>
  <c r="J730" i="14"/>
  <c r="H730" i="14"/>
  <c r="G730" i="14"/>
  <c r="G730" i="13"/>
  <c r="H729" i="13" s="1"/>
  <c r="E732" i="16"/>
  <c r="F732" i="14"/>
  <c r="F730" i="16"/>
  <c r="I730" i="16"/>
  <c r="O730" i="16"/>
  <c r="J730" i="16"/>
  <c r="Q730" i="16"/>
  <c r="L730" i="16"/>
  <c r="G730" i="16"/>
  <c r="R730" i="16"/>
  <c r="P730" i="16"/>
  <c r="K730" i="16"/>
  <c r="M730" i="16"/>
  <c r="H730" i="16"/>
  <c r="N730" i="16"/>
  <c r="A745" i="1"/>
  <c r="C745" i="1" s="1"/>
  <c r="H1072" i="1"/>
  <c r="J1071" i="1"/>
  <c r="I729" i="13"/>
  <c r="F814" i="13"/>
  <c r="E814" i="13"/>
  <c r="D815" i="13"/>
  <c r="C815" i="13"/>
  <c r="J815" i="13"/>
  <c r="A816" i="13"/>
  <c r="B816" i="13" s="1"/>
  <c r="B818" i="14"/>
  <c r="C818" i="14"/>
  <c r="C819" i="16"/>
  <c r="B819" i="16"/>
  <c r="A820" i="16"/>
  <c r="D818" i="16"/>
  <c r="A819" i="14"/>
  <c r="E817" i="14"/>
  <c r="D817" i="14"/>
  <c r="I743" i="1" l="1"/>
  <c r="I730" i="13"/>
  <c r="K729" i="13"/>
  <c r="H1073" i="1"/>
  <c r="J1072" i="1"/>
  <c r="A746" i="1"/>
  <c r="C746" i="1" s="1"/>
  <c r="I731" i="14"/>
  <c r="H731" i="14"/>
  <c r="J731" i="14"/>
  <c r="G731" i="14"/>
  <c r="K730" i="14"/>
  <c r="F733" i="14"/>
  <c r="E733" i="16"/>
  <c r="G731" i="13"/>
  <c r="E744" i="1"/>
  <c r="F744" i="1" s="1"/>
  <c r="D744" i="1"/>
  <c r="B744" i="1" s="1"/>
  <c r="K744" i="1"/>
  <c r="M744" i="1" s="1"/>
  <c r="R731" i="16"/>
  <c r="M731" i="16"/>
  <c r="H731" i="16"/>
  <c r="N731" i="16"/>
  <c r="I731" i="16"/>
  <c r="O731" i="16"/>
  <c r="J731" i="16"/>
  <c r="P731" i="16"/>
  <c r="K731" i="16"/>
  <c r="F731" i="16"/>
  <c r="Q731" i="16"/>
  <c r="L731" i="16"/>
  <c r="G731" i="16"/>
  <c r="F815" i="13"/>
  <c r="E815" i="13"/>
  <c r="J816" i="13"/>
  <c r="A817" i="13"/>
  <c r="B817" i="13" s="1"/>
  <c r="D816" i="13"/>
  <c r="C816" i="13"/>
  <c r="B819" i="14"/>
  <c r="C819" i="14"/>
  <c r="A821" i="16"/>
  <c r="C820" i="16"/>
  <c r="B820" i="16"/>
  <c r="D819" i="16"/>
  <c r="A820" i="14"/>
  <c r="E818" i="14"/>
  <c r="D818" i="14"/>
  <c r="I744" i="1" l="1"/>
  <c r="G732" i="13"/>
  <c r="H731" i="13" s="1"/>
  <c r="E734" i="16"/>
  <c r="F734" i="14"/>
  <c r="R732" i="16"/>
  <c r="N732" i="16"/>
  <c r="I732" i="16"/>
  <c r="Q732" i="16"/>
  <c r="O732" i="16"/>
  <c r="J732" i="16"/>
  <c r="P732" i="16"/>
  <c r="K732" i="16"/>
  <c r="L732" i="16"/>
  <c r="F732" i="16"/>
  <c r="G732" i="16"/>
  <c r="M732" i="16"/>
  <c r="H732" i="16"/>
  <c r="K731" i="14"/>
  <c r="E745" i="1"/>
  <c r="F745" i="1" s="1"/>
  <c r="D745" i="1"/>
  <c r="B745" i="1" s="1"/>
  <c r="K745" i="1"/>
  <c r="M745" i="1" s="1"/>
  <c r="H1074" i="1"/>
  <c r="J1073" i="1"/>
  <c r="I732" i="14"/>
  <c r="H732" i="14"/>
  <c r="J732" i="14"/>
  <c r="G732" i="14"/>
  <c r="A747" i="1"/>
  <c r="C747" i="1" s="1"/>
  <c r="H730" i="13"/>
  <c r="K730" i="13" s="1"/>
  <c r="J817" i="13"/>
  <c r="A818" i="13"/>
  <c r="B818" i="13" s="1"/>
  <c r="D817" i="13"/>
  <c r="C817" i="13"/>
  <c r="E816" i="13"/>
  <c r="F816" i="13"/>
  <c r="B820" i="14"/>
  <c r="C820" i="14"/>
  <c r="D820" i="16"/>
  <c r="A822" i="16"/>
  <c r="C821" i="16"/>
  <c r="B821" i="16"/>
  <c r="A821" i="14"/>
  <c r="D819" i="14"/>
  <c r="E819" i="14"/>
  <c r="I731" i="13" l="1"/>
  <c r="K731" i="13" s="1"/>
  <c r="K732" i="14"/>
  <c r="I745" i="1"/>
  <c r="I733" i="14"/>
  <c r="H733" i="14"/>
  <c r="J733" i="14"/>
  <c r="G733" i="14"/>
  <c r="D746" i="1"/>
  <c r="B746" i="1" s="1"/>
  <c r="K746" i="1"/>
  <c r="M746" i="1" s="1"/>
  <c r="E746" i="1"/>
  <c r="F746" i="1" s="1"/>
  <c r="H1075" i="1"/>
  <c r="J1074" i="1"/>
  <c r="L733" i="16"/>
  <c r="G733" i="16"/>
  <c r="M733" i="16"/>
  <c r="F733" i="16"/>
  <c r="H733" i="16"/>
  <c r="N733" i="16"/>
  <c r="I733" i="16"/>
  <c r="R733" i="16"/>
  <c r="O733" i="16"/>
  <c r="J733" i="16"/>
  <c r="P733" i="16"/>
  <c r="K733" i="16"/>
  <c r="Q733" i="16"/>
  <c r="A748" i="1"/>
  <c r="C748" i="1" s="1"/>
  <c r="G733" i="13"/>
  <c r="E735" i="16"/>
  <c r="F735" i="14"/>
  <c r="I732" i="13"/>
  <c r="F817" i="13"/>
  <c r="E817" i="13"/>
  <c r="C818" i="13"/>
  <c r="D818" i="13"/>
  <c r="J818" i="13"/>
  <c r="A819" i="13"/>
  <c r="B819" i="13" s="1"/>
  <c r="B821" i="14"/>
  <c r="C821" i="14"/>
  <c r="B822" i="16"/>
  <c r="A823" i="16"/>
  <c r="C822" i="16"/>
  <c r="D821" i="16"/>
  <c r="A822" i="14"/>
  <c r="E820" i="14"/>
  <c r="D820" i="14"/>
  <c r="I746" i="1" l="1"/>
  <c r="F736" i="14"/>
  <c r="G734" i="13"/>
  <c r="E736" i="16"/>
  <c r="H732" i="13"/>
  <c r="K732" i="13" s="1"/>
  <c r="J734" i="14"/>
  <c r="I734" i="14"/>
  <c r="H734" i="14"/>
  <c r="G734" i="14"/>
  <c r="E747" i="1"/>
  <c r="F747" i="1" s="1"/>
  <c r="D747" i="1"/>
  <c r="B747" i="1" s="1"/>
  <c r="K747" i="1"/>
  <c r="M747" i="1" s="1"/>
  <c r="H1076" i="1"/>
  <c r="J1075" i="1"/>
  <c r="K733" i="14"/>
  <c r="R734" i="16"/>
  <c r="P734" i="16"/>
  <c r="K734" i="16"/>
  <c r="L734" i="16"/>
  <c r="M734" i="16"/>
  <c r="H734" i="16"/>
  <c r="N734" i="16"/>
  <c r="F734" i="16"/>
  <c r="I734" i="16"/>
  <c r="O734" i="16"/>
  <c r="J734" i="16"/>
  <c r="Q734" i="16"/>
  <c r="G734" i="16"/>
  <c r="A749" i="1"/>
  <c r="C749" i="1" s="1"/>
  <c r="F818" i="13"/>
  <c r="E818" i="13"/>
  <c r="C819" i="13"/>
  <c r="J819" i="13"/>
  <c r="A820" i="13"/>
  <c r="B820" i="13" s="1"/>
  <c r="D819" i="13"/>
  <c r="B822" i="14"/>
  <c r="C822" i="14"/>
  <c r="C823" i="16"/>
  <c r="B823" i="16"/>
  <c r="A824" i="16"/>
  <c r="D822" i="16"/>
  <c r="E821" i="14"/>
  <c r="D821" i="14"/>
  <c r="A823" i="14"/>
  <c r="I733" i="13" l="1"/>
  <c r="I747" i="1"/>
  <c r="F735" i="16"/>
  <c r="Q735" i="16"/>
  <c r="L735" i="16"/>
  <c r="G735" i="16"/>
  <c r="R735" i="16"/>
  <c r="M735" i="16"/>
  <c r="H735" i="16"/>
  <c r="N735" i="16"/>
  <c r="I735" i="16"/>
  <c r="O735" i="16"/>
  <c r="J735" i="16"/>
  <c r="P735" i="16"/>
  <c r="K735" i="16"/>
  <c r="H1077" i="1"/>
  <c r="J1076" i="1"/>
  <c r="K734" i="14"/>
  <c r="H733" i="13"/>
  <c r="I734" i="13" s="1"/>
  <c r="A750" i="1"/>
  <c r="C750" i="1" s="1"/>
  <c r="G735" i="13"/>
  <c r="H734" i="13" s="1"/>
  <c r="F737" i="14"/>
  <c r="E737" i="16"/>
  <c r="I735" i="14"/>
  <c r="H735" i="14"/>
  <c r="J735" i="14"/>
  <c r="G735" i="14"/>
  <c r="E748" i="1"/>
  <c r="F748" i="1" s="1"/>
  <c r="K748" i="1"/>
  <c r="M748" i="1" s="1"/>
  <c r="D748" i="1"/>
  <c r="B748" i="1" s="1"/>
  <c r="E819" i="13"/>
  <c r="F819" i="13"/>
  <c r="C820" i="13"/>
  <c r="J820" i="13"/>
  <c r="A821" i="13"/>
  <c r="B821" i="13" s="1"/>
  <c r="D820" i="13"/>
  <c r="B823" i="14"/>
  <c r="C823" i="14"/>
  <c r="A825" i="16"/>
  <c r="C824" i="16"/>
  <c r="B824" i="16"/>
  <c r="D823" i="16"/>
  <c r="A824" i="14"/>
  <c r="E822" i="14"/>
  <c r="D822" i="14"/>
  <c r="K733" i="13" l="1"/>
  <c r="I748" i="1"/>
  <c r="F738" i="14"/>
  <c r="G736" i="13"/>
  <c r="H735" i="13" s="1"/>
  <c r="E738" i="16"/>
  <c r="I735" i="13"/>
  <c r="K734" i="13"/>
  <c r="J1077" i="1"/>
  <c r="H1078" i="1"/>
  <c r="I736" i="14"/>
  <c r="H736" i="14"/>
  <c r="J736" i="14"/>
  <c r="G736" i="14"/>
  <c r="A751" i="1"/>
  <c r="C751" i="1" s="1"/>
  <c r="K735" i="14"/>
  <c r="R736" i="16"/>
  <c r="N736" i="16"/>
  <c r="I736" i="16"/>
  <c r="O736" i="16"/>
  <c r="J736" i="16"/>
  <c r="P736" i="16"/>
  <c r="K736" i="16"/>
  <c r="Q736" i="16"/>
  <c r="L736" i="16"/>
  <c r="F736" i="16"/>
  <c r="G736" i="16"/>
  <c r="M736" i="16"/>
  <c r="H736" i="16"/>
  <c r="D749" i="1"/>
  <c r="B749" i="1" s="1"/>
  <c r="K749" i="1"/>
  <c r="M749" i="1" s="1"/>
  <c r="E749" i="1"/>
  <c r="F749" i="1" s="1"/>
  <c r="F820" i="13"/>
  <c r="E820" i="13"/>
  <c r="J821" i="13"/>
  <c r="A822" i="13"/>
  <c r="B822" i="13" s="1"/>
  <c r="D821" i="13"/>
  <c r="C821" i="13"/>
  <c r="B824" i="14"/>
  <c r="C824" i="14"/>
  <c r="D824" i="16"/>
  <c r="A826" i="16"/>
  <c r="C825" i="16"/>
  <c r="B825" i="16"/>
  <c r="A825" i="14"/>
  <c r="D823" i="14"/>
  <c r="E823" i="14"/>
  <c r="I749" i="1" l="1"/>
  <c r="K736" i="14"/>
  <c r="H1079" i="1"/>
  <c r="J1078" i="1"/>
  <c r="R737" i="16"/>
  <c r="O737" i="16"/>
  <c r="J737" i="16"/>
  <c r="P737" i="16"/>
  <c r="K737" i="16"/>
  <c r="Q737" i="16"/>
  <c r="I737" i="16"/>
  <c r="L737" i="16"/>
  <c r="G737" i="16"/>
  <c r="M737" i="16"/>
  <c r="F737" i="16"/>
  <c r="H737" i="16"/>
  <c r="N737" i="16"/>
  <c r="K750" i="1"/>
  <c r="M750" i="1" s="1"/>
  <c r="D750" i="1"/>
  <c r="B750" i="1" s="1"/>
  <c r="E750" i="1"/>
  <c r="F750" i="1" s="1"/>
  <c r="I736" i="13"/>
  <c r="K735" i="13"/>
  <c r="G737" i="13"/>
  <c r="F739" i="14"/>
  <c r="E739" i="16"/>
  <c r="A752" i="1"/>
  <c r="C752" i="1" s="1"/>
  <c r="H737" i="14"/>
  <c r="J737" i="14"/>
  <c r="I737" i="14"/>
  <c r="G737" i="14"/>
  <c r="J822" i="13"/>
  <c r="A823" i="13"/>
  <c r="B823" i="13" s="1"/>
  <c r="D822" i="13"/>
  <c r="C822" i="13"/>
  <c r="F821" i="13"/>
  <c r="E821" i="13"/>
  <c r="B825" i="14"/>
  <c r="C825" i="14"/>
  <c r="B826" i="16"/>
  <c r="A827" i="16"/>
  <c r="C826" i="16"/>
  <c r="D825" i="16"/>
  <c r="A826" i="14"/>
  <c r="E824" i="14"/>
  <c r="D824" i="14"/>
  <c r="I750" i="1" l="1"/>
  <c r="K737" i="14"/>
  <c r="Q738" i="16"/>
  <c r="L738" i="16"/>
  <c r="G738" i="16"/>
  <c r="M738" i="16"/>
  <c r="H738" i="16"/>
  <c r="N738" i="16"/>
  <c r="I738" i="16"/>
  <c r="O738" i="16"/>
  <c r="F738" i="16"/>
  <c r="J738" i="16"/>
  <c r="R738" i="16"/>
  <c r="P738" i="16"/>
  <c r="K738" i="16"/>
  <c r="H1080" i="1"/>
  <c r="J1079" i="1"/>
  <c r="D751" i="1"/>
  <c r="B751" i="1" s="1"/>
  <c r="K751" i="1"/>
  <c r="M751" i="1" s="1"/>
  <c r="E751" i="1"/>
  <c r="F751" i="1" s="1"/>
  <c r="J738" i="14"/>
  <c r="H738" i="14"/>
  <c r="I738" i="14"/>
  <c r="G738" i="14"/>
  <c r="E740" i="16"/>
  <c r="F740" i="14"/>
  <c r="G738" i="13"/>
  <c r="H737" i="13" s="1"/>
  <c r="I738" i="13" s="1"/>
  <c r="A753" i="1"/>
  <c r="C753" i="1" s="1"/>
  <c r="H736" i="13"/>
  <c r="K736" i="13" s="1"/>
  <c r="E822" i="13"/>
  <c r="F822" i="13"/>
  <c r="C823" i="13"/>
  <c r="J823" i="13"/>
  <c r="D823" i="13"/>
  <c r="A824" i="13"/>
  <c r="B824" i="13" s="1"/>
  <c r="B826" i="14"/>
  <c r="C826" i="14"/>
  <c r="C827" i="16"/>
  <c r="B827" i="16"/>
  <c r="A828" i="16"/>
  <c r="D826" i="16"/>
  <c r="A827" i="14"/>
  <c r="E825" i="14"/>
  <c r="D825" i="14"/>
  <c r="I751" i="1" l="1"/>
  <c r="I737" i="13"/>
  <c r="K737" i="13" s="1"/>
  <c r="K738" i="14"/>
  <c r="J1080" i="1"/>
  <c r="H1081" i="1"/>
  <c r="F741" i="14"/>
  <c r="E741" i="16"/>
  <c r="G739" i="13"/>
  <c r="H738" i="13" s="1"/>
  <c r="K752" i="1"/>
  <c r="M752" i="1" s="1"/>
  <c r="D752" i="1"/>
  <c r="B752" i="1" s="1"/>
  <c r="E752" i="1"/>
  <c r="F752" i="1" s="1"/>
  <c r="J739" i="14"/>
  <c r="I739" i="14"/>
  <c r="H739" i="14"/>
  <c r="G739" i="14"/>
  <c r="A754" i="1"/>
  <c r="C754" i="1" s="1"/>
  <c r="I739" i="16"/>
  <c r="J739" i="16"/>
  <c r="P739" i="16"/>
  <c r="F739" i="16"/>
  <c r="Q739" i="16"/>
  <c r="L739" i="16"/>
  <c r="G739" i="16"/>
  <c r="N739" i="16"/>
  <c r="K739" i="16"/>
  <c r="R739" i="16"/>
  <c r="M739" i="16"/>
  <c r="H739" i="16"/>
  <c r="O739" i="16"/>
  <c r="J824" i="13"/>
  <c r="A825" i="13"/>
  <c r="B825" i="13" s="1"/>
  <c r="D824" i="13"/>
  <c r="C824" i="13"/>
  <c r="F823" i="13"/>
  <c r="E823" i="13"/>
  <c r="B827" i="14"/>
  <c r="C827" i="14"/>
  <c r="A829" i="16"/>
  <c r="C828" i="16"/>
  <c r="B828" i="16"/>
  <c r="D827" i="16"/>
  <c r="A828" i="14"/>
  <c r="E826" i="14"/>
  <c r="D826" i="14"/>
  <c r="I752" i="1" l="1"/>
  <c r="H1082" i="1"/>
  <c r="J1081" i="1"/>
  <c r="K739" i="14"/>
  <c r="I739" i="13"/>
  <c r="K738" i="13"/>
  <c r="D753" i="1"/>
  <c r="B753" i="1" s="1"/>
  <c r="K753" i="1"/>
  <c r="M753" i="1" s="1"/>
  <c r="E753" i="1"/>
  <c r="F753" i="1" s="1"/>
  <c r="K740" i="16"/>
  <c r="Q740" i="16"/>
  <c r="L740" i="16"/>
  <c r="F740" i="16"/>
  <c r="G740" i="16"/>
  <c r="M740" i="16"/>
  <c r="H740" i="16"/>
  <c r="R740" i="16"/>
  <c r="N740" i="16"/>
  <c r="I740" i="16"/>
  <c r="O740" i="16"/>
  <c r="J740" i="16"/>
  <c r="P740" i="16"/>
  <c r="A755" i="1"/>
  <c r="C755" i="1" s="1"/>
  <c r="E742" i="16"/>
  <c r="F742" i="14"/>
  <c r="G740" i="13"/>
  <c r="H739" i="13" s="1"/>
  <c r="J740" i="14"/>
  <c r="I740" i="14"/>
  <c r="H740" i="14"/>
  <c r="G740" i="14"/>
  <c r="E824" i="13"/>
  <c r="F824" i="13"/>
  <c r="C825" i="13"/>
  <c r="J825" i="13"/>
  <c r="A826" i="13"/>
  <c r="B826" i="13" s="1"/>
  <c r="D825" i="13"/>
  <c r="B828" i="14"/>
  <c r="C828" i="14"/>
  <c r="D828" i="16"/>
  <c r="A830" i="16"/>
  <c r="C829" i="16"/>
  <c r="B829" i="16"/>
  <c r="A829" i="14"/>
  <c r="D827" i="14"/>
  <c r="E827" i="14"/>
  <c r="I753" i="1" l="1"/>
  <c r="I740" i="13"/>
  <c r="K739" i="13"/>
  <c r="D754" i="1"/>
  <c r="B754" i="1" s="1"/>
  <c r="E754" i="1"/>
  <c r="F754" i="1" s="1"/>
  <c r="K754" i="1"/>
  <c r="M754" i="1" s="1"/>
  <c r="G741" i="13"/>
  <c r="F743" i="14"/>
  <c r="E743" i="16"/>
  <c r="H741" i="14"/>
  <c r="J741" i="14"/>
  <c r="I741" i="14"/>
  <c r="G741" i="14"/>
  <c r="M741" i="16"/>
  <c r="F741" i="16"/>
  <c r="H741" i="16"/>
  <c r="N741" i="16"/>
  <c r="I741" i="16"/>
  <c r="O741" i="16"/>
  <c r="J741" i="16"/>
  <c r="R741" i="16"/>
  <c r="P741" i="16"/>
  <c r="K741" i="16"/>
  <c r="Q741" i="16"/>
  <c r="L741" i="16"/>
  <c r="G741" i="16"/>
  <c r="K740" i="14"/>
  <c r="A756" i="1"/>
  <c r="C756" i="1" s="1"/>
  <c r="H1083" i="1"/>
  <c r="J1082" i="1"/>
  <c r="E825" i="13"/>
  <c r="F825" i="13"/>
  <c r="A827" i="13"/>
  <c r="B827" i="13" s="1"/>
  <c r="D826" i="13"/>
  <c r="C826" i="13"/>
  <c r="J826" i="13"/>
  <c r="B829" i="14"/>
  <c r="C829" i="14"/>
  <c r="B830" i="16"/>
  <c r="A831" i="16"/>
  <c r="C830" i="16"/>
  <c r="D829" i="16"/>
  <c r="A830" i="14"/>
  <c r="E828" i="14"/>
  <c r="D828" i="14"/>
  <c r="I754" i="1" l="1"/>
  <c r="D755" i="1"/>
  <c r="B755" i="1" s="1"/>
  <c r="K755" i="1"/>
  <c r="M755" i="1" s="1"/>
  <c r="E755" i="1"/>
  <c r="F755" i="1" s="1"/>
  <c r="H1084" i="1"/>
  <c r="J1083" i="1"/>
  <c r="M742" i="16"/>
  <c r="H742" i="16"/>
  <c r="N742" i="16"/>
  <c r="G742" i="16"/>
  <c r="F742" i="16"/>
  <c r="I742" i="16"/>
  <c r="O742" i="16"/>
  <c r="J742" i="16"/>
  <c r="R742" i="16"/>
  <c r="K742" i="16"/>
  <c r="Q742" i="16"/>
  <c r="L742" i="16"/>
  <c r="P742" i="16"/>
  <c r="H742" i="14"/>
  <c r="J742" i="14"/>
  <c r="I742" i="14"/>
  <c r="G742" i="14"/>
  <c r="A757" i="1"/>
  <c r="C757" i="1" s="1"/>
  <c r="H740" i="13"/>
  <c r="K740" i="13" s="1"/>
  <c r="K741" i="14"/>
  <c r="F744" i="14"/>
  <c r="E744" i="16"/>
  <c r="G742" i="13"/>
  <c r="E826" i="13"/>
  <c r="F826" i="13"/>
  <c r="C827" i="13"/>
  <c r="J827" i="13"/>
  <c r="A828" i="13"/>
  <c r="B828" i="13" s="1"/>
  <c r="D827" i="13"/>
  <c r="B830" i="14"/>
  <c r="C830" i="14"/>
  <c r="C831" i="16"/>
  <c r="B831" i="16"/>
  <c r="A832" i="16"/>
  <c r="D830" i="16"/>
  <c r="E829" i="14"/>
  <c r="D829" i="14"/>
  <c r="A831" i="14"/>
  <c r="I741" i="13" l="1"/>
  <c r="I755" i="1"/>
  <c r="H741" i="13"/>
  <c r="A758" i="1"/>
  <c r="C758" i="1" s="1"/>
  <c r="H1085" i="1"/>
  <c r="J1084" i="1"/>
  <c r="E756" i="1"/>
  <c r="F756" i="1" s="1"/>
  <c r="K756" i="1"/>
  <c r="M756" i="1" s="1"/>
  <c r="D756" i="1"/>
  <c r="B756" i="1" s="1"/>
  <c r="J743" i="16"/>
  <c r="P743" i="16"/>
  <c r="K743" i="16"/>
  <c r="R743" i="16"/>
  <c r="M743" i="16"/>
  <c r="H743" i="16"/>
  <c r="N743" i="16"/>
  <c r="I743" i="16"/>
  <c r="O743" i="16"/>
  <c r="F743" i="16"/>
  <c r="Q743" i="16"/>
  <c r="L743" i="16"/>
  <c r="G743" i="16"/>
  <c r="J743" i="14"/>
  <c r="I743" i="14"/>
  <c r="H743" i="14"/>
  <c r="G743" i="14"/>
  <c r="K742" i="14"/>
  <c r="G743" i="13"/>
  <c r="H742" i="13" s="1"/>
  <c r="E745" i="16"/>
  <c r="F745" i="14"/>
  <c r="D828" i="13"/>
  <c r="C828" i="13"/>
  <c r="J828" i="13"/>
  <c r="A829" i="13"/>
  <c r="B829" i="13" s="1"/>
  <c r="E827" i="13"/>
  <c r="F827" i="13"/>
  <c r="B831" i="14"/>
  <c r="C831" i="14"/>
  <c r="A833" i="16"/>
  <c r="C832" i="16"/>
  <c r="B832" i="16"/>
  <c r="D831" i="16"/>
  <c r="A832" i="14"/>
  <c r="E830" i="14"/>
  <c r="D830" i="14"/>
  <c r="K741" i="13" l="1"/>
  <c r="K743" i="14"/>
  <c r="I756" i="1"/>
  <c r="J744" i="14"/>
  <c r="I744" i="14"/>
  <c r="H744" i="14"/>
  <c r="G744" i="14"/>
  <c r="A759" i="1"/>
  <c r="C759" i="1" s="1"/>
  <c r="K744" i="16"/>
  <c r="Q744" i="16"/>
  <c r="L744" i="16"/>
  <c r="F744" i="16"/>
  <c r="G744" i="16"/>
  <c r="M744" i="16"/>
  <c r="H744" i="16"/>
  <c r="R744" i="16"/>
  <c r="N744" i="16"/>
  <c r="I744" i="16"/>
  <c r="O744" i="16"/>
  <c r="J744" i="16"/>
  <c r="P744" i="16"/>
  <c r="I743" i="13"/>
  <c r="H1086" i="1"/>
  <c r="J1085" i="1"/>
  <c r="I742" i="13"/>
  <c r="K742" i="13" s="1"/>
  <c r="E746" i="16"/>
  <c r="F746" i="14"/>
  <c r="G744" i="13"/>
  <c r="D757" i="1"/>
  <c r="B757" i="1" s="1"/>
  <c r="K757" i="1"/>
  <c r="M757" i="1" s="1"/>
  <c r="E757" i="1"/>
  <c r="F757" i="1" s="1"/>
  <c r="A830" i="13"/>
  <c r="B830" i="13" s="1"/>
  <c r="D829" i="13"/>
  <c r="J829" i="13"/>
  <c r="C829" i="13"/>
  <c r="E828" i="13"/>
  <c r="F828" i="13"/>
  <c r="B832" i="14"/>
  <c r="C832" i="14"/>
  <c r="D832" i="16"/>
  <c r="A834" i="16"/>
  <c r="C833" i="16"/>
  <c r="B833" i="16"/>
  <c r="A833" i="14"/>
  <c r="D831" i="14"/>
  <c r="E831" i="14"/>
  <c r="I757" i="1" l="1"/>
  <c r="H743" i="13"/>
  <c r="K743" i="13" s="1"/>
  <c r="K758" i="1"/>
  <c r="M758" i="1" s="1"/>
  <c r="D758" i="1"/>
  <c r="B758" i="1" s="1"/>
  <c r="E758" i="1"/>
  <c r="F758" i="1" s="1"/>
  <c r="J745" i="14"/>
  <c r="I745" i="14"/>
  <c r="H745" i="14"/>
  <c r="G745" i="14"/>
  <c r="A760" i="1"/>
  <c r="C760" i="1" s="1"/>
  <c r="F747" i="14"/>
  <c r="E747" i="16"/>
  <c r="G745" i="13"/>
  <c r="P745" i="16"/>
  <c r="K745" i="16"/>
  <c r="F745" i="16"/>
  <c r="H745" i="16"/>
  <c r="N745" i="16"/>
  <c r="I745" i="16"/>
  <c r="R745" i="16"/>
  <c r="O745" i="16"/>
  <c r="J745" i="16"/>
  <c r="Q745" i="16"/>
  <c r="L745" i="16"/>
  <c r="G745" i="16"/>
  <c r="M745" i="16"/>
  <c r="J1086" i="1"/>
  <c r="H1087" i="1"/>
  <c r="K744" i="14"/>
  <c r="E829" i="13"/>
  <c r="F829" i="13"/>
  <c r="C830" i="13"/>
  <c r="J830" i="13"/>
  <c r="A831" i="13"/>
  <c r="B831" i="13" s="1"/>
  <c r="D830" i="13"/>
  <c r="B833" i="14"/>
  <c r="C833" i="14"/>
  <c r="B834" i="16"/>
  <c r="A835" i="16"/>
  <c r="C834" i="16"/>
  <c r="D833" i="16"/>
  <c r="A834" i="14"/>
  <c r="E832" i="14"/>
  <c r="D832" i="14"/>
  <c r="I758" i="1" l="1"/>
  <c r="H746" i="14"/>
  <c r="J746" i="14"/>
  <c r="I746" i="14"/>
  <c r="G746" i="14"/>
  <c r="D759" i="1"/>
  <c r="B759" i="1" s="1"/>
  <c r="K759" i="1"/>
  <c r="M759" i="1" s="1"/>
  <c r="E759" i="1"/>
  <c r="F759" i="1" s="1"/>
  <c r="F748" i="14"/>
  <c r="G746" i="13"/>
  <c r="H745" i="13" s="1"/>
  <c r="E748" i="16"/>
  <c r="H744" i="13"/>
  <c r="I744" i="13"/>
  <c r="H1088" i="1"/>
  <c r="J1087" i="1"/>
  <c r="F746" i="16"/>
  <c r="I746" i="16"/>
  <c r="O746" i="16"/>
  <c r="J746" i="16"/>
  <c r="R746" i="16"/>
  <c r="P746" i="16"/>
  <c r="K746" i="16"/>
  <c r="Q746" i="16"/>
  <c r="L746" i="16"/>
  <c r="G746" i="16"/>
  <c r="M746" i="16"/>
  <c r="H746" i="16"/>
  <c r="N746" i="16"/>
  <c r="A761" i="1"/>
  <c r="C761" i="1" s="1"/>
  <c r="K745" i="14"/>
  <c r="E830" i="13"/>
  <c r="F830" i="13"/>
  <c r="D831" i="13"/>
  <c r="C831" i="13"/>
  <c r="J831" i="13"/>
  <c r="A832" i="13"/>
  <c r="B832" i="13" s="1"/>
  <c r="B834" i="14"/>
  <c r="C834" i="14"/>
  <c r="C835" i="16"/>
  <c r="B835" i="16"/>
  <c r="A836" i="16"/>
  <c r="D834" i="16"/>
  <c r="A835" i="14"/>
  <c r="E833" i="14"/>
  <c r="D833" i="14"/>
  <c r="I759" i="1" l="1"/>
  <c r="K744" i="13"/>
  <c r="A762" i="1"/>
  <c r="C762" i="1" s="1"/>
  <c r="I745" i="13"/>
  <c r="K745" i="13" s="1"/>
  <c r="N747" i="16"/>
  <c r="I747" i="16"/>
  <c r="O747" i="16"/>
  <c r="P747" i="16"/>
  <c r="K747" i="16"/>
  <c r="F747" i="16"/>
  <c r="Q747" i="16"/>
  <c r="L747" i="16"/>
  <c r="G747" i="16"/>
  <c r="J747" i="16"/>
  <c r="R747" i="16"/>
  <c r="M747" i="16"/>
  <c r="H747" i="16"/>
  <c r="G747" i="13"/>
  <c r="F749" i="14"/>
  <c r="E749" i="16"/>
  <c r="I746" i="13"/>
  <c r="K760" i="1"/>
  <c r="M760" i="1" s="1"/>
  <c r="D760" i="1"/>
  <c r="B760" i="1" s="1"/>
  <c r="E760" i="1"/>
  <c r="F760" i="1" s="1"/>
  <c r="H1089" i="1"/>
  <c r="J1088" i="1"/>
  <c r="I747" i="14"/>
  <c r="H747" i="14"/>
  <c r="J747" i="14"/>
  <c r="G747" i="14"/>
  <c r="K746" i="14"/>
  <c r="F831" i="13"/>
  <c r="E831" i="13"/>
  <c r="D832" i="13"/>
  <c r="A833" i="13"/>
  <c r="B833" i="13" s="1"/>
  <c r="C832" i="13"/>
  <c r="J832" i="13"/>
  <c r="B835" i="14"/>
  <c r="C835" i="14"/>
  <c r="A837" i="16"/>
  <c r="C836" i="16"/>
  <c r="B836" i="16"/>
  <c r="D835" i="16"/>
  <c r="A836" i="14"/>
  <c r="E834" i="14"/>
  <c r="D834" i="14"/>
  <c r="I760" i="1" l="1"/>
  <c r="K748" i="16"/>
  <c r="Q748" i="16"/>
  <c r="L748" i="16"/>
  <c r="G748" i="16"/>
  <c r="H748" i="16"/>
  <c r="R748" i="16"/>
  <c r="N748" i="16"/>
  <c r="I748" i="16"/>
  <c r="O748" i="16"/>
  <c r="J748" i="16"/>
  <c r="P748" i="16"/>
  <c r="F748" i="16"/>
  <c r="M748" i="16"/>
  <c r="J748" i="14"/>
  <c r="H748" i="14"/>
  <c r="I748" i="14"/>
  <c r="G748" i="14"/>
  <c r="K747" i="14"/>
  <c r="G748" i="13"/>
  <c r="H747" i="13" s="1"/>
  <c r="E750" i="16"/>
  <c r="F750" i="14"/>
  <c r="H746" i="13"/>
  <c r="K746" i="13" s="1"/>
  <c r="E761" i="1"/>
  <c r="F761" i="1" s="1"/>
  <c r="D761" i="1"/>
  <c r="B761" i="1" s="1"/>
  <c r="K761" i="1"/>
  <c r="M761" i="1" s="1"/>
  <c r="H1090" i="1"/>
  <c r="J1089" i="1"/>
  <c r="A763" i="1"/>
  <c r="C763" i="1" s="1"/>
  <c r="J833" i="13"/>
  <c r="A834" i="13"/>
  <c r="B834" i="13" s="1"/>
  <c r="D833" i="13"/>
  <c r="C833" i="13"/>
  <c r="F832" i="13"/>
  <c r="E832" i="13"/>
  <c r="B836" i="14"/>
  <c r="C836" i="14"/>
  <c r="D836" i="16"/>
  <c r="A838" i="16"/>
  <c r="C837" i="16"/>
  <c r="B837" i="16"/>
  <c r="A837" i="14"/>
  <c r="D835" i="14"/>
  <c r="E835" i="14"/>
  <c r="I761" i="1" l="1"/>
  <c r="I747" i="13"/>
  <c r="K747" i="13" s="1"/>
  <c r="I748" i="13"/>
  <c r="H1091" i="1"/>
  <c r="J1090" i="1"/>
  <c r="K762" i="1"/>
  <c r="M762" i="1" s="1"/>
  <c r="D762" i="1"/>
  <c r="B762" i="1" s="1"/>
  <c r="E762" i="1"/>
  <c r="F762" i="1" s="1"/>
  <c r="H749" i="14"/>
  <c r="J749" i="14"/>
  <c r="I749" i="14"/>
  <c r="G749" i="14"/>
  <c r="A764" i="1"/>
  <c r="C764" i="1" s="1"/>
  <c r="E751" i="16"/>
  <c r="F751" i="14"/>
  <c r="G749" i="13"/>
  <c r="H748" i="13" s="1"/>
  <c r="F749" i="16"/>
  <c r="H749" i="16"/>
  <c r="N749" i="16"/>
  <c r="I749" i="16"/>
  <c r="R749" i="16"/>
  <c r="O749" i="16"/>
  <c r="J749" i="16"/>
  <c r="P749" i="16"/>
  <c r="K749" i="16"/>
  <c r="Q749" i="16"/>
  <c r="L749" i="16"/>
  <c r="G749" i="16"/>
  <c r="M749" i="16"/>
  <c r="K748" i="14"/>
  <c r="C834" i="13"/>
  <c r="J834" i="13"/>
  <c r="A835" i="13"/>
  <c r="B835" i="13" s="1"/>
  <c r="D834" i="13"/>
  <c r="F833" i="13"/>
  <c r="E833" i="13"/>
  <c r="B837" i="14"/>
  <c r="C837" i="14"/>
  <c r="B838" i="16"/>
  <c r="A839" i="16"/>
  <c r="C838" i="16"/>
  <c r="D837" i="16"/>
  <c r="A838" i="14"/>
  <c r="E836" i="14"/>
  <c r="D836" i="14"/>
  <c r="K749" i="14" l="1"/>
  <c r="I762" i="1"/>
  <c r="I749" i="13"/>
  <c r="K748" i="13"/>
  <c r="D763" i="1"/>
  <c r="B763" i="1" s="1"/>
  <c r="K763" i="1"/>
  <c r="M763" i="1" s="1"/>
  <c r="E763" i="1"/>
  <c r="F763" i="1" s="1"/>
  <c r="F752" i="14"/>
  <c r="E752" i="16"/>
  <c r="G750" i="13"/>
  <c r="H749" i="13" s="1"/>
  <c r="Q750" i="16"/>
  <c r="L750" i="16"/>
  <c r="G750" i="16"/>
  <c r="M750" i="16"/>
  <c r="H750" i="16"/>
  <c r="N750" i="16"/>
  <c r="F750" i="16"/>
  <c r="I750" i="16"/>
  <c r="O750" i="16"/>
  <c r="J750" i="16"/>
  <c r="R750" i="16"/>
  <c r="P750" i="16"/>
  <c r="K750" i="16"/>
  <c r="J750" i="14"/>
  <c r="I750" i="14"/>
  <c r="H750" i="14"/>
  <c r="G750" i="14"/>
  <c r="A765" i="1"/>
  <c r="C765" i="1" s="1"/>
  <c r="H1092" i="1"/>
  <c r="J1091" i="1"/>
  <c r="E834" i="13"/>
  <c r="F834" i="13"/>
  <c r="A836" i="13"/>
  <c r="B836" i="13" s="1"/>
  <c r="D835" i="13"/>
  <c r="C835" i="13"/>
  <c r="J835" i="13"/>
  <c r="B838" i="14"/>
  <c r="C838" i="14"/>
  <c r="C839" i="16"/>
  <c r="B839" i="16"/>
  <c r="A840" i="16"/>
  <c r="D838" i="16"/>
  <c r="E837" i="14"/>
  <c r="D837" i="14"/>
  <c r="A839" i="14"/>
  <c r="I763" i="1" l="1"/>
  <c r="H1093" i="1"/>
  <c r="J1092" i="1"/>
  <c r="A766" i="1"/>
  <c r="C766" i="1" s="1"/>
  <c r="F753" i="14"/>
  <c r="E753" i="16"/>
  <c r="G751" i="13"/>
  <c r="K764" i="1"/>
  <c r="M764" i="1" s="1"/>
  <c r="D764" i="1"/>
  <c r="B764" i="1" s="1"/>
  <c r="E764" i="1"/>
  <c r="F764" i="1" s="1"/>
  <c r="F751" i="16"/>
  <c r="Q751" i="16"/>
  <c r="L751" i="16"/>
  <c r="G751" i="16"/>
  <c r="N751" i="16"/>
  <c r="O751" i="16"/>
  <c r="R751" i="16"/>
  <c r="M751" i="16"/>
  <c r="H751" i="16"/>
  <c r="I751" i="16"/>
  <c r="J751" i="16"/>
  <c r="P751" i="16"/>
  <c r="K751" i="16"/>
  <c r="I750" i="13"/>
  <c r="K749" i="13"/>
  <c r="K750" i="14"/>
  <c r="I751" i="14"/>
  <c r="H751" i="14"/>
  <c r="J751" i="14"/>
  <c r="G751" i="14"/>
  <c r="F835" i="13"/>
  <c r="E835" i="13"/>
  <c r="J836" i="13"/>
  <c r="D836" i="13"/>
  <c r="A837" i="13"/>
  <c r="B837" i="13" s="1"/>
  <c r="C836" i="13"/>
  <c r="B839" i="14"/>
  <c r="C839" i="14"/>
  <c r="A841" i="16"/>
  <c r="C840" i="16"/>
  <c r="B840" i="16"/>
  <c r="D839" i="16"/>
  <c r="A840" i="14"/>
  <c r="E838" i="14"/>
  <c r="D838" i="14"/>
  <c r="I764" i="1" l="1"/>
  <c r="K751" i="14"/>
  <c r="H750" i="13"/>
  <c r="K750" i="13" s="1"/>
  <c r="A767" i="1"/>
  <c r="C767" i="1" s="1"/>
  <c r="R752" i="16"/>
  <c r="N752" i="16"/>
  <c r="I752" i="16"/>
  <c r="O752" i="16"/>
  <c r="J752" i="16"/>
  <c r="P752" i="16"/>
  <c r="K752" i="16"/>
  <c r="L752" i="16"/>
  <c r="Q752" i="16"/>
  <c r="F752" i="16"/>
  <c r="G752" i="16"/>
  <c r="M752" i="16"/>
  <c r="H752" i="16"/>
  <c r="E754" i="16"/>
  <c r="F754" i="14"/>
  <c r="G752" i="13"/>
  <c r="I752" i="14"/>
  <c r="H752" i="14"/>
  <c r="J752" i="14"/>
  <c r="G752" i="14"/>
  <c r="J1093" i="1"/>
  <c r="H1094" i="1"/>
  <c r="E765" i="1"/>
  <c r="F765" i="1" s="1"/>
  <c r="D765" i="1"/>
  <c r="B765" i="1" s="1"/>
  <c r="K765" i="1"/>
  <c r="M765" i="1" s="1"/>
  <c r="E836" i="13"/>
  <c r="F836" i="13"/>
  <c r="C837" i="13"/>
  <c r="J837" i="13"/>
  <c r="A838" i="13"/>
  <c r="B838" i="13" s="1"/>
  <c r="D837" i="13"/>
  <c r="B840" i="14"/>
  <c r="C840" i="14"/>
  <c r="D840" i="16"/>
  <c r="A842" i="16"/>
  <c r="C841" i="16"/>
  <c r="B841" i="16"/>
  <c r="A841" i="14"/>
  <c r="D839" i="14"/>
  <c r="E839" i="14"/>
  <c r="I765" i="1" l="1"/>
  <c r="K752" i="14"/>
  <c r="H751" i="13"/>
  <c r="I752" i="13" s="1"/>
  <c r="H753" i="14"/>
  <c r="J753" i="14"/>
  <c r="I753" i="14"/>
  <c r="G753" i="14"/>
  <c r="A768" i="1"/>
  <c r="C768" i="1" s="1"/>
  <c r="J1094" i="1"/>
  <c r="H1095" i="1"/>
  <c r="R753" i="16"/>
  <c r="O753" i="16"/>
  <c r="J753" i="16"/>
  <c r="P753" i="16"/>
  <c r="Q753" i="16"/>
  <c r="K753" i="16"/>
  <c r="L753" i="16"/>
  <c r="G753" i="16"/>
  <c r="M753" i="16"/>
  <c r="F753" i="16"/>
  <c r="H753" i="16"/>
  <c r="N753" i="16"/>
  <c r="I753" i="16"/>
  <c r="E766" i="1"/>
  <c r="F766" i="1" s="1"/>
  <c r="K766" i="1"/>
  <c r="M766" i="1" s="1"/>
  <c r="D766" i="1"/>
  <c r="B766" i="1" s="1"/>
  <c r="E755" i="16"/>
  <c r="G753" i="13"/>
  <c r="H752" i="13" s="1"/>
  <c r="F755" i="14"/>
  <c r="I751" i="13"/>
  <c r="E837" i="13"/>
  <c r="F837" i="13"/>
  <c r="J838" i="13"/>
  <c r="A839" i="13"/>
  <c r="B839" i="13" s="1"/>
  <c r="C838" i="13"/>
  <c r="D838" i="13"/>
  <c r="B841" i="14"/>
  <c r="C841" i="14"/>
  <c r="B842" i="16"/>
  <c r="A843" i="16"/>
  <c r="C842" i="16"/>
  <c r="D841" i="16"/>
  <c r="A842" i="14"/>
  <c r="E840" i="14"/>
  <c r="D840" i="14"/>
  <c r="I766" i="1" l="1"/>
  <c r="Q754" i="16"/>
  <c r="L754" i="16"/>
  <c r="G754" i="16"/>
  <c r="F754" i="16"/>
  <c r="O754" i="16"/>
  <c r="J754" i="16"/>
  <c r="M754" i="16"/>
  <c r="H754" i="16"/>
  <c r="N754" i="16"/>
  <c r="I754" i="16"/>
  <c r="R754" i="16"/>
  <c r="P754" i="16"/>
  <c r="K754" i="16"/>
  <c r="H1096" i="1"/>
  <c r="J1095" i="1"/>
  <c r="K753" i="14"/>
  <c r="H754" i="14"/>
  <c r="J754" i="14"/>
  <c r="I754" i="14"/>
  <c r="G754" i="14"/>
  <c r="F756" i="14"/>
  <c r="G754" i="13"/>
  <c r="E756" i="16"/>
  <c r="A769" i="1"/>
  <c r="C769" i="1" s="1"/>
  <c r="I753" i="13"/>
  <c r="K752" i="13"/>
  <c r="E767" i="1"/>
  <c r="F767" i="1" s="1"/>
  <c r="K767" i="1"/>
  <c r="M767" i="1" s="1"/>
  <c r="D767" i="1"/>
  <c r="B767" i="1" s="1"/>
  <c r="K751" i="13"/>
  <c r="E838" i="13"/>
  <c r="F838" i="13"/>
  <c r="C839" i="13"/>
  <c r="J839" i="13"/>
  <c r="A840" i="13"/>
  <c r="B840" i="13" s="1"/>
  <c r="D839" i="13"/>
  <c r="B842" i="14"/>
  <c r="C842" i="14"/>
  <c r="C843" i="16"/>
  <c r="B843" i="16"/>
  <c r="A844" i="16"/>
  <c r="D842" i="16"/>
  <c r="E841" i="14"/>
  <c r="D841" i="14"/>
  <c r="A843" i="14"/>
  <c r="I767" i="1" l="1"/>
  <c r="D768" i="1"/>
  <c r="B768" i="1" s="1"/>
  <c r="K768" i="1"/>
  <c r="M768" i="1" s="1"/>
  <c r="E768" i="1"/>
  <c r="F768" i="1" s="1"/>
  <c r="N755" i="16"/>
  <c r="I755" i="16"/>
  <c r="O755" i="16"/>
  <c r="J755" i="16"/>
  <c r="P755" i="16"/>
  <c r="K755" i="16"/>
  <c r="L755" i="16"/>
  <c r="F755" i="16"/>
  <c r="Q755" i="16"/>
  <c r="G755" i="16"/>
  <c r="R755" i="16"/>
  <c r="M755" i="16"/>
  <c r="H755" i="16"/>
  <c r="H753" i="13"/>
  <c r="K753" i="13" s="1"/>
  <c r="I755" i="14"/>
  <c r="H755" i="14"/>
  <c r="J755" i="14"/>
  <c r="G755" i="14"/>
  <c r="J1096" i="1"/>
  <c r="H1097" i="1"/>
  <c r="F757" i="14"/>
  <c r="E757" i="16"/>
  <c r="G755" i="13"/>
  <c r="A770" i="1"/>
  <c r="C770" i="1" s="1"/>
  <c r="K754" i="14"/>
  <c r="D840" i="13"/>
  <c r="C840" i="13"/>
  <c r="J840" i="13"/>
  <c r="A841" i="13"/>
  <c r="B841" i="13" s="1"/>
  <c r="F839" i="13"/>
  <c r="E839" i="13"/>
  <c r="B843" i="14"/>
  <c r="C843" i="14"/>
  <c r="A845" i="16"/>
  <c r="C844" i="16"/>
  <c r="B844" i="16"/>
  <c r="D843" i="16"/>
  <c r="A844" i="14"/>
  <c r="E842" i="14"/>
  <c r="D842" i="14"/>
  <c r="I768" i="1" l="1"/>
  <c r="H754" i="13"/>
  <c r="J1097" i="1"/>
  <c r="H1098" i="1"/>
  <c r="A771" i="1"/>
  <c r="C771" i="1" s="1"/>
  <c r="R756" i="16"/>
  <c r="N756" i="16"/>
  <c r="I756" i="16"/>
  <c r="J756" i="16"/>
  <c r="K756" i="16"/>
  <c r="Q756" i="16"/>
  <c r="L756" i="16"/>
  <c r="F756" i="16"/>
  <c r="G756" i="16"/>
  <c r="M756" i="16"/>
  <c r="H756" i="16"/>
  <c r="O756" i="16"/>
  <c r="P756" i="16"/>
  <c r="F758" i="14"/>
  <c r="G756" i="13"/>
  <c r="H755" i="13" s="1"/>
  <c r="E758" i="16"/>
  <c r="E769" i="1"/>
  <c r="F769" i="1" s="1"/>
  <c r="D769" i="1"/>
  <c r="B769" i="1" s="1"/>
  <c r="K769" i="1"/>
  <c r="M769" i="1" s="1"/>
  <c r="J756" i="14"/>
  <c r="I756" i="14"/>
  <c r="H756" i="14"/>
  <c r="G756" i="14"/>
  <c r="K755" i="14"/>
  <c r="I754" i="13"/>
  <c r="A842" i="13"/>
  <c r="B842" i="13" s="1"/>
  <c r="D841" i="13"/>
  <c r="C841" i="13"/>
  <c r="J841" i="13"/>
  <c r="F840" i="13"/>
  <c r="E840" i="13"/>
  <c r="B844" i="14"/>
  <c r="C844" i="14"/>
  <c r="D844" i="16"/>
  <c r="A846" i="16"/>
  <c r="C845" i="16"/>
  <c r="B845" i="16"/>
  <c r="A845" i="14"/>
  <c r="D843" i="14"/>
  <c r="E843" i="14"/>
  <c r="I769" i="1" l="1"/>
  <c r="I756" i="13"/>
  <c r="F757" i="16"/>
  <c r="H757" i="16"/>
  <c r="N757" i="16"/>
  <c r="I757" i="16"/>
  <c r="J757" i="16"/>
  <c r="R757" i="16"/>
  <c r="O757" i="16"/>
  <c r="P757" i="16"/>
  <c r="K757" i="16"/>
  <c r="Q757" i="16"/>
  <c r="L757" i="16"/>
  <c r="G757" i="16"/>
  <c r="M757" i="16"/>
  <c r="J1098" i="1"/>
  <c r="H1099" i="1"/>
  <c r="J757" i="14"/>
  <c r="I757" i="14"/>
  <c r="H757" i="14"/>
  <c r="G757" i="14"/>
  <c r="E770" i="1"/>
  <c r="F770" i="1" s="1"/>
  <c r="D770" i="1"/>
  <c r="B770" i="1" s="1"/>
  <c r="K770" i="1"/>
  <c r="M770" i="1" s="1"/>
  <c r="K754" i="13"/>
  <c r="K756" i="14"/>
  <c r="E759" i="16"/>
  <c r="F759" i="14"/>
  <c r="G757" i="13"/>
  <c r="A772" i="1"/>
  <c r="C772" i="1" s="1"/>
  <c r="I755" i="13"/>
  <c r="K755" i="13" s="1"/>
  <c r="F841" i="13"/>
  <c r="E841" i="13"/>
  <c r="D842" i="13"/>
  <c r="J842" i="13"/>
  <c r="C842" i="13"/>
  <c r="A843" i="13"/>
  <c r="B843" i="13" s="1"/>
  <c r="B845" i="14"/>
  <c r="C845" i="14"/>
  <c r="B846" i="16"/>
  <c r="A847" i="16"/>
  <c r="C846" i="16"/>
  <c r="D845" i="16"/>
  <c r="A846" i="14"/>
  <c r="E844" i="14"/>
  <c r="D844" i="14"/>
  <c r="I770" i="1" l="1"/>
  <c r="E771" i="1"/>
  <c r="F771" i="1" s="1"/>
  <c r="D771" i="1"/>
  <c r="B771" i="1" s="1"/>
  <c r="K771" i="1"/>
  <c r="M771" i="1" s="1"/>
  <c r="J758" i="14"/>
  <c r="I758" i="14"/>
  <c r="H758" i="14"/>
  <c r="G758" i="14"/>
  <c r="A773" i="1"/>
  <c r="C773" i="1" s="1"/>
  <c r="M758" i="16"/>
  <c r="H758" i="16"/>
  <c r="N758" i="16"/>
  <c r="J758" i="16"/>
  <c r="F758" i="16"/>
  <c r="I758" i="16"/>
  <c r="O758" i="16"/>
  <c r="R758" i="16"/>
  <c r="P758" i="16"/>
  <c r="K758" i="16"/>
  <c r="Q758" i="16"/>
  <c r="L758" i="16"/>
  <c r="G758" i="16"/>
  <c r="K757" i="14"/>
  <c r="J1099" i="1"/>
  <c r="H1100" i="1"/>
  <c r="H756" i="13"/>
  <c r="K756" i="13" s="1"/>
  <c r="E760" i="16"/>
  <c r="F760" i="14"/>
  <c r="G758" i="13"/>
  <c r="H757" i="13" s="1"/>
  <c r="C843" i="13"/>
  <c r="J843" i="13"/>
  <c r="A844" i="13"/>
  <c r="B844" i="13" s="1"/>
  <c r="D843" i="13"/>
  <c r="E842" i="13"/>
  <c r="F842" i="13"/>
  <c r="B846" i="14"/>
  <c r="C846" i="14"/>
  <c r="C847" i="16"/>
  <c r="B847" i="16"/>
  <c r="A848" i="16"/>
  <c r="D846" i="16"/>
  <c r="E845" i="14"/>
  <c r="D845" i="14"/>
  <c r="A847" i="14"/>
  <c r="I771" i="1" l="1"/>
  <c r="I757" i="13"/>
  <c r="K757" i="13" s="1"/>
  <c r="I758" i="13"/>
  <c r="K758" i="14"/>
  <c r="E761" i="16"/>
  <c r="G759" i="13"/>
  <c r="H758" i="13" s="1"/>
  <c r="F761" i="14"/>
  <c r="J759" i="14"/>
  <c r="I759" i="14"/>
  <c r="H759" i="14"/>
  <c r="G759" i="14"/>
  <c r="J1100" i="1"/>
  <c r="H1101" i="1"/>
  <c r="D772" i="1"/>
  <c r="B772" i="1" s="1"/>
  <c r="K772" i="1"/>
  <c r="M772" i="1" s="1"/>
  <c r="E772" i="1"/>
  <c r="F772" i="1" s="1"/>
  <c r="J759" i="16"/>
  <c r="P759" i="16"/>
  <c r="K759" i="16"/>
  <c r="F759" i="16"/>
  <c r="Q759" i="16"/>
  <c r="L759" i="16"/>
  <c r="G759" i="16"/>
  <c r="R759" i="16"/>
  <c r="M759" i="16"/>
  <c r="H759" i="16"/>
  <c r="N759" i="16"/>
  <c r="I759" i="16"/>
  <c r="O759" i="16"/>
  <c r="A774" i="1"/>
  <c r="C774" i="1" s="1"/>
  <c r="F843" i="13"/>
  <c r="E843" i="13"/>
  <c r="C844" i="13"/>
  <c r="J844" i="13"/>
  <c r="A845" i="13"/>
  <c r="B845" i="13" s="1"/>
  <c r="D844" i="13"/>
  <c r="B847" i="14"/>
  <c r="C847" i="14"/>
  <c r="A849" i="16"/>
  <c r="C848" i="16"/>
  <c r="B848" i="16"/>
  <c r="D847" i="16"/>
  <c r="A848" i="14"/>
  <c r="E846" i="14"/>
  <c r="D846" i="14"/>
  <c r="I772" i="1" l="1"/>
  <c r="A775" i="1"/>
  <c r="C775" i="1" s="1"/>
  <c r="E762" i="16"/>
  <c r="G760" i="13"/>
  <c r="H759" i="13" s="1"/>
  <c r="F762" i="14"/>
  <c r="K759" i="14"/>
  <c r="J760" i="14"/>
  <c r="I760" i="14"/>
  <c r="H760" i="14"/>
  <c r="G760" i="14"/>
  <c r="I759" i="13"/>
  <c r="K758" i="13"/>
  <c r="K773" i="1"/>
  <c r="M773" i="1" s="1"/>
  <c r="E773" i="1"/>
  <c r="F773" i="1" s="1"/>
  <c r="D773" i="1"/>
  <c r="B773" i="1" s="1"/>
  <c r="H1102" i="1"/>
  <c r="J1101" i="1"/>
  <c r="O760" i="16"/>
  <c r="J760" i="16"/>
  <c r="P760" i="16"/>
  <c r="K760" i="16"/>
  <c r="Q760" i="16"/>
  <c r="L760" i="16"/>
  <c r="F760" i="16"/>
  <c r="G760" i="16"/>
  <c r="M760" i="16"/>
  <c r="H760" i="16"/>
  <c r="R760" i="16"/>
  <c r="N760" i="16"/>
  <c r="I760" i="16"/>
  <c r="E844" i="13"/>
  <c r="F844" i="13"/>
  <c r="A846" i="13"/>
  <c r="B846" i="13" s="1"/>
  <c r="D845" i="13"/>
  <c r="J845" i="13"/>
  <c r="C845" i="13"/>
  <c r="B848" i="14"/>
  <c r="C848" i="14"/>
  <c r="D848" i="16"/>
  <c r="A850" i="16"/>
  <c r="C849" i="16"/>
  <c r="B849" i="16"/>
  <c r="A849" i="14"/>
  <c r="D847" i="14"/>
  <c r="E847" i="14"/>
  <c r="I773" i="1" l="1"/>
  <c r="G761" i="13"/>
  <c r="F763" i="14"/>
  <c r="E763" i="16"/>
  <c r="K760" i="14"/>
  <c r="J1102" i="1"/>
  <c r="H1103" i="1"/>
  <c r="J761" i="14"/>
  <c r="I761" i="14"/>
  <c r="H761" i="14"/>
  <c r="G761" i="14"/>
  <c r="I760" i="13"/>
  <c r="K759" i="13"/>
  <c r="D774" i="1"/>
  <c r="B774" i="1" s="1"/>
  <c r="K774" i="1"/>
  <c r="M774" i="1" s="1"/>
  <c r="E774" i="1"/>
  <c r="F774" i="1" s="1"/>
  <c r="L761" i="16"/>
  <c r="G761" i="16"/>
  <c r="M761" i="16"/>
  <c r="F761" i="16"/>
  <c r="H761" i="16"/>
  <c r="N761" i="16"/>
  <c r="R761" i="16"/>
  <c r="O761" i="16"/>
  <c r="J761" i="16"/>
  <c r="P761" i="16"/>
  <c r="K761" i="16"/>
  <c r="Q761" i="16"/>
  <c r="I761" i="16"/>
  <c r="A776" i="1"/>
  <c r="C776" i="1" s="1"/>
  <c r="F845" i="13"/>
  <c r="E845" i="13"/>
  <c r="J846" i="13"/>
  <c r="C846" i="13"/>
  <c r="A847" i="13"/>
  <c r="B847" i="13" s="1"/>
  <c r="D846" i="13"/>
  <c r="B849" i="14"/>
  <c r="C849" i="14"/>
  <c r="B850" i="16"/>
  <c r="A851" i="16"/>
  <c r="C850" i="16"/>
  <c r="D849" i="16"/>
  <c r="A850" i="14"/>
  <c r="E848" i="14"/>
  <c r="D848" i="14"/>
  <c r="I774" i="1" l="1"/>
  <c r="A777" i="1"/>
  <c r="C777" i="1" s="1"/>
  <c r="I762" i="14"/>
  <c r="H762" i="14"/>
  <c r="J762" i="14"/>
  <c r="G762" i="14"/>
  <c r="H760" i="13"/>
  <c r="K760" i="13" s="1"/>
  <c r="F762" i="16"/>
  <c r="I762" i="16"/>
  <c r="O762" i="16"/>
  <c r="J762" i="16"/>
  <c r="P762" i="16"/>
  <c r="Q762" i="16"/>
  <c r="L762" i="16"/>
  <c r="G762" i="16"/>
  <c r="R762" i="16"/>
  <c r="K762" i="16"/>
  <c r="M762" i="16"/>
  <c r="H762" i="16"/>
  <c r="N762" i="16"/>
  <c r="K775" i="1"/>
  <c r="M775" i="1" s="1"/>
  <c r="E775" i="1"/>
  <c r="F775" i="1" s="1"/>
  <c r="D775" i="1"/>
  <c r="B775" i="1" s="1"/>
  <c r="F764" i="14"/>
  <c r="E764" i="16"/>
  <c r="G762" i="13"/>
  <c r="K761" i="14"/>
  <c r="H1104" i="1"/>
  <c r="J1103" i="1"/>
  <c r="F846" i="13"/>
  <c r="E846" i="13"/>
  <c r="D847" i="13"/>
  <c r="C847" i="13"/>
  <c r="A848" i="13"/>
  <c r="B848" i="13" s="1"/>
  <c r="J847" i="13"/>
  <c r="B850" i="14"/>
  <c r="C850" i="14"/>
  <c r="C851" i="16"/>
  <c r="B851" i="16"/>
  <c r="A852" i="16"/>
  <c r="D850" i="16"/>
  <c r="E849" i="14"/>
  <c r="D849" i="14"/>
  <c r="A851" i="14"/>
  <c r="I775" i="1" l="1"/>
  <c r="H1105" i="1"/>
  <c r="J1104" i="1"/>
  <c r="I763" i="14"/>
  <c r="H763" i="14"/>
  <c r="J763" i="14"/>
  <c r="G763" i="14"/>
  <c r="E765" i="16"/>
  <c r="F765" i="14"/>
  <c r="G763" i="13"/>
  <c r="K762" i="14"/>
  <c r="D776" i="1"/>
  <c r="B776" i="1" s="1"/>
  <c r="K776" i="1"/>
  <c r="M776" i="1" s="1"/>
  <c r="E776" i="1"/>
  <c r="F776" i="1" s="1"/>
  <c r="H761" i="13"/>
  <c r="I762" i="13" s="1"/>
  <c r="A778" i="1"/>
  <c r="C778" i="1" s="1"/>
  <c r="R763" i="16"/>
  <c r="H763" i="16"/>
  <c r="N763" i="16"/>
  <c r="I763" i="16"/>
  <c r="O763" i="16"/>
  <c r="P763" i="16"/>
  <c r="J763" i="16"/>
  <c r="K763" i="16"/>
  <c r="F763" i="16"/>
  <c r="Q763" i="16"/>
  <c r="L763" i="16"/>
  <c r="G763" i="16"/>
  <c r="M763" i="16"/>
  <c r="I761" i="13"/>
  <c r="D848" i="13"/>
  <c r="C848" i="13"/>
  <c r="J848" i="13"/>
  <c r="A849" i="13"/>
  <c r="B849" i="13" s="1"/>
  <c r="E847" i="13"/>
  <c r="F847" i="13"/>
  <c r="B851" i="14"/>
  <c r="C851" i="14"/>
  <c r="A853" i="16"/>
  <c r="C852" i="16"/>
  <c r="B852" i="16"/>
  <c r="D851" i="16"/>
  <c r="A852" i="14"/>
  <c r="E850" i="14"/>
  <c r="D850" i="14"/>
  <c r="I776" i="1" l="1"/>
  <c r="K761" i="13"/>
  <c r="K777" i="1"/>
  <c r="M777" i="1" s="1"/>
  <c r="E777" i="1"/>
  <c r="F777" i="1" s="1"/>
  <c r="D777" i="1"/>
  <c r="B777" i="1" s="1"/>
  <c r="H762" i="13"/>
  <c r="K762" i="13" s="1"/>
  <c r="K763" i="14"/>
  <c r="R764" i="16"/>
  <c r="N764" i="16"/>
  <c r="I764" i="16"/>
  <c r="H764" i="16"/>
  <c r="O764" i="16"/>
  <c r="J764" i="16"/>
  <c r="P764" i="16"/>
  <c r="F764" i="16"/>
  <c r="G764" i="16"/>
  <c r="M764" i="16"/>
  <c r="K764" i="16"/>
  <c r="Q764" i="16"/>
  <c r="L764" i="16"/>
  <c r="A779" i="1"/>
  <c r="C779" i="1" s="1"/>
  <c r="F766" i="14"/>
  <c r="E766" i="16"/>
  <c r="G764" i="13"/>
  <c r="J764" i="14"/>
  <c r="H764" i="14"/>
  <c r="I764" i="14"/>
  <c r="G764" i="14"/>
  <c r="J1105" i="1"/>
  <c r="H1106" i="1"/>
  <c r="C849" i="13"/>
  <c r="J849" i="13"/>
  <c r="A850" i="13"/>
  <c r="B850" i="13" s="1"/>
  <c r="D849" i="13"/>
  <c r="E848" i="13"/>
  <c r="F848" i="13"/>
  <c r="B852" i="14"/>
  <c r="C852" i="14"/>
  <c r="D852" i="16"/>
  <c r="A854" i="16"/>
  <c r="C853" i="16"/>
  <c r="B853" i="16"/>
  <c r="A853" i="14"/>
  <c r="D851" i="14"/>
  <c r="E851" i="14"/>
  <c r="I777" i="1" l="1"/>
  <c r="K764" i="14"/>
  <c r="H763" i="13"/>
  <c r="I764" i="13" s="1"/>
  <c r="A780" i="1"/>
  <c r="C780" i="1" s="1"/>
  <c r="F765" i="16"/>
  <c r="H765" i="16"/>
  <c r="N765" i="16"/>
  <c r="I765" i="16"/>
  <c r="R765" i="16"/>
  <c r="O765" i="16"/>
  <c r="P765" i="16"/>
  <c r="K765" i="16"/>
  <c r="Q765" i="16"/>
  <c r="L765" i="16"/>
  <c r="G765" i="16"/>
  <c r="M765" i="16"/>
  <c r="J765" i="16"/>
  <c r="D778" i="1"/>
  <c r="B778" i="1" s="1"/>
  <c r="K778" i="1"/>
  <c r="M778" i="1" s="1"/>
  <c r="E778" i="1"/>
  <c r="F778" i="1" s="1"/>
  <c r="J1106" i="1"/>
  <c r="H1107" i="1"/>
  <c r="J765" i="14"/>
  <c r="H765" i="14"/>
  <c r="I765" i="14"/>
  <c r="G765" i="14"/>
  <c r="I763" i="13"/>
  <c r="G765" i="13"/>
  <c r="H764" i="13" s="1"/>
  <c r="F767" i="14"/>
  <c r="E767" i="16"/>
  <c r="F849" i="13"/>
  <c r="E849" i="13"/>
  <c r="D850" i="13"/>
  <c r="C850" i="13"/>
  <c r="A851" i="13"/>
  <c r="B851" i="13" s="1"/>
  <c r="J850" i="13"/>
  <c r="B853" i="14"/>
  <c r="C853" i="14"/>
  <c r="B854" i="16"/>
  <c r="A855" i="16"/>
  <c r="C854" i="16"/>
  <c r="D853" i="16"/>
  <c r="A854" i="14"/>
  <c r="E852" i="14"/>
  <c r="D852" i="14"/>
  <c r="I778" i="1" l="1"/>
  <c r="K763" i="13"/>
  <c r="F766" i="16"/>
  <c r="I766" i="16"/>
  <c r="O766" i="16"/>
  <c r="J766" i="16"/>
  <c r="R766" i="16"/>
  <c r="P766" i="16"/>
  <c r="K766" i="16"/>
  <c r="Q766" i="16"/>
  <c r="L766" i="16"/>
  <c r="G766" i="16"/>
  <c r="M766" i="16"/>
  <c r="H766" i="16"/>
  <c r="N766" i="16"/>
  <c r="D779" i="1"/>
  <c r="B779" i="1" s="1"/>
  <c r="K779" i="1"/>
  <c r="M779" i="1" s="1"/>
  <c r="E779" i="1"/>
  <c r="F779" i="1" s="1"/>
  <c r="H766" i="14"/>
  <c r="J766" i="14"/>
  <c r="I766" i="14"/>
  <c r="G766" i="14"/>
  <c r="K765" i="14"/>
  <c r="J1107" i="1"/>
  <c r="H1108" i="1"/>
  <c r="F768" i="14"/>
  <c r="G766" i="13"/>
  <c r="E768" i="16"/>
  <c r="A781" i="1"/>
  <c r="C781" i="1" s="1"/>
  <c r="I765" i="13"/>
  <c r="K764" i="13"/>
  <c r="A852" i="13"/>
  <c r="B852" i="13" s="1"/>
  <c r="D851" i="13"/>
  <c r="J851" i="13"/>
  <c r="C851" i="13"/>
  <c r="E850" i="13"/>
  <c r="F850" i="13"/>
  <c r="B854" i="14"/>
  <c r="C854" i="14"/>
  <c r="C855" i="16"/>
  <c r="B855" i="16"/>
  <c r="A856" i="16"/>
  <c r="D854" i="16"/>
  <c r="E853" i="14"/>
  <c r="D853" i="14"/>
  <c r="A855" i="14"/>
  <c r="I779" i="1" l="1"/>
  <c r="H765" i="13"/>
  <c r="K765" i="13" s="1"/>
  <c r="D780" i="1"/>
  <c r="B780" i="1" s="1"/>
  <c r="K780" i="1"/>
  <c r="M780" i="1" s="1"/>
  <c r="E780" i="1"/>
  <c r="F780" i="1" s="1"/>
  <c r="J767" i="14"/>
  <c r="I767" i="14"/>
  <c r="H767" i="14"/>
  <c r="G767" i="14"/>
  <c r="A782" i="1"/>
  <c r="C782" i="1" s="1"/>
  <c r="K766" i="14"/>
  <c r="N767" i="16"/>
  <c r="I767" i="16"/>
  <c r="O767" i="16"/>
  <c r="J767" i="16"/>
  <c r="P767" i="16"/>
  <c r="K767" i="16"/>
  <c r="F767" i="16"/>
  <c r="Q767" i="16"/>
  <c r="L767" i="16"/>
  <c r="G767" i="16"/>
  <c r="R767" i="16"/>
  <c r="M767" i="16"/>
  <c r="H767" i="16"/>
  <c r="H1109" i="1"/>
  <c r="J1108" i="1"/>
  <c r="E769" i="16"/>
  <c r="F769" i="14"/>
  <c r="G767" i="13"/>
  <c r="H766" i="13" s="1"/>
  <c r="J852" i="13"/>
  <c r="A853" i="13"/>
  <c r="B853" i="13" s="1"/>
  <c r="C852" i="13"/>
  <c r="D852" i="13"/>
  <c r="E851" i="13"/>
  <c r="F851" i="13"/>
  <c r="B855" i="14"/>
  <c r="C855" i="14"/>
  <c r="A857" i="16"/>
  <c r="C856" i="16"/>
  <c r="B856" i="16"/>
  <c r="D855" i="16"/>
  <c r="A856" i="14"/>
  <c r="E854" i="14"/>
  <c r="D854" i="14"/>
  <c r="I780" i="1" l="1"/>
  <c r="I766" i="13"/>
  <c r="H768" i="14"/>
  <c r="J768" i="14"/>
  <c r="I768" i="14"/>
  <c r="G768" i="14"/>
  <c r="J1109" i="1"/>
  <c r="H1110" i="1"/>
  <c r="A783" i="1"/>
  <c r="C783" i="1" s="1"/>
  <c r="K768" i="16"/>
  <c r="Q768" i="16"/>
  <c r="L768" i="16"/>
  <c r="F768" i="16"/>
  <c r="G768" i="16"/>
  <c r="M768" i="16"/>
  <c r="H768" i="16"/>
  <c r="R768" i="16"/>
  <c r="I768" i="16"/>
  <c r="O768" i="16"/>
  <c r="J768" i="16"/>
  <c r="P768" i="16"/>
  <c r="N768" i="16"/>
  <c r="K767" i="14"/>
  <c r="F770" i="14"/>
  <c r="G768" i="13"/>
  <c r="E770" i="16"/>
  <c r="I767" i="13"/>
  <c r="K766" i="13"/>
  <c r="E781" i="1"/>
  <c r="F781" i="1" s="1"/>
  <c r="D781" i="1"/>
  <c r="B781" i="1" s="1"/>
  <c r="K781" i="1"/>
  <c r="M781" i="1" s="1"/>
  <c r="E852" i="13"/>
  <c r="F852" i="13"/>
  <c r="C853" i="13"/>
  <c r="D853" i="13"/>
  <c r="J853" i="13"/>
  <c r="A854" i="13"/>
  <c r="B854" i="13" s="1"/>
  <c r="B856" i="14"/>
  <c r="C856" i="14"/>
  <c r="D856" i="16"/>
  <c r="A858" i="16"/>
  <c r="C857" i="16"/>
  <c r="B857" i="16"/>
  <c r="A857" i="14"/>
  <c r="D855" i="14"/>
  <c r="E855" i="14"/>
  <c r="I781" i="1" l="1"/>
  <c r="J769" i="14"/>
  <c r="I769" i="14"/>
  <c r="H769" i="14"/>
  <c r="G769" i="14"/>
  <c r="A784" i="1"/>
  <c r="C784" i="1" s="1"/>
  <c r="J1110" i="1"/>
  <c r="H1111" i="1"/>
  <c r="E771" i="16"/>
  <c r="F771" i="14"/>
  <c r="G769" i="13"/>
  <c r="P769" i="16"/>
  <c r="K769" i="16"/>
  <c r="Q769" i="16"/>
  <c r="F769" i="16"/>
  <c r="H769" i="16"/>
  <c r="N769" i="16"/>
  <c r="I769" i="16"/>
  <c r="L769" i="16"/>
  <c r="G769" i="16"/>
  <c r="M769" i="16"/>
  <c r="R769" i="16"/>
  <c r="O769" i="16"/>
  <c r="J769" i="16"/>
  <c r="H767" i="13"/>
  <c r="K767" i="13" s="1"/>
  <c r="D782" i="1"/>
  <c r="B782" i="1" s="1"/>
  <c r="K782" i="1"/>
  <c r="M782" i="1" s="1"/>
  <c r="E782" i="1"/>
  <c r="F782" i="1" s="1"/>
  <c r="K768" i="14"/>
  <c r="F853" i="13"/>
  <c r="E853" i="13"/>
  <c r="A855" i="13"/>
  <c r="B855" i="13" s="1"/>
  <c r="D854" i="13"/>
  <c r="J854" i="13"/>
  <c r="C854" i="13"/>
  <c r="B857" i="14"/>
  <c r="C857" i="14"/>
  <c r="B858" i="16"/>
  <c r="A859" i="16"/>
  <c r="C858" i="16"/>
  <c r="D857" i="16"/>
  <c r="A858" i="14"/>
  <c r="E856" i="14"/>
  <c r="D856" i="14"/>
  <c r="I782" i="1" l="1"/>
  <c r="M770" i="16"/>
  <c r="H770" i="16"/>
  <c r="N770" i="16"/>
  <c r="O770" i="16"/>
  <c r="R770" i="16"/>
  <c r="P770" i="16"/>
  <c r="K770" i="16"/>
  <c r="Q770" i="16"/>
  <c r="L770" i="16"/>
  <c r="G770" i="16"/>
  <c r="F770" i="16"/>
  <c r="I770" i="16"/>
  <c r="J770" i="16"/>
  <c r="K783" i="1"/>
  <c r="M783" i="1" s="1"/>
  <c r="E783" i="1"/>
  <c r="F783" i="1" s="1"/>
  <c r="D783" i="1"/>
  <c r="B783" i="1" s="1"/>
  <c r="F772" i="14"/>
  <c r="G770" i="13"/>
  <c r="E772" i="16"/>
  <c r="H768" i="13"/>
  <c r="I769" i="13" s="1"/>
  <c r="A785" i="1"/>
  <c r="C785" i="1" s="1"/>
  <c r="I768" i="13"/>
  <c r="J770" i="14"/>
  <c r="I770" i="14"/>
  <c r="H770" i="14"/>
  <c r="G770" i="14"/>
  <c r="H1112" i="1"/>
  <c r="J1111" i="1"/>
  <c r="K769" i="14"/>
  <c r="E854" i="13"/>
  <c r="F854" i="13"/>
  <c r="J855" i="13"/>
  <c r="A856" i="13"/>
  <c r="B856" i="13" s="1"/>
  <c r="C855" i="13"/>
  <c r="D855" i="13"/>
  <c r="B858" i="14"/>
  <c r="C858" i="14"/>
  <c r="C859" i="16"/>
  <c r="B859" i="16"/>
  <c r="A860" i="16"/>
  <c r="D858" i="16"/>
  <c r="A859" i="14"/>
  <c r="E857" i="14"/>
  <c r="D857" i="14"/>
  <c r="I783" i="1" l="1"/>
  <c r="D784" i="1"/>
  <c r="B784" i="1" s="1"/>
  <c r="K784" i="1"/>
  <c r="M784" i="1" s="1"/>
  <c r="E784" i="1"/>
  <c r="F784" i="1" s="1"/>
  <c r="H1113" i="1"/>
  <c r="J1112" i="1"/>
  <c r="H771" i="14"/>
  <c r="I771" i="14"/>
  <c r="J771" i="14"/>
  <c r="G771" i="14"/>
  <c r="G771" i="13"/>
  <c r="H770" i="13" s="1"/>
  <c r="F773" i="14"/>
  <c r="E773" i="16"/>
  <c r="K770" i="14"/>
  <c r="K768" i="13"/>
  <c r="F771" i="16"/>
  <c r="Q771" i="16"/>
  <c r="L771" i="16"/>
  <c r="G771" i="16"/>
  <c r="R771" i="16"/>
  <c r="M771" i="16"/>
  <c r="H771" i="16"/>
  <c r="N771" i="16"/>
  <c r="I771" i="16"/>
  <c r="O771" i="16"/>
  <c r="J771" i="16"/>
  <c r="P771" i="16"/>
  <c r="K771" i="16"/>
  <c r="A786" i="1"/>
  <c r="C786" i="1" s="1"/>
  <c r="H769" i="13"/>
  <c r="K769" i="13" s="1"/>
  <c r="A857" i="13"/>
  <c r="B857" i="13" s="1"/>
  <c r="D856" i="13"/>
  <c r="C856" i="13"/>
  <c r="J856" i="13"/>
  <c r="E855" i="13"/>
  <c r="F855" i="13"/>
  <c r="B859" i="14"/>
  <c r="C859" i="14"/>
  <c r="A861" i="16"/>
  <c r="C860" i="16"/>
  <c r="B860" i="16"/>
  <c r="D859" i="16"/>
  <c r="A860" i="14"/>
  <c r="E858" i="14"/>
  <c r="D858" i="14"/>
  <c r="I770" i="13" l="1"/>
  <c r="K770" i="13" s="1"/>
  <c r="I784" i="1"/>
  <c r="E785" i="1"/>
  <c r="F785" i="1" s="1"/>
  <c r="D785" i="1"/>
  <c r="B785" i="1" s="1"/>
  <c r="K785" i="1"/>
  <c r="M785" i="1" s="1"/>
  <c r="H772" i="14"/>
  <c r="J772" i="14"/>
  <c r="I772" i="14"/>
  <c r="G772" i="14"/>
  <c r="H1114" i="1"/>
  <c r="J1113" i="1"/>
  <c r="A787" i="1"/>
  <c r="C787" i="1" s="1"/>
  <c r="I771" i="13"/>
  <c r="E774" i="16"/>
  <c r="F774" i="14"/>
  <c r="G772" i="13"/>
  <c r="O772" i="16"/>
  <c r="J772" i="16"/>
  <c r="P772" i="16"/>
  <c r="K772" i="16"/>
  <c r="Q772" i="16"/>
  <c r="L772" i="16"/>
  <c r="F772" i="16"/>
  <c r="G772" i="16"/>
  <c r="M772" i="16"/>
  <c r="H772" i="16"/>
  <c r="R772" i="16"/>
  <c r="N772" i="16"/>
  <c r="I772" i="16"/>
  <c r="K771" i="14"/>
  <c r="D857" i="13"/>
  <c r="A858" i="13"/>
  <c r="B858" i="13" s="1"/>
  <c r="C857" i="13"/>
  <c r="J857" i="13"/>
  <c r="E856" i="13"/>
  <c r="F856" i="13"/>
  <c r="B860" i="14"/>
  <c r="C860" i="14"/>
  <c r="D860" i="16"/>
  <c r="A862" i="16"/>
  <c r="C861" i="16"/>
  <c r="B861" i="16"/>
  <c r="A861" i="14"/>
  <c r="D859" i="14"/>
  <c r="E859" i="14"/>
  <c r="I785" i="1" l="1"/>
  <c r="H771" i="13"/>
  <c r="K771" i="13" s="1"/>
  <c r="J1114" i="1"/>
  <c r="H1115" i="1"/>
  <c r="I773" i="14"/>
  <c r="H773" i="14"/>
  <c r="J773" i="14"/>
  <c r="G773" i="14"/>
  <c r="D786" i="1"/>
  <c r="B786" i="1" s="1"/>
  <c r="K786" i="1"/>
  <c r="M786" i="1" s="1"/>
  <c r="E786" i="1"/>
  <c r="F786" i="1" s="1"/>
  <c r="K772" i="14"/>
  <c r="G773" i="13"/>
  <c r="F775" i="14"/>
  <c r="E775" i="16"/>
  <c r="P773" i="16"/>
  <c r="K773" i="16"/>
  <c r="Q773" i="16"/>
  <c r="L773" i="16"/>
  <c r="M773" i="16"/>
  <c r="F773" i="16"/>
  <c r="H773" i="16"/>
  <c r="N773" i="16"/>
  <c r="I773" i="16"/>
  <c r="R773" i="16"/>
  <c r="O773" i="16"/>
  <c r="J773" i="16"/>
  <c r="G773" i="16"/>
  <c r="A788" i="1"/>
  <c r="C788" i="1" s="1"/>
  <c r="F857" i="13"/>
  <c r="E857" i="13"/>
  <c r="J858" i="13"/>
  <c r="D858" i="13"/>
  <c r="A859" i="13"/>
  <c r="B859" i="13" s="1"/>
  <c r="C858" i="13"/>
  <c r="B861" i="14"/>
  <c r="C861" i="14"/>
  <c r="B862" i="16"/>
  <c r="A863" i="16"/>
  <c r="C862" i="16"/>
  <c r="D861" i="16"/>
  <c r="A862" i="14"/>
  <c r="E860" i="14"/>
  <c r="D860" i="14"/>
  <c r="I772" i="13" l="1"/>
  <c r="I786" i="1"/>
  <c r="A789" i="1"/>
  <c r="C789" i="1" s="1"/>
  <c r="R774" i="16"/>
  <c r="P774" i="16"/>
  <c r="K774" i="16"/>
  <c r="Q774" i="16"/>
  <c r="L774" i="16"/>
  <c r="G774" i="16"/>
  <c r="N774" i="16"/>
  <c r="M774" i="16"/>
  <c r="H774" i="16"/>
  <c r="F774" i="16"/>
  <c r="I774" i="16"/>
  <c r="O774" i="16"/>
  <c r="J774" i="16"/>
  <c r="H1116" i="1"/>
  <c r="J1115" i="1"/>
  <c r="K787" i="1"/>
  <c r="M787" i="1" s="1"/>
  <c r="E787" i="1"/>
  <c r="F787" i="1" s="1"/>
  <c r="D787" i="1"/>
  <c r="B787" i="1" s="1"/>
  <c r="I774" i="14"/>
  <c r="H774" i="14"/>
  <c r="J774" i="14"/>
  <c r="G774" i="14"/>
  <c r="F776" i="14"/>
  <c r="G774" i="13"/>
  <c r="E776" i="16"/>
  <c r="H772" i="13"/>
  <c r="K773" i="14"/>
  <c r="C859" i="13"/>
  <c r="J859" i="13"/>
  <c r="D859" i="13"/>
  <c r="A860" i="13"/>
  <c r="B860" i="13" s="1"/>
  <c r="E858" i="13"/>
  <c r="F858" i="13"/>
  <c r="B862" i="14"/>
  <c r="C862" i="14"/>
  <c r="C863" i="16"/>
  <c r="B863" i="16"/>
  <c r="A864" i="16"/>
  <c r="D862" i="16"/>
  <c r="E861" i="14"/>
  <c r="D861" i="14"/>
  <c r="A863" i="14"/>
  <c r="K772" i="13" l="1"/>
  <c r="I787" i="1"/>
  <c r="J775" i="14"/>
  <c r="I775" i="14"/>
  <c r="H775" i="14"/>
  <c r="G775" i="14"/>
  <c r="R775" i="16"/>
  <c r="M775" i="16"/>
  <c r="H775" i="16"/>
  <c r="N775" i="16"/>
  <c r="I775" i="16"/>
  <c r="O775" i="16"/>
  <c r="J775" i="16"/>
  <c r="P775" i="16"/>
  <c r="K775" i="16"/>
  <c r="F775" i="16"/>
  <c r="Q775" i="16"/>
  <c r="L775" i="16"/>
  <c r="G775" i="16"/>
  <c r="K774" i="14"/>
  <c r="J1116" i="1"/>
  <c r="H1117" i="1"/>
  <c r="I773" i="13"/>
  <c r="H773" i="13"/>
  <c r="I774" i="13" s="1"/>
  <c r="F777" i="14"/>
  <c r="E777" i="16"/>
  <c r="G775" i="13"/>
  <c r="H774" i="13" s="1"/>
  <c r="I775" i="13" s="1"/>
  <c r="D788" i="1"/>
  <c r="B788" i="1" s="1"/>
  <c r="K788" i="1"/>
  <c r="M788" i="1" s="1"/>
  <c r="E788" i="1"/>
  <c r="F788" i="1" s="1"/>
  <c r="A790" i="1"/>
  <c r="C790" i="1" s="1"/>
  <c r="E859" i="13"/>
  <c r="F859" i="13"/>
  <c r="J860" i="13"/>
  <c r="C860" i="13"/>
  <c r="A861" i="13"/>
  <c r="B861" i="13" s="1"/>
  <c r="D860" i="13"/>
  <c r="B863" i="14"/>
  <c r="C863" i="14"/>
  <c r="A865" i="16"/>
  <c r="C864" i="16"/>
  <c r="B864" i="16"/>
  <c r="D863" i="16"/>
  <c r="A864" i="14"/>
  <c r="E862" i="14"/>
  <c r="D862" i="14"/>
  <c r="K773" i="13" l="1"/>
  <c r="I788" i="1"/>
  <c r="K774" i="13"/>
  <c r="H1118" i="1"/>
  <c r="J1117" i="1"/>
  <c r="K775" i="14"/>
  <c r="K776" i="16"/>
  <c r="L776" i="16"/>
  <c r="G776" i="16"/>
  <c r="M776" i="16"/>
  <c r="F776" i="16"/>
  <c r="H776" i="16"/>
  <c r="R776" i="16"/>
  <c r="N776" i="16"/>
  <c r="I776" i="16"/>
  <c r="O776" i="16"/>
  <c r="J776" i="16"/>
  <c r="P776" i="16"/>
  <c r="Q776" i="16"/>
  <c r="D789" i="1"/>
  <c r="B789" i="1" s="1"/>
  <c r="K789" i="1"/>
  <c r="M789" i="1" s="1"/>
  <c r="E789" i="1"/>
  <c r="F789" i="1" s="1"/>
  <c r="F778" i="14"/>
  <c r="G776" i="13"/>
  <c r="E778" i="16"/>
  <c r="J776" i="14"/>
  <c r="I776" i="14"/>
  <c r="H776" i="14"/>
  <c r="G776" i="14"/>
  <c r="A791" i="1"/>
  <c r="C791" i="1" s="1"/>
  <c r="E860" i="13"/>
  <c r="F860" i="13"/>
  <c r="D861" i="13"/>
  <c r="C861" i="13"/>
  <c r="A862" i="13"/>
  <c r="B862" i="13" s="1"/>
  <c r="J861" i="13"/>
  <c r="B864" i="14"/>
  <c r="C864" i="14"/>
  <c r="D864" i="16"/>
  <c r="A866" i="16"/>
  <c r="C865" i="16"/>
  <c r="B865" i="16"/>
  <c r="A865" i="14"/>
  <c r="D863" i="14"/>
  <c r="E863" i="14"/>
  <c r="I789" i="1" l="1"/>
  <c r="L777" i="16"/>
  <c r="G777" i="16"/>
  <c r="M777" i="16"/>
  <c r="F777" i="16"/>
  <c r="H777" i="16"/>
  <c r="N777" i="16"/>
  <c r="I777" i="16"/>
  <c r="R777" i="16"/>
  <c r="J777" i="16"/>
  <c r="P777" i="16"/>
  <c r="K777" i="16"/>
  <c r="Q777" i="16"/>
  <c r="O777" i="16"/>
  <c r="F779" i="14"/>
  <c r="E779" i="16"/>
  <c r="G777" i="13"/>
  <c r="H775" i="13"/>
  <c r="K775" i="13" s="1"/>
  <c r="D790" i="1"/>
  <c r="B790" i="1" s="1"/>
  <c r="K790" i="1"/>
  <c r="M790" i="1" s="1"/>
  <c r="E790" i="1"/>
  <c r="F790" i="1" s="1"/>
  <c r="A792" i="1"/>
  <c r="C792" i="1" s="1"/>
  <c r="H777" i="14"/>
  <c r="J777" i="14"/>
  <c r="I777" i="14"/>
  <c r="G777" i="14"/>
  <c r="H1119" i="1"/>
  <c r="J1118" i="1"/>
  <c r="K776" i="14"/>
  <c r="A863" i="13"/>
  <c r="B863" i="13" s="1"/>
  <c r="J862" i="13"/>
  <c r="D862" i="13"/>
  <c r="C862" i="13"/>
  <c r="E861" i="13"/>
  <c r="F861" i="13"/>
  <c r="B865" i="14"/>
  <c r="C865" i="14"/>
  <c r="B866" i="16"/>
  <c r="A867" i="16"/>
  <c r="C866" i="16"/>
  <c r="D865" i="16"/>
  <c r="A866" i="14"/>
  <c r="E864" i="14"/>
  <c r="D864" i="14"/>
  <c r="K777" i="14" l="1"/>
  <c r="I790" i="1"/>
  <c r="I776" i="13"/>
  <c r="J778" i="14"/>
  <c r="H778" i="14"/>
  <c r="I778" i="14"/>
  <c r="G778" i="14"/>
  <c r="H1120" i="1"/>
  <c r="J1119" i="1"/>
  <c r="G778" i="13"/>
  <c r="E780" i="16"/>
  <c r="F780" i="14"/>
  <c r="H776" i="13"/>
  <c r="K791" i="1"/>
  <c r="M791" i="1" s="1"/>
  <c r="E791" i="1"/>
  <c r="F791" i="1" s="1"/>
  <c r="D791" i="1"/>
  <c r="B791" i="1" s="1"/>
  <c r="A793" i="1"/>
  <c r="C793" i="1" s="1"/>
  <c r="Q778" i="16"/>
  <c r="L778" i="16"/>
  <c r="G778" i="16"/>
  <c r="M778" i="16"/>
  <c r="N778" i="16"/>
  <c r="H778" i="16"/>
  <c r="F778" i="16"/>
  <c r="I778" i="16"/>
  <c r="O778" i="16"/>
  <c r="J778" i="16"/>
  <c r="R778" i="16"/>
  <c r="P778" i="16"/>
  <c r="K778" i="16"/>
  <c r="E862" i="13"/>
  <c r="F862" i="13"/>
  <c r="C863" i="13"/>
  <c r="J863" i="13"/>
  <c r="A864" i="13"/>
  <c r="B864" i="13" s="1"/>
  <c r="D863" i="13"/>
  <c r="B866" i="14"/>
  <c r="C866" i="14"/>
  <c r="C867" i="16"/>
  <c r="B867" i="16"/>
  <c r="A868" i="16"/>
  <c r="D866" i="16"/>
  <c r="E865" i="14"/>
  <c r="D865" i="14"/>
  <c r="A867" i="14"/>
  <c r="K776" i="13" l="1"/>
  <c r="I791" i="1"/>
  <c r="E792" i="1"/>
  <c r="F792" i="1" s="1"/>
  <c r="D792" i="1"/>
  <c r="B792" i="1" s="1"/>
  <c r="K792" i="1"/>
  <c r="M792" i="1" s="1"/>
  <c r="A794" i="1"/>
  <c r="C794" i="1" s="1"/>
  <c r="G779" i="13"/>
  <c r="H778" i="13" s="1"/>
  <c r="I779" i="13" s="1"/>
  <c r="F781" i="14"/>
  <c r="E781" i="16"/>
  <c r="H779" i="14"/>
  <c r="J779" i="14"/>
  <c r="I779" i="14"/>
  <c r="G779" i="14"/>
  <c r="H1121" i="1"/>
  <c r="J1120" i="1"/>
  <c r="I777" i="13"/>
  <c r="N779" i="16"/>
  <c r="I779" i="16"/>
  <c r="O779" i="16"/>
  <c r="K779" i="16"/>
  <c r="P779" i="16"/>
  <c r="F779" i="16"/>
  <c r="Q779" i="16"/>
  <c r="L779" i="16"/>
  <c r="G779" i="16"/>
  <c r="R779" i="16"/>
  <c r="M779" i="16"/>
  <c r="H779" i="16"/>
  <c r="J779" i="16"/>
  <c r="K778" i="14"/>
  <c r="H777" i="13"/>
  <c r="E863" i="13"/>
  <c r="F863" i="13"/>
  <c r="A865" i="13"/>
  <c r="B865" i="13" s="1"/>
  <c r="D864" i="13"/>
  <c r="J864" i="13"/>
  <c r="C864" i="13"/>
  <c r="B867" i="14"/>
  <c r="C867" i="14"/>
  <c r="A869" i="16"/>
  <c r="C868" i="16"/>
  <c r="B868" i="16"/>
  <c r="D867" i="16"/>
  <c r="A868" i="14"/>
  <c r="E866" i="14"/>
  <c r="D866" i="14"/>
  <c r="K777" i="13" l="1"/>
  <c r="I778" i="13"/>
  <c r="K778" i="13" s="1"/>
  <c r="I792" i="1"/>
  <c r="K779" i="14"/>
  <c r="O780" i="16"/>
  <c r="J780" i="16"/>
  <c r="P780" i="16"/>
  <c r="F780" i="16"/>
  <c r="G780" i="16"/>
  <c r="M780" i="16"/>
  <c r="H780" i="16"/>
  <c r="K780" i="16"/>
  <c r="Q780" i="16"/>
  <c r="L780" i="16"/>
  <c r="R780" i="16"/>
  <c r="N780" i="16"/>
  <c r="I780" i="16"/>
  <c r="D793" i="1"/>
  <c r="B793" i="1" s="1"/>
  <c r="K793" i="1"/>
  <c r="M793" i="1" s="1"/>
  <c r="E793" i="1"/>
  <c r="F793" i="1" s="1"/>
  <c r="H780" i="14"/>
  <c r="J780" i="14"/>
  <c r="I780" i="14"/>
  <c r="G780" i="14"/>
  <c r="A795" i="1"/>
  <c r="C795" i="1" s="1"/>
  <c r="E782" i="16"/>
  <c r="G780" i="13"/>
  <c r="F782" i="14"/>
  <c r="H1122" i="1"/>
  <c r="J1121" i="1"/>
  <c r="C865" i="13"/>
  <c r="J865" i="13"/>
  <c r="D865" i="13"/>
  <c r="A866" i="13"/>
  <c r="B866" i="13" s="1"/>
  <c r="F864" i="13"/>
  <c r="E864" i="13"/>
  <c r="B868" i="14"/>
  <c r="C868" i="14"/>
  <c r="D868" i="16"/>
  <c r="A870" i="16"/>
  <c r="C869" i="16"/>
  <c r="B869" i="16"/>
  <c r="A869" i="14"/>
  <c r="D867" i="14"/>
  <c r="E867" i="14"/>
  <c r="I793" i="1" l="1"/>
  <c r="P781" i="16"/>
  <c r="K781" i="16"/>
  <c r="Q781" i="16"/>
  <c r="F781" i="16"/>
  <c r="H781" i="16"/>
  <c r="N781" i="16"/>
  <c r="I781" i="16"/>
  <c r="R781" i="16"/>
  <c r="O781" i="16"/>
  <c r="J781" i="16"/>
  <c r="L781" i="16"/>
  <c r="G781" i="16"/>
  <c r="M781" i="16"/>
  <c r="G781" i="13"/>
  <c r="F783" i="14"/>
  <c r="E783" i="16"/>
  <c r="K794" i="1"/>
  <c r="M794" i="1" s="1"/>
  <c r="D794" i="1"/>
  <c r="B794" i="1" s="1"/>
  <c r="E794" i="1"/>
  <c r="F794" i="1" s="1"/>
  <c r="H1123" i="1"/>
  <c r="J1122" i="1"/>
  <c r="H781" i="14"/>
  <c r="I781" i="14"/>
  <c r="J781" i="14"/>
  <c r="G781" i="14"/>
  <c r="A796" i="1"/>
  <c r="C796" i="1" s="1"/>
  <c r="H779" i="13"/>
  <c r="K779" i="13" s="1"/>
  <c r="K780" i="14"/>
  <c r="C866" i="13"/>
  <c r="J866" i="13"/>
  <c r="A867" i="13"/>
  <c r="B867" i="13" s="1"/>
  <c r="D866" i="13"/>
  <c r="F865" i="13"/>
  <c r="E865" i="13"/>
  <c r="B869" i="14"/>
  <c r="C869" i="14"/>
  <c r="D869" i="16"/>
  <c r="B870" i="16"/>
  <c r="A871" i="16"/>
  <c r="C870" i="16"/>
  <c r="A870" i="14"/>
  <c r="E868" i="14"/>
  <c r="D868" i="14"/>
  <c r="I794" i="1" l="1"/>
  <c r="A797" i="1"/>
  <c r="C797" i="1" s="1"/>
  <c r="K781" i="14"/>
  <c r="I782" i="14"/>
  <c r="H782" i="14"/>
  <c r="J782" i="14"/>
  <c r="G782" i="14"/>
  <c r="H1124" i="1"/>
  <c r="J1123" i="1"/>
  <c r="E784" i="16"/>
  <c r="F784" i="14"/>
  <c r="G782" i="13"/>
  <c r="H780" i="13"/>
  <c r="I780" i="13"/>
  <c r="K795" i="1"/>
  <c r="M795" i="1" s="1"/>
  <c r="E795" i="1"/>
  <c r="F795" i="1" s="1"/>
  <c r="D795" i="1"/>
  <c r="B795" i="1" s="1"/>
  <c r="Q782" i="16"/>
  <c r="L782" i="16"/>
  <c r="G782" i="16"/>
  <c r="R782" i="16"/>
  <c r="P782" i="16"/>
  <c r="K782" i="16"/>
  <c r="M782" i="16"/>
  <c r="H782" i="16"/>
  <c r="N782" i="16"/>
  <c r="F782" i="16"/>
  <c r="I782" i="16"/>
  <c r="O782" i="16"/>
  <c r="J782" i="16"/>
  <c r="E866" i="13"/>
  <c r="F866" i="13"/>
  <c r="A868" i="13"/>
  <c r="B868" i="13" s="1"/>
  <c r="D867" i="13"/>
  <c r="C867" i="13"/>
  <c r="J867" i="13"/>
  <c r="C870" i="14"/>
  <c r="B870" i="14"/>
  <c r="D870" i="16"/>
  <c r="C871" i="16"/>
  <c r="B871" i="16"/>
  <c r="A872" i="16"/>
  <c r="E869" i="14"/>
  <c r="D869" i="14"/>
  <c r="A871" i="14"/>
  <c r="I795" i="1" l="1"/>
  <c r="K780" i="13"/>
  <c r="G783" i="13"/>
  <c r="F785" i="14"/>
  <c r="E785" i="16"/>
  <c r="H781" i="13"/>
  <c r="I782" i="13" s="1"/>
  <c r="J783" i="14"/>
  <c r="I783" i="14"/>
  <c r="H783" i="14"/>
  <c r="G783" i="14"/>
  <c r="J1124" i="1"/>
  <c r="H1125" i="1"/>
  <c r="A798" i="1"/>
  <c r="C798" i="1" s="1"/>
  <c r="I781" i="13"/>
  <c r="R783" i="16"/>
  <c r="M783" i="16"/>
  <c r="H783" i="16"/>
  <c r="N783" i="16"/>
  <c r="I783" i="16"/>
  <c r="J783" i="16"/>
  <c r="P783" i="16"/>
  <c r="K783" i="16"/>
  <c r="F783" i="16"/>
  <c r="Q783" i="16"/>
  <c r="L783" i="16"/>
  <c r="G783" i="16"/>
  <c r="O783" i="16"/>
  <c r="K782" i="14"/>
  <c r="E796" i="1"/>
  <c r="F796" i="1" s="1"/>
  <c r="D796" i="1"/>
  <c r="B796" i="1" s="1"/>
  <c r="K796" i="1"/>
  <c r="M796" i="1" s="1"/>
  <c r="F867" i="13"/>
  <c r="E867" i="13"/>
  <c r="C868" i="13"/>
  <c r="J868" i="13"/>
  <c r="A869" i="13"/>
  <c r="B869" i="13" s="1"/>
  <c r="D868" i="13"/>
  <c r="B871" i="14"/>
  <c r="C871" i="14"/>
  <c r="D871" i="16"/>
  <c r="A873" i="16"/>
  <c r="C872" i="16"/>
  <c r="B872" i="16"/>
  <c r="A872" i="14"/>
  <c r="E870" i="14"/>
  <c r="D870" i="14"/>
  <c r="I796" i="1" l="1"/>
  <c r="F786" i="14"/>
  <c r="G784" i="13"/>
  <c r="E786" i="16"/>
  <c r="H1126" i="1"/>
  <c r="J1125" i="1"/>
  <c r="H782" i="13"/>
  <c r="K782" i="13" s="1"/>
  <c r="K781" i="13"/>
  <c r="D797" i="1"/>
  <c r="B797" i="1" s="1"/>
  <c r="E797" i="1"/>
  <c r="F797" i="1" s="1"/>
  <c r="K797" i="1"/>
  <c r="M797" i="1" s="1"/>
  <c r="K783" i="14"/>
  <c r="K784" i="16"/>
  <c r="Q784" i="16"/>
  <c r="L784" i="16"/>
  <c r="F784" i="16"/>
  <c r="G784" i="16"/>
  <c r="M784" i="16"/>
  <c r="H784" i="16"/>
  <c r="N784" i="16"/>
  <c r="O784" i="16"/>
  <c r="J784" i="16"/>
  <c r="P784" i="16"/>
  <c r="R784" i="16"/>
  <c r="I784" i="16"/>
  <c r="A799" i="1"/>
  <c r="C799" i="1" s="1"/>
  <c r="H784" i="14"/>
  <c r="J784" i="14"/>
  <c r="I784" i="14"/>
  <c r="G784" i="14"/>
  <c r="F868" i="13"/>
  <c r="E868" i="13"/>
  <c r="C869" i="13"/>
  <c r="J869" i="13"/>
  <c r="D869" i="13"/>
  <c r="A870" i="13"/>
  <c r="B870" i="13" s="1"/>
  <c r="C872" i="14"/>
  <c r="B872" i="14"/>
  <c r="A874" i="16"/>
  <c r="C873" i="16"/>
  <c r="B873" i="16"/>
  <c r="D872" i="16"/>
  <c r="A873" i="14"/>
  <c r="D871" i="14"/>
  <c r="E871" i="14"/>
  <c r="I797" i="1" l="1"/>
  <c r="K784" i="14"/>
  <c r="I783" i="13"/>
  <c r="H783" i="13"/>
  <c r="H785" i="14"/>
  <c r="J785" i="14"/>
  <c r="I785" i="14"/>
  <c r="G785" i="14"/>
  <c r="E798" i="1"/>
  <c r="F798" i="1" s="1"/>
  <c r="D798" i="1"/>
  <c r="B798" i="1" s="1"/>
  <c r="K798" i="1"/>
  <c r="M798" i="1" s="1"/>
  <c r="F787" i="14"/>
  <c r="E787" i="16"/>
  <c r="G785" i="13"/>
  <c r="H784" i="13" s="1"/>
  <c r="H1127" i="1"/>
  <c r="J1126" i="1"/>
  <c r="A800" i="1"/>
  <c r="C800" i="1" s="1"/>
  <c r="P785" i="16"/>
  <c r="K785" i="16"/>
  <c r="Q785" i="16"/>
  <c r="G785" i="16"/>
  <c r="M785" i="16"/>
  <c r="L785" i="16"/>
  <c r="R785" i="16"/>
  <c r="O785" i="16"/>
  <c r="J785" i="16"/>
  <c r="F785" i="16"/>
  <c r="H785" i="16"/>
  <c r="N785" i="16"/>
  <c r="I785" i="16"/>
  <c r="D870" i="13"/>
  <c r="A871" i="13"/>
  <c r="B871" i="13" s="1"/>
  <c r="C870" i="13"/>
  <c r="J870" i="13"/>
  <c r="E869" i="13"/>
  <c r="F869" i="13"/>
  <c r="B873" i="14"/>
  <c r="C873" i="14"/>
  <c r="B874" i="16"/>
  <c r="A875" i="16"/>
  <c r="C874" i="16"/>
  <c r="D873" i="16"/>
  <c r="A874" i="14"/>
  <c r="E872" i="14"/>
  <c r="D872" i="14"/>
  <c r="K783" i="13" l="1"/>
  <c r="I798" i="1"/>
  <c r="I784" i="13"/>
  <c r="K784" i="13" s="1"/>
  <c r="D799" i="1"/>
  <c r="B799" i="1" s="1"/>
  <c r="K799" i="1"/>
  <c r="M799" i="1" s="1"/>
  <c r="E799" i="1"/>
  <c r="F799" i="1" s="1"/>
  <c r="J1127" i="1"/>
  <c r="H1128" i="1"/>
  <c r="I786" i="14"/>
  <c r="H786" i="14"/>
  <c r="J786" i="14"/>
  <c r="G786" i="14"/>
  <c r="K785" i="14"/>
  <c r="A801" i="1"/>
  <c r="C801" i="1" s="1"/>
  <c r="E788" i="16"/>
  <c r="G786" i="13"/>
  <c r="F788" i="14"/>
  <c r="I785" i="13"/>
  <c r="Q786" i="16"/>
  <c r="L786" i="16"/>
  <c r="G786" i="16"/>
  <c r="N786" i="16"/>
  <c r="M786" i="16"/>
  <c r="H786" i="16"/>
  <c r="F786" i="16"/>
  <c r="I786" i="16"/>
  <c r="O786" i="16"/>
  <c r="J786" i="16"/>
  <c r="R786" i="16"/>
  <c r="P786" i="16"/>
  <c r="K786" i="16"/>
  <c r="E870" i="13"/>
  <c r="F870" i="13"/>
  <c r="D871" i="13"/>
  <c r="A872" i="13"/>
  <c r="B872" i="13" s="1"/>
  <c r="C871" i="13"/>
  <c r="J871" i="13"/>
  <c r="C874" i="14"/>
  <c r="B874" i="14"/>
  <c r="C875" i="16"/>
  <c r="B875" i="16"/>
  <c r="A876" i="16"/>
  <c r="D874" i="16"/>
  <c r="E873" i="14"/>
  <c r="D873" i="14"/>
  <c r="A875" i="14"/>
  <c r="I799" i="1" l="1"/>
  <c r="J787" i="14"/>
  <c r="I787" i="14"/>
  <c r="H787" i="14"/>
  <c r="G787" i="14"/>
  <c r="D800" i="1"/>
  <c r="B800" i="1" s="1"/>
  <c r="E800" i="1"/>
  <c r="F800" i="1" s="1"/>
  <c r="K800" i="1"/>
  <c r="M800" i="1" s="1"/>
  <c r="H785" i="13"/>
  <c r="K785" i="13" s="1"/>
  <c r="A802" i="1"/>
  <c r="C802" i="1" s="1"/>
  <c r="R787" i="16"/>
  <c r="M787" i="16"/>
  <c r="H787" i="16"/>
  <c r="N787" i="16"/>
  <c r="I787" i="16"/>
  <c r="O787" i="16"/>
  <c r="J787" i="16"/>
  <c r="K787" i="16"/>
  <c r="P787" i="16"/>
  <c r="F787" i="16"/>
  <c r="Q787" i="16"/>
  <c r="L787" i="16"/>
  <c r="G787" i="16"/>
  <c r="F789" i="14"/>
  <c r="E789" i="16"/>
  <c r="G787" i="13"/>
  <c r="H786" i="13" s="1"/>
  <c r="I787" i="13" s="1"/>
  <c r="K786" i="14"/>
  <c r="J1128" i="1"/>
  <c r="H1129" i="1"/>
  <c r="F871" i="13"/>
  <c r="E871" i="13"/>
  <c r="C872" i="13"/>
  <c r="J872" i="13"/>
  <c r="A873" i="13"/>
  <c r="B873" i="13" s="1"/>
  <c r="D872" i="13"/>
  <c r="B875" i="14"/>
  <c r="C875" i="14"/>
  <c r="A877" i="16"/>
  <c r="C876" i="16"/>
  <c r="B876" i="16"/>
  <c r="D875" i="16"/>
  <c r="A876" i="14"/>
  <c r="E874" i="14"/>
  <c r="D874" i="14"/>
  <c r="I800" i="1" l="1"/>
  <c r="F788" i="16"/>
  <c r="G788" i="16"/>
  <c r="M788" i="16"/>
  <c r="H788" i="16"/>
  <c r="R788" i="16"/>
  <c r="N788" i="16"/>
  <c r="I788" i="16"/>
  <c r="O788" i="16"/>
  <c r="J788" i="16"/>
  <c r="P788" i="16"/>
  <c r="K788" i="16"/>
  <c r="Q788" i="16"/>
  <c r="L788" i="16"/>
  <c r="A803" i="1"/>
  <c r="C803" i="1" s="1"/>
  <c r="E790" i="16"/>
  <c r="F790" i="14"/>
  <c r="G788" i="13"/>
  <c r="H787" i="13" s="1"/>
  <c r="I788" i="14"/>
  <c r="H788" i="14"/>
  <c r="J788" i="14"/>
  <c r="G788" i="14"/>
  <c r="I786" i="13"/>
  <c r="K786" i="13" s="1"/>
  <c r="J1129" i="1"/>
  <c r="H1130" i="1"/>
  <c r="D801" i="1"/>
  <c r="B801" i="1" s="1"/>
  <c r="E801" i="1"/>
  <c r="F801" i="1" s="1"/>
  <c r="K801" i="1"/>
  <c r="M801" i="1" s="1"/>
  <c r="K787" i="14"/>
  <c r="E872" i="13"/>
  <c r="F872" i="13"/>
  <c r="J873" i="13"/>
  <c r="C873" i="13"/>
  <c r="A874" i="13"/>
  <c r="B874" i="13" s="1"/>
  <c r="D873" i="13"/>
  <c r="C876" i="14"/>
  <c r="B876" i="14"/>
  <c r="D876" i="16"/>
  <c r="A878" i="16"/>
  <c r="C877" i="16"/>
  <c r="B877" i="16"/>
  <c r="A877" i="14"/>
  <c r="D875" i="14"/>
  <c r="E875" i="14"/>
  <c r="I801" i="1" l="1"/>
  <c r="H1131" i="1"/>
  <c r="J1130" i="1"/>
  <c r="K788" i="14"/>
  <c r="I788" i="13"/>
  <c r="K787" i="13"/>
  <c r="D802" i="1"/>
  <c r="B802" i="1" s="1"/>
  <c r="K802" i="1"/>
  <c r="M802" i="1" s="1"/>
  <c r="E802" i="1"/>
  <c r="F802" i="1" s="1"/>
  <c r="F791" i="14"/>
  <c r="E791" i="16"/>
  <c r="G789" i="13"/>
  <c r="I789" i="14"/>
  <c r="J789" i="14"/>
  <c r="H789" i="14"/>
  <c r="G789" i="14"/>
  <c r="A804" i="1"/>
  <c r="C804" i="1" s="1"/>
  <c r="R789" i="16"/>
  <c r="O789" i="16"/>
  <c r="J789" i="16"/>
  <c r="K789" i="16"/>
  <c r="Q789" i="16"/>
  <c r="G789" i="16"/>
  <c r="P789" i="16"/>
  <c r="L789" i="16"/>
  <c r="M789" i="16"/>
  <c r="F789" i="16"/>
  <c r="H789" i="16"/>
  <c r="N789" i="16"/>
  <c r="I789" i="16"/>
  <c r="D874" i="13"/>
  <c r="A875" i="13"/>
  <c r="B875" i="13" s="1"/>
  <c r="C874" i="13"/>
  <c r="J874" i="13"/>
  <c r="E873" i="13"/>
  <c r="F873" i="13"/>
  <c r="B877" i="14"/>
  <c r="C877" i="14"/>
  <c r="B878" i="16"/>
  <c r="A879" i="16"/>
  <c r="C878" i="16"/>
  <c r="D877" i="16"/>
  <c r="A878" i="14"/>
  <c r="E876" i="14"/>
  <c r="D876" i="14"/>
  <c r="I802" i="1" l="1"/>
  <c r="H788" i="13"/>
  <c r="K788" i="13" s="1"/>
  <c r="A805" i="1"/>
  <c r="C805" i="1" s="1"/>
  <c r="R790" i="16"/>
  <c r="P790" i="16"/>
  <c r="K790" i="16"/>
  <c r="M790" i="16"/>
  <c r="H790" i="16"/>
  <c r="Q790" i="16"/>
  <c r="G790" i="16"/>
  <c r="F790" i="16"/>
  <c r="I790" i="16"/>
  <c r="O790" i="16"/>
  <c r="J790" i="16"/>
  <c r="L790" i="16"/>
  <c r="N790" i="16"/>
  <c r="F792" i="14"/>
  <c r="G790" i="13"/>
  <c r="H789" i="13" s="1"/>
  <c r="I790" i="13" s="1"/>
  <c r="E792" i="16"/>
  <c r="E803" i="1"/>
  <c r="F803" i="1" s="1"/>
  <c r="D803" i="1"/>
  <c r="B803" i="1" s="1"/>
  <c r="K803" i="1"/>
  <c r="M803" i="1" s="1"/>
  <c r="I790" i="14"/>
  <c r="H790" i="14"/>
  <c r="J790" i="14"/>
  <c r="G790" i="14"/>
  <c r="K789" i="14"/>
  <c r="J1131" i="1"/>
  <c r="H1132" i="1"/>
  <c r="D875" i="13"/>
  <c r="C875" i="13"/>
  <c r="J875" i="13"/>
  <c r="A876" i="13"/>
  <c r="B876" i="13" s="1"/>
  <c r="F874" i="13"/>
  <c r="E874" i="13"/>
  <c r="C878" i="14"/>
  <c r="B878" i="14"/>
  <c r="D878" i="16"/>
  <c r="C879" i="16"/>
  <c r="B879" i="16"/>
  <c r="A880" i="16"/>
  <c r="E877" i="14"/>
  <c r="D877" i="14"/>
  <c r="A879" i="14"/>
  <c r="I789" i="13" l="1"/>
  <c r="K789" i="13" s="1"/>
  <c r="I803" i="1"/>
  <c r="R791" i="16"/>
  <c r="M791" i="16"/>
  <c r="H791" i="16"/>
  <c r="N791" i="16"/>
  <c r="I791" i="16"/>
  <c r="O791" i="16"/>
  <c r="Q791" i="16"/>
  <c r="L791" i="16"/>
  <c r="J791" i="16"/>
  <c r="P791" i="16"/>
  <c r="K791" i="16"/>
  <c r="F791" i="16"/>
  <c r="G791" i="16"/>
  <c r="E804" i="1"/>
  <c r="F804" i="1" s="1"/>
  <c r="D804" i="1"/>
  <c r="B804" i="1" s="1"/>
  <c r="K804" i="1"/>
  <c r="M804" i="1" s="1"/>
  <c r="A806" i="1"/>
  <c r="C806" i="1" s="1"/>
  <c r="H791" i="14"/>
  <c r="J791" i="14"/>
  <c r="I791" i="14"/>
  <c r="G791" i="14"/>
  <c r="H1133" i="1"/>
  <c r="J1132" i="1"/>
  <c r="K790" i="14"/>
  <c r="F793" i="14"/>
  <c r="E793" i="16"/>
  <c r="G791" i="13"/>
  <c r="J876" i="13"/>
  <c r="A877" i="13"/>
  <c r="B877" i="13" s="1"/>
  <c r="D876" i="13"/>
  <c r="C876" i="13"/>
  <c r="E875" i="13"/>
  <c r="F875" i="13"/>
  <c r="B879" i="14"/>
  <c r="C879" i="14"/>
  <c r="D879" i="16"/>
  <c r="A881" i="16"/>
  <c r="C880" i="16"/>
  <c r="B880" i="16"/>
  <c r="A880" i="14"/>
  <c r="E878" i="14"/>
  <c r="D878" i="14"/>
  <c r="I804" i="1" l="1"/>
  <c r="H790" i="13"/>
  <c r="K790" i="13" s="1"/>
  <c r="A807" i="1"/>
  <c r="C807" i="1" s="1"/>
  <c r="O792" i="16"/>
  <c r="J792" i="16"/>
  <c r="P792" i="16"/>
  <c r="K792" i="16"/>
  <c r="Q792" i="16"/>
  <c r="L792" i="16"/>
  <c r="F792" i="16"/>
  <c r="G792" i="16"/>
  <c r="M792" i="16"/>
  <c r="R792" i="16"/>
  <c r="N792" i="16"/>
  <c r="H792" i="16"/>
  <c r="I792" i="16"/>
  <c r="H1134" i="1"/>
  <c r="J1133" i="1"/>
  <c r="G792" i="13"/>
  <c r="E794" i="16"/>
  <c r="F794" i="14"/>
  <c r="J792" i="14"/>
  <c r="H792" i="14"/>
  <c r="I792" i="14"/>
  <c r="G792" i="14"/>
  <c r="K791" i="14"/>
  <c r="K805" i="1"/>
  <c r="M805" i="1" s="1"/>
  <c r="E805" i="1"/>
  <c r="F805" i="1" s="1"/>
  <c r="D805" i="1"/>
  <c r="B805" i="1" s="1"/>
  <c r="E876" i="13"/>
  <c r="F876" i="13"/>
  <c r="J877" i="13"/>
  <c r="A878" i="13"/>
  <c r="B878" i="13" s="1"/>
  <c r="C877" i="13"/>
  <c r="D877" i="13"/>
  <c r="C880" i="14"/>
  <c r="B880" i="14"/>
  <c r="A882" i="16"/>
  <c r="C881" i="16"/>
  <c r="B881" i="16"/>
  <c r="D880" i="16"/>
  <c r="A881" i="14"/>
  <c r="D879" i="14"/>
  <c r="E879" i="14"/>
  <c r="I791" i="13" l="1"/>
  <c r="I805" i="1"/>
  <c r="G793" i="13"/>
  <c r="F795" i="14"/>
  <c r="E795" i="16"/>
  <c r="F793" i="16"/>
  <c r="H793" i="16"/>
  <c r="N793" i="16"/>
  <c r="I793" i="16"/>
  <c r="R793" i="16"/>
  <c r="J793" i="16"/>
  <c r="P793" i="16"/>
  <c r="K793" i="16"/>
  <c r="Q793" i="16"/>
  <c r="L793" i="16"/>
  <c r="G793" i="16"/>
  <c r="M793" i="16"/>
  <c r="O793" i="16"/>
  <c r="H791" i="13"/>
  <c r="K792" i="14"/>
  <c r="D806" i="1"/>
  <c r="B806" i="1" s="1"/>
  <c r="K806" i="1"/>
  <c r="M806" i="1" s="1"/>
  <c r="E806" i="1"/>
  <c r="F806" i="1" s="1"/>
  <c r="H793" i="14"/>
  <c r="J793" i="14"/>
  <c r="I793" i="14"/>
  <c r="G793" i="14"/>
  <c r="J1134" i="1"/>
  <c r="H1135" i="1"/>
  <c r="A808" i="1"/>
  <c r="C808" i="1" s="1"/>
  <c r="F877" i="13"/>
  <c r="E877" i="13"/>
  <c r="D878" i="13"/>
  <c r="C878" i="13"/>
  <c r="J878" i="13"/>
  <c r="A879" i="13"/>
  <c r="B879" i="13" s="1"/>
  <c r="B881" i="14"/>
  <c r="C881" i="14"/>
  <c r="D881" i="16"/>
  <c r="B882" i="16"/>
  <c r="A883" i="16"/>
  <c r="C882" i="16"/>
  <c r="A882" i="14"/>
  <c r="E880" i="14"/>
  <c r="D880" i="14"/>
  <c r="K791" i="13" l="1"/>
  <c r="I806" i="1"/>
  <c r="J1135" i="1"/>
  <c r="H1136" i="1"/>
  <c r="L794" i="16"/>
  <c r="M794" i="16"/>
  <c r="H794" i="16"/>
  <c r="N794" i="16"/>
  <c r="F794" i="16"/>
  <c r="I794" i="16"/>
  <c r="O794" i="16"/>
  <c r="J794" i="16"/>
  <c r="R794" i="16"/>
  <c r="P794" i="16"/>
  <c r="K794" i="16"/>
  <c r="Q794" i="16"/>
  <c r="G794" i="16"/>
  <c r="I792" i="13"/>
  <c r="I794" i="14"/>
  <c r="H794" i="14"/>
  <c r="J794" i="14"/>
  <c r="G794" i="14"/>
  <c r="K807" i="1"/>
  <c r="M807" i="1" s="1"/>
  <c r="D807" i="1"/>
  <c r="B807" i="1" s="1"/>
  <c r="E807" i="1"/>
  <c r="F807" i="1" s="1"/>
  <c r="K793" i="14"/>
  <c r="H792" i="13"/>
  <c r="A809" i="1"/>
  <c r="C809" i="1" s="1"/>
  <c r="G794" i="13"/>
  <c r="E796" i="16"/>
  <c r="F796" i="14"/>
  <c r="D879" i="13"/>
  <c r="A880" i="13"/>
  <c r="B880" i="13" s="1"/>
  <c r="C879" i="13"/>
  <c r="J879" i="13"/>
  <c r="F878" i="13"/>
  <c r="E878" i="13"/>
  <c r="C882" i="14"/>
  <c r="B882" i="14"/>
  <c r="C883" i="16"/>
  <c r="B883" i="16"/>
  <c r="A884" i="16"/>
  <c r="D882" i="16"/>
  <c r="A883" i="14"/>
  <c r="E881" i="14"/>
  <c r="D881" i="14"/>
  <c r="K792" i="13" l="1"/>
  <c r="I807" i="1"/>
  <c r="H793" i="13"/>
  <c r="I794" i="13" s="1"/>
  <c r="I793" i="13"/>
  <c r="G795" i="13"/>
  <c r="F797" i="14"/>
  <c r="E797" i="16"/>
  <c r="J795" i="14"/>
  <c r="H795" i="14"/>
  <c r="I795" i="14"/>
  <c r="G795" i="14"/>
  <c r="D808" i="1"/>
  <c r="B808" i="1" s="1"/>
  <c r="E808" i="1"/>
  <c r="F808" i="1" s="1"/>
  <c r="K808" i="1"/>
  <c r="M808" i="1" s="1"/>
  <c r="K794" i="14"/>
  <c r="J1136" i="1"/>
  <c r="H1137" i="1"/>
  <c r="R795" i="16"/>
  <c r="M795" i="16"/>
  <c r="H795" i="16"/>
  <c r="P795" i="16"/>
  <c r="Q795" i="16"/>
  <c r="N795" i="16"/>
  <c r="I795" i="16"/>
  <c r="O795" i="16"/>
  <c r="J795" i="16"/>
  <c r="K795" i="16"/>
  <c r="L795" i="16"/>
  <c r="G795" i="16"/>
  <c r="F795" i="16"/>
  <c r="A810" i="1"/>
  <c r="C810" i="1" s="1"/>
  <c r="C880" i="13"/>
  <c r="J880" i="13"/>
  <c r="A881" i="13"/>
  <c r="B881" i="13" s="1"/>
  <c r="D880" i="13"/>
  <c r="F879" i="13"/>
  <c r="E879" i="13"/>
  <c r="B883" i="14"/>
  <c r="C883" i="14"/>
  <c r="A885" i="16"/>
  <c r="C884" i="16"/>
  <c r="B884" i="16"/>
  <c r="D883" i="16"/>
  <c r="A884" i="14"/>
  <c r="E882" i="14"/>
  <c r="D882" i="14"/>
  <c r="I808" i="1" l="1"/>
  <c r="K809" i="1"/>
  <c r="M809" i="1" s="1"/>
  <c r="E809" i="1"/>
  <c r="F809" i="1" s="1"/>
  <c r="D809" i="1"/>
  <c r="B809" i="1" s="1"/>
  <c r="K795" i="14"/>
  <c r="H794" i="13"/>
  <c r="K794" i="13" s="1"/>
  <c r="G796" i="13"/>
  <c r="F798" i="14"/>
  <c r="E798" i="16"/>
  <c r="H1138" i="1"/>
  <c r="J1137" i="1"/>
  <c r="G796" i="16"/>
  <c r="N796" i="16"/>
  <c r="J796" i="16"/>
  <c r="O796" i="16"/>
  <c r="P796" i="16"/>
  <c r="K796" i="16"/>
  <c r="Q796" i="16"/>
  <c r="L796" i="16"/>
  <c r="F796" i="16"/>
  <c r="M796" i="16"/>
  <c r="H796" i="16"/>
  <c r="R796" i="16"/>
  <c r="I796" i="16"/>
  <c r="A811" i="1"/>
  <c r="C811" i="1" s="1"/>
  <c r="J796" i="14"/>
  <c r="I796" i="14"/>
  <c r="H796" i="14"/>
  <c r="G796" i="14"/>
  <c r="K793" i="13"/>
  <c r="E880" i="13"/>
  <c r="F880" i="13"/>
  <c r="A882" i="13"/>
  <c r="B882" i="13" s="1"/>
  <c r="D881" i="13"/>
  <c r="C881" i="13"/>
  <c r="J881" i="13"/>
  <c r="C884" i="14"/>
  <c r="B884" i="14"/>
  <c r="D884" i="16"/>
  <c r="A886" i="16"/>
  <c r="C885" i="16"/>
  <c r="B885" i="16"/>
  <c r="A885" i="14"/>
  <c r="D883" i="14"/>
  <c r="E883" i="14"/>
  <c r="I809" i="1" l="1"/>
  <c r="I795" i="13"/>
  <c r="D810" i="1"/>
  <c r="B810" i="1" s="1"/>
  <c r="K810" i="1"/>
  <c r="M810" i="1" s="1"/>
  <c r="E810" i="1"/>
  <c r="F810" i="1" s="1"/>
  <c r="H1139" i="1"/>
  <c r="J1138" i="1"/>
  <c r="A812" i="1"/>
  <c r="C812" i="1" s="1"/>
  <c r="L797" i="16"/>
  <c r="G797" i="16"/>
  <c r="M797" i="16"/>
  <c r="F797" i="16"/>
  <c r="H797" i="16"/>
  <c r="N797" i="16"/>
  <c r="I797" i="16"/>
  <c r="R797" i="16"/>
  <c r="O797" i="16"/>
  <c r="J797" i="16"/>
  <c r="P797" i="16"/>
  <c r="K797" i="16"/>
  <c r="Q797" i="16"/>
  <c r="I797" i="14"/>
  <c r="H797" i="14"/>
  <c r="J797" i="14"/>
  <c r="G797" i="14"/>
  <c r="K796" i="14"/>
  <c r="H795" i="13"/>
  <c r="F799" i="14"/>
  <c r="E799" i="16"/>
  <c r="G797" i="13"/>
  <c r="H796" i="13" s="1"/>
  <c r="E881" i="13"/>
  <c r="F881" i="13"/>
  <c r="D882" i="13"/>
  <c r="J882" i="13"/>
  <c r="A883" i="13"/>
  <c r="B883" i="13" s="1"/>
  <c r="C882" i="13"/>
  <c r="B885" i="14"/>
  <c r="C885" i="14"/>
  <c r="B886" i="16"/>
  <c r="A887" i="16"/>
  <c r="C886" i="16"/>
  <c r="D885" i="16"/>
  <c r="A886" i="14"/>
  <c r="E884" i="14"/>
  <c r="D884" i="14"/>
  <c r="K795" i="13" l="1"/>
  <c r="I796" i="13"/>
  <c r="I810" i="1"/>
  <c r="R798" i="16"/>
  <c r="P798" i="16"/>
  <c r="K798" i="16"/>
  <c r="Q798" i="16"/>
  <c r="L798" i="16"/>
  <c r="G798" i="16"/>
  <c r="M798" i="16"/>
  <c r="N798" i="16"/>
  <c r="H798" i="16"/>
  <c r="F798" i="16"/>
  <c r="I798" i="16"/>
  <c r="O798" i="16"/>
  <c r="J798" i="16"/>
  <c r="K797" i="14"/>
  <c r="H1140" i="1"/>
  <c r="J1139" i="1"/>
  <c r="H798" i="14"/>
  <c r="J798" i="14"/>
  <c r="I798" i="14"/>
  <c r="G798" i="14"/>
  <c r="D811" i="1"/>
  <c r="B811" i="1" s="1"/>
  <c r="K811" i="1"/>
  <c r="M811" i="1" s="1"/>
  <c r="E811" i="1"/>
  <c r="F811" i="1" s="1"/>
  <c r="A813" i="1"/>
  <c r="C813" i="1" s="1"/>
  <c r="E800" i="16"/>
  <c r="F800" i="14"/>
  <c r="G798" i="13"/>
  <c r="I797" i="13"/>
  <c r="K796" i="13"/>
  <c r="F882" i="13"/>
  <c r="E882" i="13"/>
  <c r="D883" i="13"/>
  <c r="C883" i="13"/>
  <c r="J883" i="13"/>
  <c r="A884" i="13"/>
  <c r="B884" i="13" s="1"/>
  <c r="C886" i="14"/>
  <c r="B886" i="14"/>
  <c r="C887" i="16"/>
  <c r="B887" i="16"/>
  <c r="A888" i="16"/>
  <c r="D886" i="16"/>
  <c r="E885" i="14"/>
  <c r="D885" i="14"/>
  <c r="A887" i="14"/>
  <c r="I811" i="1" l="1"/>
  <c r="H797" i="13"/>
  <c r="K797" i="13" s="1"/>
  <c r="A814" i="1"/>
  <c r="C814" i="1" s="1"/>
  <c r="K798" i="14"/>
  <c r="I799" i="14"/>
  <c r="J799" i="14"/>
  <c r="H799" i="14"/>
  <c r="G799" i="14"/>
  <c r="H1141" i="1"/>
  <c r="J1140" i="1"/>
  <c r="N799" i="16"/>
  <c r="I799" i="16"/>
  <c r="O799" i="16"/>
  <c r="J799" i="16"/>
  <c r="K799" i="16"/>
  <c r="F799" i="16"/>
  <c r="Q799" i="16"/>
  <c r="L799" i="16"/>
  <c r="G799" i="16"/>
  <c r="R799" i="16"/>
  <c r="M799" i="16"/>
  <c r="H799" i="16"/>
  <c r="P799" i="16"/>
  <c r="F801" i="14"/>
  <c r="E801" i="16"/>
  <c r="G799" i="13"/>
  <c r="K812" i="1"/>
  <c r="M812" i="1" s="1"/>
  <c r="E812" i="1"/>
  <c r="F812" i="1" s="1"/>
  <c r="D812" i="1"/>
  <c r="B812" i="1" s="1"/>
  <c r="C884" i="13"/>
  <c r="A885" i="13"/>
  <c r="B885" i="13" s="1"/>
  <c r="D884" i="13"/>
  <c r="J884" i="13"/>
  <c r="F883" i="13"/>
  <c r="E883" i="13"/>
  <c r="B887" i="14"/>
  <c r="C887" i="14"/>
  <c r="A889" i="16"/>
  <c r="C888" i="16"/>
  <c r="B888" i="16"/>
  <c r="D887" i="16"/>
  <c r="A888" i="14"/>
  <c r="E886" i="14"/>
  <c r="D886" i="14"/>
  <c r="I798" i="13" l="1"/>
  <c r="I812" i="1"/>
  <c r="H800" i="16"/>
  <c r="R800" i="16"/>
  <c r="N800" i="16"/>
  <c r="I800" i="16"/>
  <c r="O800" i="16"/>
  <c r="J800" i="16"/>
  <c r="K800" i="16"/>
  <c r="Q800" i="16"/>
  <c r="L800" i="16"/>
  <c r="F800" i="16"/>
  <c r="G800" i="16"/>
  <c r="M800" i="16"/>
  <c r="P800" i="16"/>
  <c r="A815" i="1"/>
  <c r="C815" i="1" s="1"/>
  <c r="F802" i="14"/>
  <c r="G800" i="13"/>
  <c r="E802" i="16"/>
  <c r="J800" i="14"/>
  <c r="I800" i="14"/>
  <c r="H800" i="14"/>
  <c r="G800" i="14"/>
  <c r="H1142" i="1"/>
  <c r="J1141" i="1"/>
  <c r="D813" i="1"/>
  <c r="B813" i="1" s="1"/>
  <c r="K813" i="1"/>
  <c r="M813" i="1" s="1"/>
  <c r="E813" i="1"/>
  <c r="F813" i="1" s="1"/>
  <c r="K799" i="14"/>
  <c r="H798" i="13"/>
  <c r="E884" i="13"/>
  <c r="F884" i="13"/>
  <c r="J885" i="13"/>
  <c r="A886" i="13"/>
  <c r="B886" i="13" s="1"/>
  <c r="C885" i="13"/>
  <c r="D885" i="13"/>
  <c r="C888" i="14"/>
  <c r="B888" i="14"/>
  <c r="D888" i="16"/>
  <c r="A890" i="16"/>
  <c r="C889" i="16"/>
  <c r="B889" i="16"/>
  <c r="A889" i="14"/>
  <c r="D887" i="14"/>
  <c r="E887" i="14"/>
  <c r="K798" i="13" l="1"/>
  <c r="I813" i="1"/>
  <c r="H799" i="13"/>
  <c r="I800" i="13" s="1"/>
  <c r="A816" i="1"/>
  <c r="C816" i="1" s="1"/>
  <c r="J801" i="14"/>
  <c r="I801" i="14"/>
  <c r="H801" i="14"/>
  <c r="G801" i="14"/>
  <c r="H1143" i="1"/>
  <c r="J1142" i="1"/>
  <c r="I799" i="13"/>
  <c r="G801" i="13"/>
  <c r="H800" i="13" s="1"/>
  <c r="F803" i="14"/>
  <c r="E803" i="16"/>
  <c r="K800" i="14"/>
  <c r="L801" i="16"/>
  <c r="G801" i="16"/>
  <c r="M801" i="16"/>
  <c r="F801" i="16"/>
  <c r="H801" i="16"/>
  <c r="N801" i="16"/>
  <c r="I801" i="16"/>
  <c r="R801" i="16"/>
  <c r="O801" i="16"/>
  <c r="J801" i="16"/>
  <c r="P801" i="16"/>
  <c r="K801" i="16"/>
  <c r="Q801" i="16"/>
  <c r="D814" i="1"/>
  <c r="B814" i="1" s="1"/>
  <c r="K814" i="1"/>
  <c r="M814" i="1" s="1"/>
  <c r="E814" i="1"/>
  <c r="F814" i="1" s="1"/>
  <c r="E885" i="13"/>
  <c r="F885" i="13"/>
  <c r="J886" i="13"/>
  <c r="A887" i="13"/>
  <c r="B887" i="13" s="1"/>
  <c r="D886" i="13"/>
  <c r="C886" i="13"/>
  <c r="B889" i="14"/>
  <c r="C889" i="14"/>
  <c r="B890" i="16"/>
  <c r="A891" i="16"/>
  <c r="C890" i="16"/>
  <c r="D889" i="16"/>
  <c r="A890" i="14"/>
  <c r="E888" i="14"/>
  <c r="D888" i="14"/>
  <c r="I814" i="1" l="1"/>
  <c r="F802" i="16"/>
  <c r="I802" i="16"/>
  <c r="O802" i="16"/>
  <c r="J802" i="16"/>
  <c r="M802" i="16"/>
  <c r="R802" i="16"/>
  <c r="P802" i="16"/>
  <c r="K802" i="16"/>
  <c r="G802" i="16"/>
  <c r="Q802" i="16"/>
  <c r="L802" i="16"/>
  <c r="H802" i="16"/>
  <c r="N802" i="16"/>
  <c r="K815" i="1"/>
  <c r="M815" i="1" s="1"/>
  <c r="E815" i="1"/>
  <c r="F815" i="1" s="1"/>
  <c r="D815" i="1"/>
  <c r="B815" i="1" s="1"/>
  <c r="J802" i="14"/>
  <c r="H802" i="14"/>
  <c r="I802" i="14"/>
  <c r="G802" i="14"/>
  <c r="H1144" i="1"/>
  <c r="J1143" i="1"/>
  <c r="A817" i="1"/>
  <c r="C817" i="1" s="1"/>
  <c r="I801" i="13"/>
  <c r="K800" i="13"/>
  <c r="K801" i="14"/>
  <c r="E804" i="16"/>
  <c r="F804" i="14"/>
  <c r="G802" i="13"/>
  <c r="K799" i="13"/>
  <c r="F886" i="13"/>
  <c r="E886" i="13"/>
  <c r="D887" i="13"/>
  <c r="A888" i="13"/>
  <c r="B888" i="13" s="1"/>
  <c r="C887" i="13"/>
  <c r="J887" i="13"/>
  <c r="C890" i="14"/>
  <c r="B890" i="14"/>
  <c r="C891" i="16"/>
  <c r="B891" i="16"/>
  <c r="A892" i="16"/>
  <c r="D890" i="16"/>
  <c r="E889" i="14"/>
  <c r="D889" i="14"/>
  <c r="A891" i="14"/>
  <c r="I815" i="1" l="1"/>
  <c r="J803" i="14"/>
  <c r="H803" i="14"/>
  <c r="I803" i="14"/>
  <c r="G803" i="14"/>
  <c r="A818" i="1"/>
  <c r="C818" i="1" s="1"/>
  <c r="F803" i="16"/>
  <c r="Q803" i="16"/>
  <c r="L803" i="16"/>
  <c r="G803" i="16"/>
  <c r="R803" i="16"/>
  <c r="M803" i="16"/>
  <c r="H803" i="16"/>
  <c r="N803" i="16"/>
  <c r="I803" i="16"/>
  <c r="O803" i="16"/>
  <c r="J803" i="16"/>
  <c r="P803" i="16"/>
  <c r="K803" i="16"/>
  <c r="E805" i="16"/>
  <c r="G803" i="13"/>
  <c r="F805" i="14"/>
  <c r="J1144" i="1"/>
  <c r="H1145" i="1"/>
  <c r="H801" i="13"/>
  <c r="K801" i="13" s="1"/>
  <c r="D816" i="1"/>
  <c r="B816" i="1" s="1"/>
  <c r="K816" i="1"/>
  <c r="M816" i="1" s="1"/>
  <c r="E816" i="1"/>
  <c r="F816" i="1" s="1"/>
  <c r="K802" i="14"/>
  <c r="J888" i="13"/>
  <c r="A889" i="13"/>
  <c r="B889" i="13" s="1"/>
  <c r="D888" i="13"/>
  <c r="C888" i="13"/>
  <c r="F887" i="13"/>
  <c r="E887" i="13"/>
  <c r="B891" i="14"/>
  <c r="C891" i="14"/>
  <c r="A893" i="16"/>
  <c r="C892" i="16"/>
  <c r="B892" i="16"/>
  <c r="D891" i="16"/>
  <c r="A892" i="14"/>
  <c r="E890" i="14"/>
  <c r="D890" i="14"/>
  <c r="I816" i="1" l="1"/>
  <c r="I802" i="13"/>
  <c r="J804" i="14"/>
  <c r="H804" i="14"/>
  <c r="I804" i="14"/>
  <c r="G804" i="14"/>
  <c r="K803" i="14"/>
  <c r="G804" i="13"/>
  <c r="H803" i="13" s="1"/>
  <c r="F806" i="14"/>
  <c r="E806" i="16"/>
  <c r="H1146" i="1"/>
  <c r="J1145" i="1"/>
  <c r="H802" i="13"/>
  <c r="K802" i="13" s="1"/>
  <c r="O804" i="16"/>
  <c r="J804" i="16"/>
  <c r="P804" i="16"/>
  <c r="K804" i="16"/>
  <c r="Q804" i="16"/>
  <c r="L804" i="16"/>
  <c r="F804" i="16"/>
  <c r="G804" i="16"/>
  <c r="M804" i="16"/>
  <c r="H804" i="16"/>
  <c r="R804" i="16"/>
  <c r="N804" i="16"/>
  <c r="I804" i="16"/>
  <c r="A819" i="1"/>
  <c r="C819" i="1" s="1"/>
  <c r="D817" i="1"/>
  <c r="B817" i="1" s="1"/>
  <c r="K817" i="1"/>
  <c r="M817" i="1" s="1"/>
  <c r="E817" i="1"/>
  <c r="F817" i="1" s="1"/>
  <c r="J889" i="13"/>
  <c r="D889" i="13"/>
  <c r="C889" i="13"/>
  <c r="A890" i="13"/>
  <c r="B890" i="13" s="1"/>
  <c r="F888" i="13"/>
  <c r="E888" i="13"/>
  <c r="C892" i="14"/>
  <c r="B892" i="14"/>
  <c r="D892" i="16"/>
  <c r="A894" i="16"/>
  <c r="C893" i="16"/>
  <c r="B893" i="16"/>
  <c r="A893" i="14"/>
  <c r="D891" i="14"/>
  <c r="E891" i="14"/>
  <c r="I803" i="13" l="1"/>
  <c r="K803" i="13" s="1"/>
  <c r="I817" i="1"/>
  <c r="I804" i="13"/>
  <c r="D818" i="1"/>
  <c r="B818" i="1" s="1"/>
  <c r="K818" i="1"/>
  <c r="M818" i="1" s="1"/>
  <c r="E818" i="1"/>
  <c r="F818" i="1" s="1"/>
  <c r="J1146" i="1"/>
  <c r="H1147" i="1"/>
  <c r="F807" i="14"/>
  <c r="E807" i="16"/>
  <c r="G805" i="13"/>
  <c r="H804" i="13" s="1"/>
  <c r="A820" i="1"/>
  <c r="C820" i="1" s="1"/>
  <c r="F805" i="16"/>
  <c r="H805" i="16"/>
  <c r="N805" i="16"/>
  <c r="I805" i="16"/>
  <c r="R805" i="16"/>
  <c r="O805" i="16"/>
  <c r="J805" i="16"/>
  <c r="P805" i="16"/>
  <c r="K805" i="16"/>
  <c r="Q805" i="16"/>
  <c r="L805" i="16"/>
  <c r="G805" i="16"/>
  <c r="M805" i="16"/>
  <c r="J805" i="14"/>
  <c r="H805" i="14"/>
  <c r="I805" i="14"/>
  <c r="G805" i="14"/>
  <c r="K804" i="14"/>
  <c r="J890" i="13"/>
  <c r="A891" i="13"/>
  <c r="B891" i="13" s="1"/>
  <c r="D890" i="13"/>
  <c r="C890" i="13"/>
  <c r="E889" i="13"/>
  <c r="F889" i="13"/>
  <c r="B893" i="14"/>
  <c r="C893" i="14"/>
  <c r="B894" i="16"/>
  <c r="A895" i="16"/>
  <c r="C894" i="16"/>
  <c r="D893" i="16"/>
  <c r="A894" i="14"/>
  <c r="E892" i="14"/>
  <c r="D892" i="14"/>
  <c r="I818" i="1" l="1"/>
  <c r="I805" i="13"/>
  <c r="K804" i="13"/>
  <c r="D819" i="1"/>
  <c r="B819" i="1" s="1"/>
  <c r="K819" i="1"/>
  <c r="M819" i="1" s="1"/>
  <c r="E819" i="1"/>
  <c r="F819" i="1" s="1"/>
  <c r="M806" i="16"/>
  <c r="H806" i="16"/>
  <c r="N806" i="16"/>
  <c r="O806" i="16"/>
  <c r="P806" i="16"/>
  <c r="F806" i="16"/>
  <c r="I806" i="16"/>
  <c r="J806" i="16"/>
  <c r="Q806" i="16"/>
  <c r="L806" i="16"/>
  <c r="G806" i="16"/>
  <c r="R806" i="16"/>
  <c r="K806" i="16"/>
  <c r="A821" i="1"/>
  <c r="C821" i="1" s="1"/>
  <c r="J806" i="14"/>
  <c r="H806" i="14"/>
  <c r="I806" i="14"/>
  <c r="G806" i="14"/>
  <c r="G806" i="13"/>
  <c r="E808" i="16"/>
  <c r="F808" i="14"/>
  <c r="K805" i="14"/>
  <c r="H1148" i="1"/>
  <c r="J1147" i="1"/>
  <c r="E890" i="13"/>
  <c r="F890" i="13"/>
  <c r="J891" i="13"/>
  <c r="A892" i="13"/>
  <c r="B892" i="13" s="1"/>
  <c r="D891" i="13"/>
  <c r="C891" i="13"/>
  <c r="C894" i="14"/>
  <c r="B894" i="14"/>
  <c r="D894" i="16"/>
  <c r="C895" i="16"/>
  <c r="B895" i="16"/>
  <c r="A896" i="16"/>
  <c r="E893" i="14"/>
  <c r="D893" i="14"/>
  <c r="A895" i="14"/>
  <c r="I819" i="1" l="1"/>
  <c r="J807" i="16"/>
  <c r="P807" i="16"/>
  <c r="K807" i="16"/>
  <c r="F807" i="16"/>
  <c r="Q807" i="16"/>
  <c r="L807" i="16"/>
  <c r="G807" i="16"/>
  <c r="N807" i="16"/>
  <c r="O807" i="16"/>
  <c r="I807" i="16"/>
  <c r="R807" i="16"/>
  <c r="M807" i="16"/>
  <c r="H807" i="16"/>
  <c r="H805" i="13"/>
  <c r="K805" i="13" s="1"/>
  <c r="K806" i="14"/>
  <c r="D820" i="1"/>
  <c r="B820" i="1" s="1"/>
  <c r="K820" i="1"/>
  <c r="M820" i="1" s="1"/>
  <c r="E820" i="1"/>
  <c r="F820" i="1" s="1"/>
  <c r="G807" i="13"/>
  <c r="H806" i="13" s="1"/>
  <c r="E809" i="16"/>
  <c r="F809" i="14"/>
  <c r="H1149" i="1"/>
  <c r="J1148" i="1"/>
  <c r="H807" i="14"/>
  <c r="J807" i="14"/>
  <c r="I807" i="14"/>
  <c r="G807" i="14"/>
  <c r="A822" i="1"/>
  <c r="C822" i="1" s="1"/>
  <c r="J892" i="13"/>
  <c r="A893" i="13"/>
  <c r="B893" i="13" s="1"/>
  <c r="D892" i="13"/>
  <c r="C892" i="13"/>
  <c r="E891" i="13"/>
  <c r="F891" i="13"/>
  <c r="B895" i="14"/>
  <c r="C895" i="14"/>
  <c r="D895" i="16"/>
  <c r="A897" i="16"/>
  <c r="C896" i="16"/>
  <c r="B896" i="16"/>
  <c r="A896" i="14"/>
  <c r="E894" i="14"/>
  <c r="D894" i="14"/>
  <c r="I820" i="1" l="1"/>
  <c r="A823" i="1"/>
  <c r="C823" i="1" s="1"/>
  <c r="I808" i="14"/>
  <c r="J808" i="14"/>
  <c r="H808" i="14"/>
  <c r="G808" i="14"/>
  <c r="I806" i="13"/>
  <c r="K806" i="13" s="1"/>
  <c r="K807" i="14"/>
  <c r="O808" i="16"/>
  <c r="J808" i="16"/>
  <c r="P808" i="16"/>
  <c r="K808" i="16"/>
  <c r="Q808" i="16"/>
  <c r="L808" i="16"/>
  <c r="F808" i="16"/>
  <c r="G808" i="16"/>
  <c r="M808" i="16"/>
  <c r="H808" i="16"/>
  <c r="R808" i="16"/>
  <c r="N808" i="16"/>
  <c r="I808" i="16"/>
  <c r="G808" i="13"/>
  <c r="E810" i="16"/>
  <c r="F810" i="14"/>
  <c r="H1150" i="1"/>
  <c r="J1149" i="1"/>
  <c r="I807" i="13"/>
  <c r="K821" i="1"/>
  <c r="M821" i="1" s="1"/>
  <c r="E821" i="1"/>
  <c r="F821" i="1" s="1"/>
  <c r="D821" i="1"/>
  <c r="B821" i="1" s="1"/>
  <c r="E892" i="13"/>
  <c r="F892" i="13"/>
  <c r="A894" i="13"/>
  <c r="B894" i="13" s="1"/>
  <c r="D893" i="13"/>
  <c r="C893" i="13"/>
  <c r="J893" i="13"/>
  <c r="C896" i="14"/>
  <c r="B896" i="14"/>
  <c r="A898" i="16"/>
  <c r="C897" i="16"/>
  <c r="B897" i="16"/>
  <c r="D896" i="16"/>
  <c r="A897" i="14"/>
  <c r="D895" i="14"/>
  <c r="E895" i="14"/>
  <c r="I821" i="1" l="1"/>
  <c r="G809" i="13"/>
  <c r="H808" i="13" s="1"/>
  <c r="E811" i="16"/>
  <c r="F811" i="14"/>
  <c r="J1150" i="1"/>
  <c r="H1151" i="1"/>
  <c r="H809" i="14"/>
  <c r="I809" i="14"/>
  <c r="J809" i="14"/>
  <c r="G809" i="14"/>
  <c r="K808" i="14"/>
  <c r="A824" i="1"/>
  <c r="C824" i="1" s="1"/>
  <c r="R809" i="16"/>
  <c r="O809" i="16"/>
  <c r="J809" i="16"/>
  <c r="L809" i="16"/>
  <c r="G809" i="16"/>
  <c r="M809" i="16"/>
  <c r="F809" i="16"/>
  <c r="H809" i="16"/>
  <c r="N809" i="16"/>
  <c r="I809" i="16"/>
  <c r="P809" i="16"/>
  <c r="K809" i="16"/>
  <c r="Q809" i="16"/>
  <c r="K822" i="1"/>
  <c r="M822" i="1" s="1"/>
  <c r="E822" i="1"/>
  <c r="F822" i="1" s="1"/>
  <c r="D822" i="1"/>
  <c r="B822" i="1" s="1"/>
  <c r="H807" i="13"/>
  <c r="K807" i="13" s="1"/>
  <c r="J894" i="13"/>
  <c r="D894" i="13"/>
  <c r="C894" i="13"/>
  <c r="A895" i="13"/>
  <c r="B895" i="13" s="1"/>
  <c r="E893" i="13"/>
  <c r="F893" i="13"/>
  <c r="B897" i="14"/>
  <c r="C897" i="14"/>
  <c r="D897" i="16"/>
  <c r="B898" i="16"/>
  <c r="A899" i="16"/>
  <c r="C898" i="16"/>
  <c r="A898" i="14"/>
  <c r="E896" i="14"/>
  <c r="D896" i="14"/>
  <c r="I808" i="13" l="1"/>
  <c r="K808" i="13" s="1"/>
  <c r="I822" i="1"/>
  <c r="E812" i="16"/>
  <c r="F812" i="14"/>
  <c r="G810" i="13"/>
  <c r="H809" i="13" s="1"/>
  <c r="Q810" i="16"/>
  <c r="L810" i="16"/>
  <c r="G810" i="16"/>
  <c r="H810" i="16"/>
  <c r="O810" i="16"/>
  <c r="J810" i="16"/>
  <c r="R810" i="16"/>
  <c r="P810" i="16"/>
  <c r="K810" i="16"/>
  <c r="M810" i="16"/>
  <c r="N810" i="16"/>
  <c r="F810" i="16"/>
  <c r="I810" i="16"/>
  <c r="K809" i="14"/>
  <c r="J1151" i="1"/>
  <c r="H1152" i="1"/>
  <c r="I809" i="13"/>
  <c r="A825" i="1"/>
  <c r="C825" i="1" s="1"/>
  <c r="D823" i="1"/>
  <c r="B823" i="1" s="1"/>
  <c r="K823" i="1"/>
  <c r="M823" i="1" s="1"/>
  <c r="E823" i="1"/>
  <c r="F823" i="1" s="1"/>
  <c r="I810" i="14"/>
  <c r="H810" i="14"/>
  <c r="J810" i="14"/>
  <c r="G810" i="14"/>
  <c r="J895" i="13"/>
  <c r="A896" i="13"/>
  <c r="B896" i="13" s="1"/>
  <c r="C895" i="13"/>
  <c r="D895" i="13"/>
  <c r="F894" i="13"/>
  <c r="E894" i="13"/>
  <c r="C898" i="14"/>
  <c r="B898" i="14"/>
  <c r="C899" i="16"/>
  <c r="B899" i="16"/>
  <c r="A900" i="16"/>
  <c r="D898" i="16"/>
  <c r="E897" i="14"/>
  <c r="D897" i="14"/>
  <c r="A899" i="14"/>
  <c r="I823" i="1" l="1"/>
  <c r="G811" i="13"/>
  <c r="H810" i="13" s="1"/>
  <c r="F813" i="14"/>
  <c r="E813" i="16"/>
  <c r="A826" i="1"/>
  <c r="C826" i="1" s="1"/>
  <c r="J811" i="14"/>
  <c r="I811" i="14"/>
  <c r="H811" i="14"/>
  <c r="G811" i="14"/>
  <c r="R811" i="16"/>
  <c r="M811" i="16"/>
  <c r="H811" i="16"/>
  <c r="I811" i="16"/>
  <c r="J811" i="16"/>
  <c r="P811" i="16"/>
  <c r="K811" i="16"/>
  <c r="F811" i="16"/>
  <c r="Q811" i="16"/>
  <c r="L811" i="16"/>
  <c r="G811" i="16"/>
  <c r="N811" i="16"/>
  <c r="O811" i="16"/>
  <c r="K810" i="14"/>
  <c r="D824" i="1"/>
  <c r="B824" i="1" s="1"/>
  <c r="K824" i="1"/>
  <c r="M824" i="1" s="1"/>
  <c r="E824" i="1"/>
  <c r="F824" i="1" s="1"/>
  <c r="H1153" i="1"/>
  <c r="J1152" i="1"/>
  <c r="I810" i="13"/>
  <c r="K809" i="13"/>
  <c r="E895" i="13"/>
  <c r="F895" i="13"/>
  <c r="D896" i="13"/>
  <c r="C896" i="13"/>
  <c r="J896" i="13"/>
  <c r="A897" i="13"/>
  <c r="B897" i="13" s="1"/>
  <c r="B899" i="14"/>
  <c r="C899" i="14"/>
  <c r="A901" i="16"/>
  <c r="C900" i="16"/>
  <c r="B900" i="16"/>
  <c r="D899" i="16"/>
  <c r="A900" i="14"/>
  <c r="E898" i="14"/>
  <c r="D898" i="14"/>
  <c r="I824" i="1" l="1"/>
  <c r="E814" i="16"/>
  <c r="F814" i="14"/>
  <c r="G812" i="13"/>
  <c r="K811" i="14"/>
  <c r="F812" i="16"/>
  <c r="G812" i="16"/>
  <c r="M812" i="16"/>
  <c r="H812" i="16"/>
  <c r="R812" i="16"/>
  <c r="I812" i="16"/>
  <c r="O812" i="16"/>
  <c r="J812" i="16"/>
  <c r="P812" i="16"/>
  <c r="K812" i="16"/>
  <c r="Q812" i="16"/>
  <c r="L812" i="16"/>
  <c r="N812" i="16"/>
  <c r="J1153" i="1"/>
  <c r="H1154" i="1"/>
  <c r="E825" i="1"/>
  <c r="F825" i="1" s="1"/>
  <c r="D825" i="1"/>
  <c r="B825" i="1" s="1"/>
  <c r="K825" i="1"/>
  <c r="M825" i="1" s="1"/>
  <c r="H812" i="14"/>
  <c r="J812" i="14"/>
  <c r="I812" i="14"/>
  <c r="G812" i="14"/>
  <c r="A827" i="1"/>
  <c r="C827" i="1" s="1"/>
  <c r="I811" i="13"/>
  <c r="K810" i="13"/>
  <c r="F896" i="13"/>
  <c r="E896" i="13"/>
  <c r="D897" i="13"/>
  <c r="C897" i="13"/>
  <c r="J897" i="13"/>
  <c r="A898" i="13"/>
  <c r="B898" i="13" s="1"/>
  <c r="C900" i="14"/>
  <c r="B900" i="14"/>
  <c r="D900" i="16"/>
  <c r="A902" i="16"/>
  <c r="C901" i="16"/>
  <c r="B901" i="16"/>
  <c r="A901" i="14"/>
  <c r="D899" i="14"/>
  <c r="E899" i="14"/>
  <c r="I825" i="1" l="1"/>
  <c r="H811" i="13"/>
  <c r="K811" i="13" s="1"/>
  <c r="D826" i="1"/>
  <c r="B826" i="1" s="1"/>
  <c r="K826" i="1"/>
  <c r="M826" i="1" s="1"/>
  <c r="E826" i="1"/>
  <c r="F826" i="1" s="1"/>
  <c r="J813" i="14"/>
  <c r="I813" i="14"/>
  <c r="H813" i="14"/>
  <c r="G813" i="14"/>
  <c r="J1154" i="1"/>
  <c r="H1155" i="1"/>
  <c r="I813" i="16"/>
  <c r="R813" i="16"/>
  <c r="K813" i="16"/>
  <c r="O813" i="16"/>
  <c r="P813" i="16"/>
  <c r="Q813" i="16"/>
  <c r="L813" i="16"/>
  <c r="G813" i="16"/>
  <c r="M813" i="16"/>
  <c r="F813" i="16"/>
  <c r="H813" i="16"/>
  <c r="N813" i="16"/>
  <c r="J813" i="16"/>
  <c r="A828" i="1"/>
  <c r="C828" i="1" s="1"/>
  <c r="K812" i="14"/>
  <c r="F815" i="14"/>
  <c r="E815" i="16"/>
  <c r="G813" i="13"/>
  <c r="H812" i="13" s="1"/>
  <c r="I813" i="13" s="1"/>
  <c r="F897" i="13"/>
  <c r="E897" i="13"/>
  <c r="C898" i="13"/>
  <c r="J898" i="13"/>
  <c r="A899" i="13"/>
  <c r="B899" i="13" s="1"/>
  <c r="D898" i="13"/>
  <c r="B901" i="14"/>
  <c r="C901" i="14"/>
  <c r="B902" i="16"/>
  <c r="A903" i="16"/>
  <c r="C902" i="16"/>
  <c r="D901" i="16"/>
  <c r="A902" i="14"/>
  <c r="E900" i="14"/>
  <c r="D900" i="14"/>
  <c r="I812" i="13" l="1"/>
  <c r="K812" i="13" s="1"/>
  <c r="I826" i="1"/>
  <c r="F816" i="14"/>
  <c r="G814" i="13"/>
  <c r="E816" i="16"/>
  <c r="F814" i="16"/>
  <c r="O814" i="16"/>
  <c r="R814" i="16"/>
  <c r="P814" i="16"/>
  <c r="K814" i="16"/>
  <c r="Q814" i="16"/>
  <c r="L814" i="16"/>
  <c r="G814" i="16"/>
  <c r="I814" i="16"/>
  <c r="J814" i="16"/>
  <c r="M814" i="16"/>
  <c r="H814" i="16"/>
  <c r="N814" i="16"/>
  <c r="J1155" i="1"/>
  <c r="H1156" i="1"/>
  <c r="A829" i="1"/>
  <c r="C829" i="1" s="1"/>
  <c r="J814" i="14"/>
  <c r="I814" i="14"/>
  <c r="H814" i="14"/>
  <c r="G814" i="14"/>
  <c r="K827" i="1"/>
  <c r="M827" i="1" s="1"/>
  <c r="E827" i="1"/>
  <c r="F827" i="1" s="1"/>
  <c r="D827" i="1"/>
  <c r="B827" i="1" s="1"/>
  <c r="K813" i="14"/>
  <c r="F898" i="13"/>
  <c r="E898" i="13"/>
  <c r="J899" i="13"/>
  <c r="A900" i="13"/>
  <c r="B900" i="13" s="1"/>
  <c r="D899" i="13"/>
  <c r="C899" i="13"/>
  <c r="C902" i="14"/>
  <c r="B902" i="14"/>
  <c r="D902" i="16"/>
  <c r="C903" i="16"/>
  <c r="B903" i="16"/>
  <c r="A904" i="16"/>
  <c r="E901" i="14"/>
  <c r="D901" i="14"/>
  <c r="A903" i="14"/>
  <c r="I827" i="1" l="1"/>
  <c r="K814" i="14"/>
  <c r="D828" i="1"/>
  <c r="B828" i="1" s="1"/>
  <c r="K828" i="1"/>
  <c r="M828" i="1" s="1"/>
  <c r="E828" i="1"/>
  <c r="F828" i="1" s="1"/>
  <c r="P815" i="16"/>
  <c r="F815" i="16"/>
  <c r="Q815" i="16"/>
  <c r="L815" i="16"/>
  <c r="G815" i="16"/>
  <c r="J815" i="16"/>
  <c r="K815" i="16"/>
  <c r="R815" i="16"/>
  <c r="M815" i="16"/>
  <c r="H815" i="16"/>
  <c r="N815" i="16"/>
  <c r="I815" i="16"/>
  <c r="O815" i="16"/>
  <c r="H1157" i="1"/>
  <c r="J1156" i="1"/>
  <c r="H813" i="13"/>
  <c r="K813" i="13" s="1"/>
  <c r="G815" i="13"/>
  <c r="H814" i="13" s="1"/>
  <c r="I815" i="13" s="1"/>
  <c r="F817" i="14"/>
  <c r="E817" i="16"/>
  <c r="J815" i="14"/>
  <c r="H815" i="14"/>
  <c r="I815" i="14"/>
  <c r="G815" i="14"/>
  <c r="A830" i="1"/>
  <c r="C830" i="1" s="1"/>
  <c r="D900" i="13"/>
  <c r="C900" i="13"/>
  <c r="J900" i="13"/>
  <c r="A901" i="13"/>
  <c r="B901" i="13" s="1"/>
  <c r="F899" i="13"/>
  <c r="E899" i="13"/>
  <c r="B903" i="14"/>
  <c r="C903" i="14"/>
  <c r="D903" i="16"/>
  <c r="A905" i="16"/>
  <c r="C904" i="16"/>
  <c r="B904" i="16"/>
  <c r="A904" i="14"/>
  <c r="E902" i="14"/>
  <c r="D902" i="14"/>
  <c r="I814" i="13" l="1"/>
  <c r="K814" i="13" s="1"/>
  <c r="K815" i="14"/>
  <c r="I828" i="1"/>
  <c r="A831" i="1"/>
  <c r="C831" i="1" s="1"/>
  <c r="F816" i="16"/>
  <c r="G816" i="16"/>
  <c r="M816" i="16"/>
  <c r="H816" i="16"/>
  <c r="O816" i="16"/>
  <c r="P816" i="16"/>
  <c r="R816" i="16"/>
  <c r="N816" i="16"/>
  <c r="I816" i="16"/>
  <c r="J816" i="16"/>
  <c r="K816" i="16"/>
  <c r="Q816" i="16"/>
  <c r="L816" i="16"/>
  <c r="H816" i="14"/>
  <c r="J816" i="14"/>
  <c r="I816" i="14"/>
  <c r="G816" i="14"/>
  <c r="F818" i="14"/>
  <c r="G816" i="13"/>
  <c r="H815" i="13" s="1"/>
  <c r="E818" i="16"/>
  <c r="D829" i="1"/>
  <c r="B829" i="1" s="1"/>
  <c r="K829" i="1"/>
  <c r="M829" i="1" s="1"/>
  <c r="E829" i="1"/>
  <c r="F829" i="1" s="1"/>
  <c r="J1157" i="1"/>
  <c r="H1158" i="1"/>
  <c r="J901" i="13"/>
  <c r="A902" i="13"/>
  <c r="B902" i="13" s="1"/>
  <c r="D901" i="13"/>
  <c r="C901" i="13"/>
  <c r="E900" i="13"/>
  <c r="F900" i="13"/>
  <c r="C904" i="14"/>
  <c r="B904" i="14"/>
  <c r="A906" i="16"/>
  <c r="C905" i="16"/>
  <c r="B905" i="16"/>
  <c r="D904" i="16"/>
  <c r="A905" i="14"/>
  <c r="D903" i="14"/>
  <c r="E903" i="14"/>
  <c r="I829" i="1" l="1"/>
  <c r="I816" i="13"/>
  <c r="K815" i="13"/>
  <c r="K816" i="14"/>
  <c r="G817" i="13"/>
  <c r="E819" i="16"/>
  <c r="F819" i="14"/>
  <c r="J817" i="14"/>
  <c r="I817" i="14"/>
  <c r="H817" i="14"/>
  <c r="G817" i="14"/>
  <c r="D830" i="1"/>
  <c r="B830" i="1" s="1"/>
  <c r="K830" i="1"/>
  <c r="M830" i="1" s="1"/>
  <c r="E830" i="1"/>
  <c r="F830" i="1" s="1"/>
  <c r="J1158" i="1"/>
  <c r="H1159" i="1"/>
  <c r="A832" i="1"/>
  <c r="C832" i="1" s="1"/>
  <c r="P817" i="16"/>
  <c r="K817" i="16"/>
  <c r="Q817" i="16"/>
  <c r="L817" i="16"/>
  <c r="G817" i="16"/>
  <c r="M817" i="16"/>
  <c r="F817" i="16"/>
  <c r="H817" i="16"/>
  <c r="N817" i="16"/>
  <c r="I817" i="16"/>
  <c r="R817" i="16"/>
  <c r="O817" i="16"/>
  <c r="J817" i="16"/>
  <c r="A903" i="13"/>
  <c r="B903" i="13" s="1"/>
  <c r="D902" i="13"/>
  <c r="C902" i="13"/>
  <c r="J902" i="13"/>
  <c r="F901" i="13"/>
  <c r="E901" i="13"/>
  <c r="B905" i="14"/>
  <c r="C905" i="14"/>
  <c r="D905" i="16"/>
  <c r="B906" i="16"/>
  <c r="A907" i="16"/>
  <c r="C906" i="16"/>
  <c r="A906" i="14"/>
  <c r="E904" i="14"/>
  <c r="D904" i="14"/>
  <c r="I830" i="1" l="1"/>
  <c r="H1160" i="1"/>
  <c r="J1159" i="1"/>
  <c r="H816" i="13"/>
  <c r="K816" i="13" s="1"/>
  <c r="K817" i="14"/>
  <c r="D831" i="1"/>
  <c r="B831" i="1" s="1"/>
  <c r="K831" i="1"/>
  <c r="M831" i="1" s="1"/>
  <c r="E831" i="1"/>
  <c r="F831" i="1" s="1"/>
  <c r="J818" i="14"/>
  <c r="I818" i="14"/>
  <c r="H818" i="14"/>
  <c r="G818" i="14"/>
  <c r="A833" i="1"/>
  <c r="C833" i="1" s="1"/>
  <c r="F820" i="14"/>
  <c r="G818" i="13"/>
  <c r="H817" i="13" s="1"/>
  <c r="E820" i="16"/>
  <c r="M818" i="16"/>
  <c r="F818" i="16"/>
  <c r="I818" i="16"/>
  <c r="O818" i="16"/>
  <c r="J818" i="16"/>
  <c r="P818" i="16"/>
  <c r="H818" i="16"/>
  <c r="N818" i="16"/>
  <c r="R818" i="16"/>
  <c r="K818" i="16"/>
  <c r="Q818" i="16"/>
  <c r="L818" i="16"/>
  <c r="G818" i="16"/>
  <c r="D903" i="13"/>
  <c r="C903" i="13"/>
  <c r="J903" i="13"/>
  <c r="A904" i="13"/>
  <c r="B904" i="13" s="1"/>
  <c r="F902" i="13"/>
  <c r="E902" i="13"/>
  <c r="C906" i="14"/>
  <c r="B906" i="14"/>
  <c r="C907" i="16"/>
  <c r="B907" i="16"/>
  <c r="A908" i="16"/>
  <c r="D906" i="16"/>
  <c r="E905" i="14"/>
  <c r="D905" i="14"/>
  <c r="A907" i="14"/>
  <c r="I831" i="1" l="1"/>
  <c r="K832" i="1"/>
  <c r="M832" i="1" s="1"/>
  <c r="D832" i="1"/>
  <c r="B832" i="1" s="1"/>
  <c r="E832" i="1"/>
  <c r="F832" i="1" s="1"/>
  <c r="F821" i="14"/>
  <c r="E821" i="16"/>
  <c r="G819" i="13"/>
  <c r="I817" i="13"/>
  <c r="K817" i="13" s="1"/>
  <c r="N819" i="16"/>
  <c r="I819" i="16"/>
  <c r="O819" i="16"/>
  <c r="J819" i="16"/>
  <c r="P819" i="16"/>
  <c r="K819" i="16"/>
  <c r="F819" i="16"/>
  <c r="Q819" i="16"/>
  <c r="L819" i="16"/>
  <c r="G819" i="16"/>
  <c r="R819" i="16"/>
  <c r="M819" i="16"/>
  <c r="H819" i="16"/>
  <c r="A834" i="1"/>
  <c r="C834" i="1" s="1"/>
  <c r="I818" i="13"/>
  <c r="J819" i="14"/>
  <c r="I819" i="14"/>
  <c r="H819" i="14"/>
  <c r="G819" i="14"/>
  <c r="K818" i="14"/>
  <c r="J1160" i="1"/>
  <c r="H1161" i="1"/>
  <c r="A905" i="13"/>
  <c r="B905" i="13" s="1"/>
  <c r="D904" i="13"/>
  <c r="C904" i="13"/>
  <c r="J904" i="13"/>
  <c r="F903" i="13"/>
  <c r="E903" i="13"/>
  <c r="B907" i="14"/>
  <c r="C907" i="14"/>
  <c r="A909" i="16"/>
  <c r="C908" i="16"/>
  <c r="B908" i="16"/>
  <c r="D907" i="16"/>
  <c r="A908" i="14"/>
  <c r="E906" i="14"/>
  <c r="D906" i="14"/>
  <c r="I832" i="1" l="1"/>
  <c r="J820" i="14"/>
  <c r="I820" i="14"/>
  <c r="H820" i="14"/>
  <c r="G820" i="14"/>
  <c r="J1161" i="1"/>
  <c r="H1162" i="1"/>
  <c r="K819" i="14"/>
  <c r="A835" i="1"/>
  <c r="C835" i="1" s="1"/>
  <c r="E833" i="1"/>
  <c r="F833" i="1" s="1"/>
  <c r="D833" i="1"/>
  <c r="B833" i="1" s="1"/>
  <c r="K833" i="1"/>
  <c r="M833" i="1" s="1"/>
  <c r="H818" i="13"/>
  <c r="K818" i="13" s="1"/>
  <c r="F820" i="16"/>
  <c r="G820" i="16"/>
  <c r="M820" i="16"/>
  <c r="H820" i="16"/>
  <c r="R820" i="16"/>
  <c r="N820" i="16"/>
  <c r="I820" i="16"/>
  <c r="O820" i="16"/>
  <c r="J820" i="16"/>
  <c r="P820" i="16"/>
  <c r="K820" i="16"/>
  <c r="Q820" i="16"/>
  <c r="L820" i="16"/>
  <c r="G820" i="13"/>
  <c r="H819" i="13" s="1"/>
  <c r="E822" i="16"/>
  <c r="F822" i="14"/>
  <c r="E904" i="13"/>
  <c r="F904" i="13"/>
  <c r="A906" i="13"/>
  <c r="B906" i="13" s="1"/>
  <c r="D905" i="13"/>
  <c r="C905" i="13"/>
  <c r="J905" i="13"/>
  <c r="C908" i="14"/>
  <c r="B908" i="14"/>
  <c r="D908" i="16"/>
  <c r="A910" i="16"/>
  <c r="C909" i="16"/>
  <c r="B909" i="16"/>
  <c r="A909" i="14"/>
  <c r="D907" i="14"/>
  <c r="E907" i="14"/>
  <c r="I833" i="1" l="1"/>
  <c r="I820" i="13"/>
  <c r="F821" i="16"/>
  <c r="H821" i="16"/>
  <c r="N821" i="16"/>
  <c r="I821" i="16"/>
  <c r="R821" i="16"/>
  <c r="O821" i="16"/>
  <c r="J821" i="16"/>
  <c r="L821" i="16"/>
  <c r="G821" i="16"/>
  <c r="M821" i="16"/>
  <c r="P821" i="16"/>
  <c r="K821" i="16"/>
  <c r="Q821" i="16"/>
  <c r="I819" i="13"/>
  <c r="K819" i="13" s="1"/>
  <c r="H1163" i="1"/>
  <c r="J1162" i="1"/>
  <c r="K834" i="1"/>
  <c r="M834" i="1" s="1"/>
  <c r="D834" i="1"/>
  <c r="B834" i="1" s="1"/>
  <c r="E834" i="1"/>
  <c r="F834" i="1" s="1"/>
  <c r="F823" i="14"/>
  <c r="E823" i="16"/>
  <c r="G821" i="13"/>
  <c r="A836" i="1"/>
  <c r="C836" i="1" s="1"/>
  <c r="K820" i="14"/>
  <c r="J821" i="14"/>
  <c r="I821" i="14"/>
  <c r="H821" i="14"/>
  <c r="G821" i="14"/>
  <c r="F905" i="13"/>
  <c r="E905" i="13"/>
  <c r="C906" i="13"/>
  <c r="D906" i="13"/>
  <c r="J906" i="13"/>
  <c r="A907" i="13"/>
  <c r="B907" i="13" s="1"/>
  <c r="B909" i="14"/>
  <c r="C909" i="14"/>
  <c r="B910" i="16"/>
  <c r="A911" i="16"/>
  <c r="C910" i="16"/>
  <c r="D909" i="16"/>
  <c r="A910" i="14"/>
  <c r="E908" i="14"/>
  <c r="D908" i="14"/>
  <c r="I834" i="1" l="1"/>
  <c r="E835" i="1"/>
  <c r="F835" i="1" s="1"/>
  <c r="D835" i="1"/>
  <c r="B835" i="1" s="1"/>
  <c r="K835" i="1"/>
  <c r="M835" i="1" s="1"/>
  <c r="H822" i="14"/>
  <c r="J822" i="14"/>
  <c r="I822" i="14"/>
  <c r="G822" i="14"/>
  <c r="E824" i="16"/>
  <c r="G822" i="13"/>
  <c r="F824" i="14"/>
  <c r="K821" i="14"/>
  <c r="H820" i="13"/>
  <c r="K820" i="13" s="1"/>
  <c r="J1163" i="1"/>
  <c r="H1164" i="1"/>
  <c r="A837" i="1"/>
  <c r="C837" i="1" s="1"/>
  <c r="M822" i="16"/>
  <c r="H822" i="16"/>
  <c r="N822" i="16"/>
  <c r="F822" i="16"/>
  <c r="I822" i="16"/>
  <c r="O822" i="16"/>
  <c r="J822" i="16"/>
  <c r="P822" i="16"/>
  <c r="R822" i="16"/>
  <c r="Q822" i="16"/>
  <c r="L822" i="16"/>
  <c r="G822" i="16"/>
  <c r="K822" i="16"/>
  <c r="F906" i="13"/>
  <c r="E906" i="13"/>
  <c r="D907" i="13"/>
  <c r="C907" i="13"/>
  <c r="J907" i="13"/>
  <c r="A908" i="13"/>
  <c r="B908" i="13" s="1"/>
  <c r="C910" i="14"/>
  <c r="B910" i="14"/>
  <c r="C911" i="16"/>
  <c r="B911" i="16"/>
  <c r="A912" i="16"/>
  <c r="D910" i="16"/>
  <c r="A911" i="14"/>
  <c r="E909" i="14"/>
  <c r="D909" i="14"/>
  <c r="I821" i="13" l="1"/>
  <c r="I835" i="1"/>
  <c r="E836" i="1"/>
  <c r="F836" i="1" s="1"/>
  <c r="K836" i="1"/>
  <c r="M836" i="1" s="1"/>
  <c r="D836" i="1"/>
  <c r="B836" i="1" s="1"/>
  <c r="A838" i="1"/>
  <c r="C838" i="1" s="1"/>
  <c r="J823" i="14"/>
  <c r="H823" i="14"/>
  <c r="I823" i="14"/>
  <c r="G823" i="14"/>
  <c r="K822" i="14"/>
  <c r="E825" i="16"/>
  <c r="G823" i="13"/>
  <c r="H822" i="13" s="1"/>
  <c r="I823" i="13" s="1"/>
  <c r="F825" i="14"/>
  <c r="H1165" i="1"/>
  <c r="J1164" i="1"/>
  <c r="H821" i="13"/>
  <c r="N823" i="16"/>
  <c r="I823" i="16"/>
  <c r="O823" i="16"/>
  <c r="R823" i="16"/>
  <c r="M823" i="16"/>
  <c r="H823" i="16"/>
  <c r="J823" i="16"/>
  <c r="P823" i="16"/>
  <c r="K823" i="16"/>
  <c r="L823" i="16"/>
  <c r="F823" i="16"/>
  <c r="Q823" i="16"/>
  <c r="G823" i="16"/>
  <c r="A909" i="13"/>
  <c r="B909" i="13" s="1"/>
  <c r="C908" i="13"/>
  <c r="D908" i="13"/>
  <c r="J908" i="13"/>
  <c r="F907" i="13"/>
  <c r="E907" i="13"/>
  <c r="B911" i="14"/>
  <c r="C911" i="14"/>
  <c r="A913" i="16"/>
  <c r="C912" i="16"/>
  <c r="B912" i="16"/>
  <c r="D911" i="16"/>
  <c r="A912" i="14"/>
  <c r="E910" i="14"/>
  <c r="D910" i="14"/>
  <c r="K821" i="13" l="1"/>
  <c r="K823" i="14"/>
  <c r="I836" i="1"/>
  <c r="I822" i="13"/>
  <c r="K822" i="13" s="1"/>
  <c r="H824" i="14"/>
  <c r="J824" i="14"/>
  <c r="I824" i="14"/>
  <c r="G824" i="14"/>
  <c r="D837" i="1"/>
  <c r="B837" i="1" s="1"/>
  <c r="K837" i="1"/>
  <c r="M837" i="1" s="1"/>
  <c r="E837" i="1"/>
  <c r="F837" i="1" s="1"/>
  <c r="G824" i="13"/>
  <c r="E826" i="16"/>
  <c r="F826" i="14"/>
  <c r="A839" i="1"/>
  <c r="C839" i="1" s="1"/>
  <c r="J1165" i="1"/>
  <c r="H1166" i="1"/>
  <c r="K824" i="16"/>
  <c r="Q824" i="16"/>
  <c r="L824" i="16"/>
  <c r="F824" i="16"/>
  <c r="G824" i="16"/>
  <c r="M824" i="16"/>
  <c r="H824" i="16"/>
  <c r="R824" i="16"/>
  <c r="N824" i="16"/>
  <c r="I824" i="16"/>
  <c r="O824" i="16"/>
  <c r="J824" i="16"/>
  <c r="P824" i="16"/>
  <c r="J909" i="13"/>
  <c r="A910" i="13"/>
  <c r="B910" i="13" s="1"/>
  <c r="D909" i="13"/>
  <c r="C909" i="13"/>
  <c r="F908" i="13"/>
  <c r="E908" i="13"/>
  <c r="C912" i="14"/>
  <c r="B912" i="14"/>
  <c r="D912" i="16"/>
  <c r="A914" i="16"/>
  <c r="C913" i="16"/>
  <c r="B913" i="16"/>
  <c r="D911" i="14"/>
  <c r="E911" i="14"/>
  <c r="A913" i="14"/>
  <c r="I837" i="1" l="1"/>
  <c r="E838" i="1"/>
  <c r="F838" i="1" s="1"/>
  <c r="K838" i="1"/>
  <c r="M838" i="1" s="1"/>
  <c r="D838" i="1"/>
  <c r="B838" i="1" s="1"/>
  <c r="J825" i="14"/>
  <c r="H825" i="14"/>
  <c r="I825" i="14"/>
  <c r="G825" i="14"/>
  <c r="G825" i="13"/>
  <c r="F827" i="14"/>
  <c r="E827" i="16"/>
  <c r="H1167" i="1"/>
  <c r="J1166" i="1"/>
  <c r="A840" i="1"/>
  <c r="C840" i="1" s="1"/>
  <c r="O825" i="16"/>
  <c r="P825" i="16"/>
  <c r="K825" i="16"/>
  <c r="L825" i="16"/>
  <c r="G825" i="16"/>
  <c r="M825" i="16"/>
  <c r="F825" i="16"/>
  <c r="H825" i="16"/>
  <c r="N825" i="16"/>
  <c r="I825" i="16"/>
  <c r="R825" i="16"/>
  <c r="J825" i="16"/>
  <c r="Q825" i="16"/>
  <c r="H823" i="13"/>
  <c r="K823" i="13" s="1"/>
  <c r="K824" i="14"/>
  <c r="F909" i="13"/>
  <c r="E909" i="13"/>
  <c r="C910" i="13"/>
  <c r="J910" i="13"/>
  <c r="A911" i="13"/>
  <c r="B911" i="13" s="1"/>
  <c r="D910" i="13"/>
  <c r="B913" i="14"/>
  <c r="C913" i="14"/>
  <c r="B914" i="16"/>
  <c r="A915" i="16"/>
  <c r="C914" i="16"/>
  <c r="D913" i="16"/>
  <c r="A914" i="14"/>
  <c r="E912" i="14"/>
  <c r="D912" i="14"/>
  <c r="I838" i="1" l="1"/>
  <c r="D839" i="1"/>
  <c r="B839" i="1" s="1"/>
  <c r="K839" i="1"/>
  <c r="M839" i="1" s="1"/>
  <c r="E839" i="1"/>
  <c r="F839" i="1" s="1"/>
  <c r="K825" i="14"/>
  <c r="A841" i="1"/>
  <c r="C841" i="1" s="1"/>
  <c r="F826" i="16"/>
  <c r="I826" i="16"/>
  <c r="O826" i="16"/>
  <c r="J826" i="16"/>
  <c r="P826" i="16"/>
  <c r="Q826" i="16"/>
  <c r="L826" i="16"/>
  <c r="R826" i="16"/>
  <c r="G826" i="16"/>
  <c r="M826" i="16"/>
  <c r="H826" i="16"/>
  <c r="N826" i="16"/>
  <c r="K826" i="16"/>
  <c r="E828" i="16"/>
  <c r="F828" i="14"/>
  <c r="G826" i="13"/>
  <c r="H825" i="13" s="1"/>
  <c r="J826" i="14"/>
  <c r="H826" i="14"/>
  <c r="I826" i="14"/>
  <c r="G826" i="14"/>
  <c r="I824" i="13"/>
  <c r="H1168" i="1"/>
  <c r="J1167" i="1"/>
  <c r="H824" i="13"/>
  <c r="F910" i="13"/>
  <c r="E910" i="13"/>
  <c r="D911" i="13"/>
  <c r="J911" i="13"/>
  <c r="C911" i="13"/>
  <c r="A912" i="13"/>
  <c r="B912" i="13" s="1"/>
  <c r="C914" i="14"/>
  <c r="B914" i="14"/>
  <c r="C915" i="16"/>
  <c r="B915" i="16"/>
  <c r="A916" i="16"/>
  <c r="D914" i="16"/>
  <c r="A915" i="14"/>
  <c r="E913" i="14"/>
  <c r="D913" i="14"/>
  <c r="K824" i="13" l="1"/>
  <c r="I839" i="1"/>
  <c r="K826" i="14"/>
  <c r="H1169" i="1"/>
  <c r="J1168" i="1"/>
  <c r="I826" i="13"/>
  <c r="I825" i="13"/>
  <c r="K825" i="13" s="1"/>
  <c r="J827" i="14"/>
  <c r="I827" i="14"/>
  <c r="H827" i="14"/>
  <c r="G827" i="14"/>
  <c r="A842" i="1"/>
  <c r="C842" i="1" s="1"/>
  <c r="J827" i="16"/>
  <c r="P827" i="16"/>
  <c r="K827" i="16"/>
  <c r="F827" i="16"/>
  <c r="Q827" i="16"/>
  <c r="L827" i="16"/>
  <c r="R827" i="16"/>
  <c r="M827" i="16"/>
  <c r="H827" i="16"/>
  <c r="N827" i="16"/>
  <c r="I827" i="16"/>
  <c r="O827" i="16"/>
  <c r="G827" i="16"/>
  <c r="K840" i="1"/>
  <c r="M840" i="1" s="1"/>
  <c r="D840" i="1"/>
  <c r="B840" i="1" s="1"/>
  <c r="E840" i="1"/>
  <c r="F840" i="1" s="1"/>
  <c r="E829" i="16"/>
  <c r="G827" i="13"/>
  <c r="F829" i="14"/>
  <c r="D912" i="13"/>
  <c r="C912" i="13"/>
  <c r="A913" i="13"/>
  <c r="B913" i="13" s="1"/>
  <c r="J912" i="13"/>
  <c r="F911" i="13"/>
  <c r="E911" i="13"/>
  <c r="B915" i="14"/>
  <c r="C915" i="14"/>
  <c r="A917" i="16"/>
  <c r="C916" i="16"/>
  <c r="B916" i="16"/>
  <c r="D915" i="16"/>
  <c r="A916" i="14"/>
  <c r="E914" i="14"/>
  <c r="D914" i="14"/>
  <c r="I840" i="1" l="1"/>
  <c r="K841" i="1"/>
  <c r="M841" i="1" s="1"/>
  <c r="E841" i="1"/>
  <c r="F841" i="1" s="1"/>
  <c r="D841" i="1"/>
  <c r="B841" i="1" s="1"/>
  <c r="J828" i="14"/>
  <c r="I828" i="14"/>
  <c r="H828" i="14"/>
  <c r="G828" i="14"/>
  <c r="A843" i="1"/>
  <c r="C843" i="1" s="1"/>
  <c r="H826" i="13"/>
  <c r="K826" i="13" s="1"/>
  <c r="F830" i="14"/>
  <c r="G828" i="13"/>
  <c r="H827" i="13" s="1"/>
  <c r="E830" i="16"/>
  <c r="K827" i="14"/>
  <c r="H1170" i="1"/>
  <c r="J1169" i="1"/>
  <c r="K828" i="16"/>
  <c r="Q828" i="16"/>
  <c r="L828" i="16"/>
  <c r="F828" i="16"/>
  <c r="G828" i="16"/>
  <c r="M828" i="16"/>
  <c r="H828" i="16"/>
  <c r="I828" i="16"/>
  <c r="N828" i="16"/>
  <c r="R828" i="16"/>
  <c r="O828" i="16"/>
  <c r="J828" i="16"/>
  <c r="P828" i="16"/>
  <c r="E912" i="13"/>
  <c r="F912" i="13"/>
  <c r="J913" i="13"/>
  <c r="D913" i="13"/>
  <c r="A914" i="13"/>
  <c r="B914" i="13" s="1"/>
  <c r="C913" i="13"/>
  <c r="C916" i="14"/>
  <c r="B916" i="14"/>
  <c r="D916" i="16"/>
  <c r="A918" i="16"/>
  <c r="C917" i="16"/>
  <c r="B917" i="16"/>
  <c r="A917" i="14"/>
  <c r="D915" i="14"/>
  <c r="E915" i="14"/>
  <c r="I827" i="13" l="1"/>
  <c r="K827" i="13" s="1"/>
  <c r="I841" i="1"/>
  <c r="F829" i="16"/>
  <c r="H829" i="16"/>
  <c r="N829" i="16"/>
  <c r="I829" i="16"/>
  <c r="J829" i="16"/>
  <c r="P829" i="16"/>
  <c r="Q829" i="16"/>
  <c r="R829" i="16"/>
  <c r="O829" i="16"/>
  <c r="K829" i="16"/>
  <c r="L829" i="16"/>
  <c r="G829" i="16"/>
  <c r="M829" i="16"/>
  <c r="A844" i="1"/>
  <c r="C844" i="1" s="1"/>
  <c r="J1170" i="1"/>
  <c r="H1171" i="1"/>
  <c r="I828" i="13"/>
  <c r="K828" i="14"/>
  <c r="H829" i="14"/>
  <c r="J829" i="14"/>
  <c r="I829" i="14"/>
  <c r="G829" i="14"/>
  <c r="K842" i="1"/>
  <c r="M842" i="1" s="1"/>
  <c r="D842" i="1"/>
  <c r="B842" i="1" s="1"/>
  <c r="E842" i="1"/>
  <c r="F842" i="1" s="1"/>
  <c r="G829" i="13"/>
  <c r="F831" i="14"/>
  <c r="E831" i="16"/>
  <c r="C914" i="13"/>
  <c r="J914" i="13"/>
  <c r="A915" i="13"/>
  <c r="B915" i="13" s="1"/>
  <c r="D914" i="13"/>
  <c r="F913" i="13"/>
  <c r="E913" i="13"/>
  <c r="B917" i="14"/>
  <c r="C917" i="14"/>
  <c r="B918" i="16"/>
  <c r="A919" i="16"/>
  <c r="C918" i="16"/>
  <c r="D917" i="16"/>
  <c r="A918" i="14"/>
  <c r="E916" i="14"/>
  <c r="D916" i="14"/>
  <c r="I842" i="1" l="1"/>
  <c r="H830" i="14"/>
  <c r="J830" i="14"/>
  <c r="I830" i="14"/>
  <c r="G830" i="14"/>
  <c r="D843" i="1"/>
  <c r="B843" i="1" s="1"/>
  <c r="K843" i="1"/>
  <c r="M843" i="1" s="1"/>
  <c r="E843" i="1"/>
  <c r="F843" i="1" s="1"/>
  <c r="H828" i="13"/>
  <c r="K828" i="13" s="1"/>
  <c r="G830" i="13"/>
  <c r="E832" i="16"/>
  <c r="F832" i="14"/>
  <c r="A845" i="1"/>
  <c r="C845" i="1" s="1"/>
  <c r="K829" i="14"/>
  <c r="J1171" i="1"/>
  <c r="H1172" i="1"/>
  <c r="P830" i="16"/>
  <c r="N830" i="16"/>
  <c r="Q830" i="16"/>
  <c r="L830" i="16"/>
  <c r="G830" i="16"/>
  <c r="H830" i="16"/>
  <c r="M830" i="16"/>
  <c r="F830" i="16"/>
  <c r="I830" i="16"/>
  <c r="O830" i="16"/>
  <c r="J830" i="16"/>
  <c r="R830" i="16"/>
  <c r="K830" i="16"/>
  <c r="J915" i="13"/>
  <c r="D915" i="13"/>
  <c r="A916" i="13"/>
  <c r="B916" i="13" s="1"/>
  <c r="C915" i="13"/>
  <c r="F914" i="13"/>
  <c r="E914" i="13"/>
  <c r="C918" i="14"/>
  <c r="B918" i="14"/>
  <c r="C919" i="16"/>
  <c r="B919" i="16"/>
  <c r="A920" i="16"/>
  <c r="D918" i="16"/>
  <c r="E917" i="14"/>
  <c r="D917" i="14"/>
  <c r="A919" i="14"/>
  <c r="I829" i="13" l="1"/>
  <c r="I843" i="1"/>
  <c r="J831" i="16"/>
  <c r="K831" i="16"/>
  <c r="Q831" i="16"/>
  <c r="G831" i="16"/>
  <c r="R831" i="16"/>
  <c r="N831" i="16"/>
  <c r="I831" i="16"/>
  <c r="O831" i="16"/>
  <c r="P831" i="16"/>
  <c r="F831" i="16"/>
  <c r="L831" i="16"/>
  <c r="M831" i="16"/>
  <c r="H831" i="16"/>
  <c r="K830" i="14"/>
  <c r="E844" i="1"/>
  <c r="F844" i="1" s="1"/>
  <c r="K844" i="1"/>
  <c r="M844" i="1" s="1"/>
  <c r="D844" i="1"/>
  <c r="B844" i="1" s="1"/>
  <c r="H829" i="13"/>
  <c r="J1172" i="1"/>
  <c r="H1173" i="1"/>
  <c r="A846" i="1"/>
  <c r="C846" i="1" s="1"/>
  <c r="G831" i="13"/>
  <c r="H830" i="13" s="1"/>
  <c r="F833" i="14"/>
  <c r="E833" i="16"/>
  <c r="J831" i="14"/>
  <c r="I831" i="14"/>
  <c r="H831" i="14"/>
  <c r="G831" i="14"/>
  <c r="C916" i="13"/>
  <c r="J916" i="13"/>
  <c r="A917" i="13"/>
  <c r="B917" i="13" s="1"/>
  <c r="D916" i="13"/>
  <c r="F915" i="13"/>
  <c r="E915" i="13"/>
  <c r="B919" i="14"/>
  <c r="C919" i="14"/>
  <c r="A921" i="16"/>
  <c r="C920" i="16"/>
  <c r="B920" i="16"/>
  <c r="D919" i="16"/>
  <c r="A920" i="14"/>
  <c r="E918" i="14"/>
  <c r="D918" i="14"/>
  <c r="K829" i="13" l="1"/>
  <c r="I830" i="13"/>
  <c r="K830" i="13" s="1"/>
  <c r="I844" i="1"/>
  <c r="E834" i="16"/>
  <c r="F834" i="14"/>
  <c r="G832" i="13"/>
  <c r="H831" i="13" s="1"/>
  <c r="F832" i="16"/>
  <c r="G832" i="16"/>
  <c r="M832" i="16"/>
  <c r="H832" i="16"/>
  <c r="R832" i="16"/>
  <c r="N832" i="16"/>
  <c r="I832" i="16"/>
  <c r="K832" i="16"/>
  <c r="L832" i="16"/>
  <c r="O832" i="16"/>
  <c r="J832" i="16"/>
  <c r="P832" i="16"/>
  <c r="Q832" i="16"/>
  <c r="E845" i="1"/>
  <c r="F845" i="1" s="1"/>
  <c r="D845" i="1"/>
  <c r="B845" i="1" s="1"/>
  <c r="K845" i="1"/>
  <c r="M845" i="1" s="1"/>
  <c r="J832" i="14"/>
  <c r="H832" i="14"/>
  <c r="I832" i="14"/>
  <c r="G832" i="14"/>
  <c r="A847" i="1"/>
  <c r="C847" i="1" s="1"/>
  <c r="K831" i="14"/>
  <c r="I831" i="13"/>
  <c r="J1173" i="1"/>
  <c r="H1174" i="1"/>
  <c r="E916" i="13"/>
  <c r="F916" i="13"/>
  <c r="C917" i="13"/>
  <c r="J917" i="13"/>
  <c r="A918" i="13"/>
  <c r="B918" i="13" s="1"/>
  <c r="D917" i="13"/>
  <c r="C920" i="14"/>
  <c r="B920" i="14"/>
  <c r="D920" i="16"/>
  <c r="A922" i="16"/>
  <c r="C921" i="16"/>
  <c r="B921" i="16"/>
  <c r="A921" i="14"/>
  <c r="D919" i="14"/>
  <c r="E919" i="14"/>
  <c r="I845" i="1" l="1"/>
  <c r="A848" i="1"/>
  <c r="C848" i="1" s="1"/>
  <c r="J833" i="14"/>
  <c r="I833" i="14"/>
  <c r="H833" i="14"/>
  <c r="G833" i="14"/>
  <c r="H1175" i="1"/>
  <c r="J1174" i="1"/>
  <c r="K832" i="14"/>
  <c r="L833" i="16"/>
  <c r="G833" i="16"/>
  <c r="M833" i="16"/>
  <c r="F833" i="16"/>
  <c r="H833" i="16"/>
  <c r="N833" i="16"/>
  <c r="I833" i="16"/>
  <c r="R833" i="16"/>
  <c r="O833" i="16"/>
  <c r="J833" i="16"/>
  <c r="K833" i="16"/>
  <c r="Q833" i="16"/>
  <c r="P833" i="16"/>
  <c r="G833" i="13"/>
  <c r="F835" i="14"/>
  <c r="E835" i="16"/>
  <c r="K846" i="1"/>
  <c r="M846" i="1" s="1"/>
  <c r="D846" i="1"/>
  <c r="B846" i="1" s="1"/>
  <c r="E846" i="1"/>
  <c r="F846" i="1" s="1"/>
  <c r="I832" i="13"/>
  <c r="K831" i="13"/>
  <c r="F917" i="13"/>
  <c r="E917" i="13"/>
  <c r="C918" i="13"/>
  <c r="J918" i="13"/>
  <c r="A919" i="13"/>
  <c r="B919" i="13" s="1"/>
  <c r="D918" i="13"/>
  <c r="B921" i="14"/>
  <c r="C921" i="14"/>
  <c r="B922" i="16"/>
  <c r="A923" i="16"/>
  <c r="C922" i="16"/>
  <c r="D921" i="16"/>
  <c r="A922" i="14"/>
  <c r="E920" i="14"/>
  <c r="D920" i="14"/>
  <c r="I846" i="1" l="1"/>
  <c r="M834" i="16"/>
  <c r="H834" i="16"/>
  <c r="N834" i="16"/>
  <c r="J834" i="16"/>
  <c r="F834" i="16"/>
  <c r="I834" i="16"/>
  <c r="O834" i="16"/>
  <c r="R834" i="16"/>
  <c r="P834" i="16"/>
  <c r="K834" i="16"/>
  <c r="Q834" i="16"/>
  <c r="L834" i="16"/>
  <c r="G834" i="16"/>
  <c r="H1176" i="1"/>
  <c r="J1175" i="1"/>
  <c r="K833" i="14"/>
  <c r="D847" i="1"/>
  <c r="B847" i="1" s="1"/>
  <c r="K847" i="1"/>
  <c r="M847" i="1" s="1"/>
  <c r="E847" i="1"/>
  <c r="F847" i="1" s="1"/>
  <c r="H832" i="13"/>
  <c r="K832" i="13" s="1"/>
  <c r="A849" i="1"/>
  <c r="C849" i="1" s="1"/>
  <c r="J834" i="14"/>
  <c r="I834" i="14"/>
  <c r="H834" i="14"/>
  <c r="G834" i="14"/>
  <c r="G834" i="13"/>
  <c r="E836" i="16"/>
  <c r="F836" i="14"/>
  <c r="D919" i="13"/>
  <c r="C919" i="13"/>
  <c r="J919" i="13"/>
  <c r="A920" i="13"/>
  <c r="B920" i="13" s="1"/>
  <c r="F918" i="13"/>
  <c r="E918" i="13"/>
  <c r="C922" i="14"/>
  <c r="B922" i="14"/>
  <c r="C923" i="16"/>
  <c r="B923" i="16"/>
  <c r="A924" i="16"/>
  <c r="D922" i="16"/>
  <c r="E921" i="14"/>
  <c r="D921" i="14"/>
  <c r="A923" i="14"/>
  <c r="I833" i="13" l="1"/>
  <c r="I847" i="1"/>
  <c r="H835" i="14"/>
  <c r="J835" i="14"/>
  <c r="I835" i="14"/>
  <c r="G835" i="14"/>
  <c r="J835" i="16"/>
  <c r="P835" i="16"/>
  <c r="K835" i="16"/>
  <c r="M835" i="16"/>
  <c r="F835" i="16"/>
  <c r="Q835" i="16"/>
  <c r="L835" i="16"/>
  <c r="G835" i="16"/>
  <c r="R835" i="16"/>
  <c r="H835" i="16"/>
  <c r="N835" i="16"/>
  <c r="I835" i="16"/>
  <c r="O835" i="16"/>
  <c r="K834" i="14"/>
  <c r="K848" i="1"/>
  <c r="M848" i="1" s="1"/>
  <c r="D848" i="1"/>
  <c r="B848" i="1" s="1"/>
  <c r="E848" i="1"/>
  <c r="F848" i="1" s="1"/>
  <c r="H833" i="13"/>
  <c r="A850" i="1"/>
  <c r="C850" i="1" s="1"/>
  <c r="G835" i="13"/>
  <c r="H834" i="13" s="1"/>
  <c r="F837" i="14"/>
  <c r="E837" i="16"/>
  <c r="H1177" i="1"/>
  <c r="J1176" i="1"/>
  <c r="A921" i="13"/>
  <c r="B921" i="13" s="1"/>
  <c r="C920" i="13"/>
  <c r="J920" i="13"/>
  <c r="D920" i="13"/>
  <c r="F919" i="13"/>
  <c r="E919" i="13"/>
  <c r="B923" i="14"/>
  <c r="C923" i="14"/>
  <c r="A925" i="16"/>
  <c r="C924" i="16"/>
  <c r="B924" i="16"/>
  <c r="D923" i="16"/>
  <c r="E922" i="14"/>
  <c r="D922" i="14"/>
  <c r="A924" i="14"/>
  <c r="K833" i="13" l="1"/>
  <c r="I834" i="13"/>
  <c r="I848" i="1"/>
  <c r="P836" i="16"/>
  <c r="K836" i="16"/>
  <c r="Q836" i="16"/>
  <c r="L836" i="16"/>
  <c r="F836" i="16"/>
  <c r="G836" i="16"/>
  <c r="M836" i="16"/>
  <c r="H836" i="16"/>
  <c r="R836" i="16"/>
  <c r="N836" i="16"/>
  <c r="I836" i="16"/>
  <c r="O836" i="16"/>
  <c r="J836" i="16"/>
  <c r="E849" i="1"/>
  <c r="F849" i="1" s="1"/>
  <c r="D849" i="1"/>
  <c r="B849" i="1" s="1"/>
  <c r="K849" i="1"/>
  <c r="M849" i="1" s="1"/>
  <c r="K835" i="14"/>
  <c r="I836" i="14"/>
  <c r="H836" i="14"/>
  <c r="J836" i="14"/>
  <c r="G836" i="14"/>
  <c r="A851" i="1"/>
  <c r="C851" i="1" s="1"/>
  <c r="F838" i="14"/>
  <c r="G836" i="13"/>
  <c r="E838" i="16"/>
  <c r="I835" i="13"/>
  <c r="K834" i="13"/>
  <c r="J1177" i="1"/>
  <c r="H1178" i="1"/>
  <c r="D921" i="13"/>
  <c r="C921" i="13"/>
  <c r="J921" i="13"/>
  <c r="A922" i="13"/>
  <c r="B922" i="13" s="1"/>
  <c r="E920" i="13"/>
  <c r="F920" i="13"/>
  <c r="C924" i="14"/>
  <c r="B924" i="14"/>
  <c r="D924" i="16"/>
  <c r="A926" i="16"/>
  <c r="C925" i="16"/>
  <c r="B925" i="16"/>
  <c r="A925" i="14"/>
  <c r="D923" i="14"/>
  <c r="E923" i="14"/>
  <c r="I849" i="1" l="1"/>
  <c r="H835" i="13"/>
  <c r="K835" i="13" s="1"/>
  <c r="A852" i="1"/>
  <c r="C852" i="1" s="1"/>
  <c r="J837" i="14"/>
  <c r="I837" i="14"/>
  <c r="H837" i="14"/>
  <c r="G837" i="14"/>
  <c r="K836" i="14"/>
  <c r="H1179" i="1"/>
  <c r="J1178" i="1"/>
  <c r="G837" i="13"/>
  <c r="H836" i="13" s="1"/>
  <c r="F839" i="14"/>
  <c r="E839" i="16"/>
  <c r="L837" i="16"/>
  <c r="G837" i="16"/>
  <c r="M837" i="16"/>
  <c r="R837" i="16"/>
  <c r="O837" i="16"/>
  <c r="J837" i="16"/>
  <c r="K837" i="16"/>
  <c r="F837" i="16"/>
  <c r="N837" i="16"/>
  <c r="I837" i="16"/>
  <c r="P837" i="16"/>
  <c r="Q837" i="16"/>
  <c r="H837" i="16"/>
  <c r="E850" i="1"/>
  <c r="F850" i="1" s="1"/>
  <c r="K850" i="1"/>
  <c r="M850" i="1" s="1"/>
  <c r="D850" i="1"/>
  <c r="B850" i="1" s="1"/>
  <c r="J922" i="13"/>
  <c r="A923" i="13"/>
  <c r="B923" i="13" s="1"/>
  <c r="D922" i="13"/>
  <c r="C922" i="13"/>
  <c r="F921" i="13"/>
  <c r="E921" i="13"/>
  <c r="B925" i="14"/>
  <c r="C925" i="14"/>
  <c r="B926" i="16"/>
  <c r="A927" i="16"/>
  <c r="C926" i="16"/>
  <c r="D925" i="16"/>
  <c r="A926" i="14"/>
  <c r="E924" i="14"/>
  <c r="D924" i="14"/>
  <c r="I850" i="1" l="1"/>
  <c r="F838" i="16"/>
  <c r="I838" i="16"/>
  <c r="O838" i="16"/>
  <c r="J838" i="16"/>
  <c r="R838" i="16"/>
  <c r="P838" i="16"/>
  <c r="K838" i="16"/>
  <c r="M838" i="16"/>
  <c r="N838" i="16"/>
  <c r="Q838" i="16"/>
  <c r="L838" i="16"/>
  <c r="G838" i="16"/>
  <c r="H838" i="16"/>
  <c r="A853" i="1"/>
  <c r="C853" i="1" s="1"/>
  <c r="H838" i="14"/>
  <c r="J838" i="14"/>
  <c r="I838" i="14"/>
  <c r="G838" i="14"/>
  <c r="H1180" i="1"/>
  <c r="J1179" i="1"/>
  <c r="I836" i="13"/>
  <c r="K836" i="13" s="1"/>
  <c r="I837" i="13"/>
  <c r="F840" i="14"/>
  <c r="G838" i="13"/>
  <c r="H837" i="13" s="1"/>
  <c r="E840" i="16"/>
  <c r="K837" i="14"/>
  <c r="D851" i="1"/>
  <c r="B851" i="1" s="1"/>
  <c r="K851" i="1"/>
  <c r="M851" i="1" s="1"/>
  <c r="E851" i="1"/>
  <c r="F851" i="1" s="1"/>
  <c r="J923" i="13"/>
  <c r="D923" i="13"/>
  <c r="A924" i="13"/>
  <c r="B924" i="13" s="1"/>
  <c r="C923" i="13"/>
  <c r="E922" i="13"/>
  <c r="F922" i="13"/>
  <c r="C926" i="14"/>
  <c r="B926" i="14"/>
  <c r="C927" i="16"/>
  <c r="B927" i="16"/>
  <c r="A928" i="16"/>
  <c r="D926" i="16"/>
  <c r="E925" i="14"/>
  <c r="D925" i="14"/>
  <c r="A927" i="14"/>
  <c r="I851" i="1" l="1"/>
  <c r="I838" i="13"/>
  <c r="K837" i="13"/>
  <c r="K852" i="1"/>
  <c r="M852" i="1" s="1"/>
  <c r="D852" i="1"/>
  <c r="B852" i="1" s="1"/>
  <c r="E852" i="1"/>
  <c r="F852" i="1" s="1"/>
  <c r="J839" i="14"/>
  <c r="I839" i="14"/>
  <c r="H839" i="14"/>
  <c r="G839" i="14"/>
  <c r="H1181" i="1"/>
  <c r="J1180" i="1"/>
  <c r="F841" i="14"/>
  <c r="E841" i="16"/>
  <c r="G839" i="13"/>
  <c r="R839" i="16"/>
  <c r="M839" i="16"/>
  <c r="H839" i="16"/>
  <c r="N839" i="16"/>
  <c r="J839" i="16"/>
  <c r="P839" i="16"/>
  <c r="K839" i="16"/>
  <c r="I839" i="16"/>
  <c r="O839" i="16"/>
  <c r="F839" i="16"/>
  <c r="Q839" i="16"/>
  <c r="L839" i="16"/>
  <c r="G839" i="16"/>
  <c r="K838" i="14"/>
  <c r="A854" i="1"/>
  <c r="C854" i="1" s="1"/>
  <c r="A925" i="13"/>
  <c r="B925" i="13" s="1"/>
  <c r="D924" i="13"/>
  <c r="C924" i="13"/>
  <c r="J924" i="13"/>
  <c r="E923" i="13"/>
  <c r="F923" i="13"/>
  <c r="B927" i="14"/>
  <c r="C927" i="14"/>
  <c r="A929" i="16"/>
  <c r="C928" i="16"/>
  <c r="B928" i="16"/>
  <c r="D927" i="16"/>
  <c r="E926" i="14"/>
  <c r="D926" i="14"/>
  <c r="A928" i="14"/>
  <c r="I852" i="1" l="1"/>
  <c r="H840" i="14"/>
  <c r="I840" i="14"/>
  <c r="J840" i="14"/>
  <c r="G840" i="14"/>
  <c r="G840" i="13"/>
  <c r="E842" i="16"/>
  <c r="F842" i="14"/>
  <c r="A855" i="1"/>
  <c r="C855" i="1" s="1"/>
  <c r="H838" i="13"/>
  <c r="K838" i="13" s="1"/>
  <c r="D853" i="1"/>
  <c r="B853" i="1" s="1"/>
  <c r="K853" i="1"/>
  <c r="M853" i="1" s="1"/>
  <c r="E853" i="1"/>
  <c r="F853" i="1" s="1"/>
  <c r="K840" i="16"/>
  <c r="Q840" i="16"/>
  <c r="L840" i="16"/>
  <c r="F840" i="16"/>
  <c r="G840" i="16"/>
  <c r="M840" i="16"/>
  <c r="H840" i="16"/>
  <c r="R840" i="16"/>
  <c r="N840" i="16"/>
  <c r="I840" i="16"/>
  <c r="O840" i="16"/>
  <c r="J840" i="16"/>
  <c r="P840" i="16"/>
  <c r="J1181" i="1"/>
  <c r="H1182" i="1"/>
  <c r="K839" i="14"/>
  <c r="F924" i="13"/>
  <c r="E924" i="13"/>
  <c r="J925" i="13"/>
  <c r="A926" i="13"/>
  <c r="B926" i="13" s="1"/>
  <c r="D925" i="13"/>
  <c r="C925" i="13"/>
  <c r="C928" i="14"/>
  <c r="B928" i="14"/>
  <c r="D928" i="16"/>
  <c r="A930" i="16"/>
  <c r="C929" i="16"/>
  <c r="B929" i="16"/>
  <c r="D927" i="14"/>
  <c r="E927" i="14"/>
  <c r="A929" i="14"/>
  <c r="I853" i="1" l="1"/>
  <c r="J1182" i="1"/>
  <c r="H1183" i="1"/>
  <c r="G841" i="13"/>
  <c r="F843" i="14"/>
  <c r="E843" i="16"/>
  <c r="H841" i="14"/>
  <c r="J841" i="14"/>
  <c r="I841" i="14"/>
  <c r="G841" i="14"/>
  <c r="A856" i="1"/>
  <c r="C856" i="1" s="1"/>
  <c r="P841" i="16"/>
  <c r="K841" i="16"/>
  <c r="Q841" i="16"/>
  <c r="O841" i="16"/>
  <c r="L841" i="16"/>
  <c r="G841" i="16"/>
  <c r="M841" i="16"/>
  <c r="R841" i="16"/>
  <c r="J841" i="16"/>
  <c r="F841" i="16"/>
  <c r="H841" i="16"/>
  <c r="N841" i="16"/>
  <c r="I841" i="16"/>
  <c r="K854" i="1"/>
  <c r="M854" i="1" s="1"/>
  <c r="D854" i="1"/>
  <c r="B854" i="1" s="1"/>
  <c r="E854" i="1"/>
  <c r="F854" i="1" s="1"/>
  <c r="H839" i="13"/>
  <c r="I840" i="13" s="1"/>
  <c r="I839" i="13"/>
  <c r="K840" i="14"/>
  <c r="E925" i="13"/>
  <c r="F925" i="13"/>
  <c r="D926" i="13"/>
  <c r="C926" i="13"/>
  <c r="J926" i="13"/>
  <c r="A927" i="13"/>
  <c r="B927" i="13" s="1"/>
  <c r="B929" i="14"/>
  <c r="C929" i="14"/>
  <c r="B930" i="16"/>
  <c r="A931" i="16"/>
  <c r="C930" i="16"/>
  <c r="D929" i="16"/>
  <c r="E928" i="14"/>
  <c r="D928" i="14"/>
  <c r="A930" i="14"/>
  <c r="I854" i="1" l="1"/>
  <c r="F844" i="14"/>
  <c r="G842" i="13"/>
  <c r="H841" i="13" s="1"/>
  <c r="E844" i="16"/>
  <c r="A857" i="1"/>
  <c r="C857" i="1" s="1"/>
  <c r="H840" i="13"/>
  <c r="K840" i="13" s="1"/>
  <c r="K839" i="13"/>
  <c r="K841" i="14"/>
  <c r="Q842" i="16"/>
  <c r="L842" i="16"/>
  <c r="G842" i="16"/>
  <c r="M842" i="16"/>
  <c r="H842" i="16"/>
  <c r="N842" i="16"/>
  <c r="P842" i="16"/>
  <c r="F842" i="16"/>
  <c r="I842" i="16"/>
  <c r="O842" i="16"/>
  <c r="J842" i="16"/>
  <c r="R842" i="16"/>
  <c r="K842" i="16"/>
  <c r="H1184" i="1"/>
  <c r="J1183" i="1"/>
  <c r="D855" i="1"/>
  <c r="B855" i="1" s="1"/>
  <c r="K855" i="1"/>
  <c r="M855" i="1" s="1"/>
  <c r="E855" i="1"/>
  <c r="F855" i="1" s="1"/>
  <c r="H842" i="14"/>
  <c r="J842" i="14"/>
  <c r="I842" i="14"/>
  <c r="G842" i="14"/>
  <c r="E926" i="13"/>
  <c r="F926" i="13"/>
  <c r="C927" i="13"/>
  <c r="J927" i="13"/>
  <c r="A928" i="13"/>
  <c r="B928" i="13" s="1"/>
  <c r="D927" i="13"/>
  <c r="C930" i="14"/>
  <c r="B930" i="14"/>
  <c r="C931" i="16"/>
  <c r="B931" i="16"/>
  <c r="A932" i="16"/>
  <c r="D930" i="16"/>
  <c r="A931" i="14"/>
  <c r="E929" i="14"/>
  <c r="D929" i="14"/>
  <c r="I855" i="1" l="1"/>
  <c r="I842" i="13"/>
  <c r="K842" i="14"/>
  <c r="K856" i="1"/>
  <c r="M856" i="1" s="1"/>
  <c r="D856" i="1"/>
  <c r="B856" i="1" s="1"/>
  <c r="E856" i="1"/>
  <c r="F856" i="1" s="1"/>
  <c r="I843" i="14"/>
  <c r="H843" i="14"/>
  <c r="J843" i="14"/>
  <c r="G843" i="14"/>
  <c r="A858" i="1"/>
  <c r="C858" i="1" s="1"/>
  <c r="E845" i="16"/>
  <c r="G843" i="13"/>
  <c r="H842" i="13" s="1"/>
  <c r="F845" i="14"/>
  <c r="H1185" i="1"/>
  <c r="J1184" i="1"/>
  <c r="I841" i="13"/>
  <c r="K841" i="13" s="1"/>
  <c r="J843" i="16"/>
  <c r="P843" i="16"/>
  <c r="K843" i="16"/>
  <c r="N843" i="16"/>
  <c r="O843" i="16"/>
  <c r="F843" i="16"/>
  <c r="Q843" i="16"/>
  <c r="L843" i="16"/>
  <c r="G843" i="16"/>
  <c r="R843" i="16"/>
  <c r="M843" i="16"/>
  <c r="H843" i="16"/>
  <c r="I843" i="16"/>
  <c r="J928" i="13"/>
  <c r="A929" i="13"/>
  <c r="B929" i="13" s="1"/>
  <c r="D928" i="13"/>
  <c r="C928" i="13"/>
  <c r="E927" i="13"/>
  <c r="F927" i="13"/>
  <c r="B931" i="14"/>
  <c r="C931" i="14"/>
  <c r="A933" i="16"/>
  <c r="C932" i="16"/>
  <c r="B932" i="16"/>
  <c r="D931" i="16"/>
  <c r="A932" i="14"/>
  <c r="E930" i="14"/>
  <c r="D930" i="14"/>
  <c r="I856" i="1" l="1"/>
  <c r="J1185" i="1"/>
  <c r="H1186" i="1"/>
  <c r="R844" i="16"/>
  <c r="N844" i="16"/>
  <c r="I844" i="16"/>
  <c r="O844" i="16"/>
  <c r="J844" i="16"/>
  <c r="P844" i="16"/>
  <c r="F844" i="16"/>
  <c r="G844" i="16"/>
  <c r="H844" i="16"/>
  <c r="K844" i="16"/>
  <c r="Q844" i="16"/>
  <c r="L844" i="16"/>
  <c r="M844" i="16"/>
  <c r="G844" i="13"/>
  <c r="H843" i="13" s="1"/>
  <c r="E846" i="16"/>
  <c r="F846" i="14"/>
  <c r="H844" i="14"/>
  <c r="J844" i="14"/>
  <c r="I844" i="14"/>
  <c r="G844" i="14"/>
  <c r="D857" i="1"/>
  <c r="B857" i="1" s="1"/>
  <c r="K857" i="1"/>
  <c r="M857" i="1" s="1"/>
  <c r="E857" i="1"/>
  <c r="F857" i="1" s="1"/>
  <c r="K843" i="14"/>
  <c r="I843" i="13"/>
  <c r="K842" i="13"/>
  <c r="A859" i="1"/>
  <c r="C859" i="1" s="1"/>
  <c r="E928" i="13"/>
  <c r="F928" i="13"/>
  <c r="A930" i="13"/>
  <c r="B930" i="13" s="1"/>
  <c r="D929" i="13"/>
  <c r="C929" i="13"/>
  <c r="J929" i="13"/>
  <c r="C932" i="14"/>
  <c r="B932" i="14"/>
  <c r="D932" i="16"/>
  <c r="A934" i="16"/>
  <c r="C933" i="16"/>
  <c r="B933" i="16"/>
  <c r="A933" i="14"/>
  <c r="D931" i="14"/>
  <c r="E931" i="14"/>
  <c r="I857" i="1" l="1"/>
  <c r="K844" i="14"/>
  <c r="J845" i="14"/>
  <c r="H845" i="14"/>
  <c r="I845" i="14"/>
  <c r="G845" i="14"/>
  <c r="L845" i="16"/>
  <c r="G845" i="16"/>
  <c r="M845" i="16"/>
  <c r="K845" i="16"/>
  <c r="F845" i="16"/>
  <c r="H845" i="16"/>
  <c r="N845" i="16"/>
  <c r="I845" i="16"/>
  <c r="R845" i="16"/>
  <c r="O845" i="16"/>
  <c r="J845" i="16"/>
  <c r="P845" i="16"/>
  <c r="Q845" i="16"/>
  <c r="J1186" i="1"/>
  <c r="H1187" i="1"/>
  <c r="K858" i="1"/>
  <c r="M858" i="1" s="1"/>
  <c r="D858" i="1"/>
  <c r="B858" i="1" s="1"/>
  <c r="E858" i="1"/>
  <c r="F858" i="1" s="1"/>
  <c r="G845" i="13"/>
  <c r="H844" i="13" s="1"/>
  <c r="F847" i="14"/>
  <c r="E847" i="16"/>
  <c r="I844" i="13"/>
  <c r="K843" i="13"/>
  <c r="A860" i="1"/>
  <c r="C860" i="1" s="1"/>
  <c r="C930" i="13"/>
  <c r="J930" i="13"/>
  <c r="D930" i="13"/>
  <c r="A931" i="13"/>
  <c r="B931" i="13" s="1"/>
  <c r="F929" i="13"/>
  <c r="E929" i="13"/>
  <c r="B933" i="14"/>
  <c r="C933" i="14"/>
  <c r="B934" i="16"/>
  <c r="A935" i="16"/>
  <c r="C934" i="16"/>
  <c r="D933" i="16"/>
  <c r="A934" i="14"/>
  <c r="E932" i="14"/>
  <c r="D932" i="14"/>
  <c r="I858" i="1" l="1"/>
  <c r="A861" i="1"/>
  <c r="C861" i="1" s="1"/>
  <c r="M846" i="16"/>
  <c r="H846" i="16"/>
  <c r="N846" i="16"/>
  <c r="F846" i="16"/>
  <c r="I846" i="16"/>
  <c r="O846" i="16"/>
  <c r="J846" i="16"/>
  <c r="Q846" i="16"/>
  <c r="L846" i="16"/>
  <c r="G846" i="16"/>
  <c r="R846" i="16"/>
  <c r="P846" i="16"/>
  <c r="K846" i="16"/>
  <c r="J846" i="14"/>
  <c r="I846" i="14"/>
  <c r="H846" i="14"/>
  <c r="G846" i="14"/>
  <c r="I845" i="13"/>
  <c r="K844" i="13"/>
  <c r="F848" i="14"/>
  <c r="E848" i="16"/>
  <c r="G846" i="13"/>
  <c r="H845" i="13" s="1"/>
  <c r="E859" i="1"/>
  <c r="F859" i="1" s="1"/>
  <c r="D859" i="1"/>
  <c r="B859" i="1" s="1"/>
  <c r="K859" i="1"/>
  <c r="M859" i="1" s="1"/>
  <c r="H1188" i="1"/>
  <c r="J1187" i="1"/>
  <c r="K845" i="14"/>
  <c r="D931" i="13"/>
  <c r="C931" i="13"/>
  <c r="J931" i="13"/>
  <c r="A932" i="13"/>
  <c r="B932" i="13" s="1"/>
  <c r="F930" i="13"/>
  <c r="E930" i="13"/>
  <c r="C934" i="14"/>
  <c r="B934" i="14"/>
  <c r="D934" i="16"/>
  <c r="C935" i="16"/>
  <c r="B935" i="16"/>
  <c r="A936" i="16"/>
  <c r="E933" i="14"/>
  <c r="D933" i="14"/>
  <c r="A935" i="14"/>
  <c r="I859" i="1" l="1"/>
  <c r="J1188" i="1"/>
  <c r="H1189" i="1"/>
  <c r="J847" i="14"/>
  <c r="H847" i="14"/>
  <c r="I847" i="14"/>
  <c r="G847" i="14"/>
  <c r="K846" i="14"/>
  <c r="E849" i="16"/>
  <c r="G847" i="13"/>
  <c r="F849" i="14"/>
  <c r="D860" i="1"/>
  <c r="B860" i="1" s="1"/>
  <c r="E860" i="1"/>
  <c r="F860" i="1" s="1"/>
  <c r="K860" i="1"/>
  <c r="M860" i="1" s="1"/>
  <c r="I846" i="13"/>
  <c r="K845" i="13"/>
  <c r="F847" i="16"/>
  <c r="Q847" i="16"/>
  <c r="L847" i="16"/>
  <c r="G847" i="16"/>
  <c r="R847" i="16"/>
  <c r="M847" i="16"/>
  <c r="H847" i="16"/>
  <c r="N847" i="16"/>
  <c r="I847" i="16"/>
  <c r="O847" i="16"/>
  <c r="J847" i="16"/>
  <c r="P847" i="16"/>
  <c r="K847" i="16"/>
  <c r="A862" i="1"/>
  <c r="C862" i="1" s="1"/>
  <c r="C932" i="13"/>
  <c r="J932" i="13"/>
  <c r="A933" i="13"/>
  <c r="B933" i="13" s="1"/>
  <c r="D932" i="13"/>
  <c r="F931" i="13"/>
  <c r="E931" i="13"/>
  <c r="B935" i="14"/>
  <c r="C935" i="14"/>
  <c r="D935" i="16"/>
  <c r="A937" i="16"/>
  <c r="C936" i="16"/>
  <c r="B936" i="16"/>
  <c r="A936" i="14"/>
  <c r="E934" i="14"/>
  <c r="D934" i="14"/>
  <c r="I860" i="1" l="1"/>
  <c r="A863" i="1"/>
  <c r="C863" i="1" s="1"/>
  <c r="I848" i="14"/>
  <c r="H848" i="14"/>
  <c r="J848" i="14"/>
  <c r="G848" i="14"/>
  <c r="F850" i="14"/>
  <c r="G848" i="13"/>
  <c r="E850" i="16"/>
  <c r="H846" i="13"/>
  <c r="K846" i="13" s="1"/>
  <c r="K847" i="14"/>
  <c r="J1189" i="1"/>
  <c r="H1190" i="1"/>
  <c r="K848" i="16"/>
  <c r="Q848" i="16"/>
  <c r="L848" i="16"/>
  <c r="F848" i="16"/>
  <c r="G848" i="16"/>
  <c r="M848" i="16"/>
  <c r="H848" i="16"/>
  <c r="R848" i="16"/>
  <c r="N848" i="16"/>
  <c r="I848" i="16"/>
  <c r="O848" i="16"/>
  <c r="J848" i="16"/>
  <c r="P848" i="16"/>
  <c r="D861" i="1"/>
  <c r="B861" i="1" s="1"/>
  <c r="K861" i="1"/>
  <c r="M861" i="1" s="1"/>
  <c r="E861" i="1"/>
  <c r="F861" i="1" s="1"/>
  <c r="F932" i="13"/>
  <c r="E932" i="13"/>
  <c r="D933" i="13"/>
  <c r="C933" i="13"/>
  <c r="J933" i="13"/>
  <c r="A934" i="13"/>
  <c r="B934" i="13" s="1"/>
  <c r="C936" i="14"/>
  <c r="B936" i="14"/>
  <c r="A938" i="16"/>
  <c r="C937" i="16"/>
  <c r="B937" i="16"/>
  <c r="D936" i="16"/>
  <c r="D935" i="14"/>
  <c r="E935" i="14"/>
  <c r="A937" i="14"/>
  <c r="K848" i="14" l="1"/>
  <c r="I861" i="1"/>
  <c r="R849" i="16"/>
  <c r="O849" i="16"/>
  <c r="J849" i="16"/>
  <c r="P849" i="16"/>
  <c r="K849" i="16"/>
  <c r="Q849" i="16"/>
  <c r="H849" i="16"/>
  <c r="L849" i="16"/>
  <c r="G849" i="16"/>
  <c r="M849" i="16"/>
  <c r="F849" i="16"/>
  <c r="N849" i="16"/>
  <c r="I849" i="16"/>
  <c r="K862" i="1"/>
  <c r="M862" i="1" s="1"/>
  <c r="D862" i="1"/>
  <c r="B862" i="1" s="1"/>
  <c r="E862" i="1"/>
  <c r="F862" i="1" s="1"/>
  <c r="H847" i="13"/>
  <c r="A864" i="1"/>
  <c r="C864" i="1" s="1"/>
  <c r="F851" i="14"/>
  <c r="E851" i="16"/>
  <c r="G849" i="13"/>
  <c r="J1190" i="1"/>
  <c r="H1191" i="1"/>
  <c r="I847" i="13"/>
  <c r="J849" i="14"/>
  <c r="I849" i="14"/>
  <c r="H849" i="14"/>
  <c r="G849" i="14"/>
  <c r="A935" i="13"/>
  <c r="B935" i="13" s="1"/>
  <c r="D934" i="13"/>
  <c r="C934" i="13"/>
  <c r="J934" i="13"/>
  <c r="E933" i="13"/>
  <c r="F933" i="13"/>
  <c r="B937" i="14"/>
  <c r="C937" i="14"/>
  <c r="D937" i="16"/>
  <c r="B938" i="16"/>
  <c r="A939" i="16"/>
  <c r="C938" i="16"/>
  <c r="A938" i="14"/>
  <c r="E936" i="14"/>
  <c r="D936" i="14"/>
  <c r="K847" i="13" l="1"/>
  <c r="I862" i="1"/>
  <c r="H1192" i="1"/>
  <c r="J1191" i="1"/>
  <c r="M850" i="16"/>
  <c r="H850" i="16"/>
  <c r="N850" i="16"/>
  <c r="F850" i="16"/>
  <c r="I850" i="16"/>
  <c r="O850" i="16"/>
  <c r="J850" i="16"/>
  <c r="R850" i="16"/>
  <c r="P850" i="16"/>
  <c r="K850" i="16"/>
  <c r="Q850" i="16"/>
  <c r="L850" i="16"/>
  <c r="G850" i="16"/>
  <c r="A865" i="1"/>
  <c r="C865" i="1" s="1"/>
  <c r="I850" i="14"/>
  <c r="J850" i="14"/>
  <c r="H850" i="14"/>
  <c r="G850" i="14"/>
  <c r="I848" i="13"/>
  <c r="E852" i="16"/>
  <c r="F852" i="14"/>
  <c r="G850" i="13"/>
  <c r="K849" i="14"/>
  <c r="H848" i="13"/>
  <c r="I849" i="13" s="1"/>
  <c r="D863" i="1"/>
  <c r="B863" i="1" s="1"/>
  <c r="K863" i="1"/>
  <c r="M863" i="1" s="1"/>
  <c r="E863" i="1"/>
  <c r="F863" i="1" s="1"/>
  <c r="J935" i="13"/>
  <c r="A936" i="13"/>
  <c r="B936" i="13" s="1"/>
  <c r="D935" i="13"/>
  <c r="C935" i="13"/>
  <c r="E934" i="13"/>
  <c r="F934" i="13"/>
  <c r="C938" i="14"/>
  <c r="B938" i="14"/>
  <c r="C939" i="16"/>
  <c r="B939" i="16"/>
  <c r="A940" i="16"/>
  <c r="D938" i="16"/>
  <c r="A939" i="14"/>
  <c r="E937" i="14"/>
  <c r="D937" i="14"/>
  <c r="I863" i="1" l="1"/>
  <c r="K864" i="1"/>
  <c r="M864" i="1" s="1"/>
  <c r="E864" i="1"/>
  <c r="F864" i="1" s="1"/>
  <c r="D864" i="1"/>
  <c r="B864" i="1" s="1"/>
  <c r="H849" i="13"/>
  <c r="K849" i="13" s="1"/>
  <c r="K848" i="13"/>
  <c r="I851" i="14"/>
  <c r="H851" i="14"/>
  <c r="J851" i="14"/>
  <c r="G851" i="14"/>
  <c r="K850" i="14"/>
  <c r="F853" i="14"/>
  <c r="E853" i="16"/>
  <c r="G851" i="13"/>
  <c r="R851" i="16"/>
  <c r="M851" i="16"/>
  <c r="H851" i="16"/>
  <c r="I851" i="16"/>
  <c r="O851" i="16"/>
  <c r="J851" i="16"/>
  <c r="F851" i="16"/>
  <c r="Q851" i="16"/>
  <c r="G851" i="16"/>
  <c r="N851" i="16"/>
  <c r="K851" i="16"/>
  <c r="L851" i="16"/>
  <c r="P851" i="16"/>
  <c r="A866" i="1"/>
  <c r="C866" i="1" s="1"/>
  <c r="H1193" i="1"/>
  <c r="J1192" i="1"/>
  <c r="F935" i="13"/>
  <c r="E935" i="13"/>
  <c r="A937" i="13"/>
  <c r="B937" i="13" s="1"/>
  <c r="D936" i="13"/>
  <c r="C936" i="13"/>
  <c r="J936" i="13"/>
  <c r="B939" i="14"/>
  <c r="C939" i="14"/>
  <c r="A941" i="16"/>
  <c r="C940" i="16"/>
  <c r="B940" i="16"/>
  <c r="D939" i="16"/>
  <c r="A940" i="14"/>
  <c r="E938" i="14"/>
  <c r="D938" i="14"/>
  <c r="I850" i="13" l="1"/>
  <c r="I864" i="1"/>
  <c r="E865" i="1"/>
  <c r="F865" i="1" s="1"/>
  <c r="D865" i="1"/>
  <c r="B865" i="1" s="1"/>
  <c r="K865" i="1"/>
  <c r="M865" i="1" s="1"/>
  <c r="H850" i="13"/>
  <c r="I851" i="13" s="1"/>
  <c r="A867" i="1"/>
  <c r="C867" i="1" s="1"/>
  <c r="R852" i="16"/>
  <c r="N852" i="16"/>
  <c r="I852" i="16"/>
  <c r="O852" i="16"/>
  <c r="J852" i="16"/>
  <c r="P852" i="16"/>
  <c r="K852" i="16"/>
  <c r="Q852" i="16"/>
  <c r="L852" i="16"/>
  <c r="H852" i="16"/>
  <c r="F852" i="16"/>
  <c r="G852" i="16"/>
  <c r="M852" i="16"/>
  <c r="K851" i="14"/>
  <c r="H852" i="14"/>
  <c r="I852" i="14"/>
  <c r="J852" i="14"/>
  <c r="G852" i="14"/>
  <c r="J1193" i="1"/>
  <c r="H1194" i="1"/>
  <c r="E854" i="16"/>
  <c r="F854" i="14"/>
  <c r="G852" i="13"/>
  <c r="J937" i="13"/>
  <c r="D937" i="13"/>
  <c r="A938" i="13"/>
  <c r="B938" i="13" s="1"/>
  <c r="C937" i="13"/>
  <c r="F936" i="13"/>
  <c r="E936" i="13"/>
  <c r="C940" i="14"/>
  <c r="B940" i="14"/>
  <c r="A942" i="16"/>
  <c r="C941" i="16"/>
  <c r="B941" i="16"/>
  <c r="D940" i="16"/>
  <c r="A941" i="14"/>
  <c r="D939" i="14"/>
  <c r="E939" i="14"/>
  <c r="K850" i="13" l="1"/>
  <c r="I865" i="1"/>
  <c r="K852" i="14"/>
  <c r="D866" i="1"/>
  <c r="B866" i="1" s="1"/>
  <c r="K866" i="1"/>
  <c r="M866" i="1" s="1"/>
  <c r="E866" i="1"/>
  <c r="F866" i="1" s="1"/>
  <c r="E855" i="16"/>
  <c r="G853" i="13"/>
  <c r="F855" i="14"/>
  <c r="H851" i="13"/>
  <c r="K851" i="13" s="1"/>
  <c r="H1195" i="1"/>
  <c r="J1194" i="1"/>
  <c r="A868" i="1"/>
  <c r="C868" i="1" s="1"/>
  <c r="J853" i="14"/>
  <c r="I853" i="14"/>
  <c r="H853" i="14"/>
  <c r="G853" i="14"/>
  <c r="R853" i="16"/>
  <c r="J853" i="16"/>
  <c r="P853" i="16"/>
  <c r="K853" i="16"/>
  <c r="Q853" i="16"/>
  <c r="L853" i="16"/>
  <c r="M853" i="16"/>
  <c r="G853" i="16"/>
  <c r="F853" i="16"/>
  <c r="H853" i="16"/>
  <c r="N853" i="16"/>
  <c r="I853" i="16"/>
  <c r="O853" i="16"/>
  <c r="C938" i="13"/>
  <c r="D938" i="13"/>
  <c r="J938" i="13"/>
  <c r="A939" i="13"/>
  <c r="B939" i="13" s="1"/>
  <c r="F937" i="13"/>
  <c r="E937" i="13"/>
  <c r="B941" i="14"/>
  <c r="C941" i="14"/>
  <c r="D941" i="16"/>
  <c r="B942" i="16"/>
  <c r="A943" i="16"/>
  <c r="C942" i="16"/>
  <c r="E940" i="14"/>
  <c r="D940" i="14"/>
  <c r="A942" i="14"/>
  <c r="I852" i="13" l="1"/>
  <c r="I866" i="1"/>
  <c r="K853" i="14"/>
  <c r="H1196" i="1"/>
  <c r="J1195" i="1"/>
  <c r="J854" i="14"/>
  <c r="I854" i="14"/>
  <c r="H854" i="14"/>
  <c r="G854" i="14"/>
  <c r="G854" i="13"/>
  <c r="H853" i="13" s="1"/>
  <c r="I854" i="13" s="1"/>
  <c r="E856" i="16"/>
  <c r="F856" i="14"/>
  <c r="D867" i="1"/>
  <c r="B867" i="1" s="1"/>
  <c r="K867" i="1"/>
  <c r="M867" i="1" s="1"/>
  <c r="E867" i="1"/>
  <c r="F867" i="1" s="1"/>
  <c r="H852" i="13"/>
  <c r="K852" i="13" s="1"/>
  <c r="A869" i="1"/>
  <c r="C869" i="1" s="1"/>
  <c r="F854" i="16"/>
  <c r="I854" i="16"/>
  <c r="O854" i="16"/>
  <c r="J854" i="16"/>
  <c r="L854" i="16"/>
  <c r="G854" i="16"/>
  <c r="R854" i="16"/>
  <c r="P854" i="16"/>
  <c r="K854" i="16"/>
  <c r="Q854" i="16"/>
  <c r="M854" i="16"/>
  <c r="H854" i="16"/>
  <c r="N854" i="16"/>
  <c r="A940" i="13"/>
  <c r="B940" i="13" s="1"/>
  <c r="C939" i="13"/>
  <c r="D939" i="13"/>
  <c r="J939" i="13"/>
  <c r="E938" i="13"/>
  <c r="F938" i="13"/>
  <c r="C942" i="14"/>
  <c r="B942" i="14"/>
  <c r="C943" i="16"/>
  <c r="B943" i="16"/>
  <c r="A944" i="16"/>
  <c r="D942" i="16"/>
  <c r="E941" i="14"/>
  <c r="D941" i="14"/>
  <c r="A943" i="14"/>
  <c r="I853" i="13" l="1"/>
  <c r="K853" i="13" s="1"/>
  <c r="I867" i="1"/>
  <c r="A870" i="1"/>
  <c r="C870" i="1" s="1"/>
  <c r="F857" i="14"/>
  <c r="E857" i="16"/>
  <c r="G855" i="13"/>
  <c r="J855" i="14"/>
  <c r="H855" i="14"/>
  <c r="I855" i="14"/>
  <c r="G855" i="14"/>
  <c r="K854" i="14"/>
  <c r="D868" i="1"/>
  <c r="B868" i="1" s="1"/>
  <c r="K868" i="1"/>
  <c r="M868" i="1" s="1"/>
  <c r="E868" i="1"/>
  <c r="F868" i="1" s="1"/>
  <c r="F855" i="16"/>
  <c r="Q855" i="16"/>
  <c r="L855" i="16"/>
  <c r="G855" i="16"/>
  <c r="R855" i="16"/>
  <c r="H855" i="16"/>
  <c r="N855" i="16"/>
  <c r="I855" i="16"/>
  <c r="O855" i="16"/>
  <c r="J855" i="16"/>
  <c r="P855" i="16"/>
  <c r="K855" i="16"/>
  <c r="M855" i="16"/>
  <c r="J1196" i="1"/>
  <c r="H1197" i="1"/>
  <c r="A941" i="13"/>
  <c r="B941" i="13" s="1"/>
  <c r="C940" i="13"/>
  <c r="J940" i="13"/>
  <c r="D940" i="13"/>
  <c r="F939" i="13"/>
  <c r="E939" i="13"/>
  <c r="B943" i="14"/>
  <c r="C943" i="14"/>
  <c r="A945" i="16"/>
  <c r="C944" i="16"/>
  <c r="B944" i="16"/>
  <c r="D943" i="16"/>
  <c r="A944" i="14"/>
  <c r="E942" i="14"/>
  <c r="D942" i="14"/>
  <c r="I868" i="1" l="1"/>
  <c r="J1197" i="1"/>
  <c r="H1198" i="1"/>
  <c r="G856" i="13"/>
  <c r="H855" i="13" s="1"/>
  <c r="I856" i="13" s="1"/>
  <c r="E858" i="16"/>
  <c r="F858" i="14"/>
  <c r="I856" i="14"/>
  <c r="H856" i="14"/>
  <c r="J856" i="14"/>
  <c r="G856" i="14"/>
  <c r="K855" i="14"/>
  <c r="E869" i="1"/>
  <c r="F869" i="1" s="1"/>
  <c r="D869" i="1"/>
  <c r="B869" i="1" s="1"/>
  <c r="K869" i="1"/>
  <c r="M869" i="1" s="1"/>
  <c r="H854" i="13"/>
  <c r="K854" i="13" s="1"/>
  <c r="A871" i="1"/>
  <c r="C871" i="1" s="1"/>
  <c r="F856" i="16"/>
  <c r="G856" i="16"/>
  <c r="M856" i="16"/>
  <c r="H856" i="16"/>
  <c r="R856" i="16"/>
  <c r="I856" i="16"/>
  <c r="O856" i="16"/>
  <c r="J856" i="16"/>
  <c r="P856" i="16"/>
  <c r="K856" i="16"/>
  <c r="Q856" i="16"/>
  <c r="L856" i="16"/>
  <c r="N856" i="16"/>
  <c r="E940" i="13"/>
  <c r="F940" i="13"/>
  <c r="C941" i="13"/>
  <c r="J941" i="13"/>
  <c r="A942" i="13"/>
  <c r="B942" i="13" s="1"/>
  <c r="D941" i="13"/>
  <c r="C944" i="14"/>
  <c r="B944" i="14"/>
  <c r="D944" i="16"/>
  <c r="A946" i="16"/>
  <c r="C945" i="16"/>
  <c r="B945" i="16"/>
  <c r="A945" i="14"/>
  <c r="D943" i="14"/>
  <c r="E943" i="14"/>
  <c r="I869" i="1" l="1"/>
  <c r="I855" i="13"/>
  <c r="K855" i="13" s="1"/>
  <c r="D870" i="1"/>
  <c r="B870" i="1" s="1"/>
  <c r="K870" i="1"/>
  <c r="M870" i="1" s="1"/>
  <c r="E870" i="1"/>
  <c r="F870" i="1" s="1"/>
  <c r="E859" i="16"/>
  <c r="G857" i="13"/>
  <c r="F859" i="14"/>
  <c r="A872" i="1"/>
  <c r="C872" i="1" s="1"/>
  <c r="K856" i="14"/>
  <c r="H857" i="14"/>
  <c r="J857" i="14"/>
  <c r="I857" i="14"/>
  <c r="G857" i="14"/>
  <c r="H1199" i="1"/>
  <c r="J1198" i="1"/>
  <c r="R857" i="16"/>
  <c r="O857" i="16"/>
  <c r="J857" i="16"/>
  <c r="P857" i="16"/>
  <c r="K857" i="16"/>
  <c r="Q857" i="16"/>
  <c r="L857" i="16"/>
  <c r="M857" i="16"/>
  <c r="F857" i="16"/>
  <c r="H857" i="16"/>
  <c r="N857" i="16"/>
  <c r="I857" i="16"/>
  <c r="G857" i="16"/>
  <c r="A943" i="13"/>
  <c r="B943" i="13" s="1"/>
  <c r="D942" i="13"/>
  <c r="C942" i="13"/>
  <c r="J942" i="13"/>
  <c r="F941" i="13"/>
  <c r="E941" i="13"/>
  <c r="B945" i="14"/>
  <c r="C945" i="14"/>
  <c r="B946" i="16"/>
  <c r="A947" i="16"/>
  <c r="C946" i="16"/>
  <c r="D945" i="16"/>
  <c r="A946" i="14"/>
  <c r="E944" i="14"/>
  <c r="D944" i="14"/>
  <c r="I870" i="1" l="1"/>
  <c r="J1199" i="1"/>
  <c r="H1200" i="1"/>
  <c r="K857" i="14"/>
  <c r="J858" i="14"/>
  <c r="I858" i="14"/>
  <c r="H858" i="14"/>
  <c r="G858" i="14"/>
  <c r="E860" i="16"/>
  <c r="F860" i="14"/>
  <c r="G858" i="13"/>
  <c r="H857" i="13" s="1"/>
  <c r="E871" i="1"/>
  <c r="F871" i="1" s="1"/>
  <c r="D871" i="1"/>
  <c r="B871" i="1" s="1"/>
  <c r="K871" i="1"/>
  <c r="M871" i="1" s="1"/>
  <c r="H856" i="13"/>
  <c r="K856" i="13" s="1"/>
  <c r="A873" i="1"/>
  <c r="C873" i="1" s="1"/>
  <c r="Q858" i="16"/>
  <c r="L858" i="16"/>
  <c r="G858" i="16"/>
  <c r="F858" i="16"/>
  <c r="I858" i="16"/>
  <c r="O858" i="16"/>
  <c r="J858" i="16"/>
  <c r="R858" i="16"/>
  <c r="P858" i="16"/>
  <c r="K858" i="16"/>
  <c r="M858" i="16"/>
  <c r="H858" i="16"/>
  <c r="N858" i="16"/>
  <c r="E942" i="13"/>
  <c r="F942" i="13"/>
  <c r="A944" i="13"/>
  <c r="B944" i="13" s="1"/>
  <c r="D943" i="13"/>
  <c r="C943" i="13"/>
  <c r="J943" i="13"/>
  <c r="C946" i="14"/>
  <c r="B946" i="14"/>
  <c r="D946" i="16"/>
  <c r="C947" i="16"/>
  <c r="B947" i="16"/>
  <c r="A948" i="16"/>
  <c r="A947" i="14"/>
  <c r="E945" i="14"/>
  <c r="D945" i="14"/>
  <c r="I857" i="13" l="1"/>
  <c r="I871" i="1"/>
  <c r="F859" i="16"/>
  <c r="Q859" i="16"/>
  <c r="L859" i="16"/>
  <c r="G859" i="16"/>
  <c r="R859" i="16"/>
  <c r="M859" i="16"/>
  <c r="H859" i="16"/>
  <c r="N859" i="16"/>
  <c r="I859" i="16"/>
  <c r="O859" i="16"/>
  <c r="J859" i="16"/>
  <c r="P859" i="16"/>
  <c r="K859" i="16"/>
  <c r="K858" i="14"/>
  <c r="K872" i="1"/>
  <c r="M872" i="1" s="1"/>
  <c r="E872" i="1"/>
  <c r="F872" i="1" s="1"/>
  <c r="D872" i="1"/>
  <c r="B872" i="1" s="1"/>
  <c r="F861" i="14"/>
  <c r="E861" i="16"/>
  <c r="G859" i="13"/>
  <c r="I858" i="13"/>
  <c r="K857" i="13"/>
  <c r="J1200" i="1"/>
  <c r="H1201" i="1"/>
  <c r="A874" i="1"/>
  <c r="C874" i="1" s="1"/>
  <c r="H859" i="14"/>
  <c r="J859" i="14"/>
  <c r="I859" i="14"/>
  <c r="G859" i="14"/>
  <c r="E943" i="13"/>
  <c r="F943" i="13"/>
  <c r="A945" i="13"/>
  <c r="B945" i="13" s="1"/>
  <c r="D944" i="13"/>
  <c r="C944" i="13"/>
  <c r="J944" i="13"/>
  <c r="B947" i="14"/>
  <c r="C947" i="14"/>
  <c r="D947" i="16"/>
  <c r="A949" i="16"/>
  <c r="C948" i="16"/>
  <c r="B948" i="16"/>
  <c r="E946" i="14"/>
  <c r="D946" i="14"/>
  <c r="A948" i="14"/>
  <c r="I872" i="1" l="1"/>
  <c r="K859" i="14"/>
  <c r="E873" i="1"/>
  <c r="F873" i="1" s="1"/>
  <c r="D873" i="1"/>
  <c r="B873" i="1" s="1"/>
  <c r="K873" i="1"/>
  <c r="M873" i="1" s="1"/>
  <c r="O860" i="16"/>
  <c r="J860" i="16"/>
  <c r="P860" i="16"/>
  <c r="K860" i="16"/>
  <c r="Q860" i="16"/>
  <c r="L860" i="16"/>
  <c r="F860" i="16"/>
  <c r="G860" i="16"/>
  <c r="M860" i="16"/>
  <c r="H860" i="16"/>
  <c r="R860" i="16"/>
  <c r="N860" i="16"/>
  <c r="I860" i="16"/>
  <c r="G860" i="13"/>
  <c r="E862" i="16"/>
  <c r="F862" i="14"/>
  <c r="A875" i="1"/>
  <c r="C875" i="1" s="1"/>
  <c r="J860" i="14"/>
  <c r="H860" i="14"/>
  <c r="I860" i="14"/>
  <c r="G860" i="14"/>
  <c r="H1202" i="1"/>
  <c r="J1201" i="1"/>
  <c r="H858" i="13"/>
  <c r="K858" i="13" s="1"/>
  <c r="F944" i="13"/>
  <c r="E944" i="13"/>
  <c r="D945" i="13"/>
  <c r="C945" i="13"/>
  <c r="J945" i="13"/>
  <c r="A946" i="13"/>
  <c r="B946" i="13" s="1"/>
  <c r="C948" i="14"/>
  <c r="B948" i="14"/>
  <c r="A950" i="16"/>
  <c r="C949" i="16"/>
  <c r="B949" i="16"/>
  <c r="D948" i="16"/>
  <c r="D947" i="14"/>
  <c r="E947" i="14"/>
  <c r="A949" i="14"/>
  <c r="I859" i="13" l="1"/>
  <c r="I873" i="1"/>
  <c r="H1203" i="1"/>
  <c r="J1202" i="1"/>
  <c r="J861" i="14"/>
  <c r="I861" i="14"/>
  <c r="H861" i="14"/>
  <c r="G861" i="14"/>
  <c r="E863" i="16"/>
  <c r="G861" i="13"/>
  <c r="F863" i="14"/>
  <c r="K860" i="14"/>
  <c r="K874" i="1"/>
  <c r="M874" i="1" s="1"/>
  <c r="E874" i="1"/>
  <c r="F874" i="1" s="1"/>
  <c r="D874" i="1"/>
  <c r="B874" i="1" s="1"/>
  <c r="F861" i="16"/>
  <c r="H861" i="16"/>
  <c r="N861" i="16"/>
  <c r="I861" i="16"/>
  <c r="K861" i="16"/>
  <c r="O861" i="16"/>
  <c r="P861" i="16"/>
  <c r="L861" i="16"/>
  <c r="G861" i="16"/>
  <c r="M861" i="16"/>
  <c r="R861" i="16"/>
  <c r="J861" i="16"/>
  <c r="Q861" i="16"/>
  <c r="A876" i="1"/>
  <c r="C876" i="1" s="1"/>
  <c r="H859" i="13"/>
  <c r="D946" i="13"/>
  <c r="C946" i="13"/>
  <c r="J946" i="13"/>
  <c r="A947" i="13"/>
  <c r="B947" i="13" s="1"/>
  <c r="E945" i="13"/>
  <c r="F945" i="13"/>
  <c r="B949" i="14"/>
  <c r="C949" i="14"/>
  <c r="D949" i="16"/>
  <c r="B950" i="16"/>
  <c r="A951" i="16"/>
  <c r="C950" i="16"/>
  <c r="E948" i="14"/>
  <c r="D948" i="14"/>
  <c r="A950" i="14"/>
  <c r="K859" i="13" l="1"/>
  <c r="I860" i="13"/>
  <c r="I874" i="1"/>
  <c r="F864" i="14"/>
  <c r="G862" i="13"/>
  <c r="H861" i="13" s="1"/>
  <c r="E864" i="16"/>
  <c r="L862" i="16"/>
  <c r="Q862" i="16"/>
  <c r="M862" i="16"/>
  <c r="H862" i="16"/>
  <c r="N862" i="16"/>
  <c r="F862" i="16"/>
  <c r="I862" i="16"/>
  <c r="O862" i="16"/>
  <c r="J862" i="16"/>
  <c r="R862" i="16"/>
  <c r="P862" i="16"/>
  <c r="K862" i="16"/>
  <c r="G862" i="16"/>
  <c r="E875" i="1"/>
  <c r="F875" i="1" s="1"/>
  <c r="D875" i="1"/>
  <c r="B875" i="1" s="1"/>
  <c r="K875" i="1"/>
  <c r="M875" i="1" s="1"/>
  <c r="A877" i="1"/>
  <c r="C877" i="1" s="1"/>
  <c r="H862" i="14"/>
  <c r="J862" i="14"/>
  <c r="I862" i="14"/>
  <c r="G862" i="14"/>
  <c r="K861" i="14"/>
  <c r="H860" i="13"/>
  <c r="K860" i="13" s="1"/>
  <c r="J1203" i="1"/>
  <c r="H1204" i="1"/>
  <c r="C947" i="13"/>
  <c r="J947" i="13"/>
  <c r="D947" i="13"/>
  <c r="A948" i="13"/>
  <c r="B948" i="13" s="1"/>
  <c r="E946" i="13"/>
  <c r="F946" i="13"/>
  <c r="C950" i="14"/>
  <c r="B950" i="14"/>
  <c r="C951" i="16"/>
  <c r="B951" i="16"/>
  <c r="A952" i="16"/>
  <c r="D950" i="16"/>
  <c r="E949" i="14"/>
  <c r="D949" i="14"/>
  <c r="A951" i="14"/>
  <c r="I861" i="13" l="1"/>
  <c r="K861" i="13" s="1"/>
  <c r="I875" i="1"/>
  <c r="K862" i="14"/>
  <c r="K876" i="1"/>
  <c r="M876" i="1" s="1"/>
  <c r="E876" i="1"/>
  <c r="F876" i="1" s="1"/>
  <c r="D876" i="1"/>
  <c r="B876" i="1" s="1"/>
  <c r="K863" i="16"/>
  <c r="J863" i="16"/>
  <c r="P863" i="16"/>
  <c r="F863" i="16"/>
  <c r="Q863" i="16"/>
  <c r="L863" i="16"/>
  <c r="G863" i="16"/>
  <c r="R863" i="16"/>
  <c r="M863" i="16"/>
  <c r="H863" i="16"/>
  <c r="N863" i="16"/>
  <c r="I863" i="16"/>
  <c r="O863" i="16"/>
  <c r="H1205" i="1"/>
  <c r="J1204" i="1"/>
  <c r="A878" i="1"/>
  <c r="C878" i="1" s="1"/>
  <c r="I862" i="13"/>
  <c r="J863" i="14"/>
  <c r="H863" i="14"/>
  <c r="I863" i="14"/>
  <c r="G863" i="14"/>
  <c r="E865" i="16"/>
  <c r="G863" i="13"/>
  <c r="H862" i="13" s="1"/>
  <c r="F865" i="14"/>
  <c r="F947" i="13"/>
  <c r="E947" i="13"/>
  <c r="A949" i="13"/>
  <c r="B949" i="13" s="1"/>
  <c r="D948" i="13"/>
  <c r="C948" i="13"/>
  <c r="J948" i="13"/>
  <c r="B951" i="14"/>
  <c r="C951" i="14"/>
  <c r="A953" i="16"/>
  <c r="C952" i="16"/>
  <c r="B952" i="16"/>
  <c r="D951" i="16"/>
  <c r="A952" i="14"/>
  <c r="E950" i="14"/>
  <c r="D950" i="14"/>
  <c r="I876" i="1" l="1"/>
  <c r="I863" i="13"/>
  <c r="K862" i="13"/>
  <c r="D877" i="1"/>
  <c r="B877" i="1" s="1"/>
  <c r="K877" i="1"/>
  <c r="M877" i="1" s="1"/>
  <c r="E877" i="1"/>
  <c r="F877" i="1" s="1"/>
  <c r="K864" i="16"/>
  <c r="Q864" i="16"/>
  <c r="L864" i="16"/>
  <c r="F864" i="16"/>
  <c r="G864" i="16"/>
  <c r="M864" i="16"/>
  <c r="H864" i="16"/>
  <c r="R864" i="16"/>
  <c r="N864" i="16"/>
  <c r="I864" i="16"/>
  <c r="O864" i="16"/>
  <c r="J864" i="16"/>
  <c r="P864" i="16"/>
  <c r="H1206" i="1"/>
  <c r="J1205" i="1"/>
  <c r="G864" i="13"/>
  <c r="E866" i="16"/>
  <c r="F866" i="14"/>
  <c r="J864" i="14"/>
  <c r="H864" i="14"/>
  <c r="I864" i="14"/>
  <c r="G864" i="14"/>
  <c r="K863" i="14"/>
  <c r="A879" i="1"/>
  <c r="C879" i="1" s="1"/>
  <c r="F948" i="13"/>
  <c r="E948" i="13"/>
  <c r="A950" i="13"/>
  <c r="B950" i="13" s="1"/>
  <c r="D949" i="13"/>
  <c r="C949" i="13"/>
  <c r="J949" i="13"/>
  <c r="C952" i="14"/>
  <c r="B952" i="14"/>
  <c r="D952" i="16"/>
  <c r="A954" i="16"/>
  <c r="C953" i="16"/>
  <c r="B953" i="16"/>
  <c r="D951" i="14"/>
  <c r="E951" i="14"/>
  <c r="A953" i="14"/>
  <c r="I877" i="1" l="1"/>
  <c r="K878" i="1"/>
  <c r="M878" i="1" s="1"/>
  <c r="E878" i="1"/>
  <c r="F878" i="1" s="1"/>
  <c r="D878" i="1"/>
  <c r="B878" i="1" s="1"/>
  <c r="H863" i="13"/>
  <c r="K863" i="13" s="1"/>
  <c r="K864" i="14"/>
  <c r="I865" i="14"/>
  <c r="H865" i="14"/>
  <c r="J865" i="14"/>
  <c r="G865" i="14"/>
  <c r="A880" i="1"/>
  <c r="C880" i="1" s="1"/>
  <c r="F865" i="16"/>
  <c r="H865" i="16"/>
  <c r="N865" i="16"/>
  <c r="I865" i="16"/>
  <c r="O865" i="16"/>
  <c r="J865" i="16"/>
  <c r="R865" i="16"/>
  <c r="P865" i="16"/>
  <c r="K865" i="16"/>
  <c r="Q865" i="16"/>
  <c r="L865" i="16"/>
  <c r="G865" i="16"/>
  <c r="M865" i="16"/>
  <c r="H1207" i="1"/>
  <c r="J1206" i="1"/>
  <c r="G865" i="13"/>
  <c r="H864" i="13" s="1"/>
  <c r="I865" i="13" s="1"/>
  <c r="F867" i="14"/>
  <c r="E867" i="16"/>
  <c r="C950" i="13"/>
  <c r="J950" i="13"/>
  <c r="D950" i="13"/>
  <c r="A951" i="13"/>
  <c r="B951" i="13" s="1"/>
  <c r="E949" i="13"/>
  <c r="F949" i="13"/>
  <c r="B953" i="14"/>
  <c r="C953" i="14"/>
  <c r="B954" i="16"/>
  <c r="A955" i="16"/>
  <c r="C954" i="16"/>
  <c r="D953" i="16"/>
  <c r="A954" i="14"/>
  <c r="E952" i="14"/>
  <c r="D952" i="14"/>
  <c r="I864" i="13" l="1"/>
  <c r="K864" i="13" s="1"/>
  <c r="I878" i="1"/>
  <c r="J866" i="14"/>
  <c r="I866" i="14"/>
  <c r="H866" i="14"/>
  <c r="G866" i="14"/>
  <c r="H1208" i="1"/>
  <c r="J1207" i="1"/>
  <c r="K865" i="14"/>
  <c r="A881" i="1"/>
  <c r="C881" i="1" s="1"/>
  <c r="F866" i="16"/>
  <c r="O866" i="16"/>
  <c r="R866" i="16"/>
  <c r="P866" i="16"/>
  <c r="K866" i="16"/>
  <c r="J866" i="16"/>
  <c r="Q866" i="16"/>
  <c r="L866" i="16"/>
  <c r="G866" i="16"/>
  <c r="M866" i="16"/>
  <c r="H866" i="16"/>
  <c r="N866" i="16"/>
  <c r="I866" i="16"/>
  <c r="D879" i="1"/>
  <c r="B879" i="1" s="1"/>
  <c r="K879" i="1"/>
  <c r="M879" i="1" s="1"/>
  <c r="E879" i="1"/>
  <c r="F879" i="1" s="1"/>
  <c r="F868" i="14"/>
  <c r="G866" i="13"/>
  <c r="E868" i="16"/>
  <c r="A952" i="13"/>
  <c r="B952" i="13" s="1"/>
  <c r="J951" i="13"/>
  <c r="C951" i="13"/>
  <c r="D951" i="13"/>
  <c r="E950" i="13"/>
  <c r="F950" i="13"/>
  <c r="C954" i="14"/>
  <c r="B954" i="14"/>
  <c r="D954" i="16"/>
  <c r="C955" i="16"/>
  <c r="B955" i="16"/>
  <c r="A956" i="16"/>
  <c r="A955" i="14"/>
  <c r="D953" i="14"/>
  <c r="E953" i="14"/>
  <c r="I879" i="1" l="1"/>
  <c r="F867" i="16"/>
  <c r="Q867" i="16"/>
  <c r="L867" i="16"/>
  <c r="G867" i="16"/>
  <c r="R867" i="16"/>
  <c r="M867" i="16"/>
  <c r="H867" i="16"/>
  <c r="N867" i="16"/>
  <c r="I867" i="16"/>
  <c r="O867" i="16"/>
  <c r="J867" i="16"/>
  <c r="K867" i="16"/>
  <c r="P867" i="16"/>
  <c r="K866" i="14"/>
  <c r="H865" i="13"/>
  <c r="K865" i="13" s="1"/>
  <c r="E869" i="16"/>
  <c r="G867" i="13"/>
  <c r="H866" i="13" s="1"/>
  <c r="F869" i="14"/>
  <c r="A882" i="1"/>
  <c r="C882" i="1" s="1"/>
  <c r="I867" i="14"/>
  <c r="H867" i="14"/>
  <c r="J867" i="14"/>
  <c r="G867" i="14"/>
  <c r="K880" i="1"/>
  <c r="M880" i="1" s="1"/>
  <c r="E880" i="1"/>
  <c r="F880" i="1" s="1"/>
  <c r="D880" i="1"/>
  <c r="B880" i="1" s="1"/>
  <c r="H1209" i="1"/>
  <c r="J1208" i="1"/>
  <c r="A953" i="13"/>
  <c r="B953" i="13" s="1"/>
  <c r="J952" i="13"/>
  <c r="D952" i="13"/>
  <c r="C952" i="13"/>
  <c r="E951" i="13"/>
  <c r="F951" i="13"/>
  <c r="B955" i="14"/>
  <c r="C955" i="14"/>
  <c r="D955" i="16"/>
  <c r="A957" i="16"/>
  <c r="C956" i="16"/>
  <c r="B956" i="16"/>
  <c r="A956" i="14"/>
  <c r="E954" i="14"/>
  <c r="D954" i="14"/>
  <c r="I880" i="1" l="1"/>
  <c r="J1209" i="1"/>
  <c r="H1210" i="1"/>
  <c r="K867" i="14"/>
  <c r="I867" i="13"/>
  <c r="I866" i="13"/>
  <c r="K866" i="13" s="1"/>
  <c r="K881" i="1"/>
  <c r="M881" i="1" s="1"/>
  <c r="E881" i="1"/>
  <c r="F881" i="1" s="1"/>
  <c r="D881" i="1"/>
  <c r="B881" i="1" s="1"/>
  <c r="R868" i="16"/>
  <c r="N868" i="16"/>
  <c r="I868" i="16"/>
  <c r="O868" i="16"/>
  <c r="J868" i="16"/>
  <c r="P868" i="16"/>
  <c r="K868" i="16"/>
  <c r="Q868" i="16"/>
  <c r="L868" i="16"/>
  <c r="F868" i="16"/>
  <c r="G868" i="16"/>
  <c r="M868" i="16"/>
  <c r="H868" i="16"/>
  <c r="A883" i="1"/>
  <c r="C883" i="1" s="1"/>
  <c r="E870" i="16"/>
  <c r="F870" i="14"/>
  <c r="G868" i="13"/>
  <c r="I868" i="14"/>
  <c r="H868" i="14"/>
  <c r="J868" i="14"/>
  <c r="G868" i="14"/>
  <c r="E952" i="13"/>
  <c r="F952" i="13"/>
  <c r="C953" i="13"/>
  <c r="D953" i="13"/>
  <c r="J953" i="13"/>
  <c r="A954" i="13"/>
  <c r="B954" i="13" s="1"/>
  <c r="C956" i="14"/>
  <c r="B956" i="14"/>
  <c r="A958" i="16"/>
  <c r="C957" i="16"/>
  <c r="B957" i="16"/>
  <c r="D956" i="16"/>
  <c r="D955" i="14"/>
  <c r="E955" i="14"/>
  <c r="A957" i="14"/>
  <c r="I881" i="1" l="1"/>
  <c r="K868" i="14"/>
  <c r="R869" i="16"/>
  <c r="O869" i="16"/>
  <c r="J869" i="16"/>
  <c r="K869" i="16"/>
  <c r="Q869" i="16"/>
  <c r="P869" i="16"/>
  <c r="L869" i="16"/>
  <c r="G869" i="16"/>
  <c r="M869" i="16"/>
  <c r="F869" i="16"/>
  <c r="H869" i="16"/>
  <c r="N869" i="16"/>
  <c r="I869" i="16"/>
  <c r="A884" i="1"/>
  <c r="C884" i="1" s="1"/>
  <c r="G869" i="13"/>
  <c r="F871" i="14"/>
  <c r="E871" i="16"/>
  <c r="H867" i="13"/>
  <c r="K867" i="13" s="1"/>
  <c r="H1211" i="1"/>
  <c r="J1210" i="1"/>
  <c r="J869" i="14"/>
  <c r="H869" i="14"/>
  <c r="I869" i="14"/>
  <c r="G869" i="14"/>
  <c r="K882" i="1"/>
  <c r="M882" i="1" s="1"/>
  <c r="E882" i="1"/>
  <c r="F882" i="1" s="1"/>
  <c r="D882" i="1"/>
  <c r="B882" i="1" s="1"/>
  <c r="F953" i="13"/>
  <c r="E953" i="13"/>
  <c r="D954" i="13"/>
  <c r="C954" i="13"/>
  <c r="J954" i="13"/>
  <c r="A955" i="13"/>
  <c r="B955" i="13" s="1"/>
  <c r="B957" i="14"/>
  <c r="C957" i="14"/>
  <c r="D957" i="16"/>
  <c r="B958" i="16"/>
  <c r="A959" i="16"/>
  <c r="C958" i="16"/>
  <c r="A958" i="14"/>
  <c r="E956" i="14"/>
  <c r="D956" i="14"/>
  <c r="I868" i="13" l="1"/>
  <c r="I882" i="1"/>
  <c r="K869" i="14"/>
  <c r="F870" i="16"/>
  <c r="I870" i="16"/>
  <c r="O870" i="16"/>
  <c r="J870" i="16"/>
  <c r="R870" i="16"/>
  <c r="P870" i="16"/>
  <c r="K870" i="16"/>
  <c r="Q870" i="16"/>
  <c r="L870" i="16"/>
  <c r="G870" i="16"/>
  <c r="M870" i="16"/>
  <c r="H870" i="16"/>
  <c r="N870" i="16"/>
  <c r="A885" i="1"/>
  <c r="C885" i="1" s="1"/>
  <c r="J1211" i="1"/>
  <c r="H1212" i="1"/>
  <c r="I870" i="14"/>
  <c r="H870" i="14"/>
  <c r="J870" i="14"/>
  <c r="G870" i="14"/>
  <c r="E883" i="1"/>
  <c r="F883" i="1" s="1"/>
  <c r="D883" i="1"/>
  <c r="B883" i="1" s="1"/>
  <c r="K883" i="1"/>
  <c r="M883" i="1" s="1"/>
  <c r="H868" i="13"/>
  <c r="G870" i="13"/>
  <c r="E872" i="16"/>
  <c r="F872" i="14"/>
  <c r="F954" i="13"/>
  <c r="E954" i="13"/>
  <c r="D955" i="13"/>
  <c r="C955" i="13"/>
  <c r="A956" i="13"/>
  <c r="B956" i="13" s="1"/>
  <c r="J955" i="13"/>
  <c r="C958" i="14"/>
  <c r="B958" i="14"/>
  <c r="C959" i="16"/>
  <c r="B959" i="16"/>
  <c r="A960" i="16"/>
  <c r="D958" i="16"/>
  <c r="D957" i="14"/>
  <c r="E957" i="14"/>
  <c r="A959" i="14"/>
  <c r="K868" i="13" l="1"/>
  <c r="I883" i="1"/>
  <c r="I869" i="13"/>
  <c r="H869" i="13"/>
  <c r="K870" i="14"/>
  <c r="J1212" i="1"/>
  <c r="H1213" i="1"/>
  <c r="E873" i="16"/>
  <c r="G871" i="13"/>
  <c r="H870" i="13" s="1"/>
  <c r="F873" i="14"/>
  <c r="I871" i="14"/>
  <c r="H871" i="14"/>
  <c r="J871" i="14"/>
  <c r="G871" i="14"/>
  <c r="D884" i="1"/>
  <c r="B884" i="1" s="1"/>
  <c r="K884" i="1"/>
  <c r="M884" i="1" s="1"/>
  <c r="E884" i="1"/>
  <c r="F884" i="1" s="1"/>
  <c r="R871" i="16"/>
  <c r="M871" i="16"/>
  <c r="H871" i="16"/>
  <c r="N871" i="16"/>
  <c r="I871" i="16"/>
  <c r="O871" i="16"/>
  <c r="F871" i="16"/>
  <c r="Q871" i="16"/>
  <c r="L871" i="16"/>
  <c r="G871" i="16"/>
  <c r="J871" i="16"/>
  <c r="P871" i="16"/>
  <c r="K871" i="16"/>
  <c r="A886" i="1"/>
  <c r="C886" i="1" s="1"/>
  <c r="E955" i="13"/>
  <c r="F955" i="13"/>
  <c r="C956" i="13"/>
  <c r="D956" i="13"/>
  <c r="A957" i="13"/>
  <c r="B957" i="13" s="1"/>
  <c r="J956" i="13"/>
  <c r="B959" i="14"/>
  <c r="C959" i="14"/>
  <c r="A961" i="16"/>
  <c r="C960" i="16"/>
  <c r="B960" i="16"/>
  <c r="D959" i="16"/>
  <c r="A960" i="14"/>
  <c r="E958" i="14"/>
  <c r="D958" i="14"/>
  <c r="K869" i="13" l="1"/>
  <c r="I884" i="1"/>
  <c r="D885" i="1"/>
  <c r="B885" i="1" s="1"/>
  <c r="K885" i="1"/>
  <c r="M885" i="1" s="1"/>
  <c r="E885" i="1"/>
  <c r="F885" i="1" s="1"/>
  <c r="I871" i="13"/>
  <c r="K871" i="14"/>
  <c r="R872" i="16"/>
  <c r="N872" i="16"/>
  <c r="I872" i="16"/>
  <c r="J872" i="16"/>
  <c r="O872" i="16"/>
  <c r="P872" i="16"/>
  <c r="K872" i="16"/>
  <c r="Q872" i="16"/>
  <c r="L872" i="16"/>
  <c r="F872" i="16"/>
  <c r="G872" i="16"/>
  <c r="M872" i="16"/>
  <c r="H872" i="16"/>
  <c r="I870" i="13"/>
  <c r="K870" i="13" s="1"/>
  <c r="J1213" i="1"/>
  <c r="H1214" i="1"/>
  <c r="A887" i="1"/>
  <c r="C887" i="1" s="1"/>
  <c r="G872" i="13"/>
  <c r="E874" i="16"/>
  <c r="F874" i="14"/>
  <c r="J872" i="14"/>
  <c r="I872" i="14"/>
  <c r="H872" i="14"/>
  <c r="G872" i="14"/>
  <c r="C957" i="13"/>
  <c r="D957" i="13"/>
  <c r="J957" i="13"/>
  <c r="A958" i="13"/>
  <c r="B958" i="13" s="1"/>
  <c r="F956" i="13"/>
  <c r="E956" i="13"/>
  <c r="C960" i="14"/>
  <c r="B960" i="14"/>
  <c r="D960" i="16"/>
  <c r="A962" i="16"/>
  <c r="C961" i="16"/>
  <c r="B961" i="16"/>
  <c r="D959" i="14"/>
  <c r="E959" i="14"/>
  <c r="A961" i="14"/>
  <c r="I885" i="1" l="1"/>
  <c r="P873" i="16"/>
  <c r="K873" i="16"/>
  <c r="Q873" i="16"/>
  <c r="L873" i="16"/>
  <c r="G873" i="16"/>
  <c r="M873" i="16"/>
  <c r="F873" i="16"/>
  <c r="H873" i="16"/>
  <c r="N873" i="16"/>
  <c r="I873" i="16"/>
  <c r="R873" i="16"/>
  <c r="O873" i="16"/>
  <c r="J873" i="16"/>
  <c r="D886" i="1"/>
  <c r="B886" i="1" s="1"/>
  <c r="K886" i="1"/>
  <c r="M886" i="1" s="1"/>
  <c r="E886" i="1"/>
  <c r="F886" i="1" s="1"/>
  <c r="H871" i="13"/>
  <c r="K871" i="13" s="1"/>
  <c r="J1214" i="1"/>
  <c r="H1215" i="1"/>
  <c r="G873" i="13"/>
  <c r="H872" i="13" s="1"/>
  <c r="I873" i="13" s="1"/>
  <c r="F875" i="14"/>
  <c r="E875" i="16"/>
  <c r="K872" i="14"/>
  <c r="J873" i="14"/>
  <c r="I873" i="14"/>
  <c r="H873" i="14"/>
  <c r="G873" i="14"/>
  <c r="A888" i="1"/>
  <c r="C888" i="1" s="1"/>
  <c r="C958" i="13"/>
  <c r="A959" i="13"/>
  <c r="B959" i="13" s="1"/>
  <c r="D958" i="13"/>
  <c r="J958" i="13"/>
  <c r="E957" i="13"/>
  <c r="F957" i="13"/>
  <c r="B961" i="14"/>
  <c r="C961" i="14"/>
  <c r="B962" i="16"/>
  <c r="A963" i="16"/>
  <c r="C962" i="16"/>
  <c r="D961" i="16"/>
  <c r="A962" i="14"/>
  <c r="E960" i="14"/>
  <c r="D960" i="14"/>
  <c r="I886" i="1" l="1"/>
  <c r="E887" i="1"/>
  <c r="F887" i="1" s="1"/>
  <c r="D887" i="1"/>
  <c r="B887" i="1" s="1"/>
  <c r="K887" i="1"/>
  <c r="M887" i="1" s="1"/>
  <c r="J874" i="14"/>
  <c r="I874" i="14"/>
  <c r="H874" i="14"/>
  <c r="G874" i="14"/>
  <c r="A889" i="1"/>
  <c r="C889" i="1" s="1"/>
  <c r="I872" i="13"/>
  <c r="K872" i="13" s="1"/>
  <c r="F876" i="14"/>
  <c r="G874" i="13"/>
  <c r="H873" i="13" s="1"/>
  <c r="E876" i="16"/>
  <c r="K873" i="14"/>
  <c r="F874" i="16"/>
  <c r="I874" i="16"/>
  <c r="O874" i="16"/>
  <c r="J874" i="16"/>
  <c r="R874" i="16"/>
  <c r="P874" i="16"/>
  <c r="Q874" i="16"/>
  <c r="L874" i="16"/>
  <c r="G874" i="16"/>
  <c r="M874" i="16"/>
  <c r="H874" i="16"/>
  <c r="N874" i="16"/>
  <c r="K874" i="16"/>
  <c r="H1216" i="1"/>
  <c r="J1216" i="1" s="1"/>
  <c r="J1215" i="1"/>
  <c r="E958" i="13"/>
  <c r="F958" i="13"/>
  <c r="A960" i="13"/>
  <c r="B960" i="13" s="1"/>
  <c r="J959" i="13"/>
  <c r="C959" i="13"/>
  <c r="D959" i="13"/>
  <c r="C962" i="14"/>
  <c r="B962" i="14"/>
  <c r="D962" i="16"/>
  <c r="C963" i="16"/>
  <c r="B963" i="16"/>
  <c r="A964" i="16"/>
  <c r="A963" i="14"/>
  <c r="D961" i="14"/>
  <c r="E961" i="14"/>
  <c r="I887" i="1" l="1"/>
  <c r="I874" i="13"/>
  <c r="K873" i="13"/>
  <c r="E888" i="1"/>
  <c r="F888" i="1" s="1"/>
  <c r="D888" i="1"/>
  <c r="B888" i="1" s="1"/>
  <c r="K888" i="1"/>
  <c r="M888" i="1" s="1"/>
  <c r="H875" i="14"/>
  <c r="J875" i="14"/>
  <c r="I875" i="14"/>
  <c r="G875" i="14"/>
  <c r="A890" i="1"/>
  <c r="C890" i="1" s="1"/>
  <c r="F875" i="16"/>
  <c r="Q875" i="16"/>
  <c r="L875" i="16"/>
  <c r="G875" i="16"/>
  <c r="R875" i="16"/>
  <c r="M875" i="16"/>
  <c r="H875" i="16"/>
  <c r="N875" i="16"/>
  <c r="I875" i="16"/>
  <c r="O875" i="16"/>
  <c r="J875" i="16"/>
  <c r="P875" i="16"/>
  <c r="K875" i="16"/>
  <c r="K874" i="14"/>
  <c r="G875" i="13"/>
  <c r="F877" i="14"/>
  <c r="E877" i="16"/>
  <c r="A961" i="13"/>
  <c r="B961" i="13" s="1"/>
  <c r="J960" i="13"/>
  <c r="C960" i="13"/>
  <c r="D960" i="13"/>
  <c r="E959" i="13"/>
  <c r="F959" i="13"/>
  <c r="B963" i="14"/>
  <c r="C963" i="14"/>
  <c r="D963" i="16"/>
  <c r="A965" i="16"/>
  <c r="C964" i="16"/>
  <c r="B964" i="16"/>
  <c r="A964" i="14"/>
  <c r="E962" i="14"/>
  <c r="D962" i="14"/>
  <c r="I888" i="1" l="1"/>
  <c r="J876" i="14"/>
  <c r="I876" i="14"/>
  <c r="H876" i="14"/>
  <c r="G876" i="14"/>
  <c r="D889" i="1"/>
  <c r="B889" i="1" s="1"/>
  <c r="K889" i="1"/>
  <c r="M889" i="1" s="1"/>
  <c r="E889" i="1"/>
  <c r="F889" i="1" s="1"/>
  <c r="H874" i="13"/>
  <c r="K874" i="13" s="1"/>
  <c r="A891" i="1"/>
  <c r="C891" i="1" s="1"/>
  <c r="K875" i="14"/>
  <c r="G876" i="13"/>
  <c r="H875" i="13" s="1"/>
  <c r="E878" i="16"/>
  <c r="F878" i="14"/>
  <c r="R876" i="16"/>
  <c r="N876" i="16"/>
  <c r="O876" i="16"/>
  <c r="J876" i="16"/>
  <c r="P876" i="16"/>
  <c r="K876" i="16"/>
  <c r="Q876" i="16"/>
  <c r="L876" i="16"/>
  <c r="F876" i="16"/>
  <c r="G876" i="16"/>
  <c r="M876" i="16"/>
  <c r="H876" i="16"/>
  <c r="I876" i="16"/>
  <c r="F960" i="13"/>
  <c r="E960" i="13"/>
  <c r="J961" i="13"/>
  <c r="C961" i="13"/>
  <c r="D961" i="13"/>
  <c r="A962" i="13"/>
  <c r="B962" i="13" s="1"/>
  <c r="C964" i="14"/>
  <c r="B964" i="14"/>
  <c r="A966" i="16"/>
  <c r="C965" i="16"/>
  <c r="B965" i="16"/>
  <c r="D964" i="16"/>
  <c r="D963" i="14"/>
  <c r="E963" i="14"/>
  <c r="A965" i="14"/>
  <c r="I889" i="1" l="1"/>
  <c r="I876" i="13"/>
  <c r="K890" i="1"/>
  <c r="M890" i="1" s="1"/>
  <c r="E890" i="1"/>
  <c r="F890" i="1" s="1"/>
  <c r="D890" i="1"/>
  <c r="B890" i="1" s="1"/>
  <c r="K876" i="14"/>
  <c r="A892" i="1"/>
  <c r="C892" i="1" s="1"/>
  <c r="I877" i="14"/>
  <c r="H877" i="14"/>
  <c r="J877" i="14"/>
  <c r="G877" i="14"/>
  <c r="I875" i="13"/>
  <c r="K875" i="13" s="1"/>
  <c r="G877" i="13"/>
  <c r="H876" i="13" s="1"/>
  <c r="F879" i="14"/>
  <c r="E879" i="16"/>
  <c r="L877" i="16"/>
  <c r="G877" i="16"/>
  <c r="M877" i="16"/>
  <c r="F877" i="16"/>
  <c r="H877" i="16"/>
  <c r="N877" i="16"/>
  <c r="I877" i="16"/>
  <c r="O877" i="16"/>
  <c r="R877" i="16"/>
  <c r="P877" i="16"/>
  <c r="K877" i="16"/>
  <c r="Q877" i="16"/>
  <c r="J877" i="16"/>
  <c r="J962" i="13"/>
  <c r="D962" i="13"/>
  <c r="C962" i="13"/>
  <c r="A963" i="13"/>
  <c r="B963" i="13" s="1"/>
  <c r="E961" i="13"/>
  <c r="F961" i="13"/>
  <c r="B965" i="14"/>
  <c r="C965" i="14"/>
  <c r="D965" i="16"/>
  <c r="B966" i="16"/>
  <c r="A967" i="16"/>
  <c r="C966" i="16"/>
  <c r="A966" i="14"/>
  <c r="E964" i="14"/>
  <c r="D964" i="14"/>
  <c r="I890" i="1" l="1"/>
  <c r="I877" i="13"/>
  <c r="K876" i="13"/>
  <c r="D891" i="1"/>
  <c r="B891" i="1" s="1"/>
  <c r="K891" i="1"/>
  <c r="M891" i="1" s="1"/>
  <c r="E891" i="1"/>
  <c r="F891" i="1" s="1"/>
  <c r="E880" i="16"/>
  <c r="F880" i="14"/>
  <c r="G878" i="13"/>
  <c r="H877" i="13" s="1"/>
  <c r="R878" i="16"/>
  <c r="P878" i="16"/>
  <c r="K878" i="16"/>
  <c r="L878" i="16"/>
  <c r="G878" i="16"/>
  <c r="Q878" i="16"/>
  <c r="M878" i="16"/>
  <c r="H878" i="16"/>
  <c r="N878" i="16"/>
  <c r="F878" i="16"/>
  <c r="I878" i="16"/>
  <c r="O878" i="16"/>
  <c r="J878" i="16"/>
  <c r="I878" i="14"/>
  <c r="H878" i="14"/>
  <c r="J878" i="14"/>
  <c r="G878" i="14"/>
  <c r="K877" i="14"/>
  <c r="A893" i="1"/>
  <c r="C893" i="1" s="1"/>
  <c r="C963" i="13"/>
  <c r="A964" i="13"/>
  <c r="B964" i="13" s="1"/>
  <c r="J963" i="13"/>
  <c r="D963" i="13"/>
  <c r="E962" i="13"/>
  <c r="F962" i="13"/>
  <c r="C966" i="14"/>
  <c r="B966" i="14"/>
  <c r="C967" i="16"/>
  <c r="B967" i="16"/>
  <c r="A968" i="16"/>
  <c r="D966" i="16"/>
  <c r="D965" i="14"/>
  <c r="E965" i="14"/>
  <c r="A967" i="14"/>
  <c r="I891" i="1" l="1"/>
  <c r="K878" i="14"/>
  <c r="E892" i="1"/>
  <c r="F892" i="1" s="1"/>
  <c r="D892" i="1"/>
  <c r="B892" i="1" s="1"/>
  <c r="K892" i="1"/>
  <c r="M892" i="1" s="1"/>
  <c r="I878" i="13"/>
  <c r="K877" i="13"/>
  <c r="A894" i="1"/>
  <c r="C894" i="1" s="1"/>
  <c r="J879" i="14"/>
  <c r="I879" i="14"/>
  <c r="H879" i="14"/>
  <c r="G879" i="14"/>
  <c r="J879" i="16"/>
  <c r="P879" i="16"/>
  <c r="K879" i="16"/>
  <c r="Q879" i="16"/>
  <c r="R879" i="16"/>
  <c r="M879" i="16"/>
  <c r="H879" i="16"/>
  <c r="G879" i="16"/>
  <c r="N879" i="16"/>
  <c r="I879" i="16"/>
  <c r="O879" i="16"/>
  <c r="F879" i="16"/>
  <c r="L879" i="16"/>
  <c r="E881" i="16"/>
  <c r="G879" i="13"/>
  <c r="F881" i="14"/>
  <c r="F963" i="13"/>
  <c r="E963" i="13"/>
  <c r="C964" i="13"/>
  <c r="J964" i="13"/>
  <c r="D964" i="13"/>
  <c r="A965" i="13"/>
  <c r="B965" i="13" s="1"/>
  <c r="B967" i="14"/>
  <c r="C967" i="14"/>
  <c r="A969" i="16"/>
  <c r="C968" i="16"/>
  <c r="B968" i="16"/>
  <c r="D967" i="16"/>
  <c r="A968" i="14"/>
  <c r="E966" i="14"/>
  <c r="D966" i="14"/>
  <c r="I892" i="1" l="1"/>
  <c r="H878" i="13"/>
  <c r="K878" i="13" s="1"/>
  <c r="A895" i="1"/>
  <c r="C895" i="1" s="1"/>
  <c r="K880" i="16"/>
  <c r="Q880" i="16"/>
  <c r="L880" i="16"/>
  <c r="F880" i="16"/>
  <c r="G880" i="16"/>
  <c r="M880" i="16"/>
  <c r="H880" i="16"/>
  <c r="R880" i="16"/>
  <c r="N880" i="16"/>
  <c r="I880" i="16"/>
  <c r="O880" i="16"/>
  <c r="J880" i="16"/>
  <c r="P880" i="16"/>
  <c r="H880" i="14"/>
  <c r="J880" i="14"/>
  <c r="I880" i="14"/>
  <c r="G880" i="14"/>
  <c r="K879" i="14"/>
  <c r="E893" i="1"/>
  <c r="F893" i="1" s="1"/>
  <c r="D893" i="1"/>
  <c r="B893" i="1" s="1"/>
  <c r="K893" i="1"/>
  <c r="M893" i="1" s="1"/>
  <c r="G880" i="13"/>
  <c r="H879" i="13" s="1"/>
  <c r="E882" i="16"/>
  <c r="F882" i="14"/>
  <c r="E964" i="13"/>
  <c r="F964" i="13"/>
  <c r="A966" i="13"/>
  <c r="B966" i="13" s="1"/>
  <c r="J965" i="13"/>
  <c r="C965" i="13"/>
  <c r="D965" i="13"/>
  <c r="C968" i="14"/>
  <c r="B968" i="14"/>
  <c r="D968" i="16"/>
  <c r="A970" i="16"/>
  <c r="C969" i="16"/>
  <c r="B969" i="16"/>
  <c r="D967" i="14"/>
  <c r="E967" i="14"/>
  <c r="A969" i="14"/>
  <c r="K880" i="14" l="1"/>
  <c r="I879" i="13"/>
  <c r="K879" i="13" s="1"/>
  <c r="I893" i="1"/>
  <c r="I880" i="13"/>
  <c r="D894" i="1"/>
  <c r="B894" i="1" s="1"/>
  <c r="K894" i="1"/>
  <c r="M894" i="1" s="1"/>
  <c r="E894" i="1"/>
  <c r="F894" i="1" s="1"/>
  <c r="A896" i="1"/>
  <c r="C896" i="1" s="1"/>
  <c r="G881" i="13"/>
  <c r="F883" i="14"/>
  <c r="E883" i="16"/>
  <c r="J881" i="14"/>
  <c r="I881" i="14"/>
  <c r="H881" i="14"/>
  <c r="G881" i="14"/>
  <c r="P881" i="16"/>
  <c r="K881" i="16"/>
  <c r="Q881" i="16"/>
  <c r="L881" i="16"/>
  <c r="G881" i="16"/>
  <c r="M881" i="16"/>
  <c r="F881" i="16"/>
  <c r="H881" i="16"/>
  <c r="N881" i="16"/>
  <c r="I881" i="16"/>
  <c r="R881" i="16"/>
  <c r="O881" i="16"/>
  <c r="J881" i="16"/>
  <c r="D966" i="13"/>
  <c r="C966" i="13"/>
  <c r="J966" i="13"/>
  <c r="A967" i="13"/>
  <c r="B967" i="13" s="1"/>
  <c r="F965" i="13"/>
  <c r="E965" i="13"/>
  <c r="B969" i="14"/>
  <c r="C969" i="14"/>
  <c r="B970" i="16"/>
  <c r="A971" i="16"/>
  <c r="C970" i="16"/>
  <c r="D969" i="16"/>
  <c r="A970" i="14"/>
  <c r="E968" i="14"/>
  <c r="D968" i="14"/>
  <c r="I894" i="1" l="1"/>
  <c r="K881" i="14"/>
  <c r="M882" i="16"/>
  <c r="H882" i="16"/>
  <c r="N882" i="16"/>
  <c r="F882" i="16"/>
  <c r="I882" i="16"/>
  <c r="O882" i="16"/>
  <c r="J882" i="16"/>
  <c r="R882" i="16"/>
  <c r="K882" i="16"/>
  <c r="P882" i="16"/>
  <c r="Q882" i="16"/>
  <c r="L882" i="16"/>
  <c r="G882" i="16"/>
  <c r="E884" i="16"/>
  <c r="F884" i="14"/>
  <c r="G882" i="13"/>
  <c r="H881" i="13" s="1"/>
  <c r="H882" i="14"/>
  <c r="J882" i="14"/>
  <c r="I882" i="14"/>
  <c r="G882" i="14"/>
  <c r="K895" i="1"/>
  <c r="M895" i="1" s="1"/>
  <c r="E895" i="1"/>
  <c r="F895" i="1" s="1"/>
  <c r="D895" i="1"/>
  <c r="B895" i="1" s="1"/>
  <c r="H880" i="13"/>
  <c r="K880" i="13" s="1"/>
  <c r="A897" i="1"/>
  <c r="C897" i="1" s="1"/>
  <c r="J967" i="13"/>
  <c r="C967" i="13"/>
  <c r="D967" i="13"/>
  <c r="A968" i="13"/>
  <c r="B968" i="13" s="1"/>
  <c r="E966" i="13"/>
  <c r="F966" i="13"/>
  <c r="C970" i="14"/>
  <c r="B970" i="14"/>
  <c r="D970" i="16"/>
  <c r="C971" i="16"/>
  <c r="B971" i="16"/>
  <c r="A972" i="16"/>
  <c r="A971" i="14"/>
  <c r="D969" i="14"/>
  <c r="E969" i="14"/>
  <c r="K882" i="14" l="1"/>
  <c r="I895" i="1"/>
  <c r="G883" i="13"/>
  <c r="F885" i="14"/>
  <c r="E885" i="16"/>
  <c r="A898" i="1"/>
  <c r="C898" i="1" s="1"/>
  <c r="I882" i="13"/>
  <c r="K896" i="1"/>
  <c r="M896" i="1" s="1"/>
  <c r="E896" i="1"/>
  <c r="F896" i="1" s="1"/>
  <c r="D896" i="1"/>
  <c r="B896" i="1" s="1"/>
  <c r="J883" i="14"/>
  <c r="I883" i="14"/>
  <c r="H883" i="14"/>
  <c r="G883" i="14"/>
  <c r="I881" i="13"/>
  <c r="K881" i="13" s="1"/>
  <c r="N883" i="16"/>
  <c r="O883" i="16"/>
  <c r="I883" i="16"/>
  <c r="P883" i="16"/>
  <c r="J883" i="16"/>
  <c r="F883" i="16"/>
  <c r="Q883" i="16"/>
  <c r="L883" i="16"/>
  <c r="G883" i="16"/>
  <c r="R883" i="16"/>
  <c r="M883" i="16"/>
  <c r="H883" i="16"/>
  <c r="K883" i="16"/>
  <c r="E967" i="13"/>
  <c r="F967" i="13"/>
  <c r="J968" i="13"/>
  <c r="D968" i="13"/>
  <c r="C968" i="13"/>
  <c r="A969" i="13"/>
  <c r="B969" i="13" s="1"/>
  <c r="B971" i="14"/>
  <c r="C971" i="14"/>
  <c r="D971" i="16"/>
  <c r="A973" i="16"/>
  <c r="C972" i="16"/>
  <c r="B972" i="16"/>
  <c r="A972" i="14"/>
  <c r="E970" i="14"/>
  <c r="D970" i="14"/>
  <c r="I896" i="1" l="1"/>
  <c r="K883" i="14"/>
  <c r="K884" i="16"/>
  <c r="Q884" i="16"/>
  <c r="L884" i="16"/>
  <c r="F884" i="16"/>
  <c r="G884" i="16"/>
  <c r="M884" i="16"/>
  <c r="H884" i="16"/>
  <c r="N884" i="16"/>
  <c r="R884" i="16"/>
  <c r="I884" i="16"/>
  <c r="O884" i="16"/>
  <c r="J884" i="16"/>
  <c r="P884" i="16"/>
  <c r="J884" i="14"/>
  <c r="H884" i="14"/>
  <c r="I884" i="14"/>
  <c r="G884" i="14"/>
  <c r="G884" i="13"/>
  <c r="H883" i="13" s="1"/>
  <c r="E886" i="16"/>
  <c r="F886" i="14"/>
  <c r="K897" i="1"/>
  <c r="M897" i="1" s="1"/>
  <c r="E897" i="1"/>
  <c r="F897" i="1" s="1"/>
  <c r="D897" i="1"/>
  <c r="B897" i="1" s="1"/>
  <c r="H882" i="13"/>
  <c r="K882" i="13" s="1"/>
  <c r="A899" i="1"/>
  <c r="C899" i="1" s="1"/>
  <c r="A970" i="13"/>
  <c r="B970" i="13" s="1"/>
  <c r="C969" i="13"/>
  <c r="D969" i="13"/>
  <c r="J969" i="13"/>
  <c r="E968" i="13"/>
  <c r="F968" i="13"/>
  <c r="C972" i="14"/>
  <c r="B972" i="14"/>
  <c r="A974" i="16"/>
  <c r="C973" i="16"/>
  <c r="B973" i="16"/>
  <c r="D972" i="16"/>
  <c r="D971" i="14"/>
  <c r="E971" i="14"/>
  <c r="A973" i="14"/>
  <c r="I883" i="13" l="1"/>
  <c r="K883" i="13" s="1"/>
  <c r="I897" i="1"/>
  <c r="K898" i="1"/>
  <c r="M898" i="1" s="1"/>
  <c r="E898" i="1"/>
  <c r="F898" i="1" s="1"/>
  <c r="D898" i="1"/>
  <c r="B898" i="1" s="1"/>
  <c r="F887" i="14"/>
  <c r="E887" i="16"/>
  <c r="G885" i="13"/>
  <c r="I884" i="13"/>
  <c r="A900" i="1"/>
  <c r="C900" i="1" s="1"/>
  <c r="K884" i="14"/>
  <c r="H885" i="14"/>
  <c r="J885" i="14"/>
  <c r="I885" i="14"/>
  <c r="G885" i="14"/>
  <c r="F885" i="16"/>
  <c r="H885" i="16"/>
  <c r="N885" i="16"/>
  <c r="I885" i="16"/>
  <c r="R885" i="16"/>
  <c r="J885" i="16"/>
  <c r="P885" i="16"/>
  <c r="K885" i="16"/>
  <c r="Q885" i="16"/>
  <c r="O885" i="16"/>
  <c r="L885" i="16"/>
  <c r="G885" i="16"/>
  <c r="M885" i="16"/>
  <c r="A971" i="13"/>
  <c r="B971" i="13" s="1"/>
  <c r="J970" i="13"/>
  <c r="D970" i="13"/>
  <c r="C970" i="13"/>
  <c r="F969" i="13"/>
  <c r="E969" i="13"/>
  <c r="B973" i="14"/>
  <c r="C973" i="14"/>
  <c r="D973" i="16"/>
  <c r="B974" i="16"/>
  <c r="A975" i="16"/>
  <c r="C974" i="16"/>
  <c r="A974" i="14"/>
  <c r="E972" i="14"/>
  <c r="D972" i="14"/>
  <c r="I898" i="1" l="1"/>
  <c r="K885" i="14"/>
  <c r="E899" i="1"/>
  <c r="F899" i="1" s="1"/>
  <c r="D899" i="1"/>
  <c r="B899" i="1" s="1"/>
  <c r="K899" i="1"/>
  <c r="M899" i="1" s="1"/>
  <c r="H884" i="13"/>
  <c r="K884" i="13" s="1"/>
  <c r="A901" i="1"/>
  <c r="C901" i="1" s="1"/>
  <c r="Q886" i="16"/>
  <c r="L886" i="16"/>
  <c r="G886" i="16"/>
  <c r="M886" i="16"/>
  <c r="H886" i="16"/>
  <c r="N886" i="16"/>
  <c r="F886" i="16"/>
  <c r="I886" i="16"/>
  <c r="O886" i="16"/>
  <c r="J886" i="16"/>
  <c r="R886" i="16"/>
  <c r="P886" i="16"/>
  <c r="K886" i="16"/>
  <c r="I886" i="14"/>
  <c r="H886" i="14"/>
  <c r="J886" i="14"/>
  <c r="G886" i="14"/>
  <c r="E888" i="16"/>
  <c r="F888" i="14"/>
  <c r="G886" i="13"/>
  <c r="F970" i="13"/>
  <c r="E970" i="13"/>
  <c r="J971" i="13"/>
  <c r="C971" i="13"/>
  <c r="D971" i="13"/>
  <c r="A972" i="13"/>
  <c r="B972" i="13" s="1"/>
  <c r="C974" i="14"/>
  <c r="B974" i="14"/>
  <c r="C975" i="16"/>
  <c r="B975" i="16"/>
  <c r="A976" i="16"/>
  <c r="D974" i="16"/>
  <c r="D973" i="14"/>
  <c r="E973" i="14"/>
  <c r="A975" i="14"/>
  <c r="I885" i="13" l="1"/>
  <c r="I899" i="1"/>
  <c r="D900" i="1"/>
  <c r="B900" i="1" s="1"/>
  <c r="K900" i="1"/>
  <c r="M900" i="1" s="1"/>
  <c r="E900" i="1"/>
  <c r="F900" i="1" s="1"/>
  <c r="E889" i="16"/>
  <c r="G887" i="13"/>
  <c r="F889" i="14"/>
  <c r="J887" i="14"/>
  <c r="H887" i="14"/>
  <c r="I887" i="14"/>
  <c r="G887" i="14"/>
  <c r="R887" i="16"/>
  <c r="M887" i="16"/>
  <c r="H887" i="16"/>
  <c r="N887" i="16"/>
  <c r="I887" i="16"/>
  <c r="O887" i="16"/>
  <c r="J887" i="16"/>
  <c r="P887" i="16"/>
  <c r="K887" i="16"/>
  <c r="F887" i="16"/>
  <c r="Q887" i="16"/>
  <c r="L887" i="16"/>
  <c r="G887" i="16"/>
  <c r="A902" i="1"/>
  <c r="C902" i="1" s="1"/>
  <c r="K886" i="14"/>
  <c r="H885" i="13"/>
  <c r="A973" i="13"/>
  <c r="B973" i="13" s="1"/>
  <c r="J972" i="13"/>
  <c r="D972" i="13"/>
  <c r="C972" i="13"/>
  <c r="F971" i="13"/>
  <c r="E971" i="13"/>
  <c r="B975" i="14"/>
  <c r="C975" i="14"/>
  <c r="A977" i="16"/>
  <c r="C976" i="16"/>
  <c r="B976" i="16"/>
  <c r="D975" i="16"/>
  <c r="A976" i="14"/>
  <c r="E974" i="14"/>
  <c r="D974" i="14"/>
  <c r="K885" i="13" l="1"/>
  <c r="I886" i="13"/>
  <c r="I900" i="1"/>
  <c r="K888" i="16"/>
  <c r="Q888" i="16"/>
  <c r="L888" i="16"/>
  <c r="G888" i="16"/>
  <c r="H888" i="16"/>
  <c r="I888" i="16"/>
  <c r="O888" i="16"/>
  <c r="J888" i="16"/>
  <c r="P888" i="16"/>
  <c r="F888" i="16"/>
  <c r="M888" i="16"/>
  <c r="R888" i="16"/>
  <c r="N888" i="16"/>
  <c r="E901" i="1"/>
  <c r="F901" i="1" s="1"/>
  <c r="D901" i="1"/>
  <c r="B901" i="1" s="1"/>
  <c r="K901" i="1"/>
  <c r="M901" i="1" s="1"/>
  <c r="K887" i="14"/>
  <c r="A903" i="1"/>
  <c r="C903" i="1" s="1"/>
  <c r="J888" i="14"/>
  <c r="I888" i="14"/>
  <c r="H888" i="14"/>
  <c r="G888" i="14"/>
  <c r="E890" i="16"/>
  <c r="F890" i="14"/>
  <c r="G888" i="13"/>
  <c r="H887" i="13" s="1"/>
  <c r="I888" i="13" s="1"/>
  <c r="H886" i="13"/>
  <c r="K886" i="13" s="1"/>
  <c r="E972" i="13"/>
  <c r="F972" i="13"/>
  <c r="A974" i="13"/>
  <c r="B974" i="13" s="1"/>
  <c r="D973" i="13"/>
  <c r="C973" i="13"/>
  <c r="J973" i="13"/>
  <c r="C976" i="14"/>
  <c r="B976" i="14"/>
  <c r="D976" i="16"/>
  <c r="A978" i="16"/>
  <c r="C977" i="16"/>
  <c r="B977" i="16"/>
  <c r="D975" i="14"/>
  <c r="E975" i="14"/>
  <c r="A977" i="14"/>
  <c r="I901" i="1" l="1"/>
  <c r="I887" i="13"/>
  <c r="K887" i="13" s="1"/>
  <c r="I889" i="14"/>
  <c r="H889" i="14"/>
  <c r="J889" i="14"/>
  <c r="G889" i="14"/>
  <c r="A904" i="1"/>
  <c r="C904" i="1" s="1"/>
  <c r="G889" i="13"/>
  <c r="F891" i="14"/>
  <c r="E891" i="16"/>
  <c r="L889" i="16"/>
  <c r="G889" i="16"/>
  <c r="M889" i="16"/>
  <c r="F889" i="16"/>
  <c r="H889" i="16"/>
  <c r="N889" i="16"/>
  <c r="I889" i="16"/>
  <c r="R889" i="16"/>
  <c r="O889" i="16"/>
  <c r="J889" i="16"/>
  <c r="P889" i="16"/>
  <c r="K889" i="16"/>
  <c r="Q889" i="16"/>
  <c r="K888" i="14"/>
  <c r="E902" i="1"/>
  <c r="F902" i="1" s="1"/>
  <c r="D902" i="1"/>
  <c r="B902" i="1" s="1"/>
  <c r="K902" i="1"/>
  <c r="M902" i="1" s="1"/>
  <c r="E973" i="13"/>
  <c r="F973" i="13"/>
  <c r="C974" i="13"/>
  <c r="J974" i="13"/>
  <c r="A975" i="13"/>
  <c r="B975" i="13" s="1"/>
  <c r="D974" i="13"/>
  <c r="B977" i="14"/>
  <c r="C977" i="14"/>
  <c r="B978" i="16"/>
  <c r="A979" i="16"/>
  <c r="C978" i="16"/>
  <c r="D977" i="16"/>
  <c r="A978" i="14"/>
  <c r="E976" i="14"/>
  <c r="D976" i="14"/>
  <c r="I902" i="1" l="1"/>
  <c r="E892" i="16"/>
  <c r="F892" i="14"/>
  <c r="G890" i="13"/>
  <c r="H889" i="13" s="1"/>
  <c r="J890" i="14"/>
  <c r="I890" i="14"/>
  <c r="H890" i="14"/>
  <c r="G890" i="14"/>
  <c r="K889" i="14"/>
  <c r="H888" i="13"/>
  <c r="K888" i="13" s="1"/>
  <c r="D903" i="1"/>
  <c r="B903" i="1" s="1"/>
  <c r="K903" i="1"/>
  <c r="M903" i="1" s="1"/>
  <c r="E903" i="1"/>
  <c r="F903" i="1" s="1"/>
  <c r="R890" i="16"/>
  <c r="P890" i="16"/>
  <c r="K890" i="16"/>
  <c r="Q890" i="16"/>
  <c r="L890" i="16"/>
  <c r="G890" i="16"/>
  <c r="M890" i="16"/>
  <c r="N890" i="16"/>
  <c r="H890" i="16"/>
  <c r="F890" i="16"/>
  <c r="I890" i="16"/>
  <c r="O890" i="16"/>
  <c r="J890" i="16"/>
  <c r="A905" i="1"/>
  <c r="C905" i="1" s="1"/>
  <c r="F974" i="13"/>
  <c r="E974" i="13"/>
  <c r="D975" i="13"/>
  <c r="C975" i="13"/>
  <c r="A976" i="13"/>
  <c r="B976" i="13" s="1"/>
  <c r="J975" i="13"/>
  <c r="C978" i="14"/>
  <c r="B978" i="14"/>
  <c r="D978" i="16"/>
  <c r="C979" i="16"/>
  <c r="B979" i="16"/>
  <c r="A980" i="16"/>
  <c r="A979" i="14"/>
  <c r="D977" i="14"/>
  <c r="E977" i="14"/>
  <c r="I903" i="1" l="1"/>
  <c r="I889" i="13"/>
  <c r="K889" i="13" s="1"/>
  <c r="K890" i="14"/>
  <c r="I890" i="13"/>
  <c r="I891" i="14"/>
  <c r="J891" i="14"/>
  <c r="H891" i="14"/>
  <c r="G891" i="14"/>
  <c r="A906" i="1"/>
  <c r="C906" i="1" s="1"/>
  <c r="F893" i="14"/>
  <c r="E893" i="16"/>
  <c r="G891" i="13"/>
  <c r="N891" i="16"/>
  <c r="I891" i="16"/>
  <c r="O891" i="16"/>
  <c r="J891" i="16"/>
  <c r="P891" i="16"/>
  <c r="K891" i="16"/>
  <c r="F891" i="16"/>
  <c r="Q891" i="16"/>
  <c r="L891" i="16"/>
  <c r="G891" i="16"/>
  <c r="R891" i="16"/>
  <c r="M891" i="16"/>
  <c r="H891" i="16"/>
  <c r="E904" i="1"/>
  <c r="F904" i="1" s="1"/>
  <c r="D904" i="1"/>
  <c r="B904" i="1" s="1"/>
  <c r="K904" i="1"/>
  <c r="M904" i="1" s="1"/>
  <c r="D976" i="13"/>
  <c r="C976" i="13"/>
  <c r="A977" i="13"/>
  <c r="B977" i="13" s="1"/>
  <c r="J976" i="13"/>
  <c r="E975" i="13"/>
  <c r="F975" i="13"/>
  <c r="B979" i="14"/>
  <c r="C979" i="14"/>
  <c r="D979" i="16"/>
  <c r="A981" i="16"/>
  <c r="C980" i="16"/>
  <c r="B980" i="16"/>
  <c r="A980" i="14"/>
  <c r="E978" i="14"/>
  <c r="D978" i="14"/>
  <c r="I904" i="1" l="1"/>
  <c r="J892" i="14"/>
  <c r="I892" i="14"/>
  <c r="H892" i="14"/>
  <c r="G892" i="14"/>
  <c r="K891" i="14"/>
  <c r="H890" i="13"/>
  <c r="K890" i="13" s="1"/>
  <c r="E905" i="1"/>
  <c r="F905" i="1" s="1"/>
  <c r="D905" i="1"/>
  <c r="B905" i="1" s="1"/>
  <c r="K905" i="1"/>
  <c r="M905" i="1" s="1"/>
  <c r="E894" i="16"/>
  <c r="F894" i="14"/>
  <c r="G892" i="13"/>
  <c r="H891" i="13" s="1"/>
  <c r="R892" i="16"/>
  <c r="N892" i="16"/>
  <c r="I892" i="16"/>
  <c r="O892" i="16"/>
  <c r="J892" i="16"/>
  <c r="P892" i="16"/>
  <c r="K892" i="16"/>
  <c r="L892" i="16"/>
  <c r="F892" i="16"/>
  <c r="G892" i="16"/>
  <c r="M892" i="16"/>
  <c r="H892" i="16"/>
  <c r="Q892" i="16"/>
  <c r="A907" i="1"/>
  <c r="C907" i="1" s="1"/>
  <c r="A978" i="13"/>
  <c r="B978" i="13" s="1"/>
  <c r="J977" i="13"/>
  <c r="D977" i="13"/>
  <c r="C977" i="13"/>
  <c r="E976" i="13"/>
  <c r="F976" i="13"/>
  <c r="C980" i="14"/>
  <c r="B980" i="14"/>
  <c r="A982" i="16"/>
  <c r="C981" i="16"/>
  <c r="B981" i="16"/>
  <c r="D980" i="16"/>
  <c r="D979" i="14"/>
  <c r="E979" i="14"/>
  <c r="A981" i="14"/>
  <c r="I905" i="1" l="1"/>
  <c r="I892" i="13"/>
  <c r="I891" i="13"/>
  <c r="K891" i="13" s="1"/>
  <c r="D906" i="1"/>
  <c r="B906" i="1" s="1"/>
  <c r="K906" i="1"/>
  <c r="M906" i="1" s="1"/>
  <c r="E906" i="1"/>
  <c r="F906" i="1" s="1"/>
  <c r="I893" i="14"/>
  <c r="H893" i="14"/>
  <c r="J893" i="14"/>
  <c r="G893" i="14"/>
  <c r="G893" i="13"/>
  <c r="F895" i="14"/>
  <c r="E895" i="16"/>
  <c r="F893" i="16"/>
  <c r="H893" i="16"/>
  <c r="N893" i="16"/>
  <c r="I893" i="16"/>
  <c r="O893" i="16"/>
  <c r="R893" i="16"/>
  <c r="J893" i="16"/>
  <c r="P893" i="16"/>
  <c r="K893" i="16"/>
  <c r="Q893" i="16"/>
  <c r="L893" i="16"/>
  <c r="G893" i="16"/>
  <c r="M893" i="16"/>
  <c r="A908" i="1"/>
  <c r="C908" i="1" s="1"/>
  <c r="K892" i="14"/>
  <c r="F977" i="13"/>
  <c r="E977" i="13"/>
  <c r="C978" i="13"/>
  <c r="J978" i="13"/>
  <c r="D978" i="13"/>
  <c r="A979" i="13"/>
  <c r="B979" i="13" s="1"/>
  <c r="B981" i="14"/>
  <c r="C981" i="14"/>
  <c r="D981" i="16"/>
  <c r="B982" i="16"/>
  <c r="A983" i="16"/>
  <c r="C982" i="16"/>
  <c r="A982" i="14"/>
  <c r="E980" i="14"/>
  <c r="D980" i="14"/>
  <c r="I906" i="1" l="1"/>
  <c r="A909" i="1"/>
  <c r="C909" i="1" s="1"/>
  <c r="I894" i="14"/>
  <c r="H894" i="14"/>
  <c r="J894" i="14"/>
  <c r="G894" i="14"/>
  <c r="H892" i="13"/>
  <c r="K892" i="13" s="1"/>
  <c r="K893" i="14"/>
  <c r="K907" i="1"/>
  <c r="M907" i="1" s="1"/>
  <c r="E907" i="1"/>
  <c r="F907" i="1" s="1"/>
  <c r="D907" i="1"/>
  <c r="B907" i="1" s="1"/>
  <c r="R894" i="16"/>
  <c r="P894" i="16"/>
  <c r="K894" i="16"/>
  <c r="Q894" i="16"/>
  <c r="L894" i="16"/>
  <c r="G894" i="16"/>
  <c r="M894" i="16"/>
  <c r="H894" i="16"/>
  <c r="N894" i="16"/>
  <c r="F894" i="16"/>
  <c r="I894" i="16"/>
  <c r="O894" i="16"/>
  <c r="J894" i="16"/>
  <c r="G894" i="13"/>
  <c r="H893" i="13" s="1"/>
  <c r="E896" i="16"/>
  <c r="F896" i="14"/>
  <c r="C979" i="13"/>
  <c r="A980" i="13"/>
  <c r="B980" i="13" s="1"/>
  <c r="D979" i="13"/>
  <c r="J979" i="13"/>
  <c r="F978" i="13"/>
  <c r="E978" i="13"/>
  <c r="C982" i="14"/>
  <c r="B982" i="14"/>
  <c r="C983" i="16"/>
  <c r="B983" i="16"/>
  <c r="A984" i="16"/>
  <c r="D982" i="16"/>
  <c r="D981" i="14"/>
  <c r="E981" i="14"/>
  <c r="A983" i="14"/>
  <c r="I907" i="1" l="1"/>
  <c r="I893" i="13"/>
  <c r="H895" i="14"/>
  <c r="J895" i="14"/>
  <c r="I895" i="14"/>
  <c r="G895" i="14"/>
  <c r="E897" i="16"/>
  <c r="G895" i="13"/>
  <c r="H894" i="13" s="1"/>
  <c r="F897" i="14"/>
  <c r="F895" i="16"/>
  <c r="L895" i="16"/>
  <c r="G895" i="16"/>
  <c r="N895" i="16"/>
  <c r="I895" i="16"/>
  <c r="O895" i="16"/>
  <c r="J895" i="16"/>
  <c r="P895" i="16"/>
  <c r="K895" i="16"/>
  <c r="Q895" i="16"/>
  <c r="R895" i="16"/>
  <c r="M895" i="16"/>
  <c r="H895" i="16"/>
  <c r="K894" i="14"/>
  <c r="A910" i="1"/>
  <c r="C910" i="1" s="1"/>
  <c r="I894" i="13"/>
  <c r="K893" i="13"/>
  <c r="E908" i="1"/>
  <c r="F908" i="1" s="1"/>
  <c r="D908" i="1"/>
  <c r="B908" i="1" s="1"/>
  <c r="K908" i="1"/>
  <c r="M908" i="1" s="1"/>
  <c r="E979" i="13"/>
  <c r="F979" i="13"/>
  <c r="C980" i="13"/>
  <c r="A981" i="13"/>
  <c r="B981" i="13" s="1"/>
  <c r="J980" i="13"/>
  <c r="D980" i="13"/>
  <c r="B983" i="14"/>
  <c r="C983" i="14"/>
  <c r="A985" i="16"/>
  <c r="C984" i="16"/>
  <c r="B984" i="16"/>
  <c r="D983" i="16"/>
  <c r="A984" i="14"/>
  <c r="E982" i="14"/>
  <c r="D982" i="14"/>
  <c r="I908" i="1" l="1"/>
  <c r="F898" i="14"/>
  <c r="G896" i="13"/>
  <c r="E898" i="16"/>
  <c r="O896" i="16"/>
  <c r="J896" i="16"/>
  <c r="P896" i="16"/>
  <c r="K896" i="16"/>
  <c r="L896" i="16"/>
  <c r="F896" i="16"/>
  <c r="G896" i="16"/>
  <c r="M896" i="16"/>
  <c r="H896" i="16"/>
  <c r="R896" i="16"/>
  <c r="N896" i="16"/>
  <c r="I896" i="16"/>
  <c r="Q896" i="16"/>
  <c r="D909" i="1"/>
  <c r="B909" i="1" s="1"/>
  <c r="K909" i="1"/>
  <c r="M909" i="1" s="1"/>
  <c r="E909" i="1"/>
  <c r="F909" i="1" s="1"/>
  <c r="A911" i="1"/>
  <c r="C911" i="1" s="1"/>
  <c r="H896" i="14"/>
  <c r="J896" i="14"/>
  <c r="I896" i="14"/>
  <c r="G896" i="14"/>
  <c r="K895" i="14"/>
  <c r="I895" i="13"/>
  <c r="K894" i="13"/>
  <c r="F980" i="13"/>
  <c r="E980" i="13"/>
  <c r="D981" i="13"/>
  <c r="A982" i="13"/>
  <c r="B982" i="13" s="1"/>
  <c r="J981" i="13"/>
  <c r="C981" i="13"/>
  <c r="C984" i="14"/>
  <c r="B984" i="14"/>
  <c r="D984" i="16"/>
  <c r="A986" i="16"/>
  <c r="C985" i="16"/>
  <c r="B985" i="16"/>
  <c r="D983" i="14"/>
  <c r="E983" i="14"/>
  <c r="A985" i="14"/>
  <c r="I909" i="1" l="1"/>
  <c r="P897" i="16"/>
  <c r="K897" i="16"/>
  <c r="Q897" i="16"/>
  <c r="G897" i="16"/>
  <c r="M897" i="16"/>
  <c r="F897" i="16"/>
  <c r="H897" i="16"/>
  <c r="N897" i="16"/>
  <c r="I897" i="16"/>
  <c r="L897" i="16"/>
  <c r="R897" i="16"/>
  <c r="O897" i="16"/>
  <c r="J897" i="16"/>
  <c r="K896" i="14"/>
  <c r="A912" i="1"/>
  <c r="C912" i="1" s="1"/>
  <c r="F899" i="14"/>
  <c r="E899" i="16"/>
  <c r="G897" i="13"/>
  <c r="H896" i="13" s="1"/>
  <c r="H895" i="13"/>
  <c r="K895" i="13" s="1"/>
  <c r="E910" i="1"/>
  <c r="F910" i="1" s="1"/>
  <c r="D910" i="1"/>
  <c r="B910" i="1" s="1"/>
  <c r="K910" i="1"/>
  <c r="M910" i="1" s="1"/>
  <c r="H897" i="14"/>
  <c r="J897" i="14"/>
  <c r="I897" i="14"/>
  <c r="G897" i="14"/>
  <c r="J982" i="13"/>
  <c r="D982" i="13"/>
  <c r="C982" i="13"/>
  <c r="A983" i="13"/>
  <c r="B983" i="13" s="1"/>
  <c r="F981" i="13"/>
  <c r="E981" i="13"/>
  <c r="B985" i="14"/>
  <c r="C985" i="14"/>
  <c r="B986" i="16"/>
  <c r="A987" i="16"/>
  <c r="C986" i="16"/>
  <c r="D985" i="16"/>
  <c r="A986" i="14"/>
  <c r="E984" i="14"/>
  <c r="D984" i="14"/>
  <c r="I910" i="1" l="1"/>
  <c r="I897" i="13"/>
  <c r="K911" i="1"/>
  <c r="M911" i="1" s="1"/>
  <c r="E911" i="1"/>
  <c r="F911" i="1" s="1"/>
  <c r="D911" i="1"/>
  <c r="B911" i="1" s="1"/>
  <c r="Q898" i="16"/>
  <c r="L898" i="16"/>
  <c r="G898" i="16"/>
  <c r="I898" i="16"/>
  <c r="J898" i="16"/>
  <c r="M898" i="16"/>
  <c r="H898" i="16"/>
  <c r="N898" i="16"/>
  <c r="F898" i="16"/>
  <c r="O898" i="16"/>
  <c r="R898" i="16"/>
  <c r="P898" i="16"/>
  <c r="K898" i="16"/>
  <c r="A913" i="1"/>
  <c r="C913" i="1" s="1"/>
  <c r="I896" i="13"/>
  <c r="K896" i="13" s="1"/>
  <c r="H898" i="14"/>
  <c r="J898" i="14"/>
  <c r="I898" i="14"/>
  <c r="G898" i="14"/>
  <c r="K897" i="14"/>
  <c r="F900" i="14"/>
  <c r="G898" i="13"/>
  <c r="H897" i="13" s="1"/>
  <c r="E900" i="16"/>
  <c r="J983" i="13"/>
  <c r="D983" i="13"/>
  <c r="C983" i="13"/>
  <c r="A984" i="13"/>
  <c r="B984" i="13" s="1"/>
  <c r="F982" i="13"/>
  <c r="E982" i="13"/>
  <c r="C986" i="14"/>
  <c r="B986" i="14"/>
  <c r="D986" i="16"/>
  <c r="C987" i="16"/>
  <c r="B987" i="16"/>
  <c r="A988" i="16"/>
  <c r="A987" i="14"/>
  <c r="D985" i="14"/>
  <c r="E985" i="14"/>
  <c r="I911" i="1" l="1"/>
  <c r="I899" i="14"/>
  <c r="H899" i="14"/>
  <c r="J899" i="14"/>
  <c r="G899" i="14"/>
  <c r="D912" i="1"/>
  <c r="B912" i="1" s="1"/>
  <c r="K912" i="1"/>
  <c r="M912" i="1" s="1"/>
  <c r="E912" i="1"/>
  <c r="F912" i="1" s="1"/>
  <c r="A914" i="1"/>
  <c r="C914" i="1" s="1"/>
  <c r="F901" i="14"/>
  <c r="E901" i="16"/>
  <c r="G899" i="13"/>
  <c r="N899" i="16"/>
  <c r="I899" i="16"/>
  <c r="O899" i="16"/>
  <c r="P899" i="16"/>
  <c r="F899" i="16"/>
  <c r="Q899" i="16"/>
  <c r="L899" i="16"/>
  <c r="G899" i="16"/>
  <c r="R899" i="16"/>
  <c r="M899" i="16"/>
  <c r="H899" i="16"/>
  <c r="J899" i="16"/>
  <c r="K899" i="16"/>
  <c r="I898" i="13"/>
  <c r="K897" i="13"/>
  <c r="K898" i="14"/>
  <c r="J984" i="13"/>
  <c r="D984" i="13"/>
  <c r="C984" i="13"/>
  <c r="A985" i="13"/>
  <c r="B985" i="13" s="1"/>
  <c r="E983" i="13"/>
  <c r="F983" i="13"/>
  <c r="B987" i="14"/>
  <c r="C987" i="14"/>
  <c r="D987" i="16"/>
  <c r="A989" i="16"/>
  <c r="C988" i="16"/>
  <c r="B988" i="16"/>
  <c r="A988" i="14"/>
  <c r="E986" i="14"/>
  <c r="D986" i="14"/>
  <c r="I912" i="1" l="1"/>
  <c r="R900" i="16"/>
  <c r="N900" i="16"/>
  <c r="I900" i="16"/>
  <c r="O900" i="16"/>
  <c r="J900" i="16"/>
  <c r="P900" i="16"/>
  <c r="L900" i="16"/>
  <c r="Q900" i="16"/>
  <c r="K900" i="16"/>
  <c r="F900" i="16"/>
  <c r="G900" i="16"/>
  <c r="M900" i="16"/>
  <c r="H900" i="16"/>
  <c r="A915" i="1"/>
  <c r="C915" i="1" s="1"/>
  <c r="K899" i="14"/>
  <c r="J900" i="14"/>
  <c r="I900" i="14"/>
  <c r="H900" i="14"/>
  <c r="G900" i="14"/>
  <c r="G900" i="13"/>
  <c r="H899" i="13" s="1"/>
  <c r="I900" i="13" s="1"/>
  <c r="E902" i="16"/>
  <c r="F902" i="14"/>
  <c r="H898" i="13"/>
  <c r="K898" i="13" s="1"/>
  <c r="D913" i="1"/>
  <c r="B913" i="1" s="1"/>
  <c r="K913" i="1"/>
  <c r="M913" i="1" s="1"/>
  <c r="E913" i="1"/>
  <c r="F913" i="1" s="1"/>
  <c r="J985" i="13"/>
  <c r="D985" i="13"/>
  <c r="C985" i="13"/>
  <c r="A986" i="13"/>
  <c r="B986" i="13" s="1"/>
  <c r="E984" i="13"/>
  <c r="F984" i="13"/>
  <c r="C988" i="14"/>
  <c r="B988" i="14"/>
  <c r="A990" i="16"/>
  <c r="C989" i="16"/>
  <c r="B989" i="16"/>
  <c r="D988" i="16"/>
  <c r="A989" i="14"/>
  <c r="D987" i="14"/>
  <c r="E987" i="14"/>
  <c r="I913" i="1" l="1"/>
  <c r="I899" i="13"/>
  <c r="K899" i="13" s="1"/>
  <c r="H901" i="14"/>
  <c r="J901" i="14"/>
  <c r="I901" i="14"/>
  <c r="G901" i="14"/>
  <c r="K900" i="14"/>
  <c r="D914" i="1"/>
  <c r="B914" i="1" s="1"/>
  <c r="K914" i="1"/>
  <c r="M914" i="1" s="1"/>
  <c r="E914" i="1"/>
  <c r="F914" i="1" s="1"/>
  <c r="F901" i="16"/>
  <c r="H901" i="16"/>
  <c r="N901" i="16"/>
  <c r="I901" i="16"/>
  <c r="R901" i="16"/>
  <c r="O901" i="16"/>
  <c r="J901" i="16"/>
  <c r="P901" i="16"/>
  <c r="Q901" i="16"/>
  <c r="K901" i="16"/>
  <c r="L901" i="16"/>
  <c r="G901" i="16"/>
  <c r="M901" i="16"/>
  <c r="A916" i="1"/>
  <c r="C916" i="1" s="1"/>
  <c r="E903" i="16"/>
  <c r="G901" i="13"/>
  <c r="F903" i="14"/>
  <c r="C986" i="13"/>
  <c r="A987" i="13"/>
  <c r="B987" i="13" s="1"/>
  <c r="D986" i="13"/>
  <c r="J986" i="13"/>
  <c r="E985" i="13"/>
  <c r="F985" i="13"/>
  <c r="B989" i="14"/>
  <c r="C989" i="14"/>
  <c r="D989" i="16"/>
  <c r="B990" i="16"/>
  <c r="A991" i="16"/>
  <c r="C990" i="16"/>
  <c r="A990" i="14"/>
  <c r="E988" i="14"/>
  <c r="D988" i="14"/>
  <c r="I914" i="1" l="1"/>
  <c r="I902" i="14"/>
  <c r="H902" i="14"/>
  <c r="J902" i="14"/>
  <c r="G902" i="14"/>
  <c r="K915" i="1"/>
  <c r="M915" i="1" s="1"/>
  <c r="D915" i="1"/>
  <c r="B915" i="1" s="1"/>
  <c r="E915" i="1"/>
  <c r="F915" i="1" s="1"/>
  <c r="F904" i="14"/>
  <c r="G902" i="13"/>
  <c r="H901" i="13" s="1"/>
  <c r="E904" i="16"/>
  <c r="K901" i="14"/>
  <c r="H900" i="13"/>
  <c r="K900" i="13" s="1"/>
  <c r="A917" i="1"/>
  <c r="C917" i="1" s="1"/>
  <c r="Q902" i="16"/>
  <c r="L902" i="16"/>
  <c r="G902" i="16"/>
  <c r="H902" i="16"/>
  <c r="M902" i="16"/>
  <c r="N902" i="16"/>
  <c r="F902" i="16"/>
  <c r="I902" i="16"/>
  <c r="O902" i="16"/>
  <c r="J902" i="16"/>
  <c r="R902" i="16"/>
  <c r="P902" i="16"/>
  <c r="K902" i="16"/>
  <c r="E986" i="13"/>
  <c r="F986" i="13"/>
  <c r="C987" i="13"/>
  <c r="J987" i="13"/>
  <c r="A988" i="13"/>
  <c r="B988" i="13" s="1"/>
  <c r="D987" i="13"/>
  <c r="C990" i="14"/>
  <c r="B990" i="14"/>
  <c r="C991" i="16"/>
  <c r="B991" i="16"/>
  <c r="A992" i="16"/>
  <c r="D990" i="16"/>
  <c r="D989" i="14"/>
  <c r="E989" i="14"/>
  <c r="A991" i="14"/>
  <c r="I901" i="13" l="1"/>
  <c r="K901" i="13" s="1"/>
  <c r="I915" i="1"/>
  <c r="A918" i="1"/>
  <c r="C918" i="1" s="1"/>
  <c r="J903" i="14"/>
  <c r="I903" i="14"/>
  <c r="H903" i="14"/>
  <c r="G903" i="14"/>
  <c r="K902" i="14"/>
  <c r="D916" i="1"/>
  <c r="B916" i="1" s="1"/>
  <c r="K916" i="1"/>
  <c r="M916" i="1" s="1"/>
  <c r="E916" i="1"/>
  <c r="F916" i="1" s="1"/>
  <c r="J903" i="16"/>
  <c r="K903" i="16"/>
  <c r="G903" i="16"/>
  <c r="R903" i="16"/>
  <c r="M903" i="16"/>
  <c r="H903" i="16"/>
  <c r="N903" i="16"/>
  <c r="I903" i="16"/>
  <c r="O903" i="16"/>
  <c r="P903" i="16"/>
  <c r="F903" i="16"/>
  <c r="Q903" i="16"/>
  <c r="L903" i="16"/>
  <c r="I902" i="13"/>
  <c r="F905" i="14"/>
  <c r="E905" i="16"/>
  <c r="G903" i="13"/>
  <c r="E987" i="13"/>
  <c r="F987" i="13"/>
  <c r="C988" i="13"/>
  <c r="A989" i="13"/>
  <c r="B989" i="13" s="1"/>
  <c r="D988" i="13"/>
  <c r="J988" i="13"/>
  <c r="B991" i="14"/>
  <c r="C991" i="14"/>
  <c r="A993" i="16"/>
  <c r="C992" i="16"/>
  <c r="B992" i="16"/>
  <c r="D991" i="16"/>
  <c r="A992" i="14"/>
  <c r="E990" i="14"/>
  <c r="D990" i="14"/>
  <c r="I916" i="1" l="1"/>
  <c r="J904" i="14"/>
  <c r="H904" i="14"/>
  <c r="I904" i="14"/>
  <c r="G904" i="14"/>
  <c r="K903" i="14"/>
  <c r="K917" i="1"/>
  <c r="M917" i="1" s="1"/>
  <c r="D917" i="1"/>
  <c r="B917" i="1" s="1"/>
  <c r="E917" i="1"/>
  <c r="F917" i="1" s="1"/>
  <c r="H902" i="13"/>
  <c r="K902" i="13" s="1"/>
  <c r="G904" i="13"/>
  <c r="H903" i="13" s="1"/>
  <c r="E906" i="16"/>
  <c r="F906" i="14"/>
  <c r="A919" i="1"/>
  <c r="C919" i="1" s="1"/>
  <c r="F904" i="16"/>
  <c r="G904" i="16"/>
  <c r="M904" i="16"/>
  <c r="H904" i="16"/>
  <c r="R904" i="16"/>
  <c r="I904" i="16"/>
  <c r="N904" i="16"/>
  <c r="J904" i="16"/>
  <c r="O904" i="16"/>
  <c r="K904" i="16"/>
  <c r="Q904" i="16"/>
  <c r="L904" i="16"/>
  <c r="P904" i="16"/>
  <c r="D989" i="13"/>
  <c r="C989" i="13"/>
  <c r="J989" i="13"/>
  <c r="A990" i="13"/>
  <c r="B990" i="13" s="1"/>
  <c r="F988" i="13"/>
  <c r="E988" i="13"/>
  <c r="C992" i="14"/>
  <c r="B992" i="14"/>
  <c r="D992" i="16"/>
  <c r="A994" i="16"/>
  <c r="C993" i="16"/>
  <c r="B993" i="16"/>
  <c r="D991" i="14"/>
  <c r="E991" i="14"/>
  <c r="A993" i="14"/>
  <c r="I917" i="1" l="1"/>
  <c r="I903" i="13"/>
  <c r="K903" i="13" s="1"/>
  <c r="A920" i="1"/>
  <c r="C920" i="1" s="1"/>
  <c r="F905" i="16"/>
  <c r="H905" i="16"/>
  <c r="N905" i="16"/>
  <c r="J905" i="16"/>
  <c r="P905" i="16"/>
  <c r="K905" i="16"/>
  <c r="Q905" i="16"/>
  <c r="R905" i="16"/>
  <c r="L905" i="16"/>
  <c r="G905" i="16"/>
  <c r="M905" i="16"/>
  <c r="I905" i="16"/>
  <c r="O905" i="16"/>
  <c r="K904" i="14"/>
  <c r="K918" i="1"/>
  <c r="M918" i="1" s="1"/>
  <c r="E918" i="1"/>
  <c r="F918" i="1" s="1"/>
  <c r="D918" i="1"/>
  <c r="B918" i="1" s="1"/>
  <c r="I904" i="13"/>
  <c r="E907" i="16"/>
  <c r="G905" i="13"/>
  <c r="F907" i="14"/>
  <c r="H905" i="14"/>
  <c r="J905" i="14"/>
  <c r="I905" i="14"/>
  <c r="G905" i="14"/>
  <c r="J990" i="13"/>
  <c r="C990" i="13"/>
  <c r="A991" i="13"/>
  <c r="B991" i="13" s="1"/>
  <c r="D990" i="13"/>
  <c r="F989" i="13"/>
  <c r="E989" i="13"/>
  <c r="B993" i="14"/>
  <c r="C993" i="14"/>
  <c r="B994" i="16"/>
  <c r="A995" i="16"/>
  <c r="C994" i="16"/>
  <c r="D993" i="16"/>
  <c r="A994" i="14"/>
  <c r="E992" i="14"/>
  <c r="D992" i="14"/>
  <c r="I918" i="1" l="1"/>
  <c r="K905" i="14"/>
  <c r="I906" i="14"/>
  <c r="J906" i="14"/>
  <c r="H906" i="14"/>
  <c r="G906" i="14"/>
  <c r="A921" i="1"/>
  <c r="C921" i="1" s="1"/>
  <c r="H904" i="13"/>
  <c r="K904" i="13" s="1"/>
  <c r="E908" i="16"/>
  <c r="F908" i="14"/>
  <c r="G906" i="13"/>
  <c r="H905" i="13" s="1"/>
  <c r="E919" i="1"/>
  <c r="F919" i="1" s="1"/>
  <c r="K919" i="1"/>
  <c r="M919" i="1" s="1"/>
  <c r="D919" i="1"/>
  <c r="B919" i="1" s="1"/>
  <c r="M906" i="16"/>
  <c r="H906" i="16"/>
  <c r="N906" i="16"/>
  <c r="J906" i="16"/>
  <c r="R906" i="16"/>
  <c r="G906" i="16"/>
  <c r="F906" i="16"/>
  <c r="I906" i="16"/>
  <c r="O906" i="16"/>
  <c r="P906" i="16"/>
  <c r="K906" i="16"/>
  <c r="Q906" i="16"/>
  <c r="L906" i="16"/>
  <c r="F990" i="13"/>
  <c r="E990" i="13"/>
  <c r="D991" i="13"/>
  <c r="A992" i="13"/>
  <c r="B992" i="13" s="1"/>
  <c r="C991" i="13"/>
  <c r="J991" i="13"/>
  <c r="C994" i="14"/>
  <c r="B994" i="14"/>
  <c r="D994" i="16"/>
  <c r="C995" i="16"/>
  <c r="B995" i="16"/>
  <c r="A996" i="16"/>
  <c r="D993" i="14"/>
  <c r="E993" i="14"/>
  <c r="A995" i="14"/>
  <c r="I919" i="1" l="1"/>
  <c r="E909" i="16"/>
  <c r="G907" i="13"/>
  <c r="F909" i="14"/>
  <c r="P907" i="16"/>
  <c r="R907" i="16"/>
  <c r="M907" i="16"/>
  <c r="H907" i="16"/>
  <c r="F907" i="16"/>
  <c r="Q907" i="16"/>
  <c r="L907" i="16"/>
  <c r="G907" i="16"/>
  <c r="N907" i="16"/>
  <c r="I907" i="16"/>
  <c r="O907" i="16"/>
  <c r="J907" i="16"/>
  <c r="K907" i="16"/>
  <c r="K920" i="1"/>
  <c r="M920" i="1" s="1"/>
  <c r="E920" i="1"/>
  <c r="F920" i="1" s="1"/>
  <c r="D920" i="1"/>
  <c r="B920" i="1" s="1"/>
  <c r="A922" i="1"/>
  <c r="C922" i="1" s="1"/>
  <c r="I906" i="13"/>
  <c r="I905" i="13"/>
  <c r="K905" i="13" s="1"/>
  <c r="K906" i="14"/>
  <c r="H907" i="14"/>
  <c r="J907" i="14"/>
  <c r="I907" i="14"/>
  <c r="G907" i="14"/>
  <c r="C992" i="13"/>
  <c r="A993" i="13"/>
  <c r="B993" i="13" s="1"/>
  <c r="D992" i="13"/>
  <c r="J992" i="13"/>
  <c r="E991" i="13"/>
  <c r="F991" i="13"/>
  <c r="B995" i="14"/>
  <c r="C995" i="14"/>
  <c r="D995" i="16"/>
  <c r="A997" i="16"/>
  <c r="C996" i="16"/>
  <c r="B996" i="16"/>
  <c r="A996" i="14"/>
  <c r="E994" i="14"/>
  <c r="D994" i="14"/>
  <c r="I920" i="1" l="1"/>
  <c r="H906" i="13"/>
  <c r="K906" i="13" s="1"/>
  <c r="K907" i="14"/>
  <c r="K921" i="1"/>
  <c r="M921" i="1" s="1"/>
  <c r="D921" i="1"/>
  <c r="B921" i="1" s="1"/>
  <c r="E921" i="1"/>
  <c r="F921" i="1" s="1"/>
  <c r="F910" i="14"/>
  <c r="G908" i="13"/>
  <c r="H907" i="13" s="1"/>
  <c r="E910" i="16"/>
  <c r="O908" i="16"/>
  <c r="P908" i="16"/>
  <c r="K908" i="16"/>
  <c r="Q908" i="16"/>
  <c r="L908" i="16"/>
  <c r="F908" i="16"/>
  <c r="R908" i="16"/>
  <c r="N908" i="16"/>
  <c r="I908" i="16"/>
  <c r="J908" i="16"/>
  <c r="G908" i="16"/>
  <c r="M908" i="16"/>
  <c r="H908" i="16"/>
  <c r="A923" i="1"/>
  <c r="C923" i="1" s="1"/>
  <c r="H908" i="14"/>
  <c r="J908" i="14"/>
  <c r="I908" i="14"/>
  <c r="G908" i="14"/>
  <c r="E992" i="13"/>
  <c r="F992" i="13"/>
  <c r="C993" i="13"/>
  <c r="J993" i="13"/>
  <c r="D993" i="13"/>
  <c r="A994" i="13"/>
  <c r="B994" i="13" s="1"/>
  <c r="C996" i="14"/>
  <c r="B996" i="14"/>
  <c r="A998" i="16"/>
  <c r="C997" i="16"/>
  <c r="B997" i="16"/>
  <c r="D996" i="16"/>
  <c r="A997" i="14"/>
  <c r="D995" i="14"/>
  <c r="E995" i="14"/>
  <c r="I921" i="1" l="1"/>
  <c r="H909" i="14"/>
  <c r="J909" i="14"/>
  <c r="I909" i="14"/>
  <c r="G909" i="14"/>
  <c r="I907" i="13"/>
  <c r="K908" i="14"/>
  <c r="A924" i="1"/>
  <c r="C924" i="1" s="1"/>
  <c r="P909" i="16"/>
  <c r="K909" i="16"/>
  <c r="Q909" i="16"/>
  <c r="L909" i="16"/>
  <c r="G909" i="16"/>
  <c r="M909" i="16"/>
  <c r="F909" i="16"/>
  <c r="H909" i="16"/>
  <c r="N909" i="16"/>
  <c r="I909" i="16"/>
  <c r="R909" i="16"/>
  <c r="O909" i="16"/>
  <c r="J909" i="16"/>
  <c r="D922" i="1"/>
  <c r="B922" i="1" s="1"/>
  <c r="K922" i="1"/>
  <c r="M922" i="1" s="1"/>
  <c r="E922" i="1"/>
  <c r="F922" i="1" s="1"/>
  <c r="I908" i="13"/>
  <c r="K907" i="13"/>
  <c r="G909" i="13"/>
  <c r="F911" i="14"/>
  <c r="E911" i="16"/>
  <c r="D994" i="13"/>
  <c r="J994" i="13"/>
  <c r="C994" i="13"/>
  <c r="A995" i="13"/>
  <c r="B995" i="13" s="1"/>
  <c r="F993" i="13"/>
  <c r="E993" i="13"/>
  <c r="B997" i="14"/>
  <c r="C997" i="14"/>
  <c r="D997" i="16"/>
  <c r="B998" i="16"/>
  <c r="A999" i="16"/>
  <c r="C998" i="16"/>
  <c r="A998" i="14"/>
  <c r="E996" i="14"/>
  <c r="D996" i="14"/>
  <c r="I922" i="1" l="1"/>
  <c r="G910" i="13"/>
  <c r="E912" i="16"/>
  <c r="F912" i="14"/>
  <c r="D923" i="1"/>
  <c r="B923" i="1" s="1"/>
  <c r="E923" i="1"/>
  <c r="F923" i="1" s="1"/>
  <c r="K923" i="1"/>
  <c r="M923" i="1" s="1"/>
  <c r="K909" i="14"/>
  <c r="H910" i="16"/>
  <c r="M910" i="16"/>
  <c r="F910" i="16"/>
  <c r="I910" i="16"/>
  <c r="O910" i="16"/>
  <c r="J910" i="16"/>
  <c r="R910" i="16"/>
  <c r="P910" i="16"/>
  <c r="K910" i="16"/>
  <c r="Q910" i="16"/>
  <c r="L910" i="16"/>
  <c r="G910" i="16"/>
  <c r="N910" i="16"/>
  <c r="J910" i="14"/>
  <c r="H910" i="14"/>
  <c r="I910" i="14"/>
  <c r="G910" i="14"/>
  <c r="H908" i="13"/>
  <c r="K908" i="13" s="1"/>
  <c r="A925" i="1"/>
  <c r="C925" i="1" s="1"/>
  <c r="A996" i="13"/>
  <c r="B996" i="13" s="1"/>
  <c r="C995" i="13"/>
  <c r="J995" i="13"/>
  <c r="D995" i="13"/>
  <c r="F994" i="13"/>
  <c r="E994" i="13"/>
  <c r="C998" i="14"/>
  <c r="B998" i="14"/>
  <c r="C999" i="16"/>
  <c r="B999" i="16"/>
  <c r="A1000" i="16"/>
  <c r="D998" i="16"/>
  <c r="D997" i="14"/>
  <c r="E997" i="14"/>
  <c r="A999" i="14"/>
  <c r="K910" i="14" l="1"/>
  <c r="I909" i="13"/>
  <c r="I923" i="1"/>
  <c r="H911" i="14"/>
  <c r="J911" i="14"/>
  <c r="I911" i="14"/>
  <c r="G911" i="14"/>
  <c r="G911" i="13"/>
  <c r="F913" i="14"/>
  <c r="E913" i="16"/>
  <c r="F911" i="16"/>
  <c r="Q911" i="16"/>
  <c r="L911" i="16"/>
  <c r="G911" i="16"/>
  <c r="R911" i="16"/>
  <c r="M911" i="16"/>
  <c r="H911" i="16"/>
  <c r="O911" i="16"/>
  <c r="I911" i="16"/>
  <c r="J911" i="16"/>
  <c r="P911" i="16"/>
  <c r="K911" i="16"/>
  <c r="N911" i="16"/>
  <c r="E924" i="1"/>
  <c r="F924" i="1" s="1"/>
  <c r="D924" i="1"/>
  <c r="B924" i="1" s="1"/>
  <c r="K924" i="1"/>
  <c r="M924" i="1" s="1"/>
  <c r="H909" i="13"/>
  <c r="K909" i="13" s="1"/>
  <c r="A926" i="1"/>
  <c r="C926" i="1" s="1"/>
  <c r="F995" i="13"/>
  <c r="E995" i="13"/>
  <c r="D996" i="13"/>
  <c r="J996" i="13"/>
  <c r="C996" i="13"/>
  <c r="A997" i="13"/>
  <c r="B997" i="13" s="1"/>
  <c r="B999" i="14"/>
  <c r="C999" i="14"/>
  <c r="A1001" i="16"/>
  <c r="C1000" i="16"/>
  <c r="B1000" i="16"/>
  <c r="D999" i="16"/>
  <c r="A1000" i="14"/>
  <c r="E998" i="14"/>
  <c r="D998" i="14"/>
  <c r="I924" i="1" l="1"/>
  <c r="A927" i="1"/>
  <c r="C927" i="1" s="1"/>
  <c r="O912" i="16"/>
  <c r="J912" i="16"/>
  <c r="P912" i="16"/>
  <c r="Q912" i="16"/>
  <c r="L912" i="16"/>
  <c r="K912" i="16"/>
  <c r="F912" i="16"/>
  <c r="G912" i="16"/>
  <c r="M912" i="16"/>
  <c r="H912" i="16"/>
  <c r="R912" i="16"/>
  <c r="N912" i="16"/>
  <c r="I912" i="16"/>
  <c r="I910" i="13"/>
  <c r="I912" i="14"/>
  <c r="H912" i="14"/>
  <c r="J912" i="14"/>
  <c r="G912" i="14"/>
  <c r="H910" i="13"/>
  <c r="I911" i="13" s="1"/>
  <c r="D925" i="1"/>
  <c r="B925" i="1" s="1"/>
  <c r="E925" i="1"/>
  <c r="F925" i="1" s="1"/>
  <c r="K925" i="1"/>
  <c r="M925" i="1" s="1"/>
  <c r="E914" i="16"/>
  <c r="F914" i="14"/>
  <c r="G912" i="13"/>
  <c r="H911" i="13" s="1"/>
  <c r="K911" i="14"/>
  <c r="C997" i="13"/>
  <c r="J997" i="13"/>
  <c r="A998" i="13"/>
  <c r="B998" i="13" s="1"/>
  <c r="D997" i="13"/>
  <c r="E996" i="13"/>
  <c r="F996" i="13"/>
  <c r="C1000" i="14"/>
  <c r="B1000" i="14"/>
  <c r="D1000" i="16"/>
  <c r="A1002" i="16"/>
  <c r="C1001" i="16"/>
  <c r="B1001" i="16"/>
  <c r="D999" i="14"/>
  <c r="E999" i="14"/>
  <c r="A1001" i="14"/>
  <c r="K910" i="13" l="1"/>
  <c r="I925" i="1"/>
  <c r="I912" i="13"/>
  <c r="K911" i="13"/>
  <c r="R913" i="16"/>
  <c r="O913" i="16"/>
  <c r="J913" i="16"/>
  <c r="P913" i="16"/>
  <c r="K913" i="16"/>
  <c r="Q913" i="16"/>
  <c r="L913" i="16"/>
  <c r="G913" i="16"/>
  <c r="M913" i="16"/>
  <c r="N913" i="16"/>
  <c r="F913" i="16"/>
  <c r="H913" i="16"/>
  <c r="I913" i="16"/>
  <c r="K912" i="14"/>
  <c r="G913" i="13"/>
  <c r="F915" i="14"/>
  <c r="E915" i="16"/>
  <c r="E926" i="1"/>
  <c r="F926" i="1" s="1"/>
  <c r="D926" i="1"/>
  <c r="B926" i="1" s="1"/>
  <c r="K926" i="1"/>
  <c r="M926" i="1" s="1"/>
  <c r="I913" i="14"/>
  <c r="J913" i="14"/>
  <c r="H913" i="14"/>
  <c r="G913" i="14"/>
  <c r="A928" i="1"/>
  <c r="C928" i="1" s="1"/>
  <c r="E997" i="13"/>
  <c r="F997" i="13"/>
  <c r="J998" i="13"/>
  <c r="C998" i="13"/>
  <c r="A999" i="13"/>
  <c r="B999" i="13" s="1"/>
  <c r="D998" i="13"/>
  <c r="B1001" i="14"/>
  <c r="C1001" i="14"/>
  <c r="B1002" i="16"/>
  <c r="A1003" i="16"/>
  <c r="C1002" i="16"/>
  <c r="D1001" i="16"/>
  <c r="A1002" i="14"/>
  <c r="E1000" i="14"/>
  <c r="D1000" i="14"/>
  <c r="I926" i="1" l="1"/>
  <c r="G914" i="13"/>
  <c r="H913" i="13" s="1"/>
  <c r="I914" i="13" s="1"/>
  <c r="E916" i="16"/>
  <c r="F916" i="14"/>
  <c r="J914" i="14"/>
  <c r="I914" i="14"/>
  <c r="H914" i="14"/>
  <c r="G914" i="14"/>
  <c r="E927" i="1"/>
  <c r="F927" i="1" s="1"/>
  <c r="K927" i="1"/>
  <c r="M927" i="1" s="1"/>
  <c r="D927" i="1"/>
  <c r="B927" i="1" s="1"/>
  <c r="H912" i="13"/>
  <c r="K912" i="13" s="1"/>
  <c r="A929" i="1"/>
  <c r="C929" i="1" s="1"/>
  <c r="K913" i="14"/>
  <c r="R914" i="16"/>
  <c r="P914" i="16"/>
  <c r="K914" i="16"/>
  <c r="Q914" i="16"/>
  <c r="L914" i="16"/>
  <c r="G914" i="16"/>
  <c r="M914" i="16"/>
  <c r="H914" i="16"/>
  <c r="N914" i="16"/>
  <c r="F914" i="16"/>
  <c r="I914" i="16"/>
  <c r="O914" i="16"/>
  <c r="J914" i="16"/>
  <c r="F998" i="13"/>
  <c r="E998" i="13"/>
  <c r="C999" i="13"/>
  <c r="J999" i="13"/>
  <c r="D999" i="13"/>
  <c r="A1000" i="13"/>
  <c r="B1000" i="13" s="1"/>
  <c r="C1002" i="14"/>
  <c r="B1002" i="14"/>
  <c r="D1002" i="16"/>
  <c r="C1003" i="16"/>
  <c r="B1003" i="16"/>
  <c r="A1004" i="16"/>
  <c r="D1001" i="14"/>
  <c r="E1001" i="14"/>
  <c r="A1003" i="14"/>
  <c r="I913" i="13" l="1"/>
  <c r="K913" i="13" s="1"/>
  <c r="I927" i="1"/>
  <c r="A930" i="1"/>
  <c r="C930" i="1" s="1"/>
  <c r="F915" i="16"/>
  <c r="Q915" i="16"/>
  <c r="L915" i="16"/>
  <c r="G915" i="16"/>
  <c r="R915" i="16"/>
  <c r="M915" i="16"/>
  <c r="H915" i="16"/>
  <c r="K915" i="16"/>
  <c r="N915" i="16"/>
  <c r="I915" i="16"/>
  <c r="O915" i="16"/>
  <c r="J915" i="16"/>
  <c r="P915" i="16"/>
  <c r="D928" i="1"/>
  <c r="B928" i="1" s="1"/>
  <c r="K928" i="1"/>
  <c r="M928" i="1" s="1"/>
  <c r="E928" i="1"/>
  <c r="F928" i="1" s="1"/>
  <c r="F917" i="14"/>
  <c r="E917" i="16"/>
  <c r="G915" i="13"/>
  <c r="K914" i="14"/>
  <c r="H915" i="14"/>
  <c r="J915" i="14"/>
  <c r="I915" i="14"/>
  <c r="G915" i="14"/>
  <c r="D1000" i="13"/>
  <c r="J1000" i="13"/>
  <c r="C1000" i="13"/>
  <c r="A1001" i="13"/>
  <c r="B1001" i="13" s="1"/>
  <c r="E999" i="13"/>
  <c r="F999" i="13"/>
  <c r="B1003" i="14"/>
  <c r="C1003" i="14"/>
  <c r="D1003" i="16"/>
  <c r="A1005" i="16"/>
  <c r="C1004" i="16"/>
  <c r="B1004" i="16"/>
  <c r="A1004" i="14"/>
  <c r="E1002" i="14"/>
  <c r="D1002" i="14"/>
  <c r="I928" i="1" l="1"/>
  <c r="K915" i="14"/>
  <c r="J916" i="14"/>
  <c r="I916" i="14"/>
  <c r="H916" i="14"/>
  <c r="G916" i="14"/>
  <c r="E929" i="1"/>
  <c r="F929" i="1" s="1"/>
  <c r="K929" i="1"/>
  <c r="M929" i="1" s="1"/>
  <c r="D929" i="1"/>
  <c r="B929" i="1" s="1"/>
  <c r="H914" i="13"/>
  <c r="K914" i="13" s="1"/>
  <c r="F918" i="14"/>
  <c r="G916" i="13"/>
  <c r="H915" i="13" s="1"/>
  <c r="I916" i="13" s="1"/>
  <c r="E918" i="16"/>
  <c r="A931" i="1"/>
  <c r="C931" i="1" s="1"/>
  <c r="R916" i="16"/>
  <c r="N916" i="16"/>
  <c r="I916" i="16"/>
  <c r="O916" i="16"/>
  <c r="J916" i="16"/>
  <c r="P916" i="16"/>
  <c r="K916" i="16"/>
  <c r="Q916" i="16"/>
  <c r="L916" i="16"/>
  <c r="F916" i="16"/>
  <c r="G916" i="16"/>
  <c r="M916" i="16"/>
  <c r="H916" i="16"/>
  <c r="C1001" i="13"/>
  <c r="J1001" i="13"/>
  <c r="D1001" i="13"/>
  <c r="A1002" i="13"/>
  <c r="B1002" i="13" s="1"/>
  <c r="F1000" i="13"/>
  <c r="E1000" i="13"/>
  <c r="C1004" i="14"/>
  <c r="B1004" i="14"/>
  <c r="A1006" i="16"/>
  <c r="C1005" i="16"/>
  <c r="B1005" i="16"/>
  <c r="D1004" i="16"/>
  <c r="A1005" i="14"/>
  <c r="D1003" i="14"/>
  <c r="E1003" i="14"/>
  <c r="I915" i="13" l="1"/>
  <c r="K915" i="13" s="1"/>
  <c r="K916" i="14"/>
  <c r="I929" i="1"/>
  <c r="K930" i="1"/>
  <c r="M930" i="1" s="1"/>
  <c r="E930" i="1"/>
  <c r="F930" i="1" s="1"/>
  <c r="D930" i="1"/>
  <c r="B930" i="1" s="1"/>
  <c r="A932" i="1"/>
  <c r="C932" i="1" s="1"/>
  <c r="J917" i="14"/>
  <c r="I917" i="14"/>
  <c r="H917" i="14"/>
  <c r="G917" i="14"/>
  <c r="F919" i="14"/>
  <c r="E919" i="16"/>
  <c r="G917" i="13"/>
  <c r="L917" i="16"/>
  <c r="G917" i="16"/>
  <c r="M917" i="16"/>
  <c r="F917" i="16"/>
  <c r="H917" i="16"/>
  <c r="N917" i="16"/>
  <c r="I917" i="16"/>
  <c r="O917" i="16"/>
  <c r="R917" i="16"/>
  <c r="J917" i="16"/>
  <c r="P917" i="16"/>
  <c r="K917" i="16"/>
  <c r="Q917" i="16"/>
  <c r="D1002" i="13"/>
  <c r="J1002" i="13"/>
  <c r="C1002" i="13"/>
  <c r="A1003" i="13"/>
  <c r="B1003" i="13" s="1"/>
  <c r="E1001" i="13"/>
  <c r="F1001" i="13"/>
  <c r="B1005" i="14"/>
  <c r="C1005" i="14"/>
  <c r="D1005" i="16"/>
  <c r="B1006" i="16"/>
  <c r="A1007" i="16"/>
  <c r="C1006" i="16"/>
  <c r="A1006" i="14"/>
  <c r="E1004" i="14"/>
  <c r="D1004" i="14"/>
  <c r="I930" i="1" l="1"/>
  <c r="H916" i="13"/>
  <c r="K916" i="13" s="1"/>
  <c r="M918" i="16"/>
  <c r="H918" i="16"/>
  <c r="N918" i="16"/>
  <c r="F918" i="16"/>
  <c r="I918" i="16"/>
  <c r="O918" i="16"/>
  <c r="J918" i="16"/>
  <c r="R918" i="16"/>
  <c r="P918" i="16"/>
  <c r="K918" i="16"/>
  <c r="Q918" i="16"/>
  <c r="L918" i="16"/>
  <c r="G918" i="16"/>
  <c r="K917" i="14"/>
  <c r="A933" i="1"/>
  <c r="C933" i="1" s="1"/>
  <c r="I918" i="14"/>
  <c r="H918" i="14"/>
  <c r="J918" i="14"/>
  <c r="G918" i="14"/>
  <c r="E931" i="1"/>
  <c r="F931" i="1" s="1"/>
  <c r="K931" i="1"/>
  <c r="M931" i="1" s="1"/>
  <c r="D931" i="1"/>
  <c r="B931" i="1" s="1"/>
  <c r="F920" i="14"/>
  <c r="G918" i="13"/>
  <c r="E920" i="16"/>
  <c r="C1003" i="13"/>
  <c r="J1003" i="13"/>
  <c r="D1003" i="13"/>
  <c r="A1004" i="13"/>
  <c r="B1004" i="13" s="1"/>
  <c r="E1002" i="13"/>
  <c r="F1002" i="13"/>
  <c r="C1006" i="14"/>
  <c r="B1006" i="14"/>
  <c r="C1007" i="16"/>
  <c r="B1007" i="16"/>
  <c r="A1008" i="16"/>
  <c r="D1006" i="16"/>
  <c r="A1007" i="14"/>
  <c r="D1005" i="14"/>
  <c r="E1005" i="14"/>
  <c r="I917" i="13" l="1"/>
  <c r="I931" i="1"/>
  <c r="H919" i="14"/>
  <c r="J919" i="14"/>
  <c r="I919" i="14"/>
  <c r="G919" i="14"/>
  <c r="K918" i="14"/>
  <c r="R919" i="16"/>
  <c r="M919" i="16"/>
  <c r="H919" i="16"/>
  <c r="P919" i="16"/>
  <c r="N919" i="16"/>
  <c r="I919" i="16"/>
  <c r="O919" i="16"/>
  <c r="J919" i="16"/>
  <c r="K919" i="16"/>
  <c r="F919" i="16"/>
  <c r="Q919" i="16"/>
  <c r="L919" i="16"/>
  <c r="G919" i="16"/>
  <c r="E932" i="1"/>
  <c r="F932" i="1" s="1"/>
  <c r="D932" i="1"/>
  <c r="B932" i="1" s="1"/>
  <c r="K932" i="1"/>
  <c r="M932" i="1" s="1"/>
  <c r="H917" i="13"/>
  <c r="E921" i="16"/>
  <c r="G919" i="13"/>
  <c r="F921" i="14"/>
  <c r="A934" i="1"/>
  <c r="C934" i="1" s="1"/>
  <c r="D1004" i="13"/>
  <c r="C1004" i="13"/>
  <c r="A1005" i="13"/>
  <c r="B1005" i="13" s="1"/>
  <c r="J1004" i="13"/>
  <c r="F1003" i="13"/>
  <c r="E1003" i="13"/>
  <c r="B1007" i="14"/>
  <c r="C1007" i="14"/>
  <c r="A1009" i="16"/>
  <c r="C1008" i="16"/>
  <c r="B1008" i="16"/>
  <c r="D1007" i="16"/>
  <c r="A1008" i="14"/>
  <c r="E1006" i="14"/>
  <c r="D1006" i="14"/>
  <c r="K917" i="13" l="1"/>
  <c r="I932" i="1"/>
  <c r="K919" i="14"/>
  <c r="I918" i="13"/>
  <c r="J920" i="14"/>
  <c r="H920" i="14"/>
  <c r="I920" i="14"/>
  <c r="G920" i="14"/>
  <c r="H918" i="13"/>
  <c r="K933" i="1"/>
  <c r="M933" i="1" s="1"/>
  <c r="D933" i="1"/>
  <c r="B933" i="1" s="1"/>
  <c r="E933" i="1"/>
  <c r="F933" i="1" s="1"/>
  <c r="O920" i="16"/>
  <c r="J920" i="16"/>
  <c r="P920" i="16"/>
  <c r="K920" i="16"/>
  <c r="Q920" i="16"/>
  <c r="L920" i="16"/>
  <c r="F920" i="16"/>
  <c r="G920" i="16"/>
  <c r="M920" i="16"/>
  <c r="H920" i="16"/>
  <c r="R920" i="16"/>
  <c r="N920" i="16"/>
  <c r="I920" i="16"/>
  <c r="A935" i="1"/>
  <c r="C935" i="1" s="1"/>
  <c r="E922" i="16"/>
  <c r="F922" i="14"/>
  <c r="G920" i="13"/>
  <c r="H919" i="13" s="1"/>
  <c r="D1005" i="13"/>
  <c r="J1005" i="13"/>
  <c r="A1006" i="13"/>
  <c r="B1006" i="13" s="1"/>
  <c r="C1005" i="13"/>
  <c r="F1004" i="13"/>
  <c r="E1004" i="13"/>
  <c r="C1008" i="14"/>
  <c r="B1008" i="14"/>
  <c r="D1008" i="16"/>
  <c r="A1010" i="16"/>
  <c r="C1009" i="16"/>
  <c r="B1009" i="16"/>
  <c r="D1007" i="14"/>
  <c r="E1007" i="14"/>
  <c r="A1009" i="14"/>
  <c r="K918" i="13" l="1"/>
  <c r="I933" i="1"/>
  <c r="K920" i="14"/>
  <c r="I919" i="13"/>
  <c r="K919" i="13" s="1"/>
  <c r="E923" i="16"/>
  <c r="F923" i="14"/>
  <c r="G921" i="13"/>
  <c r="H920" i="13" s="1"/>
  <c r="J921" i="14"/>
  <c r="I921" i="14"/>
  <c r="H921" i="14"/>
  <c r="G921" i="14"/>
  <c r="I920" i="13"/>
  <c r="A936" i="1"/>
  <c r="C936" i="1" s="1"/>
  <c r="F921" i="16"/>
  <c r="H921" i="16"/>
  <c r="N921" i="16"/>
  <c r="I921" i="16"/>
  <c r="R921" i="16"/>
  <c r="O921" i="16"/>
  <c r="J921" i="16"/>
  <c r="Q921" i="16"/>
  <c r="K921" i="16"/>
  <c r="P921" i="16"/>
  <c r="L921" i="16"/>
  <c r="G921" i="16"/>
  <c r="M921" i="16"/>
  <c r="E934" i="1"/>
  <c r="F934" i="1" s="1"/>
  <c r="D934" i="1"/>
  <c r="B934" i="1" s="1"/>
  <c r="K934" i="1"/>
  <c r="M934" i="1" s="1"/>
  <c r="A1007" i="13"/>
  <c r="B1007" i="13" s="1"/>
  <c r="D1006" i="13"/>
  <c r="J1006" i="13"/>
  <c r="C1006" i="13"/>
  <c r="E1005" i="13"/>
  <c r="F1005" i="13"/>
  <c r="B1009" i="14"/>
  <c r="C1009" i="14"/>
  <c r="B1010" i="16"/>
  <c r="A1011" i="16"/>
  <c r="C1010" i="16"/>
  <c r="D1009" i="16"/>
  <c r="A1010" i="14"/>
  <c r="E1008" i="14"/>
  <c r="D1008" i="14"/>
  <c r="K921" i="14" l="1"/>
  <c r="I934" i="1"/>
  <c r="K935" i="1"/>
  <c r="M935" i="1" s="1"/>
  <c r="D935" i="1"/>
  <c r="B935" i="1" s="1"/>
  <c r="E935" i="1"/>
  <c r="F935" i="1" s="1"/>
  <c r="I921" i="13"/>
  <c r="K920" i="13"/>
  <c r="E924" i="16"/>
  <c r="F924" i="14"/>
  <c r="G922" i="13"/>
  <c r="H921" i="13" s="1"/>
  <c r="M922" i="16"/>
  <c r="H922" i="16"/>
  <c r="N922" i="16"/>
  <c r="F922" i="16"/>
  <c r="I922" i="16"/>
  <c r="O922" i="16"/>
  <c r="J922" i="16"/>
  <c r="R922" i="16"/>
  <c r="P922" i="16"/>
  <c r="K922" i="16"/>
  <c r="Q922" i="16"/>
  <c r="L922" i="16"/>
  <c r="G922" i="16"/>
  <c r="A937" i="1"/>
  <c r="C937" i="1" s="1"/>
  <c r="J922" i="14"/>
  <c r="I922" i="14"/>
  <c r="H922" i="14"/>
  <c r="G922" i="14"/>
  <c r="E1006" i="13"/>
  <c r="F1006" i="13"/>
  <c r="C1007" i="13"/>
  <c r="J1007" i="13"/>
  <c r="D1007" i="13"/>
  <c r="A1008" i="13"/>
  <c r="B1008" i="13" s="1"/>
  <c r="C1010" i="14"/>
  <c r="B1010" i="14"/>
  <c r="D1010" i="16"/>
  <c r="C1011" i="16"/>
  <c r="B1011" i="16"/>
  <c r="A1012" i="16"/>
  <c r="D1009" i="14"/>
  <c r="E1009" i="14"/>
  <c r="A1011" i="14"/>
  <c r="I935" i="1" l="1"/>
  <c r="A938" i="1"/>
  <c r="C938" i="1" s="1"/>
  <c r="I922" i="13"/>
  <c r="K921" i="13"/>
  <c r="G923" i="13"/>
  <c r="F925" i="14"/>
  <c r="E925" i="16"/>
  <c r="F923" i="16"/>
  <c r="Q923" i="16"/>
  <c r="L923" i="16"/>
  <c r="G923" i="16"/>
  <c r="R923" i="16"/>
  <c r="H923" i="16"/>
  <c r="M923" i="16"/>
  <c r="J923" i="16"/>
  <c r="P923" i="16"/>
  <c r="K923" i="16"/>
  <c r="N923" i="16"/>
  <c r="I923" i="16"/>
  <c r="O923" i="16"/>
  <c r="K922" i="14"/>
  <c r="E936" i="1"/>
  <c r="F936" i="1" s="1"/>
  <c r="K936" i="1"/>
  <c r="M936" i="1" s="1"/>
  <c r="D936" i="1"/>
  <c r="B936" i="1" s="1"/>
  <c r="H923" i="14"/>
  <c r="J923" i="14"/>
  <c r="I923" i="14"/>
  <c r="G923" i="14"/>
  <c r="E1007" i="13"/>
  <c r="F1007" i="13"/>
  <c r="C1008" i="13"/>
  <c r="A1009" i="13"/>
  <c r="B1009" i="13" s="1"/>
  <c r="D1008" i="13"/>
  <c r="J1008" i="13"/>
  <c r="B1011" i="14"/>
  <c r="C1011" i="14"/>
  <c r="D1011" i="16"/>
  <c r="A1013" i="16"/>
  <c r="C1012" i="16"/>
  <c r="B1012" i="16"/>
  <c r="A1012" i="14"/>
  <c r="E1010" i="14"/>
  <c r="D1010" i="14"/>
  <c r="I936" i="1" l="1"/>
  <c r="G924" i="13"/>
  <c r="H923" i="13" s="1"/>
  <c r="F926" i="14"/>
  <c r="E926" i="16"/>
  <c r="R924" i="16"/>
  <c r="O924" i="16"/>
  <c r="J924" i="16"/>
  <c r="P924" i="16"/>
  <c r="K924" i="16"/>
  <c r="Q924" i="16"/>
  <c r="L924" i="16"/>
  <c r="I924" i="16"/>
  <c r="F924" i="16"/>
  <c r="G924" i="16"/>
  <c r="M924" i="16"/>
  <c r="H924" i="16"/>
  <c r="N924" i="16"/>
  <c r="K923" i="14"/>
  <c r="H924" i="14"/>
  <c r="J924" i="14"/>
  <c r="I924" i="14"/>
  <c r="G924" i="14"/>
  <c r="H922" i="13"/>
  <c r="K922" i="13" s="1"/>
  <c r="K937" i="1"/>
  <c r="M937" i="1" s="1"/>
  <c r="D937" i="1"/>
  <c r="B937" i="1" s="1"/>
  <c r="E937" i="1"/>
  <c r="F937" i="1" s="1"/>
  <c r="A939" i="1"/>
  <c r="C939" i="1" s="1"/>
  <c r="F1008" i="13"/>
  <c r="E1008" i="13"/>
  <c r="A1010" i="13"/>
  <c r="B1010" i="13" s="1"/>
  <c r="C1009" i="13"/>
  <c r="J1009" i="13"/>
  <c r="D1009" i="13"/>
  <c r="C1012" i="14"/>
  <c r="B1012" i="14"/>
  <c r="A1014" i="16"/>
  <c r="C1013" i="16"/>
  <c r="B1013" i="16"/>
  <c r="D1012" i="16"/>
  <c r="D1011" i="14"/>
  <c r="E1011" i="14"/>
  <c r="A1013" i="14"/>
  <c r="I937" i="1" l="1"/>
  <c r="I923" i="13"/>
  <c r="A940" i="1"/>
  <c r="C940" i="1" s="1"/>
  <c r="K924" i="14"/>
  <c r="P925" i="16"/>
  <c r="K925" i="16"/>
  <c r="Q925" i="16"/>
  <c r="L925" i="16"/>
  <c r="G925" i="16"/>
  <c r="M925" i="16"/>
  <c r="F925" i="16"/>
  <c r="N925" i="16"/>
  <c r="H925" i="16"/>
  <c r="I925" i="16"/>
  <c r="R925" i="16"/>
  <c r="O925" i="16"/>
  <c r="J925" i="16"/>
  <c r="E938" i="1"/>
  <c r="F938" i="1" s="1"/>
  <c r="D938" i="1"/>
  <c r="B938" i="1" s="1"/>
  <c r="K938" i="1"/>
  <c r="M938" i="1" s="1"/>
  <c r="F927" i="14"/>
  <c r="E927" i="16"/>
  <c r="G925" i="13"/>
  <c r="H925" i="14"/>
  <c r="J925" i="14"/>
  <c r="I925" i="14"/>
  <c r="G925" i="14"/>
  <c r="I924" i="13"/>
  <c r="K923" i="13"/>
  <c r="E1009" i="13"/>
  <c r="F1009" i="13"/>
  <c r="A1011" i="13"/>
  <c r="B1011" i="13" s="1"/>
  <c r="D1010" i="13"/>
  <c r="J1010" i="13"/>
  <c r="C1010" i="13"/>
  <c r="B1013" i="14"/>
  <c r="C1013" i="14"/>
  <c r="D1013" i="16"/>
  <c r="B1014" i="16"/>
  <c r="A1015" i="16"/>
  <c r="C1014" i="16"/>
  <c r="A1014" i="14"/>
  <c r="E1012" i="14"/>
  <c r="D1012" i="14"/>
  <c r="I938" i="1" l="1"/>
  <c r="Q926" i="16"/>
  <c r="L926" i="16"/>
  <c r="G926" i="16"/>
  <c r="H926" i="16"/>
  <c r="O926" i="16"/>
  <c r="M926" i="16"/>
  <c r="N926" i="16"/>
  <c r="F926" i="16"/>
  <c r="I926" i="16"/>
  <c r="J926" i="16"/>
  <c r="R926" i="16"/>
  <c r="P926" i="16"/>
  <c r="K926" i="16"/>
  <c r="I926" i="14"/>
  <c r="H926" i="14"/>
  <c r="J926" i="14"/>
  <c r="G926" i="14"/>
  <c r="A941" i="1"/>
  <c r="C941" i="1" s="1"/>
  <c r="K925" i="14"/>
  <c r="H924" i="13"/>
  <c r="K924" i="13" s="1"/>
  <c r="G926" i="13"/>
  <c r="H925" i="13" s="1"/>
  <c r="E928" i="16"/>
  <c r="F928" i="14"/>
  <c r="D939" i="1"/>
  <c r="B939" i="1" s="1"/>
  <c r="K939" i="1"/>
  <c r="M939" i="1" s="1"/>
  <c r="E939" i="1"/>
  <c r="F939" i="1" s="1"/>
  <c r="E1010" i="13"/>
  <c r="F1010" i="13"/>
  <c r="C1011" i="13"/>
  <c r="J1011" i="13"/>
  <c r="D1011" i="13"/>
  <c r="A1012" i="13"/>
  <c r="B1012" i="13" s="1"/>
  <c r="C1014" i="14"/>
  <c r="B1014" i="14"/>
  <c r="C1015" i="16"/>
  <c r="B1015" i="16"/>
  <c r="A1016" i="16"/>
  <c r="D1014" i="16"/>
  <c r="D1013" i="14"/>
  <c r="E1013" i="14"/>
  <c r="A1015" i="14"/>
  <c r="I939" i="1" l="1"/>
  <c r="I926" i="13"/>
  <c r="I925" i="13"/>
  <c r="K925" i="13" s="1"/>
  <c r="A942" i="1"/>
  <c r="C942" i="1" s="1"/>
  <c r="D940" i="1"/>
  <c r="B940" i="1" s="1"/>
  <c r="K940" i="1"/>
  <c r="M940" i="1" s="1"/>
  <c r="E940" i="1"/>
  <c r="F940" i="1" s="1"/>
  <c r="H927" i="14"/>
  <c r="J927" i="14"/>
  <c r="I927" i="14"/>
  <c r="G927" i="14"/>
  <c r="F929" i="14"/>
  <c r="E929" i="16"/>
  <c r="G927" i="13"/>
  <c r="J927" i="16"/>
  <c r="P927" i="16"/>
  <c r="K927" i="16"/>
  <c r="R927" i="16"/>
  <c r="H927" i="16"/>
  <c r="Q927" i="16"/>
  <c r="M927" i="16"/>
  <c r="N927" i="16"/>
  <c r="I927" i="16"/>
  <c r="O927" i="16"/>
  <c r="F927" i="16"/>
  <c r="L927" i="16"/>
  <c r="G927" i="16"/>
  <c r="K926" i="14"/>
  <c r="C1012" i="13"/>
  <c r="D1012" i="13"/>
  <c r="A1013" i="13"/>
  <c r="B1013" i="13" s="1"/>
  <c r="J1012" i="13"/>
  <c r="E1011" i="13"/>
  <c r="F1011" i="13"/>
  <c r="B1015" i="14"/>
  <c r="C1015" i="14"/>
  <c r="A1017" i="16"/>
  <c r="C1016" i="16"/>
  <c r="B1016" i="16"/>
  <c r="D1015" i="16"/>
  <c r="A1016" i="14"/>
  <c r="E1014" i="14"/>
  <c r="D1014" i="14"/>
  <c r="I940" i="1" l="1"/>
  <c r="O928" i="16"/>
  <c r="J928" i="16"/>
  <c r="P928" i="16"/>
  <c r="G928" i="16"/>
  <c r="M928" i="16"/>
  <c r="K928" i="16"/>
  <c r="Q928" i="16"/>
  <c r="L928" i="16"/>
  <c r="F928" i="16"/>
  <c r="H928" i="16"/>
  <c r="R928" i="16"/>
  <c r="N928" i="16"/>
  <c r="I928" i="16"/>
  <c r="G928" i="13"/>
  <c r="H927" i="13" s="1"/>
  <c r="F930" i="14"/>
  <c r="E930" i="16"/>
  <c r="A943" i="1"/>
  <c r="C943" i="1" s="1"/>
  <c r="J928" i="14"/>
  <c r="I928" i="14"/>
  <c r="H928" i="14"/>
  <c r="G928" i="14"/>
  <c r="H926" i="13"/>
  <c r="K926" i="13" s="1"/>
  <c r="K927" i="14"/>
  <c r="E941" i="1"/>
  <c r="F941" i="1" s="1"/>
  <c r="K941" i="1"/>
  <c r="M941" i="1" s="1"/>
  <c r="D941" i="1"/>
  <c r="B941" i="1" s="1"/>
  <c r="C1013" i="13"/>
  <c r="J1013" i="13"/>
  <c r="A1014" i="13"/>
  <c r="B1014" i="13" s="1"/>
  <c r="D1013" i="13"/>
  <c r="E1012" i="13"/>
  <c r="F1012" i="13"/>
  <c r="C1016" i="14"/>
  <c r="B1016" i="14"/>
  <c r="D1016" i="16"/>
  <c r="A1018" i="16"/>
  <c r="C1017" i="16"/>
  <c r="B1017" i="16"/>
  <c r="D1015" i="14"/>
  <c r="E1015" i="14"/>
  <c r="A1017" i="14"/>
  <c r="I927" i="13" l="1"/>
  <c r="K927" i="13" s="1"/>
  <c r="I941" i="1"/>
  <c r="K928" i="14"/>
  <c r="L929" i="16"/>
  <c r="M929" i="16"/>
  <c r="F929" i="16"/>
  <c r="H929" i="16"/>
  <c r="N929" i="16"/>
  <c r="I929" i="16"/>
  <c r="R929" i="16"/>
  <c r="O929" i="16"/>
  <c r="J929" i="16"/>
  <c r="P929" i="16"/>
  <c r="K929" i="16"/>
  <c r="Q929" i="16"/>
  <c r="G929" i="16"/>
  <c r="E942" i="1"/>
  <c r="F942" i="1" s="1"/>
  <c r="D942" i="1"/>
  <c r="B942" i="1" s="1"/>
  <c r="K942" i="1"/>
  <c r="M942" i="1" s="1"/>
  <c r="J929" i="14"/>
  <c r="I929" i="14"/>
  <c r="H929" i="14"/>
  <c r="G929" i="14"/>
  <c r="A944" i="1"/>
  <c r="C944" i="1" s="1"/>
  <c r="I928" i="13"/>
  <c r="G929" i="13"/>
  <c r="F931" i="14"/>
  <c r="E931" i="16"/>
  <c r="E1013" i="13"/>
  <c r="F1013" i="13"/>
  <c r="C1014" i="13"/>
  <c r="A1015" i="13"/>
  <c r="B1015" i="13" s="1"/>
  <c r="D1014" i="13"/>
  <c r="J1014" i="13"/>
  <c r="B1017" i="14"/>
  <c r="C1017" i="14"/>
  <c r="B1018" i="16"/>
  <c r="A1019" i="16"/>
  <c r="C1018" i="16"/>
  <c r="D1017" i="16"/>
  <c r="A1018" i="14"/>
  <c r="E1016" i="14"/>
  <c r="D1016" i="14"/>
  <c r="K929" i="14" l="1"/>
  <c r="I942" i="1"/>
  <c r="H928" i="13"/>
  <c r="K928" i="13" s="1"/>
  <c r="A945" i="1"/>
  <c r="C945" i="1" s="1"/>
  <c r="G930" i="13"/>
  <c r="H929" i="13" s="1"/>
  <c r="I930" i="13" s="1"/>
  <c r="E932" i="16"/>
  <c r="F932" i="14"/>
  <c r="M930" i="16"/>
  <c r="H930" i="16"/>
  <c r="N930" i="16"/>
  <c r="F930" i="16"/>
  <c r="I930" i="16"/>
  <c r="O930" i="16"/>
  <c r="J930" i="16"/>
  <c r="R930" i="16"/>
  <c r="P930" i="16"/>
  <c r="K930" i="16"/>
  <c r="L930" i="16"/>
  <c r="Q930" i="16"/>
  <c r="G930" i="16"/>
  <c r="H930" i="14"/>
  <c r="J930" i="14"/>
  <c r="I930" i="14"/>
  <c r="G930" i="14"/>
  <c r="K943" i="1"/>
  <c r="M943" i="1" s="1"/>
  <c r="D943" i="1"/>
  <c r="B943" i="1" s="1"/>
  <c r="E943" i="1"/>
  <c r="F943" i="1" s="1"/>
  <c r="D1015" i="13"/>
  <c r="A1016" i="13"/>
  <c r="B1016" i="13" s="1"/>
  <c r="C1015" i="13"/>
  <c r="J1015" i="13"/>
  <c r="E1014" i="13"/>
  <c r="F1014" i="13"/>
  <c r="C1018" i="14"/>
  <c r="B1018" i="14"/>
  <c r="D1018" i="16"/>
  <c r="C1019" i="16"/>
  <c r="B1019" i="16"/>
  <c r="A1020" i="16"/>
  <c r="A1019" i="14"/>
  <c r="D1017" i="14"/>
  <c r="E1017" i="14"/>
  <c r="I929" i="13" l="1"/>
  <c r="K929" i="13" s="1"/>
  <c r="I943" i="1"/>
  <c r="J931" i="14"/>
  <c r="I931" i="14"/>
  <c r="H931" i="14"/>
  <c r="G931" i="14"/>
  <c r="K944" i="1"/>
  <c r="M944" i="1" s="1"/>
  <c r="E944" i="1"/>
  <c r="F944" i="1" s="1"/>
  <c r="D944" i="1"/>
  <c r="B944" i="1" s="1"/>
  <c r="E933" i="16"/>
  <c r="G931" i="13"/>
  <c r="F933" i="14"/>
  <c r="R931" i="16"/>
  <c r="M931" i="16"/>
  <c r="H931" i="16"/>
  <c r="N931" i="16"/>
  <c r="I931" i="16"/>
  <c r="O931" i="16"/>
  <c r="J931" i="16"/>
  <c r="P931" i="16"/>
  <c r="K931" i="16"/>
  <c r="F931" i="16"/>
  <c r="Q931" i="16"/>
  <c r="L931" i="16"/>
  <c r="G931" i="16"/>
  <c r="A946" i="1"/>
  <c r="C946" i="1" s="1"/>
  <c r="K930" i="14"/>
  <c r="D1016" i="13"/>
  <c r="J1016" i="13"/>
  <c r="A1017" i="13"/>
  <c r="B1017" i="13" s="1"/>
  <c r="C1016" i="13"/>
  <c r="E1015" i="13"/>
  <c r="F1015" i="13"/>
  <c r="B1019" i="14"/>
  <c r="C1019" i="14"/>
  <c r="D1019" i="16"/>
  <c r="A1021" i="16"/>
  <c r="C1020" i="16"/>
  <c r="B1020" i="16"/>
  <c r="A1020" i="14"/>
  <c r="E1018" i="14"/>
  <c r="D1018" i="14"/>
  <c r="I944" i="1" l="1"/>
  <c r="K932" i="16"/>
  <c r="Q932" i="16"/>
  <c r="L932" i="16"/>
  <c r="R932" i="16"/>
  <c r="N932" i="16"/>
  <c r="I932" i="16"/>
  <c r="O932" i="16"/>
  <c r="J932" i="16"/>
  <c r="P932" i="16"/>
  <c r="F932" i="16"/>
  <c r="G932" i="16"/>
  <c r="M932" i="16"/>
  <c r="H932" i="16"/>
  <c r="K931" i="14"/>
  <c r="H932" i="14"/>
  <c r="J932" i="14"/>
  <c r="I932" i="14"/>
  <c r="G932" i="14"/>
  <c r="K945" i="1"/>
  <c r="M945" i="1" s="1"/>
  <c r="D945" i="1"/>
  <c r="B945" i="1" s="1"/>
  <c r="E945" i="1"/>
  <c r="F945" i="1" s="1"/>
  <c r="A947" i="1"/>
  <c r="C947" i="1" s="1"/>
  <c r="H930" i="13"/>
  <c r="K930" i="13" s="1"/>
  <c r="E934" i="16"/>
  <c r="G932" i="13"/>
  <c r="H931" i="13" s="1"/>
  <c r="I932" i="13" s="1"/>
  <c r="F934" i="14"/>
  <c r="A1018" i="13"/>
  <c r="B1018" i="13" s="1"/>
  <c r="C1017" i="13"/>
  <c r="J1017" i="13"/>
  <c r="D1017" i="13"/>
  <c r="F1016" i="13"/>
  <c r="E1016" i="13"/>
  <c r="C1020" i="14"/>
  <c r="B1020" i="14"/>
  <c r="A1022" i="16"/>
  <c r="C1021" i="16"/>
  <c r="B1021" i="16"/>
  <c r="D1020" i="16"/>
  <c r="D1019" i="14"/>
  <c r="E1019" i="14"/>
  <c r="A1021" i="14"/>
  <c r="I931" i="13" l="1"/>
  <c r="K931" i="13" s="1"/>
  <c r="I945" i="1"/>
  <c r="D946" i="1"/>
  <c r="B946" i="1" s="1"/>
  <c r="K946" i="1"/>
  <c r="M946" i="1" s="1"/>
  <c r="E946" i="1"/>
  <c r="F946" i="1" s="1"/>
  <c r="F935" i="14"/>
  <c r="E935" i="16"/>
  <c r="G933" i="13"/>
  <c r="H933" i="14"/>
  <c r="J933" i="14"/>
  <c r="I933" i="14"/>
  <c r="G933" i="14"/>
  <c r="P933" i="16"/>
  <c r="K933" i="16"/>
  <c r="Q933" i="16"/>
  <c r="L933" i="16"/>
  <c r="G933" i="16"/>
  <c r="M933" i="16"/>
  <c r="N933" i="16"/>
  <c r="F933" i="16"/>
  <c r="H933" i="16"/>
  <c r="I933" i="16"/>
  <c r="R933" i="16"/>
  <c r="O933" i="16"/>
  <c r="J933" i="16"/>
  <c r="A948" i="1"/>
  <c r="C948" i="1" s="1"/>
  <c r="K932" i="14"/>
  <c r="E1017" i="13"/>
  <c r="F1017" i="13"/>
  <c r="A1019" i="13"/>
  <c r="B1019" i="13" s="1"/>
  <c r="J1018" i="13"/>
  <c r="C1018" i="13"/>
  <c r="D1018" i="13"/>
  <c r="B1021" i="14"/>
  <c r="C1021" i="14"/>
  <c r="D1021" i="16"/>
  <c r="B1022" i="16"/>
  <c r="A1023" i="16"/>
  <c r="C1022" i="16"/>
  <c r="A1022" i="14"/>
  <c r="E1020" i="14"/>
  <c r="D1020" i="14"/>
  <c r="I946" i="1" l="1"/>
  <c r="K933" i="14"/>
  <c r="E947" i="1"/>
  <c r="F947" i="1" s="1"/>
  <c r="K947" i="1"/>
  <c r="M947" i="1" s="1"/>
  <c r="D947" i="1"/>
  <c r="B947" i="1" s="1"/>
  <c r="H932" i="13"/>
  <c r="K932" i="13" s="1"/>
  <c r="F936" i="14"/>
  <c r="G934" i="13"/>
  <c r="H933" i="13" s="1"/>
  <c r="I934" i="13" s="1"/>
  <c r="E936" i="16"/>
  <c r="A949" i="1"/>
  <c r="C949" i="1" s="1"/>
  <c r="R934" i="16"/>
  <c r="P934" i="16"/>
  <c r="K934" i="16"/>
  <c r="Q934" i="16"/>
  <c r="G934" i="16"/>
  <c r="N934" i="16"/>
  <c r="F934" i="16"/>
  <c r="I934" i="16"/>
  <c r="O934" i="16"/>
  <c r="J934" i="16"/>
  <c r="L934" i="16"/>
  <c r="M934" i="16"/>
  <c r="H934" i="16"/>
  <c r="J934" i="14"/>
  <c r="H934" i="14"/>
  <c r="I934" i="14"/>
  <c r="G934" i="14"/>
  <c r="D1019" i="13"/>
  <c r="C1019" i="13"/>
  <c r="J1019" i="13"/>
  <c r="A1020" i="13"/>
  <c r="B1020" i="13" s="1"/>
  <c r="F1018" i="13"/>
  <c r="E1018" i="13"/>
  <c r="C1022" i="14"/>
  <c r="B1022" i="14"/>
  <c r="C1023" i="16"/>
  <c r="B1023" i="16"/>
  <c r="A1024" i="16"/>
  <c r="D1022" i="16"/>
  <c r="D1021" i="14"/>
  <c r="E1021" i="14"/>
  <c r="A1023" i="14"/>
  <c r="K934" i="14" l="1"/>
  <c r="I933" i="13"/>
  <c r="K933" i="13" s="1"/>
  <c r="I947" i="1"/>
  <c r="A950" i="1"/>
  <c r="C950" i="1" s="1"/>
  <c r="J935" i="14"/>
  <c r="I935" i="14"/>
  <c r="H935" i="14"/>
  <c r="G935" i="14"/>
  <c r="F937" i="14"/>
  <c r="E937" i="16"/>
  <c r="G935" i="13"/>
  <c r="F935" i="16"/>
  <c r="Q935" i="16"/>
  <c r="L935" i="16"/>
  <c r="G935" i="16"/>
  <c r="R935" i="16"/>
  <c r="N935" i="16"/>
  <c r="I935" i="16"/>
  <c r="O935" i="16"/>
  <c r="J935" i="16"/>
  <c r="P935" i="16"/>
  <c r="K935" i="16"/>
  <c r="M935" i="16"/>
  <c r="H935" i="16"/>
  <c r="E948" i="1"/>
  <c r="F948" i="1" s="1"/>
  <c r="D948" i="1"/>
  <c r="B948" i="1" s="1"/>
  <c r="K948" i="1"/>
  <c r="M948" i="1" s="1"/>
  <c r="A1021" i="13"/>
  <c r="B1021" i="13" s="1"/>
  <c r="D1020" i="13"/>
  <c r="J1020" i="13"/>
  <c r="C1020" i="13"/>
  <c r="F1019" i="13"/>
  <c r="E1019" i="13"/>
  <c r="B1023" i="14"/>
  <c r="C1023" i="14"/>
  <c r="A1025" i="16"/>
  <c r="C1024" i="16"/>
  <c r="B1024" i="16"/>
  <c r="D1023" i="16"/>
  <c r="A1024" i="14"/>
  <c r="E1022" i="14"/>
  <c r="D1022" i="14"/>
  <c r="I948" i="1" l="1"/>
  <c r="K935" i="14"/>
  <c r="G936" i="13"/>
  <c r="E938" i="16"/>
  <c r="F938" i="14"/>
  <c r="F936" i="16"/>
  <c r="G936" i="16"/>
  <c r="M936" i="16"/>
  <c r="H936" i="16"/>
  <c r="R936" i="16"/>
  <c r="N936" i="16"/>
  <c r="I936" i="16"/>
  <c r="O936" i="16"/>
  <c r="J936" i="16"/>
  <c r="P936" i="16"/>
  <c r="K936" i="16"/>
  <c r="Q936" i="16"/>
  <c r="L936" i="16"/>
  <c r="J936" i="14"/>
  <c r="I936" i="14"/>
  <c r="H936" i="14"/>
  <c r="G936" i="14"/>
  <c r="E949" i="1"/>
  <c r="F949" i="1" s="1"/>
  <c r="K949" i="1"/>
  <c r="M949" i="1" s="1"/>
  <c r="D949" i="1"/>
  <c r="B949" i="1" s="1"/>
  <c r="H934" i="13"/>
  <c r="K934" i="13" s="1"/>
  <c r="A951" i="1"/>
  <c r="C951" i="1" s="1"/>
  <c r="E1020" i="13"/>
  <c r="F1020" i="13"/>
  <c r="D1021" i="13"/>
  <c r="C1021" i="13"/>
  <c r="J1021" i="13"/>
  <c r="A1022" i="13"/>
  <c r="B1022" i="13" s="1"/>
  <c r="C1024" i="14"/>
  <c r="B1024" i="14"/>
  <c r="D1024" i="16"/>
  <c r="A1026" i="16"/>
  <c r="C1025" i="16"/>
  <c r="B1025" i="16"/>
  <c r="D1023" i="14"/>
  <c r="E1023" i="14"/>
  <c r="A1025" i="14"/>
  <c r="I935" i="13" l="1"/>
  <c r="I949" i="1"/>
  <c r="K950" i="1"/>
  <c r="M950" i="1" s="1"/>
  <c r="E950" i="1"/>
  <c r="F950" i="1" s="1"/>
  <c r="D950" i="1"/>
  <c r="B950" i="1" s="1"/>
  <c r="H937" i="14"/>
  <c r="J937" i="14"/>
  <c r="I937" i="14"/>
  <c r="G937" i="14"/>
  <c r="G937" i="13"/>
  <c r="E939" i="16"/>
  <c r="F939" i="14"/>
  <c r="F937" i="16"/>
  <c r="H937" i="16"/>
  <c r="N937" i="16"/>
  <c r="I937" i="16"/>
  <c r="R937" i="16"/>
  <c r="O937" i="16"/>
  <c r="J937" i="16"/>
  <c r="P937" i="16"/>
  <c r="L937" i="16"/>
  <c r="G937" i="16"/>
  <c r="M937" i="16"/>
  <c r="K937" i="16"/>
  <c r="Q937" i="16"/>
  <c r="H935" i="13"/>
  <c r="A952" i="1"/>
  <c r="C952" i="1" s="1"/>
  <c r="K936" i="14"/>
  <c r="A1023" i="13"/>
  <c r="B1023" i="13" s="1"/>
  <c r="D1022" i="13"/>
  <c r="J1022" i="13"/>
  <c r="C1022" i="13"/>
  <c r="E1021" i="13"/>
  <c r="F1021" i="13"/>
  <c r="B1025" i="14"/>
  <c r="C1025" i="14"/>
  <c r="B1026" i="16"/>
  <c r="A1027" i="16"/>
  <c r="C1026" i="16"/>
  <c r="D1025" i="16"/>
  <c r="A1026" i="14"/>
  <c r="E1024" i="14"/>
  <c r="D1024" i="14"/>
  <c r="K935" i="13" l="1"/>
  <c r="I950" i="1"/>
  <c r="I936" i="13"/>
  <c r="A953" i="1"/>
  <c r="C953" i="1" s="1"/>
  <c r="I938" i="14"/>
  <c r="H938" i="14"/>
  <c r="J938" i="14"/>
  <c r="G938" i="14"/>
  <c r="K937" i="14"/>
  <c r="Q938" i="16"/>
  <c r="L938" i="16"/>
  <c r="G938" i="16"/>
  <c r="I938" i="16"/>
  <c r="O938" i="16"/>
  <c r="J938" i="16"/>
  <c r="M938" i="16"/>
  <c r="H938" i="16"/>
  <c r="N938" i="16"/>
  <c r="F938" i="16"/>
  <c r="R938" i="16"/>
  <c r="P938" i="16"/>
  <c r="K938" i="16"/>
  <c r="K951" i="1"/>
  <c r="M951" i="1" s="1"/>
  <c r="D951" i="1"/>
  <c r="B951" i="1" s="1"/>
  <c r="E951" i="1"/>
  <c r="F951" i="1" s="1"/>
  <c r="H936" i="13"/>
  <c r="E940" i="16"/>
  <c r="G938" i="13"/>
  <c r="F940" i="14"/>
  <c r="E1022" i="13"/>
  <c r="F1022" i="13"/>
  <c r="C1023" i="13"/>
  <c r="J1023" i="13"/>
  <c r="D1023" i="13"/>
  <c r="A1024" i="13"/>
  <c r="B1024" i="13" s="1"/>
  <c r="C1026" i="14"/>
  <c r="B1026" i="14"/>
  <c r="D1026" i="16"/>
  <c r="C1027" i="16"/>
  <c r="B1027" i="16"/>
  <c r="A1028" i="16"/>
  <c r="D1025" i="14"/>
  <c r="E1025" i="14"/>
  <c r="A1027" i="14"/>
  <c r="K936" i="13" l="1"/>
  <c r="I951" i="1"/>
  <c r="I937" i="13"/>
  <c r="H937" i="13"/>
  <c r="I938" i="13" s="1"/>
  <c r="J939" i="16"/>
  <c r="P939" i="16"/>
  <c r="K939" i="16"/>
  <c r="R939" i="16"/>
  <c r="M939" i="16"/>
  <c r="H939" i="16"/>
  <c r="Q939" i="16"/>
  <c r="N939" i="16"/>
  <c r="I939" i="16"/>
  <c r="O939" i="16"/>
  <c r="F939" i="16"/>
  <c r="L939" i="16"/>
  <c r="G939" i="16"/>
  <c r="K938" i="14"/>
  <c r="G939" i="13"/>
  <c r="F941" i="14"/>
  <c r="E941" i="16"/>
  <c r="K952" i="1"/>
  <c r="M952" i="1" s="1"/>
  <c r="E952" i="1"/>
  <c r="F952" i="1" s="1"/>
  <c r="D952" i="1"/>
  <c r="B952" i="1" s="1"/>
  <c r="J939" i="14"/>
  <c r="I939" i="14"/>
  <c r="H939" i="14"/>
  <c r="G939" i="14"/>
  <c r="A954" i="1"/>
  <c r="C954" i="1" s="1"/>
  <c r="D1024" i="13"/>
  <c r="J1024" i="13"/>
  <c r="C1024" i="13"/>
  <c r="A1025" i="13"/>
  <c r="B1025" i="13" s="1"/>
  <c r="E1023" i="13"/>
  <c r="F1023" i="13"/>
  <c r="B1027" i="14"/>
  <c r="C1027" i="14"/>
  <c r="D1027" i="16"/>
  <c r="A1029" i="16"/>
  <c r="C1028" i="16"/>
  <c r="B1028" i="16"/>
  <c r="E1026" i="14"/>
  <c r="D1026" i="14"/>
  <c r="A1028" i="14"/>
  <c r="K937" i="13" l="1"/>
  <c r="I952" i="1"/>
  <c r="K939" i="14"/>
  <c r="H940" i="14"/>
  <c r="J940" i="14"/>
  <c r="I940" i="14"/>
  <c r="G940" i="14"/>
  <c r="H938" i="13"/>
  <c r="K938" i="13" s="1"/>
  <c r="E942" i="16"/>
  <c r="G940" i="13"/>
  <c r="H939" i="13" s="1"/>
  <c r="F942" i="14"/>
  <c r="K953" i="1"/>
  <c r="M953" i="1" s="1"/>
  <c r="D953" i="1"/>
  <c r="B953" i="1" s="1"/>
  <c r="E953" i="1"/>
  <c r="F953" i="1" s="1"/>
  <c r="A955" i="1"/>
  <c r="C955" i="1" s="1"/>
  <c r="F940" i="16"/>
  <c r="G940" i="16"/>
  <c r="M940" i="16"/>
  <c r="H940" i="16"/>
  <c r="R940" i="16"/>
  <c r="I940" i="16"/>
  <c r="O940" i="16"/>
  <c r="J940" i="16"/>
  <c r="P940" i="16"/>
  <c r="K940" i="16"/>
  <c r="Q940" i="16"/>
  <c r="L940" i="16"/>
  <c r="N940" i="16"/>
  <c r="C1025" i="13"/>
  <c r="J1025" i="13"/>
  <c r="D1025" i="13"/>
  <c r="A1026" i="13"/>
  <c r="B1026" i="13" s="1"/>
  <c r="E1024" i="13"/>
  <c r="F1024" i="13"/>
  <c r="C1028" i="14"/>
  <c r="B1028" i="14"/>
  <c r="A1030" i="16"/>
  <c r="C1029" i="16"/>
  <c r="B1029" i="16"/>
  <c r="D1028" i="16"/>
  <c r="A1029" i="14"/>
  <c r="E1027" i="14"/>
  <c r="D1027" i="14"/>
  <c r="I953" i="1" l="1"/>
  <c r="K954" i="1"/>
  <c r="M954" i="1" s="1"/>
  <c r="E954" i="1"/>
  <c r="F954" i="1" s="1"/>
  <c r="D954" i="1"/>
  <c r="B954" i="1" s="1"/>
  <c r="J941" i="14"/>
  <c r="I941" i="14"/>
  <c r="H941" i="14"/>
  <c r="G941" i="14"/>
  <c r="I939" i="13"/>
  <c r="K939" i="13" s="1"/>
  <c r="I940" i="13"/>
  <c r="A956" i="1"/>
  <c r="C956" i="1" s="1"/>
  <c r="E943" i="16"/>
  <c r="G941" i="13"/>
  <c r="F943" i="14"/>
  <c r="P941" i="16"/>
  <c r="K941" i="16"/>
  <c r="Q941" i="16"/>
  <c r="F941" i="16"/>
  <c r="H941" i="16"/>
  <c r="N941" i="16"/>
  <c r="I941" i="16"/>
  <c r="R941" i="16"/>
  <c r="O941" i="16"/>
  <c r="J941" i="16"/>
  <c r="L941" i="16"/>
  <c r="G941" i="16"/>
  <c r="M941" i="16"/>
  <c r="K940" i="14"/>
  <c r="C1026" i="13"/>
  <c r="A1027" i="13"/>
  <c r="B1027" i="13" s="1"/>
  <c r="D1026" i="13"/>
  <c r="J1026" i="13"/>
  <c r="E1025" i="13"/>
  <c r="F1025" i="13"/>
  <c r="B1029" i="14"/>
  <c r="C1029" i="14"/>
  <c r="D1029" i="16"/>
  <c r="B1030" i="16"/>
  <c r="A1031" i="16"/>
  <c r="C1030" i="16"/>
  <c r="A1030" i="14"/>
  <c r="D1028" i="14"/>
  <c r="E1028" i="14"/>
  <c r="I954" i="1" l="1"/>
  <c r="J942" i="14"/>
  <c r="I942" i="14"/>
  <c r="H942" i="14"/>
  <c r="G942" i="14"/>
  <c r="A957" i="1"/>
  <c r="C957" i="1" s="1"/>
  <c r="H940" i="13"/>
  <c r="K940" i="13" s="1"/>
  <c r="K941" i="14"/>
  <c r="M942" i="16"/>
  <c r="H942" i="16"/>
  <c r="N942" i="16"/>
  <c r="F942" i="16"/>
  <c r="I942" i="16"/>
  <c r="O942" i="16"/>
  <c r="J942" i="16"/>
  <c r="R942" i="16"/>
  <c r="P942" i="16"/>
  <c r="K942" i="16"/>
  <c r="Q942" i="16"/>
  <c r="L942" i="16"/>
  <c r="G942" i="16"/>
  <c r="K955" i="1"/>
  <c r="M955" i="1" s="1"/>
  <c r="D955" i="1"/>
  <c r="B955" i="1" s="1"/>
  <c r="E955" i="1"/>
  <c r="F955" i="1" s="1"/>
  <c r="G942" i="13"/>
  <c r="H941" i="13" s="1"/>
  <c r="E944" i="16"/>
  <c r="F944" i="14"/>
  <c r="E1026" i="13"/>
  <c r="F1026" i="13"/>
  <c r="C1027" i="13"/>
  <c r="D1027" i="13"/>
  <c r="J1027" i="13"/>
  <c r="A1028" i="13"/>
  <c r="B1028" i="13" s="1"/>
  <c r="C1030" i="14"/>
  <c r="B1030" i="14"/>
  <c r="C1031" i="16"/>
  <c r="B1031" i="16"/>
  <c r="A1032" i="16"/>
  <c r="D1030" i="16"/>
  <c r="A1031" i="14"/>
  <c r="E1029" i="14"/>
  <c r="D1029" i="14"/>
  <c r="I955" i="1" l="1"/>
  <c r="I942" i="13"/>
  <c r="F945" i="14"/>
  <c r="E945" i="16"/>
  <c r="G943" i="13"/>
  <c r="I941" i="13"/>
  <c r="K941" i="13" s="1"/>
  <c r="K942" i="14"/>
  <c r="D956" i="1"/>
  <c r="B956" i="1" s="1"/>
  <c r="K956" i="1"/>
  <c r="M956" i="1" s="1"/>
  <c r="E956" i="1"/>
  <c r="F956" i="1" s="1"/>
  <c r="H943" i="14"/>
  <c r="J943" i="14"/>
  <c r="I943" i="14"/>
  <c r="G943" i="14"/>
  <c r="F943" i="16"/>
  <c r="L943" i="16"/>
  <c r="R943" i="16"/>
  <c r="M943" i="16"/>
  <c r="H943" i="16"/>
  <c r="N943" i="16"/>
  <c r="I943" i="16"/>
  <c r="O943" i="16"/>
  <c r="J943" i="16"/>
  <c r="P943" i="16"/>
  <c r="K943" i="16"/>
  <c r="Q943" i="16"/>
  <c r="G943" i="16"/>
  <c r="A958" i="1"/>
  <c r="C958" i="1" s="1"/>
  <c r="A1029" i="13"/>
  <c r="B1029" i="13" s="1"/>
  <c r="D1028" i="13"/>
  <c r="C1028" i="13"/>
  <c r="J1028" i="13"/>
  <c r="E1027" i="13"/>
  <c r="F1027" i="13"/>
  <c r="B1031" i="14"/>
  <c r="C1031" i="14"/>
  <c r="A1033" i="16"/>
  <c r="C1032" i="16"/>
  <c r="B1032" i="16"/>
  <c r="D1031" i="16"/>
  <c r="E1030" i="14"/>
  <c r="D1030" i="14"/>
  <c r="A1032" i="14"/>
  <c r="I956" i="1" l="1"/>
  <c r="K943" i="14"/>
  <c r="K957" i="1"/>
  <c r="M957" i="1" s="1"/>
  <c r="D957" i="1"/>
  <c r="B957" i="1" s="1"/>
  <c r="E957" i="1"/>
  <c r="F957" i="1" s="1"/>
  <c r="G944" i="13"/>
  <c r="E946" i="16"/>
  <c r="F946" i="14"/>
  <c r="H942" i="13"/>
  <c r="K942" i="13" s="1"/>
  <c r="O944" i="16"/>
  <c r="J944" i="16"/>
  <c r="P944" i="16"/>
  <c r="F944" i="16"/>
  <c r="G944" i="16"/>
  <c r="M944" i="16"/>
  <c r="H944" i="16"/>
  <c r="K944" i="16"/>
  <c r="Q944" i="16"/>
  <c r="L944" i="16"/>
  <c r="R944" i="16"/>
  <c r="N944" i="16"/>
  <c r="I944" i="16"/>
  <c r="A959" i="1"/>
  <c r="C959" i="1" s="1"/>
  <c r="J944" i="14"/>
  <c r="I944" i="14"/>
  <c r="H944" i="14"/>
  <c r="G944" i="14"/>
  <c r="F1028" i="13"/>
  <c r="E1028" i="13"/>
  <c r="J1029" i="13"/>
  <c r="A1030" i="13"/>
  <c r="B1030" i="13" s="1"/>
  <c r="D1029" i="13"/>
  <c r="C1029" i="13"/>
  <c r="C1032" i="14"/>
  <c r="B1032" i="14"/>
  <c r="D1032" i="16"/>
  <c r="A1034" i="16"/>
  <c r="C1033" i="16"/>
  <c r="B1033" i="16"/>
  <c r="A1033" i="14"/>
  <c r="E1031" i="14"/>
  <c r="D1031" i="14"/>
  <c r="I943" i="13" l="1"/>
  <c r="I957" i="1"/>
  <c r="F945" i="16"/>
  <c r="H945" i="16"/>
  <c r="N945" i="16"/>
  <c r="I945" i="16"/>
  <c r="R945" i="16"/>
  <c r="J945" i="16"/>
  <c r="O945" i="16"/>
  <c r="P945" i="16"/>
  <c r="K945" i="16"/>
  <c r="Q945" i="16"/>
  <c r="L945" i="16"/>
  <c r="G945" i="16"/>
  <c r="M945" i="16"/>
  <c r="H943" i="13"/>
  <c r="G945" i="13"/>
  <c r="F947" i="14"/>
  <c r="E947" i="16"/>
  <c r="K944" i="14"/>
  <c r="K958" i="1"/>
  <c r="M958" i="1" s="1"/>
  <c r="E958" i="1"/>
  <c r="F958" i="1" s="1"/>
  <c r="D958" i="1"/>
  <c r="B958" i="1" s="1"/>
  <c r="A960" i="1"/>
  <c r="C960" i="1" s="1"/>
  <c r="I945" i="14"/>
  <c r="H945" i="14"/>
  <c r="J945" i="14"/>
  <c r="G945" i="14"/>
  <c r="F1029" i="13"/>
  <c r="E1029" i="13"/>
  <c r="J1030" i="13"/>
  <c r="A1031" i="13"/>
  <c r="B1031" i="13" s="1"/>
  <c r="C1030" i="13"/>
  <c r="D1030" i="13"/>
  <c r="B1033" i="14"/>
  <c r="C1033" i="14"/>
  <c r="B1034" i="16"/>
  <c r="A1035" i="16"/>
  <c r="C1034" i="16"/>
  <c r="D1033" i="16"/>
  <c r="A1034" i="14"/>
  <c r="D1032" i="14"/>
  <c r="E1032" i="14"/>
  <c r="K943" i="13" l="1"/>
  <c r="K945" i="14"/>
  <c r="I958" i="1"/>
  <c r="I944" i="13"/>
  <c r="K959" i="1"/>
  <c r="M959" i="1" s="1"/>
  <c r="D959" i="1"/>
  <c r="B959" i="1" s="1"/>
  <c r="E959" i="1"/>
  <c r="F959" i="1" s="1"/>
  <c r="O946" i="16"/>
  <c r="K946" i="16"/>
  <c r="R946" i="16"/>
  <c r="P946" i="16"/>
  <c r="L946" i="16"/>
  <c r="M946" i="16"/>
  <c r="H946" i="16"/>
  <c r="N946" i="16"/>
  <c r="F946" i="16"/>
  <c r="I946" i="16"/>
  <c r="J946" i="16"/>
  <c r="Q946" i="16"/>
  <c r="G946" i="16"/>
  <c r="A961" i="1"/>
  <c r="C961" i="1" s="1"/>
  <c r="E948" i="16"/>
  <c r="F948" i="14"/>
  <c r="G946" i="13"/>
  <c r="J946" i="14"/>
  <c r="H946" i="14"/>
  <c r="I946" i="14"/>
  <c r="G946" i="14"/>
  <c r="H944" i="13"/>
  <c r="E1030" i="13"/>
  <c r="F1030" i="13"/>
  <c r="A1032" i="13"/>
  <c r="B1032" i="13" s="1"/>
  <c r="D1031" i="13"/>
  <c r="C1031" i="13"/>
  <c r="J1031" i="13"/>
  <c r="C1034" i="14"/>
  <c r="B1034" i="14"/>
  <c r="D1034" i="16"/>
  <c r="C1035" i="16"/>
  <c r="B1035" i="16"/>
  <c r="A1036" i="16"/>
  <c r="A1035" i="14"/>
  <c r="E1033" i="14"/>
  <c r="D1033" i="14"/>
  <c r="K944" i="13" l="1"/>
  <c r="I945" i="13"/>
  <c r="I959" i="1"/>
  <c r="K946" i="14"/>
  <c r="H945" i="13"/>
  <c r="A962" i="1"/>
  <c r="C962" i="1" s="1"/>
  <c r="J947" i="14"/>
  <c r="I947" i="14"/>
  <c r="H947" i="14"/>
  <c r="G947" i="14"/>
  <c r="D960" i="1"/>
  <c r="B960" i="1" s="1"/>
  <c r="K960" i="1"/>
  <c r="M960" i="1" s="1"/>
  <c r="E960" i="1"/>
  <c r="F960" i="1" s="1"/>
  <c r="J947" i="16"/>
  <c r="P947" i="16"/>
  <c r="K947" i="16"/>
  <c r="F947" i="16"/>
  <c r="Q947" i="16"/>
  <c r="L947" i="16"/>
  <c r="G947" i="16"/>
  <c r="R947" i="16"/>
  <c r="M947" i="16"/>
  <c r="H947" i="16"/>
  <c r="N947" i="16"/>
  <c r="I947" i="16"/>
  <c r="O947" i="16"/>
  <c r="G947" i="13"/>
  <c r="F949" i="14"/>
  <c r="E949" i="16"/>
  <c r="D1032" i="13"/>
  <c r="C1032" i="13"/>
  <c r="J1032" i="13"/>
  <c r="A1033" i="13"/>
  <c r="B1033" i="13" s="1"/>
  <c r="E1031" i="13"/>
  <c r="F1031" i="13"/>
  <c r="B1035" i="14"/>
  <c r="C1035" i="14"/>
  <c r="D1035" i="16"/>
  <c r="A1037" i="16"/>
  <c r="C1036" i="16"/>
  <c r="B1036" i="16"/>
  <c r="E1034" i="14"/>
  <c r="D1034" i="14"/>
  <c r="A1036" i="14"/>
  <c r="K945" i="13" l="1"/>
  <c r="I960" i="1"/>
  <c r="K947" i="14"/>
  <c r="I948" i="14"/>
  <c r="H948" i="14"/>
  <c r="J948" i="14"/>
  <c r="G948" i="14"/>
  <c r="E950" i="16"/>
  <c r="F950" i="14"/>
  <c r="G948" i="13"/>
  <c r="H947" i="13" s="1"/>
  <c r="I946" i="13"/>
  <c r="H946" i="13"/>
  <c r="E961" i="1"/>
  <c r="F961" i="1" s="1"/>
  <c r="D961" i="1"/>
  <c r="B961" i="1" s="1"/>
  <c r="K961" i="1"/>
  <c r="M961" i="1" s="1"/>
  <c r="F948" i="16"/>
  <c r="G948" i="16"/>
  <c r="M948" i="16"/>
  <c r="H948" i="16"/>
  <c r="R948" i="16"/>
  <c r="N948" i="16"/>
  <c r="I948" i="16"/>
  <c r="O948" i="16"/>
  <c r="J948" i="16"/>
  <c r="P948" i="16"/>
  <c r="K948" i="16"/>
  <c r="Q948" i="16"/>
  <c r="L948" i="16"/>
  <c r="A963" i="1"/>
  <c r="C963" i="1" s="1"/>
  <c r="J1033" i="13"/>
  <c r="D1033" i="13"/>
  <c r="A1034" i="13"/>
  <c r="B1034" i="13" s="1"/>
  <c r="C1033" i="13"/>
  <c r="E1032" i="13"/>
  <c r="F1032" i="13"/>
  <c r="C1036" i="14"/>
  <c r="B1036" i="14"/>
  <c r="A1038" i="16"/>
  <c r="C1037" i="16"/>
  <c r="B1037" i="16"/>
  <c r="D1036" i="16"/>
  <c r="A1037" i="14"/>
  <c r="E1035" i="14"/>
  <c r="D1035" i="14"/>
  <c r="K946" i="13" l="1"/>
  <c r="I961" i="1"/>
  <c r="I948" i="13"/>
  <c r="K948" i="14"/>
  <c r="I947" i="13"/>
  <c r="K947" i="13" s="1"/>
  <c r="H949" i="14"/>
  <c r="J949" i="14"/>
  <c r="I949" i="14"/>
  <c r="G949" i="14"/>
  <c r="E962" i="1"/>
  <c r="F962" i="1" s="1"/>
  <c r="D962" i="1"/>
  <c r="B962" i="1" s="1"/>
  <c r="K962" i="1"/>
  <c r="M962" i="1" s="1"/>
  <c r="G949" i="13"/>
  <c r="F951" i="14"/>
  <c r="E951" i="16"/>
  <c r="R949" i="16"/>
  <c r="O949" i="16"/>
  <c r="J949" i="16"/>
  <c r="P949" i="16"/>
  <c r="K949" i="16"/>
  <c r="Q949" i="16"/>
  <c r="G949" i="16"/>
  <c r="L949" i="16"/>
  <c r="M949" i="16"/>
  <c r="F949" i="16"/>
  <c r="H949" i="16"/>
  <c r="N949" i="16"/>
  <c r="I949" i="16"/>
  <c r="A964" i="1"/>
  <c r="C964" i="1" s="1"/>
  <c r="C1034" i="13"/>
  <c r="J1034" i="13"/>
  <c r="A1035" i="13"/>
  <c r="B1035" i="13" s="1"/>
  <c r="D1034" i="13"/>
  <c r="E1033" i="13"/>
  <c r="F1033" i="13"/>
  <c r="B1037" i="14"/>
  <c r="C1037" i="14"/>
  <c r="D1037" i="16"/>
  <c r="B1038" i="16"/>
  <c r="A1039" i="16"/>
  <c r="C1038" i="16"/>
  <c r="A1038" i="14"/>
  <c r="D1036" i="14"/>
  <c r="E1036" i="14"/>
  <c r="I962" i="1" l="1"/>
  <c r="D963" i="1"/>
  <c r="B963" i="1" s="1"/>
  <c r="K963" i="1"/>
  <c r="M963" i="1" s="1"/>
  <c r="E963" i="1"/>
  <c r="F963" i="1" s="1"/>
  <c r="Q950" i="16"/>
  <c r="L950" i="16"/>
  <c r="G950" i="16"/>
  <c r="I950" i="16"/>
  <c r="O950" i="16"/>
  <c r="R950" i="16"/>
  <c r="K950" i="16"/>
  <c r="M950" i="16"/>
  <c r="H950" i="16"/>
  <c r="N950" i="16"/>
  <c r="F950" i="16"/>
  <c r="J950" i="16"/>
  <c r="P950" i="16"/>
  <c r="G950" i="13"/>
  <c r="E952" i="16"/>
  <c r="F952" i="14"/>
  <c r="K949" i="14"/>
  <c r="H950" i="14"/>
  <c r="I950" i="14"/>
  <c r="J950" i="14"/>
  <c r="G950" i="14"/>
  <c r="A965" i="1"/>
  <c r="C965" i="1" s="1"/>
  <c r="H948" i="13"/>
  <c r="K948" i="13" s="1"/>
  <c r="E1034" i="13"/>
  <c r="F1034" i="13"/>
  <c r="J1035" i="13"/>
  <c r="A1036" i="13"/>
  <c r="B1036" i="13" s="1"/>
  <c r="D1035" i="13"/>
  <c r="C1035" i="13"/>
  <c r="C1038" i="14"/>
  <c r="B1038" i="14"/>
  <c r="C1039" i="16"/>
  <c r="B1039" i="16"/>
  <c r="A1040" i="16"/>
  <c r="D1038" i="16"/>
  <c r="A1039" i="14"/>
  <c r="E1037" i="14"/>
  <c r="D1037" i="14"/>
  <c r="I949" i="13" l="1"/>
  <c r="I963" i="1"/>
  <c r="D964" i="1"/>
  <c r="B964" i="1" s="1"/>
  <c r="K964" i="1"/>
  <c r="M964" i="1" s="1"/>
  <c r="E964" i="1"/>
  <c r="F964" i="1" s="1"/>
  <c r="J951" i="14"/>
  <c r="I951" i="14"/>
  <c r="H951" i="14"/>
  <c r="G951" i="14"/>
  <c r="A966" i="1"/>
  <c r="C966" i="1" s="1"/>
  <c r="N951" i="16"/>
  <c r="I951" i="16"/>
  <c r="O951" i="16"/>
  <c r="J951" i="16"/>
  <c r="P951" i="16"/>
  <c r="K951" i="16"/>
  <c r="G951" i="16"/>
  <c r="R951" i="16"/>
  <c r="M951" i="16"/>
  <c r="H951" i="16"/>
  <c r="F951" i="16"/>
  <c r="Q951" i="16"/>
  <c r="L951" i="16"/>
  <c r="E953" i="16"/>
  <c r="G951" i="13"/>
  <c r="F953" i="14"/>
  <c r="K950" i="14"/>
  <c r="H949" i="13"/>
  <c r="D1036" i="13"/>
  <c r="C1036" i="13"/>
  <c r="J1036" i="13"/>
  <c r="A1037" i="13"/>
  <c r="B1037" i="13" s="1"/>
  <c r="E1035" i="13"/>
  <c r="F1035" i="13"/>
  <c r="B1039" i="14"/>
  <c r="C1039" i="14"/>
  <c r="A1041" i="16"/>
  <c r="C1040" i="16"/>
  <c r="B1040" i="16"/>
  <c r="D1039" i="16"/>
  <c r="E1038" i="14"/>
  <c r="D1038" i="14"/>
  <c r="A1040" i="14"/>
  <c r="K949" i="13" l="1"/>
  <c r="I964" i="1"/>
  <c r="H950" i="13"/>
  <c r="I951" i="13" s="1"/>
  <c r="D965" i="1"/>
  <c r="B965" i="1" s="1"/>
  <c r="E965" i="1"/>
  <c r="F965" i="1" s="1"/>
  <c r="K965" i="1"/>
  <c r="M965" i="1" s="1"/>
  <c r="K952" i="16"/>
  <c r="Q952" i="16"/>
  <c r="L952" i="16"/>
  <c r="F952" i="16"/>
  <c r="G952" i="16"/>
  <c r="M952" i="16"/>
  <c r="H952" i="16"/>
  <c r="R952" i="16"/>
  <c r="N952" i="16"/>
  <c r="I952" i="16"/>
  <c r="O952" i="16"/>
  <c r="J952" i="16"/>
  <c r="P952" i="16"/>
  <c r="K951" i="14"/>
  <c r="G952" i="13"/>
  <c r="H951" i="13" s="1"/>
  <c r="F954" i="14"/>
  <c r="E954" i="16"/>
  <c r="I950" i="13"/>
  <c r="J952" i="14"/>
  <c r="I952" i="14"/>
  <c r="H952" i="14"/>
  <c r="G952" i="14"/>
  <c r="A967" i="1"/>
  <c r="C967" i="1" s="1"/>
  <c r="C1037" i="13"/>
  <c r="J1037" i="13"/>
  <c r="D1037" i="13"/>
  <c r="A1038" i="13"/>
  <c r="B1038" i="13" s="1"/>
  <c r="F1036" i="13"/>
  <c r="E1036" i="13"/>
  <c r="C1040" i="14"/>
  <c r="B1040" i="14"/>
  <c r="D1040" i="16"/>
  <c r="A1042" i="16"/>
  <c r="C1041" i="16"/>
  <c r="B1041" i="16"/>
  <c r="A1041" i="14"/>
  <c r="E1039" i="14"/>
  <c r="D1039" i="14"/>
  <c r="I965" i="1" l="1"/>
  <c r="M953" i="16"/>
  <c r="F953" i="16"/>
  <c r="H953" i="16"/>
  <c r="N953" i="16"/>
  <c r="I953" i="16"/>
  <c r="R953" i="16"/>
  <c r="O953" i="16"/>
  <c r="J953" i="16"/>
  <c r="P953" i="16"/>
  <c r="K953" i="16"/>
  <c r="Q953" i="16"/>
  <c r="L953" i="16"/>
  <c r="G953" i="16"/>
  <c r="K966" i="1"/>
  <c r="M966" i="1" s="1"/>
  <c r="D966" i="1"/>
  <c r="B966" i="1" s="1"/>
  <c r="E966" i="1"/>
  <c r="F966" i="1" s="1"/>
  <c r="A968" i="1"/>
  <c r="C968" i="1" s="1"/>
  <c r="I953" i="14"/>
  <c r="H953" i="14"/>
  <c r="J953" i="14"/>
  <c r="G953" i="14"/>
  <c r="K952" i="14"/>
  <c r="I952" i="13"/>
  <c r="K951" i="13"/>
  <c r="F955" i="14"/>
  <c r="E955" i="16"/>
  <c r="G953" i="13"/>
  <c r="K950" i="13"/>
  <c r="C1038" i="13"/>
  <c r="J1038" i="13"/>
  <c r="A1039" i="13"/>
  <c r="B1039" i="13" s="1"/>
  <c r="D1038" i="13"/>
  <c r="F1037" i="13"/>
  <c r="E1037" i="13"/>
  <c r="B1041" i="14"/>
  <c r="C1041" i="14"/>
  <c r="B1042" i="16"/>
  <c r="A1043" i="16"/>
  <c r="C1042" i="16"/>
  <c r="D1041" i="16"/>
  <c r="A1042" i="14"/>
  <c r="D1040" i="14"/>
  <c r="E1040" i="14"/>
  <c r="I966" i="1" l="1"/>
  <c r="J954" i="14"/>
  <c r="I954" i="14"/>
  <c r="H954" i="14"/>
  <c r="G954" i="14"/>
  <c r="K953" i="14"/>
  <c r="D967" i="1"/>
  <c r="B967" i="1" s="1"/>
  <c r="E967" i="1"/>
  <c r="F967" i="1" s="1"/>
  <c r="K967" i="1"/>
  <c r="M967" i="1" s="1"/>
  <c r="F956" i="14"/>
  <c r="G954" i="13"/>
  <c r="H953" i="13" s="1"/>
  <c r="I954" i="13" s="1"/>
  <c r="E956" i="16"/>
  <c r="A969" i="1"/>
  <c r="C969" i="1" s="1"/>
  <c r="H952" i="13"/>
  <c r="K952" i="13" s="1"/>
  <c r="M954" i="16"/>
  <c r="H954" i="16"/>
  <c r="N954" i="16"/>
  <c r="O954" i="16"/>
  <c r="K954" i="16"/>
  <c r="I954" i="16"/>
  <c r="P954" i="16"/>
  <c r="Q954" i="16"/>
  <c r="L954" i="16"/>
  <c r="G954" i="16"/>
  <c r="F954" i="16"/>
  <c r="J954" i="16"/>
  <c r="R954" i="16"/>
  <c r="F1038" i="13"/>
  <c r="E1038" i="13"/>
  <c r="C1039" i="13"/>
  <c r="J1039" i="13"/>
  <c r="D1039" i="13"/>
  <c r="A1040" i="13"/>
  <c r="B1040" i="13" s="1"/>
  <c r="C1042" i="14"/>
  <c r="B1042" i="14"/>
  <c r="D1042" i="16"/>
  <c r="C1043" i="16"/>
  <c r="B1043" i="16"/>
  <c r="A1044" i="16"/>
  <c r="A1043" i="14"/>
  <c r="E1041" i="14"/>
  <c r="D1041" i="14"/>
  <c r="I967" i="1" l="1"/>
  <c r="I953" i="13"/>
  <c r="K953" i="13" s="1"/>
  <c r="N955" i="16"/>
  <c r="I955" i="16"/>
  <c r="O955" i="16"/>
  <c r="K955" i="16"/>
  <c r="F955" i="16"/>
  <c r="Q955" i="16"/>
  <c r="L955" i="16"/>
  <c r="R955" i="16"/>
  <c r="M955" i="16"/>
  <c r="H955" i="16"/>
  <c r="J955" i="16"/>
  <c r="P955" i="16"/>
  <c r="G955" i="16"/>
  <c r="G955" i="13"/>
  <c r="H954" i="13" s="1"/>
  <c r="F957" i="14"/>
  <c r="E957" i="16"/>
  <c r="K954" i="14"/>
  <c r="K968" i="1"/>
  <c r="M968" i="1" s="1"/>
  <c r="E968" i="1"/>
  <c r="F968" i="1" s="1"/>
  <c r="D968" i="1"/>
  <c r="B968" i="1" s="1"/>
  <c r="I955" i="14"/>
  <c r="H955" i="14"/>
  <c r="J955" i="14"/>
  <c r="G955" i="14"/>
  <c r="A970" i="1"/>
  <c r="C970" i="1" s="1"/>
  <c r="C1040" i="13"/>
  <c r="J1040" i="13"/>
  <c r="A1041" i="13"/>
  <c r="B1041" i="13" s="1"/>
  <c r="D1040" i="13"/>
  <c r="E1039" i="13"/>
  <c r="F1039" i="13"/>
  <c r="B1043" i="14"/>
  <c r="C1043" i="14"/>
  <c r="D1043" i="16"/>
  <c r="A1045" i="16"/>
  <c r="C1044" i="16"/>
  <c r="B1044" i="16"/>
  <c r="E1042" i="14"/>
  <c r="D1042" i="14"/>
  <c r="A1044" i="14"/>
  <c r="I968" i="1" l="1"/>
  <c r="K955" i="14"/>
  <c r="I955" i="13"/>
  <c r="K954" i="13"/>
  <c r="A971" i="1"/>
  <c r="C971" i="1" s="1"/>
  <c r="F958" i="14"/>
  <c r="G956" i="13"/>
  <c r="H955" i="13" s="1"/>
  <c r="E958" i="16"/>
  <c r="F956" i="16"/>
  <c r="G956" i="16"/>
  <c r="H956" i="16"/>
  <c r="R956" i="16"/>
  <c r="N956" i="16"/>
  <c r="I956" i="16"/>
  <c r="O956" i="16"/>
  <c r="J956" i="16"/>
  <c r="P956" i="16"/>
  <c r="K956" i="16"/>
  <c r="Q956" i="16"/>
  <c r="L956" i="16"/>
  <c r="M956" i="16"/>
  <c r="K969" i="1"/>
  <c r="M969" i="1" s="1"/>
  <c r="E969" i="1"/>
  <c r="F969" i="1" s="1"/>
  <c r="D969" i="1"/>
  <c r="B969" i="1" s="1"/>
  <c r="H956" i="14"/>
  <c r="J956" i="14"/>
  <c r="I956" i="14"/>
  <c r="G956" i="14"/>
  <c r="E1040" i="13"/>
  <c r="F1040" i="13"/>
  <c r="J1041" i="13"/>
  <c r="A1042" i="13"/>
  <c r="B1042" i="13" s="1"/>
  <c r="C1041" i="13"/>
  <c r="D1041" i="13"/>
  <c r="C1044" i="14"/>
  <c r="B1044" i="14"/>
  <c r="A1046" i="16"/>
  <c r="C1045" i="16"/>
  <c r="B1045" i="16"/>
  <c r="D1044" i="16"/>
  <c r="A1045" i="14"/>
  <c r="E1043" i="14"/>
  <c r="D1043" i="14"/>
  <c r="K956" i="14" l="1"/>
  <c r="I969" i="1"/>
  <c r="E959" i="16"/>
  <c r="G957" i="13"/>
  <c r="F959" i="14"/>
  <c r="I956" i="13"/>
  <c r="K955" i="13"/>
  <c r="D970" i="1"/>
  <c r="B970" i="1" s="1"/>
  <c r="K970" i="1"/>
  <c r="M970" i="1" s="1"/>
  <c r="E970" i="1"/>
  <c r="F970" i="1" s="1"/>
  <c r="I957" i="14"/>
  <c r="J957" i="14"/>
  <c r="H957" i="14"/>
  <c r="G957" i="14"/>
  <c r="R957" i="16"/>
  <c r="O957" i="16"/>
  <c r="J957" i="16"/>
  <c r="P957" i="16"/>
  <c r="K957" i="16"/>
  <c r="Q957" i="16"/>
  <c r="L957" i="16"/>
  <c r="M957" i="16"/>
  <c r="F957" i="16"/>
  <c r="H957" i="16"/>
  <c r="N957" i="16"/>
  <c r="I957" i="16"/>
  <c r="G957" i="16"/>
  <c r="A972" i="1"/>
  <c r="C972" i="1" s="1"/>
  <c r="J1042" i="13"/>
  <c r="A1043" i="13"/>
  <c r="B1043" i="13" s="1"/>
  <c r="C1042" i="13"/>
  <c r="D1042" i="13"/>
  <c r="F1041" i="13"/>
  <c r="E1041" i="13"/>
  <c r="B1045" i="14"/>
  <c r="C1045" i="14"/>
  <c r="D1045" i="16"/>
  <c r="A1047" i="16"/>
  <c r="B1046" i="16"/>
  <c r="C1046" i="16"/>
  <c r="A1046" i="14"/>
  <c r="D1044" i="14"/>
  <c r="E1044" i="14"/>
  <c r="I970" i="1" l="1"/>
  <c r="A973" i="1"/>
  <c r="C973" i="1" s="1"/>
  <c r="F960" i="14"/>
  <c r="G958" i="13"/>
  <c r="E960" i="16"/>
  <c r="J958" i="14"/>
  <c r="I958" i="14"/>
  <c r="H958" i="14"/>
  <c r="G958" i="14"/>
  <c r="H956" i="13"/>
  <c r="K956" i="13" s="1"/>
  <c r="K957" i="14"/>
  <c r="R958" i="16"/>
  <c r="P958" i="16"/>
  <c r="K958" i="16"/>
  <c r="Q958" i="16"/>
  <c r="L958" i="16"/>
  <c r="M958" i="16"/>
  <c r="H958" i="16"/>
  <c r="N958" i="16"/>
  <c r="F958" i="16"/>
  <c r="I958" i="16"/>
  <c r="O958" i="16"/>
  <c r="J958" i="16"/>
  <c r="G958" i="16"/>
  <c r="K971" i="1"/>
  <c r="M971" i="1" s="1"/>
  <c r="E971" i="1"/>
  <c r="F971" i="1" s="1"/>
  <c r="D971" i="1"/>
  <c r="B971" i="1" s="1"/>
  <c r="F1042" i="13"/>
  <c r="E1042" i="13"/>
  <c r="D1043" i="13"/>
  <c r="C1043" i="13"/>
  <c r="J1043" i="13"/>
  <c r="A1044" i="13"/>
  <c r="B1044" i="13" s="1"/>
  <c r="C1046" i="14"/>
  <c r="B1046" i="14"/>
  <c r="C1047" i="16"/>
  <c r="A1048" i="16"/>
  <c r="B1047" i="16"/>
  <c r="D1046" i="16"/>
  <c r="A1047" i="14"/>
  <c r="E1045" i="14"/>
  <c r="D1045" i="14"/>
  <c r="I957" i="13" l="1"/>
  <c r="I971" i="1"/>
  <c r="E961" i="16"/>
  <c r="G959" i="13"/>
  <c r="H958" i="13" s="1"/>
  <c r="I959" i="13" s="1"/>
  <c r="F961" i="14"/>
  <c r="K958" i="14"/>
  <c r="F959" i="16"/>
  <c r="Q959" i="16"/>
  <c r="L959" i="16"/>
  <c r="G959" i="16"/>
  <c r="R959" i="16"/>
  <c r="H959" i="16"/>
  <c r="N959" i="16"/>
  <c r="O959" i="16"/>
  <c r="M959" i="16"/>
  <c r="J959" i="16"/>
  <c r="I959" i="16"/>
  <c r="K959" i="16"/>
  <c r="P959" i="16"/>
  <c r="D972" i="1"/>
  <c r="B972" i="1" s="1"/>
  <c r="K972" i="1"/>
  <c r="M972" i="1" s="1"/>
  <c r="E972" i="1"/>
  <c r="F972" i="1" s="1"/>
  <c r="H957" i="13"/>
  <c r="A974" i="1"/>
  <c r="C974" i="1" s="1"/>
  <c r="H959" i="14"/>
  <c r="J959" i="14"/>
  <c r="I959" i="14"/>
  <c r="G959" i="14"/>
  <c r="E1043" i="13"/>
  <c r="F1043" i="13"/>
  <c r="J1044" i="13"/>
  <c r="A1045" i="13"/>
  <c r="B1045" i="13" s="1"/>
  <c r="D1044" i="13"/>
  <c r="C1044" i="13"/>
  <c r="B1047" i="14"/>
  <c r="C1047" i="14"/>
  <c r="B1048" i="16"/>
  <c r="A1049" i="16"/>
  <c r="C1048" i="16"/>
  <c r="D1047" i="16"/>
  <c r="E1046" i="14"/>
  <c r="D1046" i="14"/>
  <c r="A1048" i="14"/>
  <c r="K957" i="13" l="1"/>
  <c r="I972" i="1"/>
  <c r="I958" i="13"/>
  <c r="K958" i="13" s="1"/>
  <c r="O960" i="16"/>
  <c r="J960" i="16"/>
  <c r="P960" i="16"/>
  <c r="K960" i="16"/>
  <c r="Q960" i="16"/>
  <c r="L960" i="16"/>
  <c r="F960" i="16"/>
  <c r="G960" i="16"/>
  <c r="M960" i="16"/>
  <c r="H960" i="16"/>
  <c r="R960" i="16"/>
  <c r="N960" i="16"/>
  <c r="I960" i="16"/>
  <c r="K959" i="14"/>
  <c r="A975" i="1"/>
  <c r="C975" i="1" s="1"/>
  <c r="K973" i="1"/>
  <c r="M973" i="1" s="1"/>
  <c r="E973" i="1"/>
  <c r="F973" i="1" s="1"/>
  <c r="D973" i="1"/>
  <c r="B973" i="1" s="1"/>
  <c r="E962" i="16"/>
  <c r="F962" i="14"/>
  <c r="G960" i="13"/>
  <c r="H959" i="13" s="1"/>
  <c r="J960" i="14"/>
  <c r="I960" i="14"/>
  <c r="H960" i="14"/>
  <c r="G960" i="14"/>
  <c r="D1045" i="13"/>
  <c r="C1045" i="13"/>
  <c r="J1045" i="13"/>
  <c r="A1046" i="13"/>
  <c r="B1046" i="13" s="1"/>
  <c r="F1044" i="13"/>
  <c r="E1044" i="13"/>
  <c r="C1048" i="14"/>
  <c r="B1048" i="14"/>
  <c r="C1049" i="16"/>
  <c r="A1050" i="16"/>
  <c r="B1049" i="16"/>
  <c r="D1048" i="16"/>
  <c r="A1049" i="14"/>
  <c r="E1047" i="14"/>
  <c r="D1047" i="14"/>
  <c r="I973" i="1" l="1"/>
  <c r="H961" i="14"/>
  <c r="J961" i="14"/>
  <c r="I961" i="14"/>
  <c r="G961" i="14"/>
  <c r="A976" i="1"/>
  <c r="C976" i="1" s="1"/>
  <c r="F961" i="16"/>
  <c r="H961" i="16"/>
  <c r="N961" i="16"/>
  <c r="I961" i="16"/>
  <c r="R961" i="16"/>
  <c r="O961" i="16"/>
  <c r="J961" i="16"/>
  <c r="P961" i="16"/>
  <c r="K961" i="16"/>
  <c r="Q961" i="16"/>
  <c r="L961" i="16"/>
  <c r="G961" i="16"/>
  <c r="M961" i="16"/>
  <c r="F963" i="14"/>
  <c r="G961" i="13"/>
  <c r="H960" i="13" s="1"/>
  <c r="E963" i="16"/>
  <c r="K960" i="14"/>
  <c r="I960" i="13"/>
  <c r="K959" i="13"/>
  <c r="K974" i="1"/>
  <c r="M974" i="1" s="1"/>
  <c r="E974" i="1"/>
  <c r="F974" i="1" s="1"/>
  <c r="D974" i="1"/>
  <c r="B974" i="1" s="1"/>
  <c r="D1046" i="13"/>
  <c r="C1046" i="13"/>
  <c r="J1046" i="13"/>
  <c r="A1047" i="13"/>
  <c r="B1047" i="13" s="1"/>
  <c r="F1045" i="13"/>
  <c r="E1045" i="13"/>
  <c r="B1049" i="14"/>
  <c r="C1049" i="14"/>
  <c r="A1051" i="16"/>
  <c r="B1050" i="16"/>
  <c r="C1050" i="16"/>
  <c r="D1049" i="16"/>
  <c r="A1050" i="14"/>
  <c r="D1048" i="14"/>
  <c r="E1048" i="14"/>
  <c r="I974" i="1" l="1"/>
  <c r="F964" i="14"/>
  <c r="G962" i="13"/>
  <c r="E964" i="16"/>
  <c r="Q962" i="16"/>
  <c r="L962" i="16"/>
  <c r="G962" i="16"/>
  <c r="F962" i="16"/>
  <c r="I962" i="16"/>
  <c r="O962" i="16"/>
  <c r="J962" i="16"/>
  <c r="M962" i="16"/>
  <c r="H962" i="16"/>
  <c r="N962" i="16"/>
  <c r="K962" i="16"/>
  <c r="R962" i="16"/>
  <c r="P962" i="16"/>
  <c r="E975" i="1"/>
  <c r="F975" i="1" s="1"/>
  <c r="D975" i="1"/>
  <c r="B975" i="1" s="1"/>
  <c r="K975" i="1"/>
  <c r="M975" i="1" s="1"/>
  <c r="I961" i="13"/>
  <c r="K960" i="13"/>
  <c r="A977" i="1"/>
  <c r="C977" i="1" s="1"/>
  <c r="H962" i="14"/>
  <c r="J962" i="14"/>
  <c r="I962" i="14"/>
  <c r="G962" i="14"/>
  <c r="K961" i="14"/>
  <c r="A1048" i="13"/>
  <c r="B1048" i="13" s="1"/>
  <c r="J1047" i="13"/>
  <c r="D1047" i="13"/>
  <c r="C1047" i="13"/>
  <c r="F1046" i="13"/>
  <c r="E1046" i="13"/>
  <c r="C1050" i="14"/>
  <c r="B1050" i="14"/>
  <c r="D1050" i="16"/>
  <c r="C1051" i="16"/>
  <c r="A1052" i="16"/>
  <c r="B1051" i="16"/>
  <c r="A1051" i="14"/>
  <c r="E1049" i="14"/>
  <c r="D1049" i="14"/>
  <c r="I975" i="1" l="1"/>
  <c r="E976" i="1"/>
  <c r="F976" i="1" s="1"/>
  <c r="D976" i="1"/>
  <c r="B976" i="1" s="1"/>
  <c r="K976" i="1"/>
  <c r="M976" i="1" s="1"/>
  <c r="G963" i="13"/>
  <c r="H962" i="13" s="1"/>
  <c r="I963" i="13" s="1"/>
  <c r="F965" i="14"/>
  <c r="E965" i="16"/>
  <c r="A978" i="1"/>
  <c r="C978" i="1" s="1"/>
  <c r="N963" i="16"/>
  <c r="I963" i="16"/>
  <c r="O963" i="16"/>
  <c r="P963" i="16"/>
  <c r="J963" i="16"/>
  <c r="K963" i="16"/>
  <c r="F963" i="16"/>
  <c r="L963" i="16"/>
  <c r="R963" i="16"/>
  <c r="M963" i="16"/>
  <c r="H963" i="16"/>
  <c r="Q963" i="16"/>
  <c r="G963" i="16"/>
  <c r="H961" i="13"/>
  <c r="K961" i="13" s="1"/>
  <c r="K962" i="14"/>
  <c r="H963" i="14"/>
  <c r="J963" i="14"/>
  <c r="I963" i="14"/>
  <c r="G963" i="14"/>
  <c r="E1047" i="13"/>
  <c r="F1047" i="13"/>
  <c r="D1048" i="13"/>
  <c r="C1048" i="13"/>
  <c r="J1048" i="13"/>
  <c r="A1049" i="13"/>
  <c r="B1049" i="13" s="1"/>
  <c r="B1051" i="14"/>
  <c r="C1051" i="14"/>
  <c r="B1052" i="16"/>
  <c r="A1053" i="16"/>
  <c r="C1052" i="16"/>
  <c r="D1051" i="16"/>
  <c r="A1052" i="14"/>
  <c r="E1050" i="14"/>
  <c r="D1050" i="14"/>
  <c r="I976" i="1" l="1"/>
  <c r="I964" i="14"/>
  <c r="H964" i="14"/>
  <c r="J964" i="14"/>
  <c r="G964" i="14"/>
  <c r="K963" i="14"/>
  <c r="K977" i="1"/>
  <c r="M977" i="1" s="1"/>
  <c r="E977" i="1"/>
  <c r="F977" i="1" s="1"/>
  <c r="D977" i="1"/>
  <c r="B977" i="1" s="1"/>
  <c r="I962" i="13"/>
  <c r="K962" i="13" s="1"/>
  <c r="A979" i="1"/>
  <c r="C979" i="1" s="1"/>
  <c r="L964" i="16"/>
  <c r="F964" i="16"/>
  <c r="G964" i="16"/>
  <c r="M964" i="16"/>
  <c r="H964" i="16"/>
  <c r="O964" i="16"/>
  <c r="J964" i="16"/>
  <c r="P964" i="16"/>
  <c r="Q964" i="16"/>
  <c r="R964" i="16"/>
  <c r="N964" i="16"/>
  <c r="I964" i="16"/>
  <c r="K964" i="16"/>
  <c r="E966" i="16"/>
  <c r="F966" i="14"/>
  <c r="G964" i="13"/>
  <c r="A1050" i="13"/>
  <c r="B1050" i="13" s="1"/>
  <c r="D1049" i="13"/>
  <c r="J1049" i="13"/>
  <c r="C1049" i="13"/>
  <c r="F1048" i="13"/>
  <c r="E1048" i="13"/>
  <c r="C1052" i="14"/>
  <c r="B1052" i="14"/>
  <c r="C1053" i="16"/>
  <c r="A1054" i="16"/>
  <c r="B1053" i="16"/>
  <c r="D1052" i="16"/>
  <c r="A1053" i="14"/>
  <c r="E1051" i="14"/>
  <c r="D1051" i="14"/>
  <c r="I977" i="1" l="1"/>
  <c r="H963" i="13"/>
  <c r="K963" i="13" s="1"/>
  <c r="A980" i="1"/>
  <c r="C980" i="1" s="1"/>
  <c r="K964" i="14"/>
  <c r="I965" i="14"/>
  <c r="J965" i="14"/>
  <c r="H965" i="14"/>
  <c r="G965" i="14"/>
  <c r="K978" i="1"/>
  <c r="M978" i="1" s="1"/>
  <c r="E978" i="1"/>
  <c r="F978" i="1" s="1"/>
  <c r="D978" i="1"/>
  <c r="B978" i="1" s="1"/>
  <c r="G965" i="13"/>
  <c r="F967" i="14"/>
  <c r="E967" i="16"/>
  <c r="R965" i="16"/>
  <c r="O965" i="16"/>
  <c r="J965" i="16"/>
  <c r="P965" i="16"/>
  <c r="K965" i="16"/>
  <c r="Q965" i="16"/>
  <c r="L965" i="16"/>
  <c r="M965" i="16"/>
  <c r="F965" i="16"/>
  <c r="H965" i="16"/>
  <c r="N965" i="16"/>
  <c r="I965" i="16"/>
  <c r="G965" i="16"/>
  <c r="E1049" i="13"/>
  <c r="F1049" i="13"/>
  <c r="J1050" i="13"/>
  <c r="C1050" i="13"/>
  <c r="A1051" i="13"/>
  <c r="B1051" i="13" s="1"/>
  <c r="D1050" i="13"/>
  <c r="B1053" i="14"/>
  <c r="C1053" i="14"/>
  <c r="A1055" i="16"/>
  <c r="B1054" i="16"/>
  <c r="C1054" i="16"/>
  <c r="D1053" i="16"/>
  <c r="A1054" i="14"/>
  <c r="D1052" i="14"/>
  <c r="E1052" i="14"/>
  <c r="I964" i="13" l="1"/>
  <c r="I978" i="1"/>
  <c r="H966" i="14"/>
  <c r="J966" i="14"/>
  <c r="I966" i="14"/>
  <c r="G966" i="14"/>
  <c r="D979" i="1"/>
  <c r="B979" i="1" s="1"/>
  <c r="E979" i="1"/>
  <c r="F979" i="1" s="1"/>
  <c r="K979" i="1"/>
  <c r="M979" i="1" s="1"/>
  <c r="H964" i="13"/>
  <c r="G966" i="13"/>
  <c r="H965" i="13" s="1"/>
  <c r="E968" i="16"/>
  <c r="F968" i="14"/>
  <c r="K965" i="14"/>
  <c r="R966" i="16"/>
  <c r="P966" i="16"/>
  <c r="K966" i="16"/>
  <c r="Q966" i="16"/>
  <c r="N966" i="16"/>
  <c r="M966" i="16"/>
  <c r="F966" i="16"/>
  <c r="I966" i="16"/>
  <c r="O966" i="16"/>
  <c r="J966" i="16"/>
  <c r="L966" i="16"/>
  <c r="G966" i="16"/>
  <c r="H966" i="16"/>
  <c r="A981" i="1"/>
  <c r="C981" i="1" s="1"/>
  <c r="E1050" i="13"/>
  <c r="F1050" i="13"/>
  <c r="C1051" i="13"/>
  <c r="D1051" i="13"/>
  <c r="J1051" i="13"/>
  <c r="A1052" i="13"/>
  <c r="B1052" i="13" s="1"/>
  <c r="C1054" i="14"/>
  <c r="B1054" i="14"/>
  <c r="D1054" i="16"/>
  <c r="C1055" i="16"/>
  <c r="A1056" i="16"/>
  <c r="B1055" i="16"/>
  <c r="A1055" i="14"/>
  <c r="E1053" i="14"/>
  <c r="D1053" i="14"/>
  <c r="K964" i="13" l="1"/>
  <c r="I965" i="13"/>
  <c r="I979" i="1"/>
  <c r="J967" i="14"/>
  <c r="I967" i="14"/>
  <c r="H967" i="14"/>
  <c r="G967" i="14"/>
  <c r="K966" i="14"/>
  <c r="N967" i="16"/>
  <c r="I967" i="16"/>
  <c r="O967" i="16"/>
  <c r="P967" i="16"/>
  <c r="J967" i="16"/>
  <c r="K967" i="16"/>
  <c r="F967" i="16"/>
  <c r="Q967" i="16"/>
  <c r="L967" i="16"/>
  <c r="G967" i="16"/>
  <c r="R967" i="16"/>
  <c r="M967" i="16"/>
  <c r="H967" i="16"/>
  <c r="G967" i="13"/>
  <c r="F969" i="14"/>
  <c r="E969" i="16"/>
  <c r="K980" i="1"/>
  <c r="M980" i="1" s="1"/>
  <c r="E980" i="1"/>
  <c r="F980" i="1" s="1"/>
  <c r="D980" i="1"/>
  <c r="B980" i="1" s="1"/>
  <c r="I966" i="13"/>
  <c r="K965" i="13"/>
  <c r="A982" i="1"/>
  <c r="C982" i="1" s="1"/>
  <c r="D1052" i="13"/>
  <c r="C1052" i="13"/>
  <c r="J1052" i="13"/>
  <c r="A1053" i="13"/>
  <c r="B1053" i="13" s="1"/>
  <c r="E1051" i="13"/>
  <c r="F1051" i="13"/>
  <c r="B1055" i="14"/>
  <c r="C1055" i="14"/>
  <c r="B1056" i="16"/>
  <c r="A1057" i="16"/>
  <c r="C1056" i="16"/>
  <c r="D1055" i="16"/>
  <c r="A1056" i="14"/>
  <c r="E1054" i="14"/>
  <c r="D1054" i="14"/>
  <c r="I980" i="1" l="1"/>
  <c r="E970" i="16"/>
  <c r="G968" i="13"/>
  <c r="H967" i="13" s="1"/>
  <c r="I968" i="13" s="1"/>
  <c r="F970" i="14"/>
  <c r="H966" i="13"/>
  <c r="K966" i="13" s="1"/>
  <c r="K967" i="14"/>
  <c r="A983" i="1"/>
  <c r="C983" i="1" s="1"/>
  <c r="K981" i="1"/>
  <c r="M981" i="1" s="1"/>
  <c r="E981" i="1"/>
  <c r="F981" i="1" s="1"/>
  <c r="D981" i="1"/>
  <c r="B981" i="1" s="1"/>
  <c r="K968" i="16"/>
  <c r="Q968" i="16"/>
  <c r="L968" i="16"/>
  <c r="F968" i="16"/>
  <c r="G968" i="16"/>
  <c r="M968" i="16"/>
  <c r="H968" i="16"/>
  <c r="R968" i="16"/>
  <c r="N968" i="16"/>
  <c r="I968" i="16"/>
  <c r="O968" i="16"/>
  <c r="J968" i="16"/>
  <c r="P968" i="16"/>
  <c r="I968" i="14"/>
  <c r="H968" i="14"/>
  <c r="J968" i="14"/>
  <c r="G968" i="14"/>
  <c r="F1052" i="13"/>
  <c r="E1052" i="13"/>
  <c r="D1053" i="13"/>
  <c r="A1054" i="13"/>
  <c r="B1054" i="13" s="1"/>
  <c r="C1053" i="13"/>
  <c r="J1053" i="13"/>
  <c r="C1056" i="14"/>
  <c r="B1056" i="14"/>
  <c r="C1057" i="16"/>
  <c r="A1058" i="16"/>
  <c r="B1057" i="16"/>
  <c r="D1056" i="16"/>
  <c r="A1057" i="14"/>
  <c r="E1055" i="14"/>
  <c r="D1055" i="14"/>
  <c r="I967" i="13" l="1"/>
  <c r="K967" i="13" s="1"/>
  <c r="K968" i="14"/>
  <c r="I981" i="1"/>
  <c r="J969" i="14"/>
  <c r="I969" i="14"/>
  <c r="H969" i="14"/>
  <c r="G969" i="14"/>
  <c r="G969" i="13"/>
  <c r="H968" i="13" s="1"/>
  <c r="F971" i="14"/>
  <c r="E971" i="16"/>
  <c r="A984" i="1"/>
  <c r="C984" i="1" s="1"/>
  <c r="G969" i="16"/>
  <c r="H969" i="16"/>
  <c r="R969" i="16"/>
  <c r="O969" i="16"/>
  <c r="J969" i="16"/>
  <c r="P969" i="16"/>
  <c r="K969" i="16"/>
  <c r="Q969" i="16"/>
  <c r="L969" i="16"/>
  <c r="M969" i="16"/>
  <c r="F969" i="16"/>
  <c r="N969" i="16"/>
  <c r="I969" i="16"/>
  <c r="K982" i="1"/>
  <c r="M982" i="1" s="1"/>
  <c r="E982" i="1"/>
  <c r="F982" i="1" s="1"/>
  <c r="D982" i="1"/>
  <c r="B982" i="1" s="1"/>
  <c r="J1054" i="13"/>
  <c r="A1055" i="13"/>
  <c r="B1055" i="13" s="1"/>
  <c r="D1054" i="13"/>
  <c r="C1054" i="13"/>
  <c r="F1053" i="13"/>
  <c r="E1053" i="13"/>
  <c r="B1057" i="14"/>
  <c r="C1057" i="14"/>
  <c r="A1059" i="16"/>
  <c r="B1058" i="16"/>
  <c r="C1058" i="16"/>
  <c r="D1057" i="16"/>
  <c r="A1058" i="14"/>
  <c r="D1056" i="14"/>
  <c r="E1056" i="14"/>
  <c r="I982" i="1" l="1"/>
  <c r="J970" i="14"/>
  <c r="I970" i="14"/>
  <c r="H970" i="14"/>
  <c r="G970" i="14"/>
  <c r="A985" i="1"/>
  <c r="C985" i="1" s="1"/>
  <c r="I969" i="13"/>
  <c r="K968" i="13"/>
  <c r="G970" i="13"/>
  <c r="E972" i="16"/>
  <c r="F972" i="14"/>
  <c r="D983" i="1"/>
  <c r="B983" i="1" s="1"/>
  <c r="K983" i="1"/>
  <c r="M983" i="1" s="1"/>
  <c r="E983" i="1"/>
  <c r="F983" i="1" s="1"/>
  <c r="F970" i="16"/>
  <c r="I970" i="16"/>
  <c r="O970" i="16"/>
  <c r="J970" i="16"/>
  <c r="L970" i="16"/>
  <c r="R970" i="16"/>
  <c r="P970" i="16"/>
  <c r="K970" i="16"/>
  <c r="Q970" i="16"/>
  <c r="G970" i="16"/>
  <c r="M970" i="16"/>
  <c r="H970" i="16"/>
  <c r="N970" i="16"/>
  <c r="K969" i="14"/>
  <c r="F1054" i="13"/>
  <c r="E1054" i="13"/>
  <c r="C1055" i="13"/>
  <c r="D1055" i="13"/>
  <c r="J1055" i="13"/>
  <c r="A1056" i="13"/>
  <c r="B1056" i="13" s="1"/>
  <c r="C1058" i="14"/>
  <c r="B1058" i="14"/>
  <c r="D1058" i="16"/>
  <c r="C1059" i="16"/>
  <c r="A1060" i="16"/>
  <c r="B1059" i="16"/>
  <c r="A1059" i="14"/>
  <c r="E1057" i="14"/>
  <c r="D1057" i="14"/>
  <c r="I983" i="1" l="1"/>
  <c r="K970" i="14"/>
  <c r="J971" i="14"/>
  <c r="H971" i="14"/>
  <c r="I971" i="14"/>
  <c r="G971" i="14"/>
  <c r="F973" i="14"/>
  <c r="E973" i="16"/>
  <c r="G971" i="13"/>
  <c r="J971" i="16"/>
  <c r="P971" i="16"/>
  <c r="K971" i="16"/>
  <c r="F971" i="16"/>
  <c r="Q971" i="16"/>
  <c r="L971" i="16"/>
  <c r="G971" i="16"/>
  <c r="R971" i="16"/>
  <c r="M971" i="16"/>
  <c r="H971" i="16"/>
  <c r="N971" i="16"/>
  <c r="I971" i="16"/>
  <c r="O971" i="16"/>
  <c r="D984" i="1"/>
  <c r="B984" i="1" s="1"/>
  <c r="K984" i="1"/>
  <c r="M984" i="1" s="1"/>
  <c r="E984" i="1"/>
  <c r="F984" i="1" s="1"/>
  <c r="H969" i="13"/>
  <c r="K969" i="13" s="1"/>
  <c r="A986" i="1"/>
  <c r="C986" i="1" s="1"/>
  <c r="J1056" i="13"/>
  <c r="A1057" i="13"/>
  <c r="B1057" i="13" s="1"/>
  <c r="D1056" i="13"/>
  <c r="C1056" i="13"/>
  <c r="E1055" i="13"/>
  <c r="F1055" i="13"/>
  <c r="B1059" i="14"/>
  <c r="C1059" i="14"/>
  <c r="B1060" i="16"/>
  <c r="A1061" i="16"/>
  <c r="C1060" i="16"/>
  <c r="D1059" i="16"/>
  <c r="E1058" i="14"/>
  <c r="D1058" i="14"/>
  <c r="A1060" i="14"/>
  <c r="I984" i="1" l="1"/>
  <c r="I970" i="13"/>
  <c r="F972" i="16"/>
  <c r="G972" i="16"/>
  <c r="M972" i="16"/>
  <c r="H972" i="16"/>
  <c r="R972" i="16"/>
  <c r="N972" i="16"/>
  <c r="I972" i="16"/>
  <c r="O972" i="16"/>
  <c r="J972" i="16"/>
  <c r="P972" i="16"/>
  <c r="K972" i="16"/>
  <c r="Q972" i="16"/>
  <c r="L972" i="16"/>
  <c r="H972" i="14"/>
  <c r="J972" i="14"/>
  <c r="I972" i="14"/>
  <c r="G972" i="14"/>
  <c r="K985" i="1"/>
  <c r="M985" i="1" s="1"/>
  <c r="E985" i="1"/>
  <c r="F985" i="1" s="1"/>
  <c r="D985" i="1"/>
  <c r="B985" i="1" s="1"/>
  <c r="K971" i="14"/>
  <c r="A987" i="1"/>
  <c r="C987" i="1" s="1"/>
  <c r="F974" i="14"/>
  <c r="G972" i="13"/>
  <c r="E974" i="16"/>
  <c r="H970" i="13"/>
  <c r="F1056" i="13"/>
  <c r="E1056" i="13"/>
  <c r="J1057" i="13"/>
  <c r="A1058" i="13"/>
  <c r="B1058" i="13" s="1"/>
  <c r="D1057" i="13"/>
  <c r="C1057" i="13"/>
  <c r="C1060" i="14"/>
  <c r="B1060" i="14"/>
  <c r="C1061" i="16"/>
  <c r="A1062" i="16"/>
  <c r="B1061" i="16"/>
  <c r="D1060" i="16"/>
  <c r="A1061" i="14"/>
  <c r="E1059" i="14"/>
  <c r="D1059" i="14"/>
  <c r="K970" i="13" l="1"/>
  <c r="I985" i="1"/>
  <c r="H971" i="13"/>
  <c r="I972" i="13" s="1"/>
  <c r="A988" i="1"/>
  <c r="C988" i="1" s="1"/>
  <c r="E975" i="16"/>
  <c r="G973" i="13"/>
  <c r="F975" i="14"/>
  <c r="I971" i="13"/>
  <c r="H973" i="14"/>
  <c r="J973" i="14"/>
  <c r="I973" i="14"/>
  <c r="G973" i="14"/>
  <c r="K972" i="14"/>
  <c r="R973" i="16"/>
  <c r="O973" i="16"/>
  <c r="J973" i="16"/>
  <c r="P973" i="16"/>
  <c r="Q973" i="16"/>
  <c r="L973" i="16"/>
  <c r="G973" i="16"/>
  <c r="M973" i="16"/>
  <c r="F973" i="16"/>
  <c r="H973" i="16"/>
  <c r="N973" i="16"/>
  <c r="I973" i="16"/>
  <c r="K973" i="16"/>
  <c r="D986" i="1"/>
  <c r="B986" i="1" s="1"/>
  <c r="K986" i="1"/>
  <c r="M986" i="1" s="1"/>
  <c r="E986" i="1"/>
  <c r="F986" i="1" s="1"/>
  <c r="J1058" i="13"/>
  <c r="C1058" i="13"/>
  <c r="A1059" i="13"/>
  <c r="B1059" i="13" s="1"/>
  <c r="D1058" i="13"/>
  <c r="E1057" i="13"/>
  <c r="F1057" i="13"/>
  <c r="B1061" i="14"/>
  <c r="C1061" i="14"/>
  <c r="A1063" i="16"/>
  <c r="B1062" i="16"/>
  <c r="C1062" i="16"/>
  <c r="D1061" i="16"/>
  <c r="A1062" i="14"/>
  <c r="D1060" i="14"/>
  <c r="E1060" i="14"/>
  <c r="I986" i="1" l="1"/>
  <c r="J974" i="14"/>
  <c r="I974" i="14"/>
  <c r="H974" i="14"/>
  <c r="G974" i="14"/>
  <c r="D987" i="1"/>
  <c r="B987" i="1" s="1"/>
  <c r="E987" i="1"/>
  <c r="F987" i="1" s="1"/>
  <c r="K987" i="1"/>
  <c r="M987" i="1" s="1"/>
  <c r="H972" i="13"/>
  <c r="K972" i="13" s="1"/>
  <c r="E976" i="16"/>
  <c r="F976" i="14"/>
  <c r="G974" i="13"/>
  <c r="K973" i="14"/>
  <c r="Q974" i="16"/>
  <c r="L974" i="16"/>
  <c r="G974" i="16"/>
  <c r="M974" i="16"/>
  <c r="H974" i="16"/>
  <c r="N974" i="16"/>
  <c r="F974" i="16"/>
  <c r="I974" i="16"/>
  <c r="O974" i="16"/>
  <c r="J974" i="16"/>
  <c r="R974" i="16"/>
  <c r="P974" i="16"/>
  <c r="K974" i="16"/>
  <c r="K971" i="13"/>
  <c r="A989" i="1"/>
  <c r="C989" i="1" s="1"/>
  <c r="E1058" i="13"/>
  <c r="F1058" i="13"/>
  <c r="C1059" i="13"/>
  <c r="J1059" i="13"/>
  <c r="D1059" i="13"/>
  <c r="A1060" i="13"/>
  <c r="B1060" i="13" s="1"/>
  <c r="C1062" i="14"/>
  <c r="B1062" i="14"/>
  <c r="D1062" i="16"/>
  <c r="C1063" i="16"/>
  <c r="A1064" i="16"/>
  <c r="B1063" i="16"/>
  <c r="A1063" i="14"/>
  <c r="E1061" i="14"/>
  <c r="D1061" i="14"/>
  <c r="I973" i="13" l="1"/>
  <c r="I987" i="1"/>
  <c r="D988" i="1"/>
  <c r="B988" i="1" s="1"/>
  <c r="K988" i="1"/>
  <c r="M988" i="1" s="1"/>
  <c r="E988" i="1"/>
  <c r="F988" i="1" s="1"/>
  <c r="H975" i="14"/>
  <c r="J975" i="14"/>
  <c r="I975" i="14"/>
  <c r="G975" i="14"/>
  <c r="K974" i="14"/>
  <c r="J975" i="16"/>
  <c r="P975" i="16"/>
  <c r="K975" i="16"/>
  <c r="F975" i="16"/>
  <c r="Q975" i="16"/>
  <c r="L975" i="16"/>
  <c r="G975" i="16"/>
  <c r="R975" i="16"/>
  <c r="M975" i="16"/>
  <c r="H975" i="16"/>
  <c r="N975" i="16"/>
  <c r="I975" i="16"/>
  <c r="O975" i="16"/>
  <c r="G975" i="13"/>
  <c r="F977" i="14"/>
  <c r="E977" i="16"/>
  <c r="A990" i="1"/>
  <c r="C990" i="1" s="1"/>
  <c r="H973" i="13"/>
  <c r="C1060" i="13"/>
  <c r="J1060" i="13"/>
  <c r="A1061" i="13"/>
  <c r="B1061" i="13" s="1"/>
  <c r="D1060" i="13"/>
  <c r="F1059" i="13"/>
  <c r="E1059" i="13"/>
  <c r="B1063" i="14"/>
  <c r="C1063" i="14"/>
  <c r="B1064" i="16"/>
  <c r="A1065" i="16"/>
  <c r="C1064" i="16"/>
  <c r="D1063" i="16"/>
  <c r="E1062" i="14"/>
  <c r="D1062" i="14"/>
  <c r="A1064" i="14"/>
  <c r="K973" i="13" l="1"/>
  <c r="I988" i="1"/>
  <c r="O976" i="16"/>
  <c r="J976" i="16"/>
  <c r="P976" i="16"/>
  <c r="K976" i="16"/>
  <c r="Q976" i="16"/>
  <c r="L976" i="16"/>
  <c r="F976" i="16"/>
  <c r="G976" i="16"/>
  <c r="M976" i="16"/>
  <c r="H976" i="16"/>
  <c r="R976" i="16"/>
  <c r="N976" i="16"/>
  <c r="I976" i="16"/>
  <c r="A991" i="1"/>
  <c r="C991" i="1" s="1"/>
  <c r="H974" i="13"/>
  <c r="I975" i="13" s="1"/>
  <c r="K975" i="14"/>
  <c r="I974" i="13"/>
  <c r="F978" i="14"/>
  <c r="G976" i="13"/>
  <c r="E978" i="16"/>
  <c r="D989" i="1"/>
  <c r="B989" i="1" s="1"/>
  <c r="K989" i="1"/>
  <c r="M989" i="1" s="1"/>
  <c r="E989" i="1"/>
  <c r="F989" i="1" s="1"/>
  <c r="I976" i="14"/>
  <c r="H976" i="14"/>
  <c r="J976" i="14"/>
  <c r="G976" i="14"/>
  <c r="E1060" i="13"/>
  <c r="F1060" i="13"/>
  <c r="D1061" i="13"/>
  <c r="C1061" i="13"/>
  <c r="J1061" i="13"/>
  <c r="A1062" i="13"/>
  <c r="B1062" i="13" s="1"/>
  <c r="C1064" i="14"/>
  <c r="B1064" i="14"/>
  <c r="D1064" i="16"/>
  <c r="C1065" i="16"/>
  <c r="A1066" i="16"/>
  <c r="B1065" i="16"/>
  <c r="A1065" i="14"/>
  <c r="E1063" i="14"/>
  <c r="D1063" i="14"/>
  <c r="I989" i="1" l="1"/>
  <c r="R977" i="16"/>
  <c r="O977" i="16"/>
  <c r="J977" i="16"/>
  <c r="P977" i="16"/>
  <c r="L977" i="16"/>
  <c r="G977" i="16"/>
  <c r="M977" i="16"/>
  <c r="Q977" i="16"/>
  <c r="F977" i="16"/>
  <c r="H977" i="16"/>
  <c r="N977" i="16"/>
  <c r="I977" i="16"/>
  <c r="K977" i="16"/>
  <c r="K974" i="13"/>
  <c r="K976" i="14"/>
  <c r="H975" i="13"/>
  <c r="K975" i="13" s="1"/>
  <c r="K990" i="1"/>
  <c r="M990" i="1" s="1"/>
  <c r="E990" i="1"/>
  <c r="F990" i="1" s="1"/>
  <c r="D990" i="1"/>
  <c r="B990" i="1" s="1"/>
  <c r="G977" i="13"/>
  <c r="H976" i="13" s="1"/>
  <c r="F979" i="14"/>
  <c r="E979" i="16"/>
  <c r="H977" i="14"/>
  <c r="J977" i="14"/>
  <c r="I977" i="14"/>
  <c r="G977" i="14"/>
  <c r="A992" i="1"/>
  <c r="C992" i="1" s="1"/>
  <c r="A1063" i="13"/>
  <c r="B1063" i="13" s="1"/>
  <c r="J1062" i="13"/>
  <c r="D1062" i="13"/>
  <c r="C1062" i="13"/>
  <c r="F1061" i="13"/>
  <c r="E1061" i="13"/>
  <c r="C1065" i="14"/>
  <c r="B1065" i="14"/>
  <c r="A1067" i="16"/>
  <c r="B1066" i="16"/>
  <c r="C1066" i="16"/>
  <c r="D1065" i="16"/>
  <c r="A1066" i="14"/>
  <c r="D1064" i="14"/>
  <c r="E1064" i="14"/>
  <c r="I990" i="1" l="1"/>
  <c r="Q978" i="16"/>
  <c r="L978" i="16"/>
  <c r="G978" i="16"/>
  <c r="M978" i="16"/>
  <c r="H978" i="16"/>
  <c r="N978" i="16"/>
  <c r="F978" i="16"/>
  <c r="I978" i="16"/>
  <c r="O978" i="16"/>
  <c r="J978" i="16"/>
  <c r="R978" i="16"/>
  <c r="P978" i="16"/>
  <c r="K978" i="16"/>
  <c r="E991" i="1"/>
  <c r="F991" i="1" s="1"/>
  <c r="D991" i="1"/>
  <c r="B991" i="1" s="1"/>
  <c r="K991" i="1"/>
  <c r="M991" i="1" s="1"/>
  <c r="I978" i="14"/>
  <c r="H978" i="14"/>
  <c r="J978" i="14"/>
  <c r="G978" i="14"/>
  <c r="E980" i="16"/>
  <c r="F980" i="14"/>
  <c r="G978" i="13"/>
  <c r="A993" i="1"/>
  <c r="C993" i="1" s="1"/>
  <c r="I977" i="13"/>
  <c r="K977" i="14"/>
  <c r="I976" i="13"/>
  <c r="K976" i="13" s="1"/>
  <c r="E1062" i="13"/>
  <c r="F1062" i="13"/>
  <c r="A1064" i="13"/>
  <c r="B1064" i="13" s="1"/>
  <c r="J1063" i="13"/>
  <c r="D1063" i="13"/>
  <c r="C1063" i="13"/>
  <c r="B1066" i="14"/>
  <c r="C1066" i="14"/>
  <c r="D1066" i="16"/>
  <c r="C1067" i="16"/>
  <c r="A1068" i="16"/>
  <c r="B1067" i="16"/>
  <c r="A1067" i="14"/>
  <c r="E1065" i="14"/>
  <c r="D1065" i="14"/>
  <c r="I991" i="1" l="1"/>
  <c r="E992" i="1"/>
  <c r="F992" i="1" s="1"/>
  <c r="D992" i="1"/>
  <c r="B992" i="1" s="1"/>
  <c r="K992" i="1"/>
  <c r="M992" i="1" s="1"/>
  <c r="H977" i="13"/>
  <c r="K977" i="13" s="1"/>
  <c r="K978" i="14"/>
  <c r="F981" i="14"/>
  <c r="E981" i="16"/>
  <c r="G979" i="13"/>
  <c r="A994" i="1"/>
  <c r="C994" i="1" s="1"/>
  <c r="J979" i="14"/>
  <c r="I979" i="14"/>
  <c r="H979" i="14"/>
  <c r="G979" i="14"/>
  <c r="R979" i="16"/>
  <c r="M979" i="16"/>
  <c r="H979" i="16"/>
  <c r="N979" i="16"/>
  <c r="I979" i="16"/>
  <c r="O979" i="16"/>
  <c r="K979" i="16"/>
  <c r="P979" i="16"/>
  <c r="F979" i="16"/>
  <c r="Q979" i="16"/>
  <c r="L979" i="16"/>
  <c r="G979" i="16"/>
  <c r="J979" i="16"/>
  <c r="D1064" i="13"/>
  <c r="J1064" i="13"/>
  <c r="C1064" i="13"/>
  <c r="A1065" i="13"/>
  <c r="B1065" i="13" s="1"/>
  <c r="E1063" i="13"/>
  <c r="F1063" i="13"/>
  <c r="C1067" i="14"/>
  <c r="B1067" i="14"/>
  <c r="B1068" i="16"/>
  <c r="A1069" i="16"/>
  <c r="C1068" i="16"/>
  <c r="D1067" i="16"/>
  <c r="A1068" i="14"/>
  <c r="E1066" i="14"/>
  <c r="D1066" i="14"/>
  <c r="I978" i="13" l="1"/>
  <c r="I992" i="1"/>
  <c r="A995" i="1"/>
  <c r="C995" i="1" s="1"/>
  <c r="H978" i="13"/>
  <c r="I979" i="13" s="1"/>
  <c r="E982" i="16"/>
  <c r="F982" i="14"/>
  <c r="G980" i="13"/>
  <c r="H979" i="13" s="1"/>
  <c r="F980" i="16"/>
  <c r="G980" i="16"/>
  <c r="M980" i="16"/>
  <c r="H980" i="16"/>
  <c r="R980" i="16"/>
  <c r="N980" i="16"/>
  <c r="I980" i="16"/>
  <c r="O980" i="16"/>
  <c r="J980" i="16"/>
  <c r="P980" i="16"/>
  <c r="K980" i="16"/>
  <c r="Q980" i="16"/>
  <c r="L980" i="16"/>
  <c r="K979" i="14"/>
  <c r="K993" i="1"/>
  <c r="M993" i="1" s="1"/>
  <c r="E993" i="1"/>
  <c r="F993" i="1" s="1"/>
  <c r="D993" i="1"/>
  <c r="B993" i="1" s="1"/>
  <c r="J980" i="14"/>
  <c r="I980" i="14"/>
  <c r="H980" i="14"/>
  <c r="G980" i="14"/>
  <c r="A1066" i="13"/>
  <c r="B1066" i="13" s="1"/>
  <c r="D1065" i="13"/>
  <c r="C1065" i="13"/>
  <c r="J1065" i="13"/>
  <c r="E1064" i="13"/>
  <c r="F1064" i="13"/>
  <c r="B1068" i="14"/>
  <c r="C1068" i="14"/>
  <c r="C1069" i="16"/>
  <c r="A1070" i="16"/>
  <c r="B1069" i="16"/>
  <c r="D1068" i="16"/>
  <c r="A1069" i="14"/>
  <c r="E1067" i="14"/>
  <c r="D1067" i="14"/>
  <c r="K978" i="13" l="1"/>
  <c r="I993" i="1"/>
  <c r="I980" i="13"/>
  <c r="K979" i="13"/>
  <c r="K980" i="14"/>
  <c r="I981" i="14"/>
  <c r="H981" i="14"/>
  <c r="J981" i="14"/>
  <c r="G981" i="14"/>
  <c r="F981" i="16"/>
  <c r="H981" i="16"/>
  <c r="N981" i="16"/>
  <c r="I981" i="16"/>
  <c r="K981" i="16"/>
  <c r="R981" i="16"/>
  <c r="O981" i="16"/>
  <c r="J981" i="16"/>
  <c r="P981" i="16"/>
  <c r="Q981" i="16"/>
  <c r="L981" i="16"/>
  <c r="G981" i="16"/>
  <c r="M981" i="16"/>
  <c r="K994" i="1"/>
  <c r="M994" i="1" s="1"/>
  <c r="E994" i="1"/>
  <c r="F994" i="1" s="1"/>
  <c r="D994" i="1"/>
  <c r="B994" i="1" s="1"/>
  <c r="E983" i="16"/>
  <c r="G981" i="13"/>
  <c r="F983" i="14"/>
  <c r="A996" i="1"/>
  <c r="C996" i="1" s="1"/>
  <c r="F1065" i="13"/>
  <c r="E1065" i="13"/>
  <c r="J1066" i="13"/>
  <c r="A1067" i="13"/>
  <c r="B1067" i="13" s="1"/>
  <c r="C1066" i="13"/>
  <c r="D1066" i="13"/>
  <c r="C1069" i="14"/>
  <c r="B1069" i="14"/>
  <c r="A1071" i="16"/>
  <c r="B1070" i="16"/>
  <c r="C1070" i="16"/>
  <c r="D1069" i="16"/>
  <c r="A1070" i="14"/>
  <c r="D1068" i="14"/>
  <c r="E1068" i="14"/>
  <c r="I994" i="1" l="1"/>
  <c r="J982" i="14"/>
  <c r="I982" i="14"/>
  <c r="H982" i="14"/>
  <c r="G982" i="14"/>
  <c r="K981" i="14"/>
  <c r="H980" i="13"/>
  <c r="K980" i="13" s="1"/>
  <c r="K995" i="1"/>
  <c r="M995" i="1" s="1"/>
  <c r="E995" i="1"/>
  <c r="F995" i="1" s="1"/>
  <c r="D995" i="1"/>
  <c r="B995" i="1" s="1"/>
  <c r="R982" i="16"/>
  <c r="P982" i="16"/>
  <c r="K982" i="16"/>
  <c r="M982" i="16"/>
  <c r="Q982" i="16"/>
  <c r="L982" i="16"/>
  <c r="G982" i="16"/>
  <c r="H982" i="16"/>
  <c r="F982" i="16"/>
  <c r="I982" i="16"/>
  <c r="O982" i="16"/>
  <c r="J982" i="16"/>
  <c r="N982" i="16"/>
  <c r="G982" i="13"/>
  <c r="E984" i="16"/>
  <c r="F984" i="14"/>
  <c r="A997" i="1"/>
  <c r="C997" i="1" s="1"/>
  <c r="C1067" i="13"/>
  <c r="D1067" i="13"/>
  <c r="J1067" i="13"/>
  <c r="A1068" i="13"/>
  <c r="B1068" i="13" s="1"/>
  <c r="F1066" i="13"/>
  <c r="E1066" i="13"/>
  <c r="B1070" i="14"/>
  <c r="C1070" i="14"/>
  <c r="D1070" i="16"/>
  <c r="C1071" i="16"/>
  <c r="A1072" i="16"/>
  <c r="B1071" i="16"/>
  <c r="A1071" i="14"/>
  <c r="E1069" i="14"/>
  <c r="D1069" i="14"/>
  <c r="I995" i="1" l="1"/>
  <c r="E996" i="1"/>
  <c r="F996" i="1" s="1"/>
  <c r="D996" i="1"/>
  <c r="B996" i="1" s="1"/>
  <c r="K996" i="1"/>
  <c r="M996" i="1" s="1"/>
  <c r="J983" i="14"/>
  <c r="H983" i="14"/>
  <c r="I983" i="14"/>
  <c r="G983" i="14"/>
  <c r="I981" i="13"/>
  <c r="K982" i="14"/>
  <c r="J983" i="16"/>
  <c r="P983" i="16"/>
  <c r="K983" i="16"/>
  <c r="H983" i="16"/>
  <c r="F983" i="16"/>
  <c r="Q983" i="16"/>
  <c r="L983" i="16"/>
  <c r="G983" i="16"/>
  <c r="M983" i="16"/>
  <c r="N983" i="16"/>
  <c r="I983" i="16"/>
  <c r="O983" i="16"/>
  <c r="R983" i="16"/>
  <c r="H981" i="13"/>
  <c r="A998" i="1"/>
  <c r="C998" i="1" s="1"/>
  <c r="F985" i="14"/>
  <c r="E985" i="16"/>
  <c r="G983" i="13"/>
  <c r="J1068" i="13"/>
  <c r="A1069" i="13"/>
  <c r="B1069" i="13" s="1"/>
  <c r="D1068" i="13"/>
  <c r="C1068" i="13"/>
  <c r="E1067" i="13"/>
  <c r="F1067" i="13"/>
  <c r="C1071" i="14"/>
  <c r="B1071" i="14"/>
  <c r="B1072" i="16"/>
  <c r="A1073" i="16"/>
  <c r="C1072" i="16"/>
  <c r="D1071" i="16"/>
  <c r="A1072" i="14"/>
  <c r="E1070" i="14"/>
  <c r="D1070" i="14"/>
  <c r="K981" i="13" l="1"/>
  <c r="I996" i="1"/>
  <c r="J984" i="14"/>
  <c r="I984" i="14"/>
  <c r="H984" i="14"/>
  <c r="G984" i="14"/>
  <c r="H982" i="13"/>
  <c r="I983" i="13" s="1"/>
  <c r="K997" i="1"/>
  <c r="M997" i="1" s="1"/>
  <c r="E997" i="1"/>
  <c r="F997" i="1" s="1"/>
  <c r="D997" i="1"/>
  <c r="B997" i="1" s="1"/>
  <c r="I982" i="13"/>
  <c r="K983" i="14"/>
  <c r="E986" i="16"/>
  <c r="F986" i="14"/>
  <c r="G984" i="13"/>
  <c r="A999" i="1"/>
  <c r="C999" i="1" s="1"/>
  <c r="K984" i="16"/>
  <c r="Q984" i="16"/>
  <c r="L984" i="16"/>
  <c r="F984" i="16"/>
  <c r="M984" i="16"/>
  <c r="H984" i="16"/>
  <c r="G984" i="16"/>
  <c r="R984" i="16"/>
  <c r="N984" i="16"/>
  <c r="I984" i="16"/>
  <c r="O984" i="16"/>
  <c r="J984" i="16"/>
  <c r="P984" i="16"/>
  <c r="E1068" i="13"/>
  <c r="F1068" i="13"/>
  <c r="J1069" i="13"/>
  <c r="C1069" i="13"/>
  <c r="A1070" i="13"/>
  <c r="B1070" i="13" s="1"/>
  <c r="D1069" i="13"/>
  <c r="B1072" i="14"/>
  <c r="C1072" i="14"/>
  <c r="C1073" i="16"/>
  <c r="A1074" i="16"/>
  <c r="B1073" i="16"/>
  <c r="D1072" i="16"/>
  <c r="A1073" i="14"/>
  <c r="E1071" i="14"/>
  <c r="D1071" i="14"/>
  <c r="I997" i="1" l="1"/>
  <c r="D998" i="1"/>
  <c r="B998" i="1" s="1"/>
  <c r="K998" i="1"/>
  <c r="M998" i="1" s="1"/>
  <c r="E998" i="1"/>
  <c r="F998" i="1" s="1"/>
  <c r="L985" i="16"/>
  <c r="G985" i="16"/>
  <c r="M985" i="16"/>
  <c r="F985" i="16"/>
  <c r="H985" i="16"/>
  <c r="N985" i="16"/>
  <c r="I985" i="16"/>
  <c r="R985" i="16"/>
  <c r="O985" i="16"/>
  <c r="J985" i="16"/>
  <c r="P985" i="16"/>
  <c r="Q985" i="16"/>
  <c r="K985" i="16"/>
  <c r="K984" i="14"/>
  <c r="E987" i="16"/>
  <c r="F987" i="14"/>
  <c r="G985" i="13"/>
  <c r="H983" i="13"/>
  <c r="K983" i="13" s="1"/>
  <c r="A1000" i="1"/>
  <c r="C1000" i="1" s="1"/>
  <c r="J985" i="14"/>
  <c r="I985" i="14"/>
  <c r="H985" i="14"/>
  <c r="G985" i="14"/>
  <c r="K982" i="13"/>
  <c r="E1069" i="13"/>
  <c r="F1069" i="13"/>
  <c r="J1070" i="13"/>
  <c r="A1071" i="13"/>
  <c r="B1071" i="13" s="1"/>
  <c r="D1070" i="13"/>
  <c r="C1070" i="13"/>
  <c r="C1073" i="14"/>
  <c r="B1073" i="14"/>
  <c r="A1075" i="16"/>
  <c r="B1074" i="16"/>
  <c r="C1074" i="16"/>
  <c r="D1073" i="16"/>
  <c r="A1074" i="14"/>
  <c r="D1072" i="14"/>
  <c r="E1072" i="14"/>
  <c r="I998" i="1" l="1"/>
  <c r="I984" i="13"/>
  <c r="F986" i="16"/>
  <c r="I986" i="16"/>
  <c r="O986" i="16"/>
  <c r="J986" i="16"/>
  <c r="R986" i="16"/>
  <c r="P986" i="16"/>
  <c r="K986" i="16"/>
  <c r="Q986" i="16"/>
  <c r="L986" i="16"/>
  <c r="G986" i="16"/>
  <c r="M986" i="16"/>
  <c r="H986" i="16"/>
  <c r="N986" i="16"/>
  <c r="G986" i="13"/>
  <c r="H985" i="13" s="1"/>
  <c r="E988" i="16"/>
  <c r="F988" i="14"/>
  <c r="K985" i="14"/>
  <c r="A1001" i="1"/>
  <c r="C1001" i="1" s="1"/>
  <c r="H984" i="13"/>
  <c r="K984" i="13" s="1"/>
  <c r="D999" i="1"/>
  <c r="B999" i="1" s="1"/>
  <c r="E999" i="1"/>
  <c r="F999" i="1" s="1"/>
  <c r="K999" i="1"/>
  <c r="M999" i="1" s="1"/>
  <c r="I986" i="14"/>
  <c r="H986" i="14"/>
  <c r="J986" i="14"/>
  <c r="G986" i="14"/>
  <c r="E1070" i="13"/>
  <c r="F1070" i="13"/>
  <c r="J1071" i="13"/>
  <c r="A1072" i="13"/>
  <c r="B1072" i="13" s="1"/>
  <c r="C1071" i="13"/>
  <c r="D1071" i="13"/>
  <c r="B1074" i="14"/>
  <c r="C1074" i="14"/>
  <c r="D1074" i="16"/>
  <c r="C1075" i="16"/>
  <c r="A1076" i="16"/>
  <c r="B1075" i="16"/>
  <c r="A1075" i="14"/>
  <c r="E1073" i="14"/>
  <c r="D1073" i="14"/>
  <c r="I999" i="1" l="1"/>
  <c r="K986" i="14"/>
  <c r="G987" i="13"/>
  <c r="F989" i="14"/>
  <c r="E989" i="16"/>
  <c r="A1002" i="1"/>
  <c r="C1002" i="1" s="1"/>
  <c r="L987" i="16"/>
  <c r="H987" i="16"/>
  <c r="R987" i="16"/>
  <c r="M987" i="16"/>
  <c r="N987" i="16"/>
  <c r="I987" i="16"/>
  <c r="O987" i="16"/>
  <c r="J987" i="16"/>
  <c r="P987" i="16"/>
  <c r="K987" i="16"/>
  <c r="F987" i="16"/>
  <c r="Q987" i="16"/>
  <c r="G987" i="16"/>
  <c r="I985" i="13"/>
  <c r="K985" i="13" s="1"/>
  <c r="I986" i="13"/>
  <c r="E1000" i="1"/>
  <c r="F1000" i="1" s="1"/>
  <c r="K1000" i="1"/>
  <c r="M1000" i="1" s="1"/>
  <c r="D1000" i="1"/>
  <c r="B1000" i="1" s="1"/>
  <c r="J987" i="14"/>
  <c r="I987" i="14"/>
  <c r="H987" i="14"/>
  <c r="G987" i="14"/>
  <c r="E1071" i="13"/>
  <c r="F1071" i="13"/>
  <c r="D1072" i="13"/>
  <c r="C1072" i="13"/>
  <c r="J1072" i="13"/>
  <c r="A1073" i="13"/>
  <c r="B1073" i="13" s="1"/>
  <c r="C1075" i="14"/>
  <c r="B1075" i="14"/>
  <c r="B1076" i="16"/>
  <c r="A1077" i="16"/>
  <c r="C1076" i="16"/>
  <c r="D1075" i="16"/>
  <c r="E1074" i="14"/>
  <c r="D1074" i="14"/>
  <c r="A1076" i="14"/>
  <c r="I1000" i="1" l="1"/>
  <c r="K1001" i="1"/>
  <c r="M1001" i="1" s="1"/>
  <c r="E1001" i="1"/>
  <c r="F1001" i="1" s="1"/>
  <c r="D1001" i="1"/>
  <c r="B1001" i="1" s="1"/>
  <c r="H986" i="13"/>
  <c r="K986" i="13" s="1"/>
  <c r="K987" i="14"/>
  <c r="A1003" i="1"/>
  <c r="C1003" i="1" s="1"/>
  <c r="F990" i="14"/>
  <c r="G988" i="13"/>
  <c r="E990" i="16"/>
  <c r="K988" i="16"/>
  <c r="Q988" i="16"/>
  <c r="L988" i="16"/>
  <c r="F988" i="16"/>
  <c r="G988" i="16"/>
  <c r="M988" i="16"/>
  <c r="H988" i="16"/>
  <c r="N988" i="16"/>
  <c r="R988" i="16"/>
  <c r="O988" i="16"/>
  <c r="J988" i="16"/>
  <c r="P988" i="16"/>
  <c r="I988" i="16"/>
  <c r="J988" i="14"/>
  <c r="I988" i="14"/>
  <c r="H988" i="14"/>
  <c r="G988" i="14"/>
  <c r="C1073" i="13"/>
  <c r="D1073" i="13"/>
  <c r="J1073" i="13"/>
  <c r="A1074" i="13"/>
  <c r="B1074" i="13" s="1"/>
  <c r="F1072" i="13"/>
  <c r="E1072" i="13"/>
  <c r="B1076" i="14"/>
  <c r="C1076" i="14"/>
  <c r="C1077" i="16"/>
  <c r="A1078" i="16"/>
  <c r="B1077" i="16"/>
  <c r="D1076" i="16"/>
  <c r="A1077" i="14"/>
  <c r="E1075" i="14"/>
  <c r="D1075" i="14"/>
  <c r="K988" i="14" l="1"/>
  <c r="I987" i="13"/>
  <c r="I1001" i="1"/>
  <c r="H987" i="13"/>
  <c r="A1004" i="1"/>
  <c r="C1004" i="1" s="1"/>
  <c r="H989" i="14"/>
  <c r="J989" i="14"/>
  <c r="I989" i="14"/>
  <c r="G989" i="14"/>
  <c r="F991" i="14"/>
  <c r="G989" i="13"/>
  <c r="H988" i="13" s="1"/>
  <c r="I989" i="13" s="1"/>
  <c r="E991" i="16"/>
  <c r="F989" i="16"/>
  <c r="R989" i="16"/>
  <c r="O989" i="16"/>
  <c r="J989" i="16"/>
  <c r="P989" i="16"/>
  <c r="K989" i="16"/>
  <c r="Q989" i="16"/>
  <c r="L989" i="16"/>
  <c r="G989" i="16"/>
  <c r="M989" i="16"/>
  <c r="H989" i="16"/>
  <c r="N989" i="16"/>
  <c r="I989" i="16"/>
  <c r="E1002" i="1"/>
  <c r="F1002" i="1" s="1"/>
  <c r="D1002" i="1"/>
  <c r="B1002" i="1" s="1"/>
  <c r="K1002" i="1"/>
  <c r="M1002" i="1" s="1"/>
  <c r="A1075" i="13"/>
  <c r="B1075" i="13" s="1"/>
  <c r="C1074" i="13"/>
  <c r="J1074" i="13"/>
  <c r="D1074" i="13"/>
  <c r="E1073" i="13"/>
  <c r="F1073" i="13"/>
  <c r="C1077" i="14"/>
  <c r="B1077" i="14"/>
  <c r="A1079" i="16"/>
  <c r="B1078" i="16"/>
  <c r="C1078" i="16"/>
  <c r="D1077" i="16"/>
  <c r="A1078" i="14"/>
  <c r="D1076" i="14"/>
  <c r="E1076" i="14"/>
  <c r="K987" i="13" l="1"/>
  <c r="I1002" i="1"/>
  <c r="I988" i="13"/>
  <c r="K988" i="13" s="1"/>
  <c r="R990" i="16"/>
  <c r="P990" i="16"/>
  <c r="K990" i="16"/>
  <c r="M990" i="16"/>
  <c r="H990" i="16"/>
  <c r="N990" i="16"/>
  <c r="F990" i="16"/>
  <c r="I990" i="16"/>
  <c r="O990" i="16"/>
  <c r="J990" i="16"/>
  <c r="Q990" i="16"/>
  <c r="L990" i="16"/>
  <c r="G990" i="16"/>
  <c r="K989" i="14"/>
  <c r="K1003" i="1"/>
  <c r="M1003" i="1" s="1"/>
  <c r="E1003" i="1"/>
  <c r="F1003" i="1" s="1"/>
  <c r="D1003" i="1"/>
  <c r="B1003" i="1" s="1"/>
  <c r="A1005" i="1"/>
  <c r="C1005" i="1" s="1"/>
  <c r="H990" i="14"/>
  <c r="J990" i="14"/>
  <c r="I990" i="14"/>
  <c r="G990" i="14"/>
  <c r="E992" i="16"/>
  <c r="F992" i="14"/>
  <c r="G990" i="13"/>
  <c r="F1074" i="13"/>
  <c r="E1074" i="13"/>
  <c r="D1075" i="13"/>
  <c r="C1075" i="13"/>
  <c r="J1075" i="13"/>
  <c r="A1076" i="13"/>
  <c r="B1076" i="13" s="1"/>
  <c r="B1078" i="14"/>
  <c r="C1078" i="14"/>
  <c r="D1078" i="16"/>
  <c r="C1079" i="16"/>
  <c r="A1080" i="16"/>
  <c r="B1079" i="16"/>
  <c r="A1079" i="14"/>
  <c r="E1077" i="14"/>
  <c r="D1077" i="14"/>
  <c r="I1003" i="1" l="1"/>
  <c r="I991" i="14"/>
  <c r="H991" i="14"/>
  <c r="J991" i="14"/>
  <c r="G991" i="14"/>
  <c r="K990" i="14"/>
  <c r="K1004" i="1"/>
  <c r="M1004" i="1" s="1"/>
  <c r="D1004" i="1"/>
  <c r="B1004" i="1" s="1"/>
  <c r="E1004" i="1"/>
  <c r="F1004" i="1" s="1"/>
  <c r="E993" i="16"/>
  <c r="G991" i="13"/>
  <c r="H990" i="13" s="1"/>
  <c r="F993" i="14"/>
  <c r="N991" i="16"/>
  <c r="I991" i="16"/>
  <c r="O991" i="16"/>
  <c r="P991" i="16"/>
  <c r="J991" i="16"/>
  <c r="K991" i="16"/>
  <c r="F991" i="16"/>
  <c r="L991" i="16"/>
  <c r="R991" i="16"/>
  <c r="M991" i="16"/>
  <c r="H991" i="16"/>
  <c r="Q991" i="16"/>
  <c r="G991" i="16"/>
  <c r="A1006" i="1"/>
  <c r="C1006" i="1" s="1"/>
  <c r="H989" i="13"/>
  <c r="K989" i="13" s="1"/>
  <c r="D1076" i="13"/>
  <c r="A1077" i="13"/>
  <c r="B1077" i="13" s="1"/>
  <c r="C1076" i="13"/>
  <c r="J1076" i="13"/>
  <c r="E1075" i="13"/>
  <c r="F1075" i="13"/>
  <c r="C1079" i="14"/>
  <c r="B1079" i="14"/>
  <c r="B1080" i="16"/>
  <c r="A1081" i="16"/>
  <c r="C1080" i="16"/>
  <c r="D1079" i="16"/>
  <c r="E1078" i="14"/>
  <c r="D1078" i="14"/>
  <c r="A1080" i="14"/>
  <c r="I1004" i="1" l="1"/>
  <c r="J992" i="14"/>
  <c r="H992" i="14"/>
  <c r="I992" i="14"/>
  <c r="G992" i="14"/>
  <c r="K991" i="14"/>
  <c r="A1007" i="1"/>
  <c r="C1007" i="1" s="1"/>
  <c r="I991" i="13"/>
  <c r="E1005" i="1"/>
  <c r="F1005" i="1" s="1"/>
  <c r="K1005" i="1"/>
  <c r="M1005" i="1" s="1"/>
  <c r="D1005" i="1"/>
  <c r="B1005" i="1" s="1"/>
  <c r="R992" i="16"/>
  <c r="N992" i="16"/>
  <c r="I992" i="16"/>
  <c r="L992" i="16"/>
  <c r="O992" i="16"/>
  <c r="K992" i="16"/>
  <c r="F992" i="16"/>
  <c r="G992" i="16"/>
  <c r="M992" i="16"/>
  <c r="H992" i="16"/>
  <c r="J992" i="16"/>
  <c r="P992" i="16"/>
  <c r="Q992" i="16"/>
  <c r="F994" i="14"/>
  <c r="G992" i="13"/>
  <c r="E994" i="16"/>
  <c r="I990" i="13"/>
  <c r="K990" i="13" s="1"/>
  <c r="C1077" i="13"/>
  <c r="A1078" i="13"/>
  <c r="B1078" i="13" s="1"/>
  <c r="D1077" i="13"/>
  <c r="J1077" i="13"/>
  <c r="F1076" i="13"/>
  <c r="E1076" i="13"/>
  <c r="B1080" i="14"/>
  <c r="C1080" i="14"/>
  <c r="C1081" i="16"/>
  <c r="A1082" i="16"/>
  <c r="B1081" i="16"/>
  <c r="D1080" i="16"/>
  <c r="A1081" i="14"/>
  <c r="E1079" i="14"/>
  <c r="D1079" i="14"/>
  <c r="I1005" i="1" l="1"/>
  <c r="H993" i="14"/>
  <c r="J993" i="14"/>
  <c r="I993" i="14"/>
  <c r="G993" i="14"/>
  <c r="G993" i="13"/>
  <c r="F995" i="14"/>
  <c r="E995" i="16"/>
  <c r="D1006" i="1"/>
  <c r="B1006" i="1" s="1"/>
  <c r="E1006" i="1"/>
  <c r="F1006" i="1" s="1"/>
  <c r="K1006" i="1"/>
  <c r="M1006" i="1" s="1"/>
  <c r="A1008" i="1"/>
  <c r="C1008" i="1" s="1"/>
  <c r="F993" i="16"/>
  <c r="H993" i="16"/>
  <c r="N993" i="16"/>
  <c r="I993" i="16"/>
  <c r="R993" i="16"/>
  <c r="O993" i="16"/>
  <c r="J993" i="16"/>
  <c r="Q993" i="16"/>
  <c r="L993" i="16"/>
  <c r="G993" i="16"/>
  <c r="M993" i="16"/>
  <c r="P993" i="16"/>
  <c r="K993" i="16"/>
  <c r="H991" i="13"/>
  <c r="K991" i="13" s="1"/>
  <c r="K992" i="14"/>
  <c r="F1077" i="13"/>
  <c r="E1077" i="13"/>
  <c r="D1078" i="13"/>
  <c r="C1078" i="13"/>
  <c r="J1078" i="13"/>
  <c r="A1079" i="13"/>
  <c r="B1079" i="13" s="1"/>
  <c r="C1081" i="14"/>
  <c r="B1081" i="14"/>
  <c r="A1083" i="16"/>
  <c r="B1082" i="16"/>
  <c r="C1082" i="16"/>
  <c r="D1081" i="16"/>
  <c r="A1082" i="14"/>
  <c r="D1080" i="14"/>
  <c r="E1080" i="14"/>
  <c r="I1006" i="1" l="1"/>
  <c r="D1007" i="1"/>
  <c r="B1007" i="1" s="1"/>
  <c r="K1007" i="1"/>
  <c r="M1007" i="1" s="1"/>
  <c r="E1007" i="1"/>
  <c r="F1007" i="1" s="1"/>
  <c r="K993" i="14"/>
  <c r="E996" i="16"/>
  <c r="F996" i="14"/>
  <c r="G994" i="13"/>
  <c r="Q994" i="16"/>
  <c r="L994" i="16"/>
  <c r="G994" i="16"/>
  <c r="N994" i="16"/>
  <c r="F994" i="16"/>
  <c r="I994" i="16"/>
  <c r="O994" i="16"/>
  <c r="J994" i="16"/>
  <c r="R994" i="16"/>
  <c r="P994" i="16"/>
  <c r="K994" i="16"/>
  <c r="M994" i="16"/>
  <c r="H994" i="16"/>
  <c r="I992" i="13"/>
  <c r="I994" i="14"/>
  <c r="J994" i="14"/>
  <c r="H994" i="14"/>
  <c r="G994" i="14"/>
  <c r="A1009" i="1"/>
  <c r="C1009" i="1" s="1"/>
  <c r="H992" i="13"/>
  <c r="E1078" i="13"/>
  <c r="F1078" i="13"/>
  <c r="C1079" i="13"/>
  <c r="J1079" i="13"/>
  <c r="A1080" i="13"/>
  <c r="B1080" i="13" s="1"/>
  <c r="D1079" i="13"/>
  <c r="B1082" i="14"/>
  <c r="C1082" i="14"/>
  <c r="D1082" i="16"/>
  <c r="C1083" i="16"/>
  <c r="A1084" i="16"/>
  <c r="B1083" i="16"/>
  <c r="A1083" i="14"/>
  <c r="E1081" i="14"/>
  <c r="D1081" i="14"/>
  <c r="K992" i="13" l="1"/>
  <c r="I1007" i="1"/>
  <c r="J995" i="14"/>
  <c r="I995" i="14"/>
  <c r="H995" i="14"/>
  <c r="G995" i="14"/>
  <c r="E1008" i="1"/>
  <c r="F1008" i="1" s="1"/>
  <c r="D1008" i="1"/>
  <c r="B1008" i="1" s="1"/>
  <c r="K1008" i="1"/>
  <c r="M1008" i="1" s="1"/>
  <c r="R995" i="16"/>
  <c r="M995" i="16"/>
  <c r="H995" i="16"/>
  <c r="I995" i="16"/>
  <c r="O995" i="16"/>
  <c r="N995" i="16"/>
  <c r="F995" i="16"/>
  <c r="Q995" i="16"/>
  <c r="L995" i="16"/>
  <c r="G995" i="16"/>
  <c r="J995" i="16"/>
  <c r="P995" i="16"/>
  <c r="K995" i="16"/>
  <c r="E997" i="16"/>
  <c r="G995" i="13"/>
  <c r="H994" i="13" s="1"/>
  <c r="I995" i="13" s="1"/>
  <c r="F997" i="14"/>
  <c r="A1010" i="1"/>
  <c r="C1010" i="1" s="1"/>
  <c r="I993" i="13"/>
  <c r="K994" i="14"/>
  <c r="H993" i="13"/>
  <c r="E1079" i="13"/>
  <c r="F1079" i="13"/>
  <c r="D1080" i="13"/>
  <c r="C1080" i="13"/>
  <c r="J1080" i="13"/>
  <c r="A1081" i="13"/>
  <c r="B1081" i="13" s="1"/>
  <c r="C1083" i="14"/>
  <c r="B1083" i="14"/>
  <c r="B1084" i="16"/>
  <c r="A1085" i="16"/>
  <c r="C1084" i="16"/>
  <c r="D1083" i="16"/>
  <c r="E1082" i="14"/>
  <c r="D1082" i="14"/>
  <c r="A1084" i="14"/>
  <c r="K993" i="13" l="1"/>
  <c r="I994" i="13"/>
  <c r="K994" i="13" s="1"/>
  <c r="I1008" i="1"/>
  <c r="K995" i="14"/>
  <c r="J996" i="14"/>
  <c r="I996" i="14"/>
  <c r="H996" i="14"/>
  <c r="G996" i="14"/>
  <c r="F998" i="14"/>
  <c r="G996" i="13"/>
  <c r="H995" i="13" s="1"/>
  <c r="E998" i="16"/>
  <c r="A1011" i="1"/>
  <c r="C1011" i="1" s="1"/>
  <c r="D1009" i="1"/>
  <c r="B1009" i="1" s="1"/>
  <c r="K1009" i="1"/>
  <c r="M1009" i="1" s="1"/>
  <c r="E1009" i="1"/>
  <c r="F1009" i="1" s="1"/>
  <c r="F996" i="16"/>
  <c r="G996" i="16"/>
  <c r="M996" i="16"/>
  <c r="H996" i="16"/>
  <c r="J996" i="16"/>
  <c r="R996" i="16"/>
  <c r="N996" i="16"/>
  <c r="I996" i="16"/>
  <c r="O996" i="16"/>
  <c r="P996" i="16"/>
  <c r="K996" i="16"/>
  <c r="Q996" i="16"/>
  <c r="L996" i="16"/>
  <c r="F1080" i="13"/>
  <c r="E1080" i="13"/>
  <c r="J1081" i="13"/>
  <c r="A1082" i="13"/>
  <c r="B1082" i="13" s="1"/>
  <c r="D1081" i="13"/>
  <c r="C1081" i="13"/>
  <c r="B1084" i="14"/>
  <c r="C1084" i="14"/>
  <c r="C1085" i="16"/>
  <c r="A1086" i="16"/>
  <c r="B1085" i="16"/>
  <c r="D1084" i="16"/>
  <c r="A1085" i="14"/>
  <c r="E1083" i="14"/>
  <c r="D1083" i="14"/>
  <c r="I1009" i="1" l="1"/>
  <c r="A1012" i="1"/>
  <c r="C1012" i="1" s="1"/>
  <c r="F997" i="16"/>
  <c r="H997" i="16"/>
  <c r="N997" i="16"/>
  <c r="I997" i="16"/>
  <c r="R997" i="16"/>
  <c r="L997" i="16"/>
  <c r="G997" i="16"/>
  <c r="M997" i="16"/>
  <c r="O997" i="16"/>
  <c r="J997" i="16"/>
  <c r="P997" i="16"/>
  <c r="K997" i="16"/>
  <c r="Q997" i="16"/>
  <c r="E1010" i="1"/>
  <c r="F1010" i="1" s="1"/>
  <c r="K1010" i="1"/>
  <c r="M1010" i="1" s="1"/>
  <c r="D1010" i="1"/>
  <c r="B1010" i="1" s="1"/>
  <c r="I996" i="13"/>
  <c r="K995" i="13"/>
  <c r="F999" i="14"/>
  <c r="E999" i="16"/>
  <c r="G997" i="13"/>
  <c r="I997" i="14"/>
  <c r="H997" i="14"/>
  <c r="J997" i="14"/>
  <c r="G997" i="14"/>
  <c r="K996" i="14"/>
  <c r="J1082" i="13"/>
  <c r="A1083" i="13"/>
  <c r="B1083" i="13" s="1"/>
  <c r="D1082" i="13"/>
  <c r="C1082" i="13"/>
  <c r="E1081" i="13"/>
  <c r="F1081" i="13"/>
  <c r="C1085" i="14"/>
  <c r="B1085" i="14"/>
  <c r="A1087" i="16"/>
  <c r="B1086" i="16"/>
  <c r="C1086" i="16"/>
  <c r="D1085" i="16"/>
  <c r="A1086" i="14"/>
  <c r="D1084" i="14"/>
  <c r="E1084" i="14"/>
  <c r="I1010" i="1" l="1"/>
  <c r="R998" i="16"/>
  <c r="P998" i="16"/>
  <c r="K998" i="16"/>
  <c r="Q998" i="16"/>
  <c r="L998" i="16"/>
  <c r="G998" i="16"/>
  <c r="M998" i="16"/>
  <c r="H998" i="16"/>
  <c r="N998" i="16"/>
  <c r="F998" i="16"/>
  <c r="I998" i="16"/>
  <c r="O998" i="16"/>
  <c r="J998" i="16"/>
  <c r="J998" i="14"/>
  <c r="I998" i="14"/>
  <c r="H998" i="14"/>
  <c r="G998" i="14"/>
  <c r="A1013" i="1"/>
  <c r="C1013" i="1" s="1"/>
  <c r="E1000" i="16"/>
  <c r="F1000" i="14"/>
  <c r="G998" i="13"/>
  <c r="D1011" i="1"/>
  <c r="B1011" i="1" s="1"/>
  <c r="K1011" i="1"/>
  <c r="M1011" i="1" s="1"/>
  <c r="E1011" i="1"/>
  <c r="F1011" i="1" s="1"/>
  <c r="K997" i="14"/>
  <c r="H996" i="13"/>
  <c r="K996" i="13" s="1"/>
  <c r="J1083" i="13"/>
  <c r="C1083" i="13"/>
  <c r="A1084" i="13"/>
  <c r="B1084" i="13" s="1"/>
  <c r="D1083" i="13"/>
  <c r="E1082" i="13"/>
  <c r="F1082" i="13"/>
  <c r="B1086" i="14"/>
  <c r="C1086" i="14"/>
  <c r="D1086" i="16"/>
  <c r="C1087" i="16"/>
  <c r="A1088" i="16"/>
  <c r="B1087" i="16"/>
  <c r="A1087" i="14"/>
  <c r="E1085" i="14"/>
  <c r="D1085" i="14"/>
  <c r="I997" i="13" l="1"/>
  <c r="I1011" i="1"/>
  <c r="H997" i="13"/>
  <c r="A1014" i="1"/>
  <c r="C1014" i="1" s="1"/>
  <c r="J999" i="14"/>
  <c r="I999" i="14"/>
  <c r="H999" i="14"/>
  <c r="G999" i="14"/>
  <c r="K1012" i="1"/>
  <c r="M1012" i="1" s="1"/>
  <c r="E1012" i="1"/>
  <c r="F1012" i="1" s="1"/>
  <c r="D1012" i="1"/>
  <c r="B1012" i="1" s="1"/>
  <c r="E1001" i="16"/>
  <c r="G999" i="13"/>
  <c r="F1001" i="14"/>
  <c r="J999" i="16"/>
  <c r="P999" i="16"/>
  <c r="K999" i="16"/>
  <c r="F999" i="16"/>
  <c r="Q999" i="16"/>
  <c r="L999" i="16"/>
  <c r="G999" i="16"/>
  <c r="R999" i="16"/>
  <c r="M999" i="16"/>
  <c r="H999" i="16"/>
  <c r="N999" i="16"/>
  <c r="I999" i="16"/>
  <c r="O999" i="16"/>
  <c r="K998" i="14"/>
  <c r="C1084" i="13"/>
  <c r="J1084" i="13"/>
  <c r="A1085" i="13"/>
  <c r="B1085" i="13" s="1"/>
  <c r="D1084" i="13"/>
  <c r="F1083" i="13"/>
  <c r="E1083" i="13"/>
  <c r="C1087" i="14"/>
  <c r="B1087" i="14"/>
  <c r="B1088" i="16"/>
  <c r="A1089" i="16"/>
  <c r="C1088" i="16"/>
  <c r="D1087" i="16"/>
  <c r="A1088" i="14"/>
  <c r="E1086" i="14"/>
  <c r="D1086" i="14"/>
  <c r="K997" i="13" l="1"/>
  <c r="I1012" i="1"/>
  <c r="I1000" i="14"/>
  <c r="H1000" i="14"/>
  <c r="J1000" i="14"/>
  <c r="G1000" i="14"/>
  <c r="A1015" i="1"/>
  <c r="C1015" i="1" s="1"/>
  <c r="H998" i="13"/>
  <c r="I998" i="13"/>
  <c r="K1000" i="16"/>
  <c r="Q1000" i="16"/>
  <c r="L1000" i="16"/>
  <c r="F1000" i="16"/>
  <c r="G1000" i="16"/>
  <c r="M1000" i="16"/>
  <c r="H1000" i="16"/>
  <c r="N1000" i="16"/>
  <c r="O1000" i="16"/>
  <c r="J1000" i="16"/>
  <c r="P1000" i="16"/>
  <c r="R1000" i="16"/>
  <c r="I1000" i="16"/>
  <c r="F1002" i="14"/>
  <c r="G1000" i="13"/>
  <c r="E1002" i="16"/>
  <c r="K999" i="14"/>
  <c r="D1013" i="1"/>
  <c r="B1013" i="1" s="1"/>
  <c r="K1013" i="1"/>
  <c r="M1013" i="1" s="1"/>
  <c r="E1013" i="1"/>
  <c r="F1013" i="1" s="1"/>
  <c r="A1086" i="13"/>
  <c r="B1086" i="13" s="1"/>
  <c r="D1085" i="13"/>
  <c r="C1085" i="13"/>
  <c r="J1085" i="13"/>
  <c r="E1084" i="13"/>
  <c r="F1084" i="13"/>
  <c r="B1088" i="14"/>
  <c r="C1088" i="14"/>
  <c r="C1089" i="16"/>
  <c r="A1090" i="16"/>
  <c r="B1089" i="16"/>
  <c r="D1088" i="16"/>
  <c r="A1089" i="14"/>
  <c r="E1087" i="14"/>
  <c r="D1087" i="14"/>
  <c r="K998" i="13" l="1"/>
  <c r="I1013" i="1"/>
  <c r="F1003" i="14"/>
  <c r="E1003" i="16"/>
  <c r="G1001" i="13"/>
  <c r="R1001" i="16"/>
  <c r="O1001" i="16"/>
  <c r="J1001" i="16"/>
  <c r="P1001" i="16"/>
  <c r="K1001" i="16"/>
  <c r="Q1001" i="16"/>
  <c r="F1001" i="16"/>
  <c r="H1001" i="16"/>
  <c r="N1001" i="16"/>
  <c r="I1001" i="16"/>
  <c r="L1001" i="16"/>
  <c r="G1001" i="16"/>
  <c r="M1001" i="16"/>
  <c r="I1001" i="14"/>
  <c r="H1001" i="14"/>
  <c r="J1001" i="14"/>
  <c r="G1001" i="14"/>
  <c r="I999" i="13"/>
  <c r="K1000" i="14"/>
  <c r="E1014" i="1"/>
  <c r="F1014" i="1" s="1"/>
  <c r="D1014" i="1"/>
  <c r="B1014" i="1" s="1"/>
  <c r="K1014" i="1"/>
  <c r="M1014" i="1" s="1"/>
  <c r="H999" i="13"/>
  <c r="I1000" i="13" s="1"/>
  <c r="A1016" i="1"/>
  <c r="C1016" i="1" s="1"/>
  <c r="F1085" i="13"/>
  <c r="E1085" i="13"/>
  <c r="J1086" i="13"/>
  <c r="A1087" i="13"/>
  <c r="B1087" i="13" s="1"/>
  <c r="D1086" i="13"/>
  <c r="C1086" i="13"/>
  <c r="C1089" i="14"/>
  <c r="B1089" i="14"/>
  <c r="A1091" i="16"/>
  <c r="B1090" i="16"/>
  <c r="C1090" i="16"/>
  <c r="D1089" i="16"/>
  <c r="A1090" i="14"/>
  <c r="D1088" i="14"/>
  <c r="E1088" i="14"/>
  <c r="K999" i="13" l="1"/>
  <c r="I1014" i="1"/>
  <c r="A1017" i="1"/>
  <c r="C1017" i="1" s="1"/>
  <c r="H1000" i="13"/>
  <c r="K1000" i="13" s="1"/>
  <c r="E1015" i="1"/>
  <c r="F1015" i="1" s="1"/>
  <c r="K1015" i="1"/>
  <c r="M1015" i="1" s="1"/>
  <c r="D1015" i="1"/>
  <c r="B1015" i="1" s="1"/>
  <c r="G1002" i="13"/>
  <c r="E1004" i="16"/>
  <c r="F1004" i="14"/>
  <c r="R1002" i="16"/>
  <c r="P1002" i="16"/>
  <c r="K1002" i="16"/>
  <c r="Q1002" i="16"/>
  <c r="L1002" i="16"/>
  <c r="G1002" i="16"/>
  <c r="M1002" i="16"/>
  <c r="H1002" i="16"/>
  <c r="N1002" i="16"/>
  <c r="F1002" i="16"/>
  <c r="I1002" i="16"/>
  <c r="O1002" i="16"/>
  <c r="J1002" i="16"/>
  <c r="J1002" i="14"/>
  <c r="I1002" i="14"/>
  <c r="H1002" i="14"/>
  <c r="G1002" i="14"/>
  <c r="K1001" i="14"/>
  <c r="J1087" i="13"/>
  <c r="A1088" i="13"/>
  <c r="B1088" i="13" s="1"/>
  <c r="C1087" i="13"/>
  <c r="D1087" i="13"/>
  <c r="F1086" i="13"/>
  <c r="E1086" i="13"/>
  <c r="B1090" i="14"/>
  <c r="C1090" i="14"/>
  <c r="D1090" i="16"/>
  <c r="C1091" i="16"/>
  <c r="A1092" i="16"/>
  <c r="B1091" i="16"/>
  <c r="A1091" i="14"/>
  <c r="E1089" i="14"/>
  <c r="D1089" i="14"/>
  <c r="I1015" i="1" l="1"/>
  <c r="K1002" i="14"/>
  <c r="I1001" i="13"/>
  <c r="I1003" i="14"/>
  <c r="J1003" i="14"/>
  <c r="H1003" i="14"/>
  <c r="G1003" i="14"/>
  <c r="J1003" i="16"/>
  <c r="P1003" i="16"/>
  <c r="K1003" i="16"/>
  <c r="N1003" i="16"/>
  <c r="I1003" i="16"/>
  <c r="O1003" i="16"/>
  <c r="F1003" i="16"/>
  <c r="Q1003" i="16"/>
  <c r="L1003" i="16"/>
  <c r="G1003" i="16"/>
  <c r="R1003" i="16"/>
  <c r="M1003" i="16"/>
  <c r="H1003" i="16"/>
  <c r="E1005" i="16"/>
  <c r="G1003" i="13"/>
  <c r="H1002" i="13" s="1"/>
  <c r="F1005" i="14"/>
  <c r="D1016" i="1"/>
  <c r="B1016" i="1" s="1"/>
  <c r="E1016" i="1"/>
  <c r="F1016" i="1" s="1"/>
  <c r="K1016" i="1"/>
  <c r="M1016" i="1" s="1"/>
  <c r="H1001" i="13"/>
  <c r="I1002" i="13" s="1"/>
  <c r="A1018" i="1"/>
  <c r="C1018" i="1" s="1"/>
  <c r="A1089" i="13"/>
  <c r="B1089" i="13" s="1"/>
  <c r="D1088" i="13"/>
  <c r="C1088" i="13"/>
  <c r="J1088" i="13"/>
  <c r="E1087" i="13"/>
  <c r="F1087" i="13"/>
  <c r="C1091" i="14"/>
  <c r="B1091" i="14"/>
  <c r="B1092" i="16"/>
  <c r="A1093" i="16"/>
  <c r="C1092" i="16"/>
  <c r="D1091" i="16"/>
  <c r="A1092" i="14"/>
  <c r="E1090" i="14"/>
  <c r="D1090" i="14"/>
  <c r="I1016" i="1" l="1"/>
  <c r="E1017" i="1"/>
  <c r="F1017" i="1" s="1"/>
  <c r="D1017" i="1"/>
  <c r="B1017" i="1" s="1"/>
  <c r="K1017" i="1"/>
  <c r="M1017" i="1" s="1"/>
  <c r="G1004" i="13"/>
  <c r="E1006" i="16"/>
  <c r="F1006" i="14"/>
  <c r="J1004" i="14"/>
  <c r="I1004" i="14"/>
  <c r="H1004" i="14"/>
  <c r="G1004" i="14"/>
  <c r="K1003" i="14"/>
  <c r="K1001" i="13"/>
  <c r="A1019" i="1"/>
  <c r="C1019" i="1" s="1"/>
  <c r="I1003" i="13"/>
  <c r="K1002" i="13"/>
  <c r="R1004" i="16"/>
  <c r="N1004" i="16"/>
  <c r="I1004" i="16"/>
  <c r="J1004" i="16"/>
  <c r="F1004" i="16"/>
  <c r="M1004" i="16"/>
  <c r="H1004" i="16"/>
  <c r="O1004" i="16"/>
  <c r="P1004" i="16"/>
  <c r="G1004" i="16"/>
  <c r="K1004" i="16"/>
  <c r="Q1004" i="16"/>
  <c r="L1004" i="16"/>
  <c r="F1088" i="13"/>
  <c r="E1088" i="13"/>
  <c r="A1090" i="13"/>
  <c r="B1090" i="13" s="1"/>
  <c r="D1089" i="13"/>
  <c r="C1089" i="13"/>
  <c r="J1089" i="13"/>
  <c r="B1092" i="14"/>
  <c r="C1092" i="14"/>
  <c r="C1093" i="16"/>
  <c r="A1094" i="16"/>
  <c r="B1093" i="16"/>
  <c r="D1092" i="16"/>
  <c r="A1093" i="14"/>
  <c r="E1091" i="14"/>
  <c r="D1091" i="14"/>
  <c r="I1017" i="1" l="1"/>
  <c r="A1020" i="1"/>
  <c r="C1020" i="1" s="1"/>
  <c r="F1005" i="16"/>
  <c r="H1005" i="16"/>
  <c r="N1005" i="16"/>
  <c r="I1005" i="16"/>
  <c r="G1005" i="16"/>
  <c r="R1005" i="16"/>
  <c r="O1005" i="16"/>
  <c r="J1005" i="16"/>
  <c r="P1005" i="16"/>
  <c r="K1005" i="16"/>
  <c r="Q1005" i="16"/>
  <c r="L1005" i="16"/>
  <c r="M1005" i="16"/>
  <c r="G1005" i="13"/>
  <c r="F1007" i="14"/>
  <c r="E1007" i="16"/>
  <c r="H1003" i="13"/>
  <c r="K1003" i="13" s="1"/>
  <c r="D1018" i="1"/>
  <c r="B1018" i="1" s="1"/>
  <c r="E1018" i="1"/>
  <c r="F1018" i="1" s="1"/>
  <c r="K1018" i="1"/>
  <c r="M1018" i="1" s="1"/>
  <c r="K1004" i="14"/>
  <c r="I1005" i="14"/>
  <c r="H1005" i="14"/>
  <c r="J1005" i="14"/>
  <c r="G1005" i="14"/>
  <c r="E1089" i="13"/>
  <c r="F1089" i="13"/>
  <c r="A1091" i="13"/>
  <c r="B1091" i="13" s="1"/>
  <c r="D1090" i="13"/>
  <c r="C1090" i="13"/>
  <c r="J1090" i="13"/>
  <c r="C1093" i="14"/>
  <c r="B1093" i="14"/>
  <c r="A1095" i="16"/>
  <c r="B1094" i="16"/>
  <c r="C1094" i="16"/>
  <c r="D1093" i="16"/>
  <c r="A1094" i="14"/>
  <c r="D1092" i="14"/>
  <c r="E1092" i="14"/>
  <c r="I1004" i="13" l="1"/>
  <c r="I1018" i="1"/>
  <c r="H1004" i="13"/>
  <c r="K1005" i="14"/>
  <c r="R1006" i="16"/>
  <c r="P1006" i="16"/>
  <c r="K1006" i="16"/>
  <c r="I1006" i="16"/>
  <c r="Q1006" i="16"/>
  <c r="L1006" i="16"/>
  <c r="G1006" i="16"/>
  <c r="M1006" i="16"/>
  <c r="H1006" i="16"/>
  <c r="N1006" i="16"/>
  <c r="F1006" i="16"/>
  <c r="O1006" i="16"/>
  <c r="J1006" i="16"/>
  <c r="A1021" i="1"/>
  <c r="C1021" i="1" s="1"/>
  <c r="F1008" i="14"/>
  <c r="G1006" i="13"/>
  <c r="E1008" i="16"/>
  <c r="J1006" i="14"/>
  <c r="H1006" i="14"/>
  <c r="I1006" i="14"/>
  <c r="G1006" i="14"/>
  <c r="K1019" i="1"/>
  <c r="M1019" i="1" s="1"/>
  <c r="E1019" i="1"/>
  <c r="F1019" i="1" s="1"/>
  <c r="D1019" i="1"/>
  <c r="B1019" i="1" s="1"/>
  <c r="E1090" i="13"/>
  <c r="F1090" i="13"/>
  <c r="A1092" i="13"/>
  <c r="B1092" i="13" s="1"/>
  <c r="D1091" i="13"/>
  <c r="C1091" i="13"/>
  <c r="J1091" i="13"/>
  <c r="B1094" i="14"/>
  <c r="C1094" i="14"/>
  <c r="D1094" i="16"/>
  <c r="C1095" i="16"/>
  <c r="A1096" i="16"/>
  <c r="B1095" i="16"/>
  <c r="A1095" i="14"/>
  <c r="E1093" i="14"/>
  <c r="D1093" i="14"/>
  <c r="K1004" i="13" l="1"/>
  <c r="I1019" i="1"/>
  <c r="E1009" i="16"/>
  <c r="G1007" i="13"/>
  <c r="H1006" i="13" s="1"/>
  <c r="F1009" i="14"/>
  <c r="K1006" i="14"/>
  <c r="J1007" i="16"/>
  <c r="P1007" i="16"/>
  <c r="K1007" i="16"/>
  <c r="F1007" i="16"/>
  <c r="Q1007" i="16"/>
  <c r="L1007" i="16"/>
  <c r="G1007" i="16"/>
  <c r="R1007" i="16"/>
  <c r="M1007" i="16"/>
  <c r="H1007" i="16"/>
  <c r="N1007" i="16"/>
  <c r="I1007" i="16"/>
  <c r="O1007" i="16"/>
  <c r="A1022" i="1"/>
  <c r="C1022" i="1" s="1"/>
  <c r="H1005" i="13"/>
  <c r="I1006" i="13" s="1"/>
  <c r="D1020" i="1"/>
  <c r="B1020" i="1" s="1"/>
  <c r="K1020" i="1"/>
  <c r="M1020" i="1" s="1"/>
  <c r="E1020" i="1"/>
  <c r="F1020" i="1" s="1"/>
  <c r="I1005" i="13"/>
  <c r="J1007" i="14"/>
  <c r="H1007" i="14"/>
  <c r="I1007" i="14"/>
  <c r="G1007" i="14"/>
  <c r="A1093" i="13"/>
  <c r="B1093" i="13" s="1"/>
  <c r="D1092" i="13"/>
  <c r="C1092" i="13"/>
  <c r="J1092" i="13"/>
  <c r="E1091" i="13"/>
  <c r="F1091" i="13"/>
  <c r="C1095" i="14"/>
  <c r="B1095" i="14"/>
  <c r="B1096" i="16"/>
  <c r="A1097" i="16"/>
  <c r="C1096" i="16"/>
  <c r="D1095" i="16"/>
  <c r="E1094" i="14"/>
  <c r="D1094" i="14"/>
  <c r="A1096" i="14"/>
  <c r="K1007" i="14" l="1"/>
  <c r="I1020" i="1"/>
  <c r="E1021" i="1"/>
  <c r="F1021" i="1" s="1"/>
  <c r="D1021" i="1"/>
  <c r="B1021" i="1" s="1"/>
  <c r="K1021" i="1"/>
  <c r="M1021" i="1" s="1"/>
  <c r="I1008" i="14"/>
  <c r="H1008" i="14"/>
  <c r="J1008" i="14"/>
  <c r="G1008" i="14"/>
  <c r="I1007" i="13"/>
  <c r="K1006" i="13"/>
  <c r="K1005" i="13"/>
  <c r="K1008" i="16"/>
  <c r="Q1008" i="16"/>
  <c r="L1008" i="16"/>
  <c r="R1008" i="16"/>
  <c r="N1008" i="16"/>
  <c r="P1008" i="16"/>
  <c r="F1008" i="16"/>
  <c r="G1008" i="16"/>
  <c r="M1008" i="16"/>
  <c r="H1008" i="16"/>
  <c r="O1008" i="16"/>
  <c r="J1008" i="16"/>
  <c r="I1008" i="16"/>
  <c r="F1010" i="14"/>
  <c r="G1008" i="13"/>
  <c r="E1010" i="16"/>
  <c r="A1023" i="1"/>
  <c r="C1023" i="1" s="1"/>
  <c r="F1092" i="13"/>
  <c r="E1092" i="13"/>
  <c r="C1093" i="13"/>
  <c r="A1094" i="13"/>
  <c r="B1094" i="13" s="1"/>
  <c r="D1093" i="13"/>
  <c r="J1093" i="13"/>
  <c r="B1096" i="14"/>
  <c r="C1096" i="14"/>
  <c r="D1096" i="16"/>
  <c r="C1097" i="16"/>
  <c r="A1098" i="16"/>
  <c r="B1097" i="16"/>
  <c r="A1097" i="14"/>
  <c r="E1095" i="14"/>
  <c r="D1095" i="14"/>
  <c r="I1021" i="1" l="1"/>
  <c r="R1009" i="16"/>
  <c r="O1009" i="16"/>
  <c r="J1009" i="16"/>
  <c r="P1009" i="16"/>
  <c r="K1009" i="16"/>
  <c r="Q1009" i="16"/>
  <c r="L1009" i="16"/>
  <c r="G1009" i="16"/>
  <c r="M1009" i="16"/>
  <c r="F1009" i="16"/>
  <c r="H1009" i="16"/>
  <c r="N1009" i="16"/>
  <c r="I1009" i="16"/>
  <c r="H1007" i="13"/>
  <c r="K1007" i="13" s="1"/>
  <c r="K1008" i="14"/>
  <c r="G1009" i="13"/>
  <c r="H1008" i="13" s="1"/>
  <c r="F1011" i="14"/>
  <c r="E1011" i="16"/>
  <c r="E1022" i="1"/>
  <c r="F1022" i="1" s="1"/>
  <c r="D1022" i="1"/>
  <c r="B1022" i="1" s="1"/>
  <c r="K1022" i="1"/>
  <c r="M1022" i="1" s="1"/>
  <c r="J1009" i="14"/>
  <c r="I1009" i="14"/>
  <c r="H1009" i="14"/>
  <c r="G1009" i="14"/>
  <c r="A1024" i="1"/>
  <c r="C1024" i="1" s="1"/>
  <c r="F1093" i="13"/>
  <c r="E1093" i="13"/>
  <c r="J1094" i="13"/>
  <c r="D1094" i="13"/>
  <c r="C1094" i="13"/>
  <c r="A1095" i="13"/>
  <c r="B1095" i="13" s="1"/>
  <c r="C1097" i="14"/>
  <c r="B1097" i="14"/>
  <c r="A1099" i="16"/>
  <c r="B1098" i="16"/>
  <c r="C1098" i="16"/>
  <c r="D1097" i="16"/>
  <c r="A1098" i="14"/>
  <c r="D1096" i="14"/>
  <c r="E1096" i="14"/>
  <c r="I1022" i="1" l="1"/>
  <c r="K1009" i="14"/>
  <c r="E1012" i="16"/>
  <c r="F1012" i="14"/>
  <c r="G1010" i="13"/>
  <c r="H1009" i="13" s="1"/>
  <c r="F1010" i="16"/>
  <c r="I1010" i="16"/>
  <c r="O1010" i="16"/>
  <c r="J1010" i="16"/>
  <c r="M1010" i="16"/>
  <c r="H1010" i="16"/>
  <c r="N1010" i="16"/>
  <c r="R1010" i="16"/>
  <c r="P1010" i="16"/>
  <c r="K1010" i="16"/>
  <c r="Q1010" i="16"/>
  <c r="L1010" i="16"/>
  <c r="G1010" i="16"/>
  <c r="I1008" i="13"/>
  <c r="K1008" i="13" s="1"/>
  <c r="H1010" i="14"/>
  <c r="J1010" i="14"/>
  <c r="I1010" i="14"/>
  <c r="G1010" i="14"/>
  <c r="A1025" i="1"/>
  <c r="C1025" i="1" s="1"/>
  <c r="I1009" i="13"/>
  <c r="E1023" i="1"/>
  <c r="F1023" i="1" s="1"/>
  <c r="K1023" i="1"/>
  <c r="M1023" i="1" s="1"/>
  <c r="D1023" i="1"/>
  <c r="B1023" i="1" s="1"/>
  <c r="F1094" i="13"/>
  <c r="E1094" i="13"/>
  <c r="A1096" i="13"/>
  <c r="B1096" i="13" s="1"/>
  <c r="D1095" i="13"/>
  <c r="C1095" i="13"/>
  <c r="J1095" i="13"/>
  <c r="B1098" i="14"/>
  <c r="C1098" i="14"/>
  <c r="D1098" i="16"/>
  <c r="C1099" i="16"/>
  <c r="A1100" i="16"/>
  <c r="B1099" i="16"/>
  <c r="A1099" i="14"/>
  <c r="E1097" i="14"/>
  <c r="D1097" i="14"/>
  <c r="I1023" i="1" l="1"/>
  <c r="K1010" i="14"/>
  <c r="N1011" i="16"/>
  <c r="I1011" i="16"/>
  <c r="O1011" i="16"/>
  <c r="F1011" i="16"/>
  <c r="Q1011" i="16"/>
  <c r="L1011" i="16"/>
  <c r="G1011" i="16"/>
  <c r="R1011" i="16"/>
  <c r="M1011" i="16"/>
  <c r="H1011" i="16"/>
  <c r="J1011" i="16"/>
  <c r="P1011" i="16"/>
  <c r="K1011" i="16"/>
  <c r="F1013" i="14"/>
  <c r="E1013" i="16"/>
  <c r="G1011" i="13"/>
  <c r="H1010" i="13" s="1"/>
  <c r="E1024" i="1"/>
  <c r="F1024" i="1" s="1"/>
  <c r="D1024" i="1"/>
  <c r="B1024" i="1" s="1"/>
  <c r="K1024" i="1"/>
  <c r="M1024" i="1" s="1"/>
  <c r="I1010" i="13"/>
  <c r="K1009" i="13"/>
  <c r="A1026" i="1"/>
  <c r="C1026" i="1" s="1"/>
  <c r="I1011" i="14"/>
  <c r="J1011" i="14"/>
  <c r="H1011" i="14"/>
  <c r="G1011" i="14"/>
  <c r="J1096" i="13"/>
  <c r="A1097" i="13"/>
  <c r="B1097" i="13" s="1"/>
  <c r="D1096" i="13"/>
  <c r="C1096" i="13"/>
  <c r="F1095" i="13"/>
  <c r="E1095" i="13"/>
  <c r="C1099" i="14"/>
  <c r="B1099" i="14"/>
  <c r="B1100" i="16"/>
  <c r="A1101" i="16"/>
  <c r="C1100" i="16"/>
  <c r="D1099" i="16"/>
  <c r="E1098" i="14"/>
  <c r="D1098" i="14"/>
  <c r="A1100" i="14"/>
  <c r="I1024" i="1" l="1"/>
  <c r="I1011" i="13"/>
  <c r="K1010" i="13"/>
  <c r="K1011" i="14"/>
  <c r="A1027" i="1"/>
  <c r="C1027" i="1" s="1"/>
  <c r="F1014" i="14"/>
  <c r="G1012" i="13"/>
  <c r="E1014" i="16"/>
  <c r="K1012" i="16"/>
  <c r="Q1012" i="16"/>
  <c r="L1012" i="16"/>
  <c r="O1012" i="16"/>
  <c r="J1012" i="16"/>
  <c r="F1012" i="16"/>
  <c r="G1012" i="16"/>
  <c r="M1012" i="16"/>
  <c r="H1012" i="16"/>
  <c r="R1012" i="16"/>
  <c r="N1012" i="16"/>
  <c r="I1012" i="16"/>
  <c r="P1012" i="16"/>
  <c r="K1025" i="1"/>
  <c r="M1025" i="1" s="1"/>
  <c r="E1025" i="1"/>
  <c r="F1025" i="1" s="1"/>
  <c r="D1025" i="1"/>
  <c r="B1025" i="1" s="1"/>
  <c r="J1012" i="14"/>
  <c r="I1012" i="14"/>
  <c r="H1012" i="14"/>
  <c r="G1012" i="14"/>
  <c r="E1096" i="13"/>
  <c r="F1096" i="13"/>
  <c r="D1097" i="13"/>
  <c r="C1097" i="13"/>
  <c r="J1097" i="13"/>
  <c r="A1098" i="13"/>
  <c r="B1098" i="13" s="1"/>
  <c r="B1100" i="14"/>
  <c r="C1100" i="14"/>
  <c r="D1100" i="16"/>
  <c r="A1102" i="16"/>
  <c r="C1101" i="16"/>
  <c r="B1101" i="16"/>
  <c r="A1101" i="14"/>
  <c r="E1099" i="14"/>
  <c r="D1099" i="14"/>
  <c r="K1012" i="14" l="1"/>
  <c r="I1025" i="1"/>
  <c r="J1013" i="14"/>
  <c r="I1013" i="14"/>
  <c r="H1013" i="14"/>
  <c r="G1013" i="14"/>
  <c r="E1026" i="1"/>
  <c r="F1026" i="1" s="1"/>
  <c r="D1026" i="1"/>
  <c r="B1026" i="1" s="1"/>
  <c r="K1026" i="1"/>
  <c r="M1026" i="1" s="1"/>
  <c r="F1013" i="16"/>
  <c r="H1013" i="16"/>
  <c r="N1013" i="16"/>
  <c r="I1013" i="16"/>
  <c r="L1013" i="16"/>
  <c r="G1013" i="16"/>
  <c r="R1013" i="16"/>
  <c r="O1013" i="16"/>
  <c r="J1013" i="16"/>
  <c r="P1013" i="16"/>
  <c r="K1013" i="16"/>
  <c r="Q1013" i="16"/>
  <c r="M1013" i="16"/>
  <c r="A1028" i="1"/>
  <c r="C1028" i="1" s="1"/>
  <c r="F1015" i="14"/>
  <c r="E1015" i="16"/>
  <c r="G1013" i="13"/>
  <c r="H1012" i="13" s="1"/>
  <c r="H1011" i="13"/>
  <c r="K1011" i="13" s="1"/>
  <c r="C1098" i="13"/>
  <c r="J1098" i="13"/>
  <c r="A1099" i="13"/>
  <c r="B1099" i="13" s="1"/>
  <c r="D1098" i="13"/>
  <c r="E1097" i="13"/>
  <c r="F1097" i="13"/>
  <c r="C1101" i="14"/>
  <c r="B1101" i="14"/>
  <c r="D1101" i="16"/>
  <c r="A1103" i="16"/>
  <c r="C1102" i="16"/>
  <c r="B1102" i="16"/>
  <c r="A1102" i="14"/>
  <c r="D1100" i="14"/>
  <c r="E1100" i="14"/>
  <c r="I1026" i="1" l="1"/>
  <c r="I1012" i="13"/>
  <c r="K1012" i="13" s="1"/>
  <c r="I1013" i="13"/>
  <c r="K1027" i="1"/>
  <c r="M1027" i="1" s="1"/>
  <c r="E1027" i="1"/>
  <c r="F1027" i="1" s="1"/>
  <c r="D1027" i="1"/>
  <c r="B1027" i="1" s="1"/>
  <c r="M1014" i="16"/>
  <c r="H1014" i="16"/>
  <c r="N1014" i="16"/>
  <c r="F1014" i="16"/>
  <c r="O1014" i="16"/>
  <c r="R1014" i="16"/>
  <c r="P1014" i="16"/>
  <c r="K1014" i="16"/>
  <c r="Q1014" i="16"/>
  <c r="L1014" i="16"/>
  <c r="G1014" i="16"/>
  <c r="I1014" i="16"/>
  <c r="J1014" i="16"/>
  <c r="A1029" i="1"/>
  <c r="C1029" i="1" s="1"/>
  <c r="H1014" i="14"/>
  <c r="J1014" i="14"/>
  <c r="I1014" i="14"/>
  <c r="G1014" i="14"/>
  <c r="F1016" i="14"/>
  <c r="G1014" i="13"/>
  <c r="E1016" i="16"/>
  <c r="K1013" i="14"/>
  <c r="J1099" i="13"/>
  <c r="A1100" i="13"/>
  <c r="B1100" i="13" s="1"/>
  <c r="D1099" i="13"/>
  <c r="C1099" i="13"/>
  <c r="E1098" i="13"/>
  <c r="F1098" i="13"/>
  <c r="B1102" i="14"/>
  <c r="C1102" i="14"/>
  <c r="B1103" i="16"/>
  <c r="A1104" i="16"/>
  <c r="C1103" i="16"/>
  <c r="D1102" i="16"/>
  <c r="A1103" i="14"/>
  <c r="E1101" i="14"/>
  <c r="D1101" i="14"/>
  <c r="I1027" i="1" l="1"/>
  <c r="I1015" i="14"/>
  <c r="H1015" i="14"/>
  <c r="J1015" i="14"/>
  <c r="G1015" i="14"/>
  <c r="H1013" i="13"/>
  <c r="K1013" i="13" s="1"/>
  <c r="A1030" i="1"/>
  <c r="C1030" i="1" s="1"/>
  <c r="E1028" i="1"/>
  <c r="F1028" i="1" s="1"/>
  <c r="D1028" i="1"/>
  <c r="B1028" i="1" s="1"/>
  <c r="K1028" i="1"/>
  <c r="M1028" i="1" s="1"/>
  <c r="F1017" i="14"/>
  <c r="E1017" i="16"/>
  <c r="G1015" i="13"/>
  <c r="N1015" i="16"/>
  <c r="I1015" i="16"/>
  <c r="O1015" i="16"/>
  <c r="F1015" i="16"/>
  <c r="Q1015" i="16"/>
  <c r="L1015" i="16"/>
  <c r="G1015" i="16"/>
  <c r="R1015" i="16"/>
  <c r="M1015" i="16"/>
  <c r="H1015" i="16"/>
  <c r="J1015" i="16"/>
  <c r="P1015" i="16"/>
  <c r="K1015" i="16"/>
  <c r="K1014" i="14"/>
  <c r="E1099" i="13"/>
  <c r="F1099" i="13"/>
  <c r="D1100" i="13"/>
  <c r="J1100" i="13"/>
  <c r="A1101" i="13"/>
  <c r="B1101" i="13" s="1"/>
  <c r="C1100" i="13"/>
  <c r="C1103" i="14"/>
  <c r="B1103" i="14"/>
  <c r="D1103" i="16"/>
  <c r="C1104" i="16"/>
  <c r="B1104" i="16"/>
  <c r="A1105" i="16"/>
  <c r="E1102" i="14"/>
  <c r="D1102" i="14"/>
  <c r="A1104" i="14"/>
  <c r="I1028" i="1" l="1"/>
  <c r="E1018" i="16"/>
  <c r="F1018" i="14"/>
  <c r="G1016" i="13"/>
  <c r="E1029" i="1"/>
  <c r="F1029" i="1" s="1"/>
  <c r="D1029" i="1"/>
  <c r="B1029" i="1" s="1"/>
  <c r="K1029" i="1"/>
  <c r="M1029" i="1" s="1"/>
  <c r="K1015" i="14"/>
  <c r="H1014" i="13"/>
  <c r="I1015" i="13" s="1"/>
  <c r="I1014" i="13"/>
  <c r="K1016" i="16"/>
  <c r="Q1016" i="16"/>
  <c r="L1016" i="16"/>
  <c r="O1016" i="16"/>
  <c r="J1016" i="16"/>
  <c r="P1016" i="16"/>
  <c r="F1016" i="16"/>
  <c r="G1016" i="16"/>
  <c r="M1016" i="16"/>
  <c r="H1016" i="16"/>
  <c r="R1016" i="16"/>
  <c r="N1016" i="16"/>
  <c r="I1016" i="16"/>
  <c r="J1016" i="14"/>
  <c r="H1016" i="14"/>
  <c r="I1016" i="14"/>
  <c r="G1016" i="14"/>
  <c r="A1031" i="1"/>
  <c r="C1031" i="1" s="1"/>
  <c r="F1100" i="13"/>
  <c r="E1100" i="13"/>
  <c r="J1101" i="13"/>
  <c r="A1102" i="13"/>
  <c r="B1102" i="13" s="1"/>
  <c r="D1101" i="13"/>
  <c r="C1101" i="13"/>
  <c r="B1104" i="14"/>
  <c r="C1104" i="14"/>
  <c r="D1104" i="16"/>
  <c r="A1106" i="16"/>
  <c r="C1105" i="16"/>
  <c r="B1105" i="16"/>
  <c r="A1105" i="14"/>
  <c r="E1103" i="14"/>
  <c r="D1103" i="14"/>
  <c r="I1029" i="1" l="1"/>
  <c r="K1014" i="13"/>
  <c r="E1030" i="1"/>
  <c r="F1030" i="1" s="1"/>
  <c r="D1030" i="1"/>
  <c r="B1030" i="1" s="1"/>
  <c r="K1030" i="1"/>
  <c r="M1030" i="1" s="1"/>
  <c r="G1017" i="13"/>
  <c r="H1016" i="13" s="1"/>
  <c r="F1019" i="14"/>
  <c r="E1019" i="16"/>
  <c r="H1015" i="13"/>
  <c r="K1015" i="13" s="1"/>
  <c r="A1032" i="1"/>
  <c r="C1032" i="1" s="1"/>
  <c r="H1017" i="14"/>
  <c r="J1017" i="14"/>
  <c r="I1017" i="14"/>
  <c r="G1017" i="14"/>
  <c r="K1016" i="14"/>
  <c r="F1017" i="16"/>
  <c r="H1017" i="16"/>
  <c r="N1017" i="16"/>
  <c r="I1017" i="16"/>
  <c r="O1017" i="16"/>
  <c r="Q1017" i="16"/>
  <c r="K1017" i="16"/>
  <c r="P1017" i="16"/>
  <c r="L1017" i="16"/>
  <c r="G1017" i="16"/>
  <c r="M1017" i="16"/>
  <c r="R1017" i="16"/>
  <c r="J1017" i="16"/>
  <c r="D1102" i="13"/>
  <c r="C1102" i="13"/>
  <c r="J1102" i="13"/>
  <c r="A1103" i="13"/>
  <c r="B1103" i="13" s="1"/>
  <c r="F1101" i="13"/>
  <c r="E1101" i="13"/>
  <c r="C1105" i="14"/>
  <c r="B1105" i="14"/>
  <c r="A1107" i="16"/>
  <c r="C1106" i="16"/>
  <c r="B1106" i="16"/>
  <c r="D1105" i="16"/>
  <c r="A1106" i="14"/>
  <c r="D1104" i="14"/>
  <c r="E1104" i="14"/>
  <c r="I1016" i="13" l="1"/>
  <c r="K1016" i="13" s="1"/>
  <c r="I1030" i="1"/>
  <c r="I1017" i="13"/>
  <c r="E1020" i="16"/>
  <c r="F1020" i="14"/>
  <c r="G1018" i="13"/>
  <c r="K1017" i="14"/>
  <c r="A1033" i="1"/>
  <c r="C1033" i="1" s="1"/>
  <c r="Q1018" i="16"/>
  <c r="L1018" i="16"/>
  <c r="G1018" i="16"/>
  <c r="M1018" i="16"/>
  <c r="N1018" i="16"/>
  <c r="H1018" i="16"/>
  <c r="F1018" i="16"/>
  <c r="I1018" i="16"/>
  <c r="O1018" i="16"/>
  <c r="J1018" i="16"/>
  <c r="R1018" i="16"/>
  <c r="P1018" i="16"/>
  <c r="K1018" i="16"/>
  <c r="K1031" i="1"/>
  <c r="M1031" i="1" s="1"/>
  <c r="E1031" i="1"/>
  <c r="F1031" i="1" s="1"/>
  <c r="D1031" i="1"/>
  <c r="B1031" i="1" s="1"/>
  <c r="I1018" i="14"/>
  <c r="H1018" i="14"/>
  <c r="J1018" i="14"/>
  <c r="G1018" i="14"/>
  <c r="C1103" i="13"/>
  <c r="J1103" i="13"/>
  <c r="D1103" i="13"/>
  <c r="A1104" i="13"/>
  <c r="B1104" i="13" s="1"/>
  <c r="F1102" i="13"/>
  <c r="E1102" i="13"/>
  <c r="B1106" i="14"/>
  <c r="C1106" i="14"/>
  <c r="D1106" i="16"/>
  <c r="B1107" i="16"/>
  <c r="A1108" i="16"/>
  <c r="C1107" i="16"/>
  <c r="E1105" i="14"/>
  <c r="D1105" i="14"/>
  <c r="A1107" i="14"/>
  <c r="K1018" i="14" l="1"/>
  <c r="I1031" i="1"/>
  <c r="E1021" i="16"/>
  <c r="G1019" i="13"/>
  <c r="F1021" i="14"/>
  <c r="R1019" i="16"/>
  <c r="M1019" i="16"/>
  <c r="H1019" i="16"/>
  <c r="I1019" i="16"/>
  <c r="O1019" i="16"/>
  <c r="K1019" i="16"/>
  <c r="N1019" i="16"/>
  <c r="J1019" i="16"/>
  <c r="P1019" i="16"/>
  <c r="F1019" i="16"/>
  <c r="Q1019" i="16"/>
  <c r="L1019" i="16"/>
  <c r="G1019" i="16"/>
  <c r="A1034" i="1"/>
  <c r="C1034" i="1" s="1"/>
  <c r="H1017" i="13"/>
  <c r="K1017" i="13" s="1"/>
  <c r="D1032" i="1"/>
  <c r="B1032" i="1" s="1"/>
  <c r="K1032" i="1"/>
  <c r="M1032" i="1" s="1"/>
  <c r="E1032" i="1"/>
  <c r="F1032" i="1" s="1"/>
  <c r="I1019" i="14"/>
  <c r="H1019" i="14"/>
  <c r="J1019" i="14"/>
  <c r="G1019" i="14"/>
  <c r="E1103" i="13"/>
  <c r="F1103" i="13"/>
  <c r="D1104" i="13"/>
  <c r="C1104" i="13"/>
  <c r="A1105" i="13"/>
  <c r="B1105" i="13" s="1"/>
  <c r="J1104" i="13"/>
  <c r="C1107" i="14"/>
  <c r="B1107" i="14"/>
  <c r="C1108" i="16"/>
  <c r="B1108" i="16"/>
  <c r="A1109" i="16"/>
  <c r="D1107" i="16"/>
  <c r="A1108" i="14"/>
  <c r="E1106" i="14"/>
  <c r="D1106" i="14"/>
  <c r="I1018" i="13" l="1"/>
  <c r="I1032" i="1"/>
  <c r="E1022" i="16"/>
  <c r="F1022" i="14"/>
  <c r="G1020" i="13"/>
  <c r="H1019" i="13" s="1"/>
  <c r="J1020" i="14"/>
  <c r="I1020" i="14"/>
  <c r="H1020" i="14"/>
  <c r="G1020" i="14"/>
  <c r="K1033" i="1"/>
  <c r="M1033" i="1" s="1"/>
  <c r="E1033" i="1"/>
  <c r="F1033" i="1" s="1"/>
  <c r="D1033" i="1"/>
  <c r="B1033" i="1" s="1"/>
  <c r="H1018" i="13"/>
  <c r="I1019" i="13" s="1"/>
  <c r="K1019" i="14"/>
  <c r="A1035" i="1"/>
  <c r="C1035" i="1" s="1"/>
  <c r="R1020" i="16"/>
  <c r="N1020" i="16"/>
  <c r="I1020" i="16"/>
  <c r="O1020" i="16"/>
  <c r="P1020" i="16"/>
  <c r="K1020" i="16"/>
  <c r="Q1020" i="16"/>
  <c r="L1020" i="16"/>
  <c r="F1020" i="16"/>
  <c r="G1020" i="16"/>
  <c r="M1020" i="16"/>
  <c r="H1020" i="16"/>
  <c r="J1020" i="16"/>
  <c r="F1104" i="13"/>
  <c r="E1104" i="13"/>
  <c r="C1105" i="13"/>
  <c r="J1105" i="13"/>
  <c r="A1106" i="13"/>
  <c r="B1106" i="13" s="1"/>
  <c r="D1105" i="13"/>
  <c r="B1108" i="14"/>
  <c r="C1108" i="14"/>
  <c r="A1110" i="16"/>
  <c r="C1109" i="16"/>
  <c r="B1109" i="16"/>
  <c r="D1108" i="16"/>
  <c r="A1109" i="14"/>
  <c r="E1107" i="14"/>
  <c r="D1107" i="14"/>
  <c r="K1018" i="13" l="1"/>
  <c r="I1033" i="1"/>
  <c r="A1036" i="1"/>
  <c r="C1036" i="1" s="1"/>
  <c r="K1020" i="14"/>
  <c r="K1034" i="1"/>
  <c r="M1034" i="1" s="1"/>
  <c r="D1034" i="1"/>
  <c r="B1034" i="1" s="1"/>
  <c r="E1034" i="1"/>
  <c r="F1034" i="1" s="1"/>
  <c r="I1020" i="13"/>
  <c r="K1019" i="13"/>
  <c r="H1021" i="14"/>
  <c r="J1021" i="14"/>
  <c r="I1021" i="14"/>
  <c r="G1021" i="14"/>
  <c r="E1023" i="16"/>
  <c r="G1021" i="13"/>
  <c r="H1020" i="13" s="1"/>
  <c r="F1023" i="14"/>
  <c r="P1021" i="16"/>
  <c r="K1021" i="16"/>
  <c r="Q1021" i="16"/>
  <c r="G1021" i="16"/>
  <c r="F1021" i="16"/>
  <c r="H1021" i="16"/>
  <c r="N1021" i="16"/>
  <c r="I1021" i="16"/>
  <c r="R1021" i="16"/>
  <c r="O1021" i="16"/>
  <c r="J1021" i="16"/>
  <c r="L1021" i="16"/>
  <c r="M1021" i="16"/>
  <c r="A1107" i="13"/>
  <c r="B1107" i="13" s="1"/>
  <c r="D1106" i="13"/>
  <c r="C1106" i="13"/>
  <c r="J1106" i="13"/>
  <c r="E1105" i="13"/>
  <c r="F1105" i="13"/>
  <c r="C1109" i="14"/>
  <c r="B1109" i="14"/>
  <c r="D1109" i="16"/>
  <c r="A1111" i="16"/>
  <c r="C1110" i="16"/>
  <c r="B1110" i="16"/>
  <c r="A1110" i="14"/>
  <c r="D1108" i="14"/>
  <c r="E1108" i="14"/>
  <c r="I1034" i="1" l="1"/>
  <c r="Q1022" i="16"/>
  <c r="L1022" i="16"/>
  <c r="G1022" i="16"/>
  <c r="M1022" i="16"/>
  <c r="H1022" i="16"/>
  <c r="N1022" i="16"/>
  <c r="F1022" i="16"/>
  <c r="I1022" i="16"/>
  <c r="O1022" i="16"/>
  <c r="J1022" i="16"/>
  <c r="R1022" i="16"/>
  <c r="P1022" i="16"/>
  <c r="K1022" i="16"/>
  <c r="D1035" i="1"/>
  <c r="B1035" i="1" s="1"/>
  <c r="K1035" i="1"/>
  <c r="M1035" i="1" s="1"/>
  <c r="E1035" i="1"/>
  <c r="F1035" i="1" s="1"/>
  <c r="J1022" i="14"/>
  <c r="I1022" i="14"/>
  <c r="H1022" i="14"/>
  <c r="G1022" i="14"/>
  <c r="K1021" i="14"/>
  <c r="A1037" i="1"/>
  <c r="C1037" i="1" s="1"/>
  <c r="I1021" i="13"/>
  <c r="K1020" i="13"/>
  <c r="F1024" i="14"/>
  <c r="G1022" i="13"/>
  <c r="E1024" i="16"/>
  <c r="C1107" i="13"/>
  <c r="J1107" i="13"/>
  <c r="A1108" i="13"/>
  <c r="B1108" i="13" s="1"/>
  <c r="D1107" i="13"/>
  <c r="F1106" i="13"/>
  <c r="E1106" i="13"/>
  <c r="B1110" i="14"/>
  <c r="C1110" i="14"/>
  <c r="B1111" i="16"/>
  <c r="A1112" i="16"/>
  <c r="C1111" i="16"/>
  <c r="D1110" i="16"/>
  <c r="A1111" i="14"/>
  <c r="E1109" i="14"/>
  <c r="D1109" i="14"/>
  <c r="I1035" i="1" l="1"/>
  <c r="K1022" i="14"/>
  <c r="A1038" i="1"/>
  <c r="C1038" i="1" s="1"/>
  <c r="G1023" i="13"/>
  <c r="H1022" i="13" s="1"/>
  <c r="F1025" i="14"/>
  <c r="E1025" i="16"/>
  <c r="J1023" i="16"/>
  <c r="P1023" i="16"/>
  <c r="K1023" i="16"/>
  <c r="F1023" i="16"/>
  <c r="Q1023" i="16"/>
  <c r="L1023" i="16"/>
  <c r="G1023" i="16"/>
  <c r="R1023" i="16"/>
  <c r="M1023" i="16"/>
  <c r="H1023" i="16"/>
  <c r="N1023" i="16"/>
  <c r="I1023" i="16"/>
  <c r="O1023" i="16"/>
  <c r="H1021" i="13"/>
  <c r="K1021" i="13" s="1"/>
  <c r="J1023" i="14"/>
  <c r="I1023" i="14"/>
  <c r="H1023" i="14"/>
  <c r="G1023" i="14"/>
  <c r="D1036" i="1"/>
  <c r="B1036" i="1" s="1"/>
  <c r="K1036" i="1"/>
  <c r="M1036" i="1" s="1"/>
  <c r="E1036" i="1"/>
  <c r="F1036" i="1" s="1"/>
  <c r="E1107" i="13"/>
  <c r="F1107" i="13"/>
  <c r="C1108" i="13"/>
  <c r="J1108" i="13"/>
  <c r="A1109" i="13"/>
  <c r="B1109" i="13" s="1"/>
  <c r="D1108" i="13"/>
  <c r="C1111" i="14"/>
  <c r="B1111" i="14"/>
  <c r="C1112" i="16"/>
  <c r="B1112" i="16"/>
  <c r="A1113" i="16"/>
  <c r="D1111" i="16"/>
  <c r="E1110" i="14"/>
  <c r="D1110" i="14"/>
  <c r="A1112" i="14"/>
  <c r="I1036" i="1" l="1"/>
  <c r="E1026" i="16"/>
  <c r="F1026" i="14"/>
  <c r="G1024" i="13"/>
  <c r="I1023" i="13"/>
  <c r="K1023" i="14"/>
  <c r="I1022" i="13"/>
  <c r="K1022" i="13" s="1"/>
  <c r="F1024" i="16"/>
  <c r="G1024" i="16"/>
  <c r="M1024" i="16"/>
  <c r="H1024" i="16"/>
  <c r="K1024" i="16"/>
  <c r="Q1024" i="16"/>
  <c r="R1024" i="16"/>
  <c r="N1024" i="16"/>
  <c r="I1024" i="16"/>
  <c r="J1024" i="16"/>
  <c r="L1024" i="16"/>
  <c r="O1024" i="16"/>
  <c r="P1024" i="16"/>
  <c r="A1039" i="1"/>
  <c r="C1039" i="1" s="1"/>
  <c r="H1024" i="14"/>
  <c r="J1024" i="14"/>
  <c r="I1024" i="14"/>
  <c r="G1024" i="14"/>
  <c r="E1037" i="1"/>
  <c r="F1037" i="1" s="1"/>
  <c r="D1037" i="1"/>
  <c r="B1037" i="1" s="1"/>
  <c r="K1037" i="1"/>
  <c r="M1037" i="1" s="1"/>
  <c r="J1109" i="13"/>
  <c r="A1110" i="13"/>
  <c r="B1110" i="13" s="1"/>
  <c r="D1109" i="13"/>
  <c r="C1109" i="13"/>
  <c r="F1108" i="13"/>
  <c r="E1108" i="13"/>
  <c r="B1112" i="14"/>
  <c r="C1112" i="14"/>
  <c r="A1114" i="16"/>
  <c r="C1113" i="16"/>
  <c r="B1113" i="16"/>
  <c r="D1112" i="16"/>
  <c r="A1113" i="14"/>
  <c r="E1111" i="14"/>
  <c r="D1111" i="14"/>
  <c r="I1037" i="1" l="1"/>
  <c r="G1025" i="13"/>
  <c r="F1027" i="14"/>
  <c r="E1027" i="16"/>
  <c r="K1024" i="14"/>
  <c r="H1023" i="13"/>
  <c r="K1023" i="13" s="1"/>
  <c r="E1038" i="1"/>
  <c r="F1038" i="1" s="1"/>
  <c r="D1038" i="1"/>
  <c r="B1038" i="1" s="1"/>
  <c r="K1038" i="1"/>
  <c r="M1038" i="1" s="1"/>
  <c r="J1025" i="14"/>
  <c r="I1025" i="14"/>
  <c r="H1025" i="14"/>
  <c r="G1025" i="14"/>
  <c r="A1040" i="1"/>
  <c r="C1040" i="1" s="1"/>
  <c r="P1025" i="16"/>
  <c r="K1025" i="16"/>
  <c r="Q1025" i="16"/>
  <c r="L1025" i="16"/>
  <c r="G1025" i="16"/>
  <c r="M1025" i="16"/>
  <c r="F1025" i="16"/>
  <c r="H1025" i="16"/>
  <c r="N1025" i="16"/>
  <c r="I1025" i="16"/>
  <c r="R1025" i="16"/>
  <c r="O1025" i="16"/>
  <c r="J1025" i="16"/>
  <c r="E1109" i="13"/>
  <c r="F1109" i="13"/>
  <c r="J1110" i="13"/>
  <c r="A1111" i="13"/>
  <c r="B1111" i="13" s="1"/>
  <c r="D1110" i="13"/>
  <c r="C1110" i="13"/>
  <c r="C1113" i="14"/>
  <c r="B1113" i="14"/>
  <c r="D1113" i="16"/>
  <c r="A1115" i="16"/>
  <c r="C1114" i="16"/>
  <c r="B1114" i="16"/>
  <c r="A1114" i="14"/>
  <c r="D1112" i="14"/>
  <c r="E1112" i="14"/>
  <c r="I1038" i="1" l="1"/>
  <c r="E1039" i="1"/>
  <c r="F1039" i="1" s="1"/>
  <c r="D1039" i="1"/>
  <c r="B1039" i="1" s="1"/>
  <c r="K1039" i="1"/>
  <c r="M1039" i="1" s="1"/>
  <c r="M1026" i="16"/>
  <c r="N1026" i="16"/>
  <c r="F1026" i="16"/>
  <c r="I1026" i="16"/>
  <c r="O1026" i="16"/>
  <c r="J1026" i="16"/>
  <c r="R1026" i="16"/>
  <c r="P1026" i="16"/>
  <c r="K1026" i="16"/>
  <c r="Q1026" i="16"/>
  <c r="L1026" i="16"/>
  <c r="G1026" i="16"/>
  <c r="H1026" i="16"/>
  <c r="K1025" i="14"/>
  <c r="E1028" i="16"/>
  <c r="F1028" i="14"/>
  <c r="G1026" i="13"/>
  <c r="I1024" i="13"/>
  <c r="I1026" i="14"/>
  <c r="H1026" i="14"/>
  <c r="J1026" i="14"/>
  <c r="G1026" i="14"/>
  <c r="H1024" i="13"/>
  <c r="I1025" i="13" s="1"/>
  <c r="A1041" i="1"/>
  <c r="C1041" i="1" s="1"/>
  <c r="C1111" i="13"/>
  <c r="D1111" i="13"/>
  <c r="J1111" i="13"/>
  <c r="A1112" i="13"/>
  <c r="B1112" i="13" s="1"/>
  <c r="F1110" i="13"/>
  <c r="E1110" i="13"/>
  <c r="B1114" i="14"/>
  <c r="C1114" i="14"/>
  <c r="B1115" i="16"/>
  <c r="A1116" i="16"/>
  <c r="C1115" i="16"/>
  <c r="D1114" i="16"/>
  <c r="A1115" i="14"/>
  <c r="E1113" i="14"/>
  <c r="D1113" i="14"/>
  <c r="I1039" i="1" l="1"/>
  <c r="K1024" i="13"/>
  <c r="A1042" i="1"/>
  <c r="C1042" i="1" s="1"/>
  <c r="R1027" i="16"/>
  <c r="M1027" i="16"/>
  <c r="H1027" i="16"/>
  <c r="N1027" i="16"/>
  <c r="F1027" i="16"/>
  <c r="Q1027" i="16"/>
  <c r="L1027" i="16"/>
  <c r="G1027" i="16"/>
  <c r="I1027" i="16"/>
  <c r="O1027" i="16"/>
  <c r="J1027" i="16"/>
  <c r="P1027" i="16"/>
  <c r="K1027" i="16"/>
  <c r="E1040" i="1"/>
  <c r="F1040" i="1" s="1"/>
  <c r="D1040" i="1"/>
  <c r="B1040" i="1" s="1"/>
  <c r="K1040" i="1"/>
  <c r="M1040" i="1" s="1"/>
  <c r="K1026" i="14"/>
  <c r="E1029" i="16"/>
  <c r="G1027" i="13"/>
  <c r="H1026" i="13" s="1"/>
  <c r="I1027" i="13" s="1"/>
  <c r="F1029" i="14"/>
  <c r="H1025" i="13"/>
  <c r="K1025" i="13" s="1"/>
  <c r="J1027" i="14"/>
  <c r="I1027" i="14"/>
  <c r="H1027" i="14"/>
  <c r="G1027" i="14"/>
  <c r="A1113" i="13"/>
  <c r="B1113" i="13" s="1"/>
  <c r="C1112" i="13"/>
  <c r="J1112" i="13"/>
  <c r="D1112" i="13"/>
  <c r="E1111" i="13"/>
  <c r="F1111" i="13"/>
  <c r="C1115" i="14"/>
  <c r="B1115" i="14"/>
  <c r="C1116" i="16"/>
  <c r="B1116" i="16"/>
  <c r="A1117" i="16"/>
  <c r="D1115" i="16"/>
  <c r="E1114" i="14"/>
  <c r="D1114" i="14"/>
  <c r="A1116" i="14"/>
  <c r="I1040" i="1" l="1"/>
  <c r="F1030" i="14"/>
  <c r="G1028" i="13"/>
  <c r="E1030" i="16"/>
  <c r="K1027" i="14"/>
  <c r="I1026" i="13"/>
  <c r="K1026" i="13" s="1"/>
  <c r="F1028" i="16"/>
  <c r="G1028" i="16"/>
  <c r="M1028" i="16"/>
  <c r="H1028" i="16"/>
  <c r="N1028" i="16"/>
  <c r="I1028" i="16"/>
  <c r="R1028" i="16"/>
  <c r="O1028" i="16"/>
  <c r="J1028" i="16"/>
  <c r="P1028" i="16"/>
  <c r="Q1028" i="16"/>
  <c r="K1028" i="16"/>
  <c r="L1028" i="16"/>
  <c r="E1041" i="1"/>
  <c r="F1041" i="1" s="1"/>
  <c r="D1041" i="1"/>
  <c r="B1041" i="1" s="1"/>
  <c r="K1041" i="1"/>
  <c r="M1041" i="1" s="1"/>
  <c r="J1028" i="14"/>
  <c r="I1028" i="14"/>
  <c r="H1028" i="14"/>
  <c r="G1028" i="14"/>
  <c r="A1043" i="1"/>
  <c r="C1043" i="1" s="1"/>
  <c r="F1112" i="13"/>
  <c r="E1112" i="13"/>
  <c r="J1113" i="13"/>
  <c r="D1113" i="13"/>
  <c r="C1113" i="13"/>
  <c r="A1114" i="13"/>
  <c r="B1114" i="13" s="1"/>
  <c r="B1116" i="14"/>
  <c r="C1116" i="14"/>
  <c r="A1118" i="16"/>
  <c r="C1117" i="16"/>
  <c r="B1117" i="16"/>
  <c r="D1116" i="16"/>
  <c r="A1117" i="14"/>
  <c r="E1115" i="14"/>
  <c r="D1115" i="14"/>
  <c r="I1041" i="1" l="1"/>
  <c r="A1044" i="1"/>
  <c r="C1044" i="1" s="1"/>
  <c r="H1027" i="13"/>
  <c r="K1027" i="13" s="1"/>
  <c r="K1028" i="14"/>
  <c r="F1031" i="14"/>
  <c r="E1031" i="16"/>
  <c r="G1029" i="13"/>
  <c r="H1028" i="13" s="1"/>
  <c r="I1029" i="14"/>
  <c r="H1029" i="14"/>
  <c r="J1029" i="14"/>
  <c r="G1029" i="14"/>
  <c r="E1042" i="1"/>
  <c r="F1042" i="1" s="1"/>
  <c r="D1042" i="1"/>
  <c r="B1042" i="1" s="1"/>
  <c r="K1042" i="1"/>
  <c r="M1042" i="1" s="1"/>
  <c r="F1029" i="16"/>
  <c r="H1029" i="16"/>
  <c r="N1029" i="16"/>
  <c r="I1029" i="16"/>
  <c r="R1029" i="16"/>
  <c r="P1029" i="16"/>
  <c r="K1029" i="16"/>
  <c r="Q1029" i="16"/>
  <c r="O1029" i="16"/>
  <c r="J1029" i="16"/>
  <c r="L1029" i="16"/>
  <c r="G1029" i="16"/>
  <c r="M1029" i="16"/>
  <c r="E1113" i="13"/>
  <c r="F1113" i="13"/>
  <c r="C1114" i="13"/>
  <c r="J1114" i="13"/>
  <c r="A1115" i="13"/>
  <c r="B1115" i="13" s="1"/>
  <c r="D1114" i="13"/>
  <c r="C1117" i="14"/>
  <c r="B1117" i="14"/>
  <c r="D1117" i="16"/>
  <c r="A1119" i="16"/>
  <c r="C1118" i="16"/>
  <c r="B1118" i="16"/>
  <c r="A1118" i="14"/>
  <c r="D1116" i="14"/>
  <c r="E1116" i="14"/>
  <c r="I1042" i="1" l="1"/>
  <c r="I1030" i="14"/>
  <c r="H1030" i="14"/>
  <c r="J1030" i="14"/>
  <c r="G1030" i="14"/>
  <c r="A1045" i="1"/>
  <c r="C1045" i="1" s="1"/>
  <c r="K1029" i="14"/>
  <c r="I1029" i="13"/>
  <c r="K1043" i="1"/>
  <c r="M1043" i="1" s="1"/>
  <c r="E1043" i="1"/>
  <c r="F1043" i="1" s="1"/>
  <c r="D1043" i="1"/>
  <c r="B1043" i="1" s="1"/>
  <c r="G1030" i="13"/>
  <c r="E1032" i="16"/>
  <c r="F1032" i="14"/>
  <c r="R1030" i="16"/>
  <c r="P1030" i="16"/>
  <c r="K1030" i="16"/>
  <c r="Q1030" i="16"/>
  <c r="L1030" i="16"/>
  <c r="G1030" i="16"/>
  <c r="M1030" i="16"/>
  <c r="H1030" i="16"/>
  <c r="N1030" i="16"/>
  <c r="F1030" i="16"/>
  <c r="I1030" i="16"/>
  <c r="O1030" i="16"/>
  <c r="J1030" i="16"/>
  <c r="I1028" i="13"/>
  <c r="K1028" i="13" s="1"/>
  <c r="J1115" i="13"/>
  <c r="A1116" i="13"/>
  <c r="B1116" i="13" s="1"/>
  <c r="C1115" i="13"/>
  <c r="D1115" i="13"/>
  <c r="F1114" i="13"/>
  <c r="E1114" i="13"/>
  <c r="B1118" i="14"/>
  <c r="C1118" i="14"/>
  <c r="B1119" i="16"/>
  <c r="A1120" i="16"/>
  <c r="C1119" i="16"/>
  <c r="D1118" i="16"/>
  <c r="A1119" i="14"/>
  <c r="E1117" i="14"/>
  <c r="D1117" i="14"/>
  <c r="I1043" i="1" l="1"/>
  <c r="J1031" i="14"/>
  <c r="I1031" i="14"/>
  <c r="H1031" i="14"/>
  <c r="G1031" i="14"/>
  <c r="K1030" i="14"/>
  <c r="M1031" i="16"/>
  <c r="N1031" i="16"/>
  <c r="I1031" i="16"/>
  <c r="O1031" i="16"/>
  <c r="P1031" i="16"/>
  <c r="F1031" i="16"/>
  <c r="Q1031" i="16"/>
  <c r="L1031" i="16"/>
  <c r="G1031" i="16"/>
  <c r="R1031" i="16"/>
  <c r="H1031" i="16"/>
  <c r="J1031" i="16"/>
  <c r="K1031" i="16"/>
  <c r="H1029" i="13"/>
  <c r="K1029" i="13" s="1"/>
  <c r="E1033" i="16"/>
  <c r="G1031" i="13"/>
  <c r="H1030" i="13" s="1"/>
  <c r="I1031" i="13" s="1"/>
  <c r="F1033" i="14"/>
  <c r="K1044" i="1"/>
  <c r="M1044" i="1" s="1"/>
  <c r="E1044" i="1"/>
  <c r="F1044" i="1" s="1"/>
  <c r="D1044" i="1"/>
  <c r="B1044" i="1" s="1"/>
  <c r="A1046" i="1"/>
  <c r="C1046" i="1" s="1"/>
  <c r="F1115" i="13"/>
  <c r="E1115" i="13"/>
  <c r="C1116" i="13"/>
  <c r="J1116" i="13"/>
  <c r="A1117" i="13"/>
  <c r="B1117" i="13" s="1"/>
  <c r="D1116" i="13"/>
  <c r="C1119" i="14"/>
  <c r="B1119" i="14"/>
  <c r="C1120" i="16"/>
  <c r="B1120" i="16"/>
  <c r="A1121" i="16"/>
  <c r="D1119" i="16"/>
  <c r="E1118" i="14"/>
  <c r="D1118" i="14"/>
  <c r="A1120" i="14"/>
  <c r="I1044" i="1" l="1"/>
  <c r="A1047" i="1"/>
  <c r="C1047" i="1" s="1"/>
  <c r="H1032" i="14"/>
  <c r="J1032" i="14"/>
  <c r="I1032" i="14"/>
  <c r="G1032" i="14"/>
  <c r="K1045" i="1"/>
  <c r="M1045" i="1" s="1"/>
  <c r="E1045" i="1"/>
  <c r="F1045" i="1" s="1"/>
  <c r="D1045" i="1"/>
  <c r="B1045" i="1" s="1"/>
  <c r="F1032" i="16"/>
  <c r="G1032" i="16"/>
  <c r="M1032" i="16"/>
  <c r="H1032" i="16"/>
  <c r="R1032" i="16"/>
  <c r="N1032" i="16"/>
  <c r="I1032" i="16"/>
  <c r="O1032" i="16"/>
  <c r="J1032" i="16"/>
  <c r="P1032" i="16"/>
  <c r="K1032" i="16"/>
  <c r="Q1032" i="16"/>
  <c r="L1032" i="16"/>
  <c r="E1034" i="16"/>
  <c r="F1034" i="14"/>
  <c r="G1032" i="13"/>
  <c r="I1030" i="13"/>
  <c r="K1030" i="13" s="1"/>
  <c r="K1031" i="14"/>
  <c r="F1116" i="13"/>
  <c r="E1116" i="13"/>
  <c r="A1118" i="13"/>
  <c r="B1118" i="13" s="1"/>
  <c r="D1117" i="13"/>
  <c r="C1117" i="13"/>
  <c r="J1117" i="13"/>
  <c r="B1120" i="14"/>
  <c r="C1120" i="14"/>
  <c r="A1122" i="16"/>
  <c r="C1121" i="16"/>
  <c r="B1121" i="16"/>
  <c r="D1120" i="16"/>
  <c r="A1121" i="14"/>
  <c r="E1119" i="14"/>
  <c r="D1119" i="14"/>
  <c r="I1045" i="1" l="1"/>
  <c r="G1033" i="13"/>
  <c r="H1032" i="13" s="1"/>
  <c r="E1035" i="16"/>
  <c r="F1035" i="14"/>
  <c r="H1031" i="13"/>
  <c r="K1031" i="13" s="1"/>
  <c r="K1032" i="14"/>
  <c r="I1033" i="14"/>
  <c r="H1033" i="14"/>
  <c r="J1033" i="14"/>
  <c r="G1033" i="14"/>
  <c r="A1048" i="1"/>
  <c r="C1048" i="1" s="1"/>
  <c r="P1033" i="16"/>
  <c r="K1033" i="16"/>
  <c r="Q1033" i="16"/>
  <c r="G1033" i="16"/>
  <c r="M1033" i="16"/>
  <c r="L1033" i="16"/>
  <c r="F1033" i="16"/>
  <c r="H1033" i="16"/>
  <c r="N1033" i="16"/>
  <c r="I1033" i="16"/>
  <c r="R1033" i="16"/>
  <c r="O1033" i="16"/>
  <c r="J1033" i="16"/>
  <c r="D1046" i="1"/>
  <c r="B1046" i="1" s="1"/>
  <c r="K1046" i="1"/>
  <c r="M1046" i="1" s="1"/>
  <c r="E1046" i="1"/>
  <c r="F1046" i="1" s="1"/>
  <c r="F1117" i="13"/>
  <c r="E1117" i="13"/>
  <c r="J1118" i="13"/>
  <c r="A1119" i="13"/>
  <c r="B1119" i="13" s="1"/>
  <c r="C1118" i="13"/>
  <c r="D1118" i="13"/>
  <c r="C1121" i="14"/>
  <c r="B1121" i="14"/>
  <c r="D1121" i="16"/>
  <c r="A1123" i="16"/>
  <c r="C1122" i="16"/>
  <c r="B1122" i="16"/>
  <c r="A1122" i="14"/>
  <c r="D1120" i="14"/>
  <c r="E1120" i="14"/>
  <c r="I1032" i="13" l="1"/>
  <c r="K1032" i="13" s="1"/>
  <c r="I1046" i="1"/>
  <c r="K1033" i="14"/>
  <c r="I1034" i="14"/>
  <c r="J1034" i="14"/>
  <c r="H1034" i="14"/>
  <c r="G1034" i="14"/>
  <c r="M1034" i="16"/>
  <c r="H1034" i="16"/>
  <c r="N1034" i="16"/>
  <c r="I1034" i="16"/>
  <c r="R1034" i="16"/>
  <c r="K1034" i="16"/>
  <c r="P1034" i="16"/>
  <c r="Q1034" i="16"/>
  <c r="L1034" i="16"/>
  <c r="G1034" i="16"/>
  <c r="F1034" i="16"/>
  <c r="O1034" i="16"/>
  <c r="J1034" i="16"/>
  <c r="A1049" i="1"/>
  <c r="C1049" i="1" s="1"/>
  <c r="I1033" i="13"/>
  <c r="G1034" i="13"/>
  <c r="E1036" i="16"/>
  <c r="F1036" i="14"/>
  <c r="D1047" i="1"/>
  <c r="B1047" i="1" s="1"/>
  <c r="K1047" i="1"/>
  <c r="M1047" i="1" s="1"/>
  <c r="E1047" i="1"/>
  <c r="F1047" i="1" s="1"/>
  <c r="F1118" i="13"/>
  <c r="E1118" i="13"/>
  <c r="J1119" i="13"/>
  <c r="D1119" i="13"/>
  <c r="C1119" i="13"/>
  <c r="A1120" i="13"/>
  <c r="B1120" i="13" s="1"/>
  <c r="B1122" i="14"/>
  <c r="C1122" i="14"/>
  <c r="B1123" i="16"/>
  <c r="A1124" i="16"/>
  <c r="C1123" i="16"/>
  <c r="D1122" i="16"/>
  <c r="A1123" i="14"/>
  <c r="E1121" i="14"/>
  <c r="D1121" i="14"/>
  <c r="I1047" i="1" l="1"/>
  <c r="R1035" i="16"/>
  <c r="M1035" i="16"/>
  <c r="H1035" i="16"/>
  <c r="J1035" i="16"/>
  <c r="F1035" i="16"/>
  <c r="Q1035" i="16"/>
  <c r="L1035" i="16"/>
  <c r="G1035" i="16"/>
  <c r="N1035" i="16"/>
  <c r="I1035" i="16"/>
  <c r="O1035" i="16"/>
  <c r="P1035" i="16"/>
  <c r="K1035" i="16"/>
  <c r="A1050" i="1"/>
  <c r="C1050" i="1" s="1"/>
  <c r="I1035" i="14"/>
  <c r="H1035" i="14"/>
  <c r="J1035" i="14"/>
  <c r="G1035" i="14"/>
  <c r="K1048" i="1"/>
  <c r="M1048" i="1" s="1"/>
  <c r="E1048" i="1"/>
  <c r="F1048" i="1" s="1"/>
  <c r="D1048" i="1"/>
  <c r="B1048" i="1" s="1"/>
  <c r="E1037" i="16"/>
  <c r="G1035" i="13"/>
  <c r="H1034" i="13" s="1"/>
  <c r="F1037" i="14"/>
  <c r="H1033" i="13"/>
  <c r="K1033" i="13" s="1"/>
  <c r="K1034" i="14"/>
  <c r="C1120" i="13"/>
  <c r="J1120" i="13"/>
  <c r="A1121" i="13"/>
  <c r="B1121" i="13" s="1"/>
  <c r="D1120" i="13"/>
  <c r="E1119" i="13"/>
  <c r="F1119" i="13"/>
  <c r="C1123" i="14"/>
  <c r="B1123" i="14"/>
  <c r="C1124" i="16"/>
  <c r="B1124" i="16"/>
  <c r="A1125" i="16"/>
  <c r="D1123" i="16"/>
  <c r="E1122" i="14"/>
  <c r="D1122" i="14"/>
  <c r="A1124" i="14"/>
  <c r="I1048" i="1" l="1"/>
  <c r="K1035" i="14"/>
  <c r="R1036" i="16"/>
  <c r="N1036" i="16"/>
  <c r="I1036" i="16"/>
  <c r="F1036" i="16"/>
  <c r="G1036" i="16"/>
  <c r="M1036" i="16"/>
  <c r="H1036" i="16"/>
  <c r="O1036" i="16"/>
  <c r="J1036" i="16"/>
  <c r="P1036" i="16"/>
  <c r="K1036" i="16"/>
  <c r="Q1036" i="16"/>
  <c r="L1036" i="16"/>
  <c r="G1036" i="13"/>
  <c r="E1038" i="16"/>
  <c r="F1038" i="14"/>
  <c r="K1049" i="1"/>
  <c r="M1049" i="1" s="1"/>
  <c r="E1049" i="1"/>
  <c r="F1049" i="1" s="1"/>
  <c r="D1049" i="1"/>
  <c r="B1049" i="1" s="1"/>
  <c r="J1036" i="14"/>
  <c r="I1036" i="14"/>
  <c r="H1036" i="14"/>
  <c r="G1036" i="14"/>
  <c r="A1051" i="1"/>
  <c r="C1051" i="1" s="1"/>
  <c r="I1034" i="13"/>
  <c r="K1034" i="13" s="1"/>
  <c r="I1035" i="13"/>
  <c r="F1120" i="13"/>
  <c r="E1120" i="13"/>
  <c r="A1122" i="13"/>
  <c r="B1122" i="13" s="1"/>
  <c r="D1121" i="13"/>
  <c r="C1121" i="13"/>
  <c r="J1121" i="13"/>
  <c r="B1124" i="14"/>
  <c r="C1124" i="14"/>
  <c r="A1126" i="16"/>
  <c r="C1125" i="16"/>
  <c r="B1125" i="16"/>
  <c r="D1124" i="16"/>
  <c r="A1125" i="14"/>
  <c r="E1123" i="14"/>
  <c r="D1123" i="14"/>
  <c r="I1049" i="1" l="1"/>
  <c r="H1037" i="14"/>
  <c r="I1037" i="14"/>
  <c r="J1037" i="14"/>
  <c r="G1037" i="14"/>
  <c r="K1050" i="1"/>
  <c r="M1050" i="1" s="1"/>
  <c r="D1050" i="1"/>
  <c r="B1050" i="1" s="1"/>
  <c r="E1050" i="1"/>
  <c r="F1050" i="1" s="1"/>
  <c r="E1039" i="16"/>
  <c r="G1037" i="13"/>
  <c r="H1036" i="13" s="1"/>
  <c r="I1037" i="13" s="1"/>
  <c r="F1039" i="14"/>
  <c r="L1037" i="16"/>
  <c r="G1037" i="16"/>
  <c r="M1037" i="16"/>
  <c r="F1037" i="16"/>
  <c r="H1037" i="16"/>
  <c r="N1037" i="16"/>
  <c r="I1037" i="16"/>
  <c r="R1037" i="16"/>
  <c r="O1037" i="16"/>
  <c r="J1037" i="16"/>
  <c r="P1037" i="16"/>
  <c r="K1037" i="16"/>
  <c r="Q1037" i="16"/>
  <c r="A1052" i="1"/>
  <c r="C1052" i="1" s="1"/>
  <c r="H1035" i="13"/>
  <c r="K1035" i="13" s="1"/>
  <c r="K1036" i="14"/>
  <c r="F1121" i="13"/>
  <c r="E1121" i="13"/>
  <c r="A1123" i="13"/>
  <c r="B1123" i="13" s="1"/>
  <c r="D1122" i="13"/>
  <c r="C1122" i="13"/>
  <c r="J1122" i="13"/>
  <c r="C1125" i="14"/>
  <c r="B1125" i="14"/>
  <c r="D1125" i="16"/>
  <c r="A1127" i="16"/>
  <c r="C1126" i="16"/>
  <c r="B1126" i="16"/>
  <c r="A1126" i="14"/>
  <c r="D1124" i="14"/>
  <c r="E1124" i="14"/>
  <c r="I1036" i="13" l="1"/>
  <c r="K1036" i="13" s="1"/>
  <c r="I1050" i="1"/>
  <c r="H1038" i="14"/>
  <c r="J1038" i="14"/>
  <c r="I1038" i="14"/>
  <c r="G1038" i="14"/>
  <c r="K1037" i="14"/>
  <c r="A1053" i="1"/>
  <c r="C1053" i="1" s="1"/>
  <c r="K1051" i="1"/>
  <c r="M1051" i="1" s="1"/>
  <c r="E1051" i="1"/>
  <c r="F1051" i="1" s="1"/>
  <c r="D1051" i="1"/>
  <c r="B1051" i="1" s="1"/>
  <c r="Q1038" i="16"/>
  <c r="L1038" i="16"/>
  <c r="G1038" i="16"/>
  <c r="M1038" i="16"/>
  <c r="H1038" i="16"/>
  <c r="N1038" i="16"/>
  <c r="F1038" i="16"/>
  <c r="I1038" i="16"/>
  <c r="O1038" i="16"/>
  <c r="J1038" i="16"/>
  <c r="R1038" i="16"/>
  <c r="P1038" i="16"/>
  <c r="K1038" i="16"/>
  <c r="E1040" i="16"/>
  <c r="F1040" i="14"/>
  <c r="G1038" i="13"/>
  <c r="E1122" i="13"/>
  <c r="F1122" i="13"/>
  <c r="J1123" i="13"/>
  <c r="D1123" i="13"/>
  <c r="C1123" i="13"/>
  <c r="A1124" i="13"/>
  <c r="B1124" i="13" s="1"/>
  <c r="B1126" i="14"/>
  <c r="C1126" i="14"/>
  <c r="B1127" i="16"/>
  <c r="A1128" i="16"/>
  <c r="C1127" i="16"/>
  <c r="D1126" i="16"/>
  <c r="A1127" i="14"/>
  <c r="E1125" i="14"/>
  <c r="D1125" i="14"/>
  <c r="I1051" i="1" l="1"/>
  <c r="K1038" i="14"/>
  <c r="H1037" i="13"/>
  <c r="K1037" i="13" s="1"/>
  <c r="A1054" i="1"/>
  <c r="C1054" i="1" s="1"/>
  <c r="I1039" i="14"/>
  <c r="H1039" i="14"/>
  <c r="J1039" i="14"/>
  <c r="G1039" i="14"/>
  <c r="K1052" i="1"/>
  <c r="M1052" i="1" s="1"/>
  <c r="D1052" i="1"/>
  <c r="B1052" i="1" s="1"/>
  <c r="E1052" i="1"/>
  <c r="F1052" i="1" s="1"/>
  <c r="N1039" i="16"/>
  <c r="I1039" i="16"/>
  <c r="O1039" i="16"/>
  <c r="F1039" i="16"/>
  <c r="Q1039" i="16"/>
  <c r="L1039" i="16"/>
  <c r="G1039" i="16"/>
  <c r="P1039" i="16"/>
  <c r="R1039" i="16"/>
  <c r="M1039" i="16"/>
  <c r="H1039" i="16"/>
  <c r="J1039" i="16"/>
  <c r="K1039" i="16"/>
  <c r="E1041" i="16"/>
  <c r="G1039" i="13"/>
  <c r="H1038" i="13" s="1"/>
  <c r="F1041" i="14"/>
  <c r="F1123" i="13"/>
  <c r="E1123" i="13"/>
  <c r="C1124" i="13"/>
  <c r="J1124" i="13"/>
  <c r="A1125" i="13"/>
  <c r="B1125" i="13" s="1"/>
  <c r="D1124" i="13"/>
  <c r="C1127" i="14"/>
  <c r="B1127" i="14"/>
  <c r="C1128" i="16"/>
  <c r="B1128" i="16"/>
  <c r="A1129" i="16"/>
  <c r="D1127" i="16"/>
  <c r="A1128" i="14"/>
  <c r="E1126" i="14"/>
  <c r="D1126" i="14"/>
  <c r="I1052" i="1" l="1"/>
  <c r="R1040" i="16"/>
  <c r="N1040" i="16"/>
  <c r="I1040" i="16"/>
  <c r="O1040" i="16"/>
  <c r="J1040" i="16"/>
  <c r="P1040" i="16"/>
  <c r="K1040" i="16"/>
  <c r="Q1040" i="16"/>
  <c r="F1040" i="16"/>
  <c r="G1040" i="16"/>
  <c r="M1040" i="16"/>
  <c r="H1040" i="16"/>
  <c r="L1040" i="16"/>
  <c r="D1053" i="1"/>
  <c r="B1053" i="1" s="1"/>
  <c r="K1053" i="1"/>
  <c r="M1053" i="1" s="1"/>
  <c r="E1053" i="1"/>
  <c r="F1053" i="1" s="1"/>
  <c r="I1038" i="13"/>
  <c r="K1038" i="13" s="1"/>
  <c r="F1042" i="14"/>
  <c r="G1040" i="13"/>
  <c r="E1042" i="16"/>
  <c r="J1040" i="14"/>
  <c r="I1040" i="14"/>
  <c r="H1040" i="14"/>
  <c r="G1040" i="14"/>
  <c r="I1039" i="13"/>
  <c r="K1039" i="14"/>
  <c r="A1055" i="1"/>
  <c r="C1055" i="1" s="1"/>
  <c r="F1124" i="13"/>
  <c r="E1124" i="13"/>
  <c r="J1125" i="13"/>
  <c r="D1125" i="13"/>
  <c r="C1125" i="13"/>
  <c r="A1126" i="13"/>
  <c r="B1126" i="13" s="1"/>
  <c r="B1128" i="14"/>
  <c r="C1128" i="14"/>
  <c r="A1130" i="16"/>
  <c r="C1129" i="16"/>
  <c r="B1129" i="16"/>
  <c r="D1128" i="16"/>
  <c r="A1129" i="14"/>
  <c r="E1127" i="14"/>
  <c r="D1127" i="14"/>
  <c r="I1053" i="1" l="1"/>
  <c r="H1039" i="13"/>
  <c r="K1039" i="13" s="1"/>
  <c r="G1041" i="13"/>
  <c r="F1043" i="14"/>
  <c r="E1043" i="16"/>
  <c r="A1056" i="1"/>
  <c r="C1056" i="1" s="1"/>
  <c r="J1041" i="14"/>
  <c r="I1041" i="14"/>
  <c r="H1041" i="14"/>
  <c r="G1041" i="14"/>
  <c r="D1054" i="1"/>
  <c r="B1054" i="1" s="1"/>
  <c r="K1054" i="1"/>
  <c r="M1054" i="1" s="1"/>
  <c r="E1054" i="1"/>
  <c r="F1054" i="1" s="1"/>
  <c r="K1040" i="14"/>
  <c r="F1041" i="16"/>
  <c r="H1041" i="16"/>
  <c r="N1041" i="16"/>
  <c r="R1041" i="16"/>
  <c r="J1041" i="16"/>
  <c r="P1041" i="16"/>
  <c r="K1041" i="16"/>
  <c r="Q1041" i="16"/>
  <c r="L1041" i="16"/>
  <c r="G1041" i="16"/>
  <c r="M1041" i="16"/>
  <c r="I1041" i="16"/>
  <c r="O1041" i="16"/>
  <c r="E1125" i="13"/>
  <c r="F1125" i="13"/>
  <c r="J1126" i="13"/>
  <c r="A1127" i="13"/>
  <c r="B1127" i="13" s="1"/>
  <c r="D1126" i="13"/>
  <c r="C1126" i="13"/>
  <c r="C1129" i="14"/>
  <c r="B1129" i="14"/>
  <c r="D1129" i="16"/>
  <c r="A1131" i="16"/>
  <c r="C1130" i="16"/>
  <c r="B1130" i="16"/>
  <c r="A1130" i="14"/>
  <c r="D1128" i="14"/>
  <c r="E1128" i="14"/>
  <c r="I1040" i="13" l="1"/>
  <c r="I1054" i="1"/>
  <c r="K1041" i="14"/>
  <c r="K1055" i="1"/>
  <c r="M1055" i="1" s="1"/>
  <c r="E1055" i="1"/>
  <c r="F1055" i="1" s="1"/>
  <c r="D1055" i="1"/>
  <c r="B1055" i="1" s="1"/>
  <c r="J1042" i="14"/>
  <c r="I1042" i="14"/>
  <c r="H1042" i="14"/>
  <c r="G1042" i="14"/>
  <c r="A1057" i="1"/>
  <c r="C1057" i="1" s="1"/>
  <c r="H1040" i="13"/>
  <c r="E1044" i="16"/>
  <c r="F1044" i="14"/>
  <c r="G1042" i="13"/>
  <c r="H1041" i="13" s="1"/>
  <c r="I1042" i="13" s="1"/>
  <c r="M1042" i="16"/>
  <c r="H1042" i="16"/>
  <c r="N1042" i="16"/>
  <c r="F1042" i="16"/>
  <c r="I1042" i="16"/>
  <c r="O1042" i="16"/>
  <c r="J1042" i="16"/>
  <c r="R1042" i="16"/>
  <c r="P1042" i="16"/>
  <c r="K1042" i="16"/>
  <c r="Q1042" i="16"/>
  <c r="L1042" i="16"/>
  <c r="G1042" i="16"/>
  <c r="J1127" i="13"/>
  <c r="A1128" i="13"/>
  <c r="B1128" i="13" s="1"/>
  <c r="D1127" i="13"/>
  <c r="C1127" i="13"/>
  <c r="F1126" i="13"/>
  <c r="E1126" i="13"/>
  <c r="B1130" i="14"/>
  <c r="C1130" i="14"/>
  <c r="B1131" i="16"/>
  <c r="A1132" i="16"/>
  <c r="C1131" i="16"/>
  <c r="D1130" i="16"/>
  <c r="A1131" i="14"/>
  <c r="E1129" i="14"/>
  <c r="D1129" i="14"/>
  <c r="I1055" i="1" l="1"/>
  <c r="K1040" i="13"/>
  <c r="H1043" i="14"/>
  <c r="J1043" i="14"/>
  <c r="I1043" i="14"/>
  <c r="G1043" i="14"/>
  <c r="J1043" i="16"/>
  <c r="P1043" i="16"/>
  <c r="K1043" i="16"/>
  <c r="F1043" i="16"/>
  <c r="Q1043" i="16"/>
  <c r="L1043" i="16"/>
  <c r="G1043" i="16"/>
  <c r="R1043" i="16"/>
  <c r="M1043" i="16"/>
  <c r="H1043" i="16"/>
  <c r="N1043" i="16"/>
  <c r="I1043" i="16"/>
  <c r="O1043" i="16"/>
  <c r="A1058" i="1"/>
  <c r="C1058" i="1" s="1"/>
  <c r="G1043" i="13"/>
  <c r="F1045" i="14"/>
  <c r="E1045" i="16"/>
  <c r="E1056" i="1"/>
  <c r="F1056" i="1" s="1"/>
  <c r="K1056" i="1"/>
  <c r="M1056" i="1" s="1"/>
  <c r="D1056" i="1"/>
  <c r="B1056" i="1" s="1"/>
  <c r="I1041" i="13"/>
  <c r="K1041" i="13" s="1"/>
  <c r="K1042" i="14"/>
  <c r="F1127" i="13"/>
  <c r="E1127" i="13"/>
  <c r="C1128" i="13"/>
  <c r="J1128" i="13"/>
  <c r="A1129" i="13"/>
  <c r="B1129" i="13" s="1"/>
  <c r="D1128" i="13"/>
  <c r="C1131" i="14"/>
  <c r="B1131" i="14"/>
  <c r="C1132" i="16"/>
  <c r="B1132" i="16"/>
  <c r="A1133" i="16"/>
  <c r="D1131" i="16"/>
  <c r="E1130" i="14"/>
  <c r="D1130" i="14"/>
  <c r="A1132" i="14"/>
  <c r="I1056" i="1" l="1"/>
  <c r="I1044" i="14"/>
  <c r="H1044" i="14"/>
  <c r="J1044" i="14"/>
  <c r="G1044" i="14"/>
  <c r="H1042" i="13"/>
  <c r="K1042" i="13" s="1"/>
  <c r="K1043" i="14"/>
  <c r="E1057" i="1"/>
  <c r="F1057" i="1" s="1"/>
  <c r="D1057" i="1"/>
  <c r="B1057" i="1" s="1"/>
  <c r="K1057" i="1"/>
  <c r="M1057" i="1" s="1"/>
  <c r="F1046" i="14"/>
  <c r="G1044" i="13"/>
  <c r="E1046" i="16"/>
  <c r="O1044" i="16"/>
  <c r="J1044" i="16"/>
  <c r="P1044" i="16"/>
  <c r="K1044" i="16"/>
  <c r="Q1044" i="16"/>
  <c r="L1044" i="16"/>
  <c r="F1044" i="16"/>
  <c r="G1044" i="16"/>
  <c r="M1044" i="16"/>
  <c r="H1044" i="16"/>
  <c r="R1044" i="16"/>
  <c r="N1044" i="16"/>
  <c r="I1044" i="16"/>
  <c r="A1059" i="1"/>
  <c r="C1059" i="1" s="1"/>
  <c r="F1128" i="13"/>
  <c r="E1128" i="13"/>
  <c r="D1129" i="13"/>
  <c r="J1129" i="13"/>
  <c r="A1130" i="13"/>
  <c r="B1130" i="13" s="1"/>
  <c r="C1129" i="13"/>
  <c r="B1132" i="14"/>
  <c r="C1132" i="14"/>
  <c r="A1134" i="16"/>
  <c r="C1133" i="16"/>
  <c r="B1133" i="16"/>
  <c r="D1132" i="16"/>
  <c r="A1133" i="14"/>
  <c r="E1131" i="14"/>
  <c r="D1131" i="14"/>
  <c r="I1043" i="13" l="1"/>
  <c r="I1057" i="1"/>
  <c r="K1044" i="14"/>
  <c r="P1045" i="16"/>
  <c r="K1045" i="16"/>
  <c r="Q1045" i="16"/>
  <c r="F1045" i="16"/>
  <c r="H1045" i="16"/>
  <c r="N1045" i="16"/>
  <c r="L1045" i="16"/>
  <c r="G1045" i="16"/>
  <c r="M1045" i="16"/>
  <c r="I1045" i="16"/>
  <c r="R1045" i="16"/>
  <c r="O1045" i="16"/>
  <c r="J1045" i="16"/>
  <c r="G1045" i="13"/>
  <c r="H1044" i="13" s="1"/>
  <c r="F1047" i="14"/>
  <c r="E1047" i="16"/>
  <c r="D1058" i="1"/>
  <c r="B1058" i="1" s="1"/>
  <c r="E1058" i="1"/>
  <c r="F1058" i="1" s="1"/>
  <c r="K1058" i="1"/>
  <c r="M1058" i="1" s="1"/>
  <c r="H1043" i="13"/>
  <c r="A1060" i="1"/>
  <c r="C1060" i="1" s="1"/>
  <c r="H1045" i="14"/>
  <c r="J1045" i="14"/>
  <c r="I1045" i="14"/>
  <c r="G1045" i="14"/>
  <c r="F1129" i="13"/>
  <c r="E1129" i="13"/>
  <c r="C1130" i="13"/>
  <c r="A1131" i="13"/>
  <c r="B1131" i="13" s="1"/>
  <c r="D1130" i="13"/>
  <c r="J1130" i="13"/>
  <c r="C1133" i="14"/>
  <c r="B1133" i="14"/>
  <c r="D1133" i="16"/>
  <c r="A1135" i="16"/>
  <c r="C1134" i="16"/>
  <c r="B1134" i="16"/>
  <c r="D1132" i="14"/>
  <c r="E1132" i="14"/>
  <c r="A1134" i="14"/>
  <c r="K1043" i="13" l="1"/>
  <c r="I1058" i="1"/>
  <c r="I1045" i="13"/>
  <c r="I1044" i="13"/>
  <c r="K1044" i="13" s="1"/>
  <c r="K1059" i="1"/>
  <c r="M1059" i="1" s="1"/>
  <c r="E1059" i="1"/>
  <c r="F1059" i="1" s="1"/>
  <c r="D1059" i="1"/>
  <c r="B1059" i="1" s="1"/>
  <c r="Q1046" i="16"/>
  <c r="L1046" i="16"/>
  <c r="G1046" i="16"/>
  <c r="H1046" i="16"/>
  <c r="M1046" i="16"/>
  <c r="N1046" i="16"/>
  <c r="F1046" i="16"/>
  <c r="I1046" i="16"/>
  <c r="O1046" i="16"/>
  <c r="J1046" i="16"/>
  <c r="R1046" i="16"/>
  <c r="P1046" i="16"/>
  <c r="K1046" i="16"/>
  <c r="K1045" i="14"/>
  <c r="A1061" i="1"/>
  <c r="C1061" i="1" s="1"/>
  <c r="G1046" i="13"/>
  <c r="H1045" i="13" s="1"/>
  <c r="F1048" i="14"/>
  <c r="E1048" i="16"/>
  <c r="H1046" i="14"/>
  <c r="J1046" i="14"/>
  <c r="I1046" i="14"/>
  <c r="G1046" i="14"/>
  <c r="F1130" i="13"/>
  <c r="E1130" i="13"/>
  <c r="D1131" i="13"/>
  <c r="C1131" i="13"/>
  <c r="J1131" i="13"/>
  <c r="A1132" i="13"/>
  <c r="B1132" i="13" s="1"/>
  <c r="B1134" i="14"/>
  <c r="C1134" i="14"/>
  <c r="B1135" i="16"/>
  <c r="A1136" i="16"/>
  <c r="C1135" i="16"/>
  <c r="D1134" i="16"/>
  <c r="A1135" i="14"/>
  <c r="E1133" i="14"/>
  <c r="D1133" i="14"/>
  <c r="K1046" i="14" l="1"/>
  <c r="I1059" i="1"/>
  <c r="I1046" i="13"/>
  <c r="K1045" i="13"/>
  <c r="D1060" i="1"/>
  <c r="B1060" i="1" s="1"/>
  <c r="E1060" i="1"/>
  <c r="F1060" i="1" s="1"/>
  <c r="K1060" i="1"/>
  <c r="M1060" i="1" s="1"/>
  <c r="N1047" i="16"/>
  <c r="I1047" i="16"/>
  <c r="O1047" i="16"/>
  <c r="J1047" i="16"/>
  <c r="P1047" i="16"/>
  <c r="K1047" i="16"/>
  <c r="F1047" i="16"/>
  <c r="Q1047" i="16"/>
  <c r="L1047" i="16"/>
  <c r="G1047" i="16"/>
  <c r="R1047" i="16"/>
  <c r="M1047" i="16"/>
  <c r="H1047" i="16"/>
  <c r="A1062" i="1"/>
  <c r="C1062" i="1" s="1"/>
  <c r="H1047" i="14"/>
  <c r="J1047" i="14"/>
  <c r="I1047" i="14"/>
  <c r="G1047" i="14"/>
  <c r="G1047" i="13"/>
  <c r="F1049" i="14"/>
  <c r="E1049" i="16"/>
  <c r="A1133" i="13"/>
  <c r="B1133" i="13" s="1"/>
  <c r="D1132" i="13"/>
  <c r="C1132" i="13"/>
  <c r="J1132" i="13"/>
  <c r="F1131" i="13"/>
  <c r="E1131" i="13"/>
  <c r="C1135" i="14"/>
  <c r="B1135" i="14"/>
  <c r="C1136" i="16"/>
  <c r="B1136" i="16"/>
  <c r="A1137" i="16"/>
  <c r="D1135" i="16"/>
  <c r="E1134" i="14"/>
  <c r="D1134" i="14"/>
  <c r="A1136" i="14"/>
  <c r="I1060" i="1" l="1"/>
  <c r="I1048" i="14"/>
  <c r="H1048" i="14"/>
  <c r="J1048" i="14"/>
  <c r="G1048" i="14"/>
  <c r="K1061" i="1"/>
  <c r="M1061" i="1" s="1"/>
  <c r="E1061" i="1"/>
  <c r="F1061" i="1" s="1"/>
  <c r="D1061" i="1"/>
  <c r="B1061" i="1" s="1"/>
  <c r="H1046" i="13"/>
  <c r="K1046" i="13" s="1"/>
  <c r="A1063" i="1"/>
  <c r="C1063" i="1" s="1"/>
  <c r="R1048" i="16"/>
  <c r="N1048" i="16"/>
  <c r="I1048" i="16"/>
  <c r="Q1048" i="16"/>
  <c r="J1048" i="16"/>
  <c r="K1048" i="16"/>
  <c r="L1048" i="16"/>
  <c r="F1048" i="16"/>
  <c r="G1048" i="16"/>
  <c r="M1048" i="16"/>
  <c r="H1048" i="16"/>
  <c r="O1048" i="16"/>
  <c r="P1048" i="16"/>
  <c r="K1047" i="14"/>
  <c r="E1050" i="16"/>
  <c r="F1050" i="14"/>
  <c r="G1048" i="13"/>
  <c r="H1047" i="13" s="1"/>
  <c r="I1048" i="13" s="1"/>
  <c r="A1134" i="13"/>
  <c r="B1134" i="13" s="1"/>
  <c r="D1133" i="13"/>
  <c r="J1133" i="13"/>
  <c r="C1133" i="13"/>
  <c r="E1132" i="13"/>
  <c r="F1132" i="13"/>
  <c r="B1136" i="14"/>
  <c r="C1136" i="14"/>
  <c r="A1138" i="16"/>
  <c r="C1137" i="16"/>
  <c r="B1137" i="16"/>
  <c r="D1136" i="16"/>
  <c r="A1137" i="14"/>
  <c r="E1135" i="14"/>
  <c r="D1135" i="14"/>
  <c r="I1047" i="13" l="1"/>
  <c r="I1061" i="1"/>
  <c r="I1049" i="14"/>
  <c r="H1049" i="14"/>
  <c r="J1049" i="14"/>
  <c r="G1049" i="14"/>
  <c r="R1049" i="16"/>
  <c r="O1049" i="16"/>
  <c r="J1049" i="16"/>
  <c r="P1049" i="16"/>
  <c r="Q1049" i="16"/>
  <c r="L1049" i="16"/>
  <c r="G1049" i="16"/>
  <c r="M1049" i="16"/>
  <c r="K1049" i="16"/>
  <c r="F1049" i="16"/>
  <c r="H1049" i="16"/>
  <c r="N1049" i="16"/>
  <c r="I1049" i="16"/>
  <c r="K1048" i="14"/>
  <c r="D1062" i="1"/>
  <c r="B1062" i="1" s="1"/>
  <c r="E1062" i="1"/>
  <c r="F1062" i="1" s="1"/>
  <c r="K1062" i="1"/>
  <c r="M1062" i="1" s="1"/>
  <c r="A1064" i="1"/>
  <c r="C1064" i="1" s="1"/>
  <c r="K1047" i="13"/>
  <c r="F1051" i="14"/>
  <c r="E1051" i="16"/>
  <c r="G1049" i="13"/>
  <c r="E1133" i="13"/>
  <c r="F1133" i="13"/>
  <c r="C1134" i="13"/>
  <c r="J1134" i="13"/>
  <c r="D1134" i="13"/>
  <c r="A1135" i="13"/>
  <c r="B1135" i="13" s="1"/>
  <c r="C1137" i="14"/>
  <c r="B1137" i="14"/>
  <c r="D1137" i="16"/>
  <c r="A1139" i="16"/>
  <c r="C1138" i="16"/>
  <c r="B1138" i="16"/>
  <c r="A1138" i="14"/>
  <c r="D1136" i="14"/>
  <c r="E1136" i="14"/>
  <c r="I1062" i="1" l="1"/>
  <c r="R1050" i="16"/>
  <c r="P1050" i="16"/>
  <c r="K1050" i="16"/>
  <c r="M1050" i="16"/>
  <c r="L1050" i="16"/>
  <c r="H1050" i="16"/>
  <c r="F1050" i="16"/>
  <c r="I1050" i="16"/>
  <c r="O1050" i="16"/>
  <c r="J1050" i="16"/>
  <c r="Q1050" i="16"/>
  <c r="G1050" i="16"/>
  <c r="N1050" i="16"/>
  <c r="D1063" i="1"/>
  <c r="B1063" i="1" s="1"/>
  <c r="K1063" i="1"/>
  <c r="M1063" i="1" s="1"/>
  <c r="E1063" i="1"/>
  <c r="F1063" i="1" s="1"/>
  <c r="H1050" i="14"/>
  <c r="I1050" i="14"/>
  <c r="J1050" i="14"/>
  <c r="G1050" i="14"/>
  <c r="A1065" i="1"/>
  <c r="C1065" i="1" s="1"/>
  <c r="G1050" i="13"/>
  <c r="E1052" i="16"/>
  <c r="F1052" i="14"/>
  <c r="H1048" i="13"/>
  <c r="K1048" i="13" s="1"/>
  <c r="K1049" i="14"/>
  <c r="J1135" i="13"/>
  <c r="A1136" i="13"/>
  <c r="B1136" i="13" s="1"/>
  <c r="D1135" i="13"/>
  <c r="C1135" i="13"/>
  <c r="E1134" i="13"/>
  <c r="F1134" i="13"/>
  <c r="B1138" i="14"/>
  <c r="C1138" i="14"/>
  <c r="B1139" i="16"/>
  <c r="A1140" i="16"/>
  <c r="C1139" i="16"/>
  <c r="D1138" i="16"/>
  <c r="A1139" i="14"/>
  <c r="E1137" i="14"/>
  <c r="D1137" i="14"/>
  <c r="I1063" i="1" l="1"/>
  <c r="I1049" i="13"/>
  <c r="H1051" i="14"/>
  <c r="J1051" i="14"/>
  <c r="I1051" i="14"/>
  <c r="G1051" i="14"/>
  <c r="K1064" i="1"/>
  <c r="M1064" i="1" s="1"/>
  <c r="E1064" i="1"/>
  <c r="F1064" i="1" s="1"/>
  <c r="D1064" i="1"/>
  <c r="B1064" i="1" s="1"/>
  <c r="E1053" i="16"/>
  <c r="G1051" i="13"/>
  <c r="H1050" i="13" s="1"/>
  <c r="F1053" i="14"/>
  <c r="N1051" i="16"/>
  <c r="I1051" i="16"/>
  <c r="O1051" i="16"/>
  <c r="J1051" i="16"/>
  <c r="P1051" i="16"/>
  <c r="K1051" i="16"/>
  <c r="M1051" i="16"/>
  <c r="F1051" i="16"/>
  <c r="Q1051" i="16"/>
  <c r="L1051" i="16"/>
  <c r="G1051" i="16"/>
  <c r="R1051" i="16"/>
  <c r="H1051" i="16"/>
  <c r="A1066" i="1"/>
  <c r="C1066" i="1" s="1"/>
  <c r="H1049" i="13"/>
  <c r="I1050" i="13" s="1"/>
  <c r="K1050" i="14"/>
  <c r="E1135" i="13"/>
  <c r="F1135" i="13"/>
  <c r="A1137" i="13"/>
  <c r="B1137" i="13" s="1"/>
  <c r="D1136" i="13"/>
  <c r="C1136" i="13"/>
  <c r="J1136" i="13"/>
  <c r="C1139" i="14"/>
  <c r="B1139" i="14"/>
  <c r="D1139" i="16"/>
  <c r="C1140" i="16"/>
  <c r="B1140" i="16"/>
  <c r="A1141" i="16"/>
  <c r="A1140" i="14"/>
  <c r="E1138" i="14"/>
  <c r="D1138" i="14"/>
  <c r="K1049" i="13" l="1"/>
  <c r="I1064" i="1"/>
  <c r="K1051" i="14"/>
  <c r="J1052" i="14"/>
  <c r="H1052" i="14"/>
  <c r="I1052" i="14"/>
  <c r="G1052" i="14"/>
  <c r="A1067" i="1"/>
  <c r="C1067" i="1" s="1"/>
  <c r="I1051" i="13"/>
  <c r="K1050" i="13"/>
  <c r="E1065" i="1"/>
  <c r="F1065" i="1" s="1"/>
  <c r="D1065" i="1"/>
  <c r="B1065" i="1" s="1"/>
  <c r="K1065" i="1"/>
  <c r="M1065" i="1" s="1"/>
  <c r="O1052" i="16"/>
  <c r="P1052" i="16"/>
  <c r="F1052" i="16"/>
  <c r="M1052" i="16"/>
  <c r="K1052" i="16"/>
  <c r="Q1052" i="16"/>
  <c r="L1052" i="16"/>
  <c r="G1052" i="16"/>
  <c r="R1052" i="16"/>
  <c r="N1052" i="16"/>
  <c r="I1052" i="16"/>
  <c r="J1052" i="16"/>
  <c r="H1052" i="16"/>
  <c r="G1052" i="13"/>
  <c r="E1054" i="16"/>
  <c r="F1054" i="14"/>
  <c r="E1136" i="13"/>
  <c r="F1136" i="13"/>
  <c r="J1137" i="13"/>
  <c r="D1137" i="13"/>
  <c r="A1138" i="13"/>
  <c r="B1138" i="13" s="1"/>
  <c r="C1137" i="13"/>
  <c r="B1140" i="14"/>
  <c r="C1140" i="14"/>
  <c r="D1140" i="16"/>
  <c r="A1142" i="16"/>
  <c r="C1141" i="16"/>
  <c r="B1141" i="16"/>
  <c r="A1141" i="14"/>
  <c r="E1139" i="14"/>
  <c r="D1139" i="14"/>
  <c r="I1065" i="1" l="1"/>
  <c r="H1051" i="13"/>
  <c r="K1051" i="13" s="1"/>
  <c r="A1068" i="1"/>
  <c r="C1068" i="1" s="1"/>
  <c r="K1066" i="1"/>
  <c r="M1066" i="1" s="1"/>
  <c r="E1066" i="1"/>
  <c r="F1066" i="1" s="1"/>
  <c r="D1066" i="1"/>
  <c r="B1066" i="1" s="1"/>
  <c r="H1053" i="14"/>
  <c r="J1053" i="14"/>
  <c r="I1053" i="14"/>
  <c r="G1053" i="14"/>
  <c r="F1053" i="16"/>
  <c r="H1053" i="16"/>
  <c r="N1053" i="16"/>
  <c r="I1053" i="16"/>
  <c r="K1053" i="16"/>
  <c r="Q1053" i="16"/>
  <c r="R1053" i="16"/>
  <c r="O1053" i="16"/>
  <c r="J1053" i="16"/>
  <c r="P1053" i="16"/>
  <c r="L1053" i="16"/>
  <c r="G1053" i="16"/>
  <c r="M1053" i="16"/>
  <c r="F1055" i="14"/>
  <c r="E1055" i="16"/>
  <c r="G1053" i="13"/>
  <c r="H1052" i="13" s="1"/>
  <c r="K1052" i="14"/>
  <c r="J1138" i="13"/>
  <c r="A1139" i="13"/>
  <c r="B1139" i="13" s="1"/>
  <c r="D1138" i="13"/>
  <c r="C1138" i="13"/>
  <c r="E1137" i="13"/>
  <c r="F1137" i="13"/>
  <c r="C1141" i="14"/>
  <c r="B1141" i="14"/>
  <c r="A1143" i="16"/>
  <c r="C1142" i="16"/>
  <c r="B1142" i="16"/>
  <c r="D1141" i="16"/>
  <c r="A1142" i="14"/>
  <c r="D1140" i="14"/>
  <c r="E1140" i="14"/>
  <c r="I1052" i="13" l="1"/>
  <c r="I1066" i="1"/>
  <c r="Q1054" i="16"/>
  <c r="L1054" i="16"/>
  <c r="G1054" i="16"/>
  <c r="H1054" i="16"/>
  <c r="N1054" i="16"/>
  <c r="F1054" i="16"/>
  <c r="I1054" i="16"/>
  <c r="J1054" i="16"/>
  <c r="M1054" i="16"/>
  <c r="R1054" i="16"/>
  <c r="P1054" i="16"/>
  <c r="K1054" i="16"/>
  <c r="O1054" i="16"/>
  <c r="K1053" i="14"/>
  <c r="E1067" i="1"/>
  <c r="F1067" i="1" s="1"/>
  <c r="D1067" i="1"/>
  <c r="B1067" i="1" s="1"/>
  <c r="K1067" i="1"/>
  <c r="M1067" i="1" s="1"/>
  <c r="J1054" i="14"/>
  <c r="I1054" i="14"/>
  <c r="H1054" i="14"/>
  <c r="G1054" i="14"/>
  <c r="A1069" i="1"/>
  <c r="C1069" i="1" s="1"/>
  <c r="E1056" i="16"/>
  <c r="F1056" i="14"/>
  <c r="G1054" i="13"/>
  <c r="H1053" i="13" s="1"/>
  <c r="I1053" i="13"/>
  <c r="K1052" i="13"/>
  <c r="F1138" i="13"/>
  <c r="E1138" i="13"/>
  <c r="D1139" i="13"/>
  <c r="C1139" i="13"/>
  <c r="J1139" i="13"/>
  <c r="A1140" i="13"/>
  <c r="B1140" i="13" s="1"/>
  <c r="B1142" i="14"/>
  <c r="C1142" i="14"/>
  <c r="D1142" i="16"/>
  <c r="B1143" i="16"/>
  <c r="A1144" i="16"/>
  <c r="C1143" i="16"/>
  <c r="A1143" i="14"/>
  <c r="E1141" i="14"/>
  <c r="D1141" i="14"/>
  <c r="I1067" i="1" l="1"/>
  <c r="K1068" i="1"/>
  <c r="M1068" i="1" s="1"/>
  <c r="E1068" i="1"/>
  <c r="F1068" i="1" s="1"/>
  <c r="D1068" i="1"/>
  <c r="B1068" i="1" s="1"/>
  <c r="I1054" i="13"/>
  <c r="K1053" i="13"/>
  <c r="H1055" i="14"/>
  <c r="J1055" i="14"/>
  <c r="I1055" i="14"/>
  <c r="G1055" i="14"/>
  <c r="A1070" i="1"/>
  <c r="C1070" i="1" s="1"/>
  <c r="M1055" i="16"/>
  <c r="N1055" i="16"/>
  <c r="O1055" i="16"/>
  <c r="J1055" i="16"/>
  <c r="K1055" i="16"/>
  <c r="F1055" i="16"/>
  <c r="Q1055" i="16"/>
  <c r="L1055" i="16"/>
  <c r="G1055" i="16"/>
  <c r="R1055" i="16"/>
  <c r="H1055" i="16"/>
  <c r="I1055" i="16"/>
  <c r="P1055" i="16"/>
  <c r="K1054" i="14"/>
  <c r="F1057" i="14"/>
  <c r="E1057" i="16"/>
  <c r="G1055" i="13"/>
  <c r="F1139" i="13"/>
  <c r="E1139" i="13"/>
  <c r="J1140" i="13"/>
  <c r="A1141" i="13"/>
  <c r="B1141" i="13" s="1"/>
  <c r="D1140" i="13"/>
  <c r="C1140" i="13"/>
  <c r="C1143" i="14"/>
  <c r="B1143" i="14"/>
  <c r="C1144" i="16"/>
  <c r="B1144" i="16"/>
  <c r="A1145" i="16"/>
  <c r="D1143" i="16"/>
  <c r="E1142" i="14"/>
  <c r="D1142" i="14"/>
  <c r="A1144" i="14"/>
  <c r="I1068" i="1" l="1"/>
  <c r="I1056" i="14"/>
  <c r="J1056" i="14"/>
  <c r="H1056" i="14"/>
  <c r="G1056" i="14"/>
  <c r="K1069" i="1"/>
  <c r="M1069" i="1" s="1"/>
  <c r="E1069" i="1"/>
  <c r="F1069" i="1" s="1"/>
  <c r="D1069" i="1"/>
  <c r="B1069" i="1" s="1"/>
  <c r="A1071" i="1"/>
  <c r="C1071" i="1" s="1"/>
  <c r="H1054" i="13"/>
  <c r="K1054" i="13" s="1"/>
  <c r="K1055" i="14"/>
  <c r="O1056" i="16"/>
  <c r="J1056" i="16"/>
  <c r="P1056" i="16"/>
  <c r="Q1056" i="16"/>
  <c r="L1056" i="16"/>
  <c r="K1056" i="16"/>
  <c r="M1056" i="16"/>
  <c r="G1056" i="16"/>
  <c r="R1056" i="16"/>
  <c r="N1056" i="16"/>
  <c r="I1056" i="16"/>
  <c r="F1056" i="16"/>
  <c r="H1056" i="16"/>
  <c r="F1058" i="14"/>
  <c r="E1058" i="16"/>
  <c r="G1056" i="13"/>
  <c r="H1055" i="13" s="1"/>
  <c r="D1141" i="13"/>
  <c r="C1141" i="13"/>
  <c r="J1141" i="13"/>
  <c r="A1142" i="13"/>
  <c r="B1142" i="13" s="1"/>
  <c r="F1140" i="13"/>
  <c r="E1140" i="13"/>
  <c r="B1144" i="14"/>
  <c r="C1144" i="14"/>
  <c r="A1146" i="16"/>
  <c r="C1145" i="16"/>
  <c r="B1145" i="16"/>
  <c r="D1144" i="16"/>
  <c r="A1145" i="14"/>
  <c r="E1143" i="14"/>
  <c r="D1143" i="14"/>
  <c r="I1069" i="1" l="1"/>
  <c r="I1057" i="14"/>
  <c r="H1057" i="14"/>
  <c r="J1057" i="14"/>
  <c r="G1057" i="14"/>
  <c r="A1072" i="1"/>
  <c r="C1072" i="1" s="1"/>
  <c r="I1056" i="13"/>
  <c r="D1070" i="1"/>
  <c r="B1070" i="1" s="1"/>
  <c r="K1070" i="1"/>
  <c r="M1070" i="1" s="1"/>
  <c r="E1070" i="1"/>
  <c r="F1070" i="1" s="1"/>
  <c r="F1059" i="14"/>
  <c r="G1057" i="13"/>
  <c r="H1056" i="13" s="1"/>
  <c r="E1059" i="16"/>
  <c r="L1057" i="16"/>
  <c r="G1057" i="16"/>
  <c r="M1057" i="16"/>
  <c r="I1057" i="16"/>
  <c r="Q1057" i="16"/>
  <c r="F1057" i="16"/>
  <c r="H1057" i="16"/>
  <c r="N1057" i="16"/>
  <c r="O1057" i="16"/>
  <c r="K1057" i="16"/>
  <c r="R1057" i="16"/>
  <c r="J1057" i="16"/>
  <c r="P1057" i="16"/>
  <c r="I1055" i="13"/>
  <c r="K1055" i="13" s="1"/>
  <c r="K1056" i="14"/>
  <c r="J1142" i="13"/>
  <c r="A1143" i="13"/>
  <c r="B1143" i="13" s="1"/>
  <c r="D1142" i="13"/>
  <c r="C1142" i="13"/>
  <c r="E1141" i="13"/>
  <c r="F1141" i="13"/>
  <c r="C1145" i="14"/>
  <c r="B1145" i="14"/>
  <c r="D1145" i="16"/>
  <c r="A1147" i="16"/>
  <c r="C1146" i="16"/>
  <c r="B1146" i="16"/>
  <c r="A1146" i="14"/>
  <c r="D1144" i="14"/>
  <c r="E1144" i="14"/>
  <c r="I1070" i="1" l="1"/>
  <c r="K1057" i="14"/>
  <c r="P1058" i="16"/>
  <c r="Q1058" i="16"/>
  <c r="L1058" i="16"/>
  <c r="G1058" i="16"/>
  <c r="M1058" i="16"/>
  <c r="H1058" i="16"/>
  <c r="N1058" i="16"/>
  <c r="F1058" i="16"/>
  <c r="I1058" i="16"/>
  <c r="O1058" i="16"/>
  <c r="J1058" i="16"/>
  <c r="R1058" i="16"/>
  <c r="K1058" i="16"/>
  <c r="I1057" i="13"/>
  <c r="K1056" i="13"/>
  <c r="F1060" i="14"/>
  <c r="G1058" i="13"/>
  <c r="E1060" i="16"/>
  <c r="D1071" i="1"/>
  <c r="B1071" i="1" s="1"/>
  <c r="K1071" i="1"/>
  <c r="M1071" i="1" s="1"/>
  <c r="E1071" i="1"/>
  <c r="F1071" i="1" s="1"/>
  <c r="J1058" i="14"/>
  <c r="I1058" i="14"/>
  <c r="H1058" i="14"/>
  <c r="G1058" i="14"/>
  <c r="A1073" i="1"/>
  <c r="C1073" i="1" s="1"/>
  <c r="F1142" i="13"/>
  <c r="E1142" i="13"/>
  <c r="A1144" i="13"/>
  <c r="B1144" i="13" s="1"/>
  <c r="D1143" i="13"/>
  <c r="C1143" i="13"/>
  <c r="J1143" i="13"/>
  <c r="B1146" i="14"/>
  <c r="C1146" i="14"/>
  <c r="B1147" i="16"/>
  <c r="A1148" i="16"/>
  <c r="C1147" i="16"/>
  <c r="D1146" i="16"/>
  <c r="A1147" i="14"/>
  <c r="E1145" i="14"/>
  <c r="D1145" i="14"/>
  <c r="I1071" i="1" l="1"/>
  <c r="K1058" i="14"/>
  <c r="H1057" i="13"/>
  <c r="K1057" i="13" s="1"/>
  <c r="F1061" i="14"/>
  <c r="E1061" i="16"/>
  <c r="G1059" i="13"/>
  <c r="H1058" i="13" s="1"/>
  <c r="I1059" i="13" s="1"/>
  <c r="H1059" i="14"/>
  <c r="J1059" i="14"/>
  <c r="I1059" i="14"/>
  <c r="G1059" i="14"/>
  <c r="A1074" i="1"/>
  <c r="C1074" i="1" s="1"/>
  <c r="K1072" i="1"/>
  <c r="M1072" i="1" s="1"/>
  <c r="E1072" i="1"/>
  <c r="F1072" i="1" s="1"/>
  <c r="D1072" i="1"/>
  <c r="B1072" i="1" s="1"/>
  <c r="F1059" i="16"/>
  <c r="Q1059" i="16"/>
  <c r="L1059" i="16"/>
  <c r="G1059" i="16"/>
  <c r="N1059" i="16"/>
  <c r="I1059" i="16"/>
  <c r="R1059" i="16"/>
  <c r="M1059" i="16"/>
  <c r="H1059" i="16"/>
  <c r="O1059" i="16"/>
  <c r="J1059" i="16"/>
  <c r="P1059" i="16"/>
  <c r="K1059" i="16"/>
  <c r="J1144" i="13"/>
  <c r="A1145" i="13"/>
  <c r="B1145" i="13" s="1"/>
  <c r="D1144" i="13"/>
  <c r="C1144" i="13"/>
  <c r="F1143" i="13"/>
  <c r="E1143" i="13"/>
  <c r="C1147" i="14"/>
  <c r="B1147" i="14"/>
  <c r="C1148" i="16"/>
  <c r="B1148" i="16"/>
  <c r="A1149" i="16"/>
  <c r="D1147" i="16"/>
  <c r="E1146" i="14"/>
  <c r="D1146" i="14"/>
  <c r="A1148" i="14"/>
  <c r="I1058" i="13" l="1"/>
  <c r="K1058" i="13" s="1"/>
  <c r="I1072" i="1"/>
  <c r="G1060" i="13"/>
  <c r="H1059" i="13" s="1"/>
  <c r="E1062" i="16"/>
  <c r="F1062" i="14"/>
  <c r="K1059" i="14"/>
  <c r="E1073" i="1"/>
  <c r="F1073" i="1" s="1"/>
  <c r="K1073" i="1"/>
  <c r="M1073" i="1" s="1"/>
  <c r="D1073" i="1"/>
  <c r="B1073" i="1" s="1"/>
  <c r="R1060" i="16"/>
  <c r="N1060" i="16"/>
  <c r="I1060" i="16"/>
  <c r="J1060" i="16"/>
  <c r="O1060" i="16"/>
  <c r="K1060" i="16"/>
  <c r="Q1060" i="16"/>
  <c r="L1060" i="16"/>
  <c r="F1060" i="16"/>
  <c r="G1060" i="16"/>
  <c r="M1060" i="16"/>
  <c r="H1060" i="16"/>
  <c r="P1060" i="16"/>
  <c r="A1075" i="1"/>
  <c r="C1075" i="1" s="1"/>
  <c r="I1060" i="14"/>
  <c r="H1060" i="14"/>
  <c r="J1060" i="14"/>
  <c r="G1060" i="14"/>
  <c r="F1144" i="13"/>
  <c r="E1144" i="13"/>
  <c r="C1145" i="13"/>
  <c r="J1145" i="13"/>
  <c r="A1146" i="13"/>
  <c r="B1146" i="13" s="1"/>
  <c r="D1145" i="13"/>
  <c r="B1148" i="14"/>
  <c r="C1148" i="14"/>
  <c r="A1150" i="16"/>
  <c r="C1149" i="16"/>
  <c r="B1149" i="16"/>
  <c r="D1148" i="16"/>
  <c r="A1149" i="14"/>
  <c r="E1147" i="14"/>
  <c r="D1147" i="14"/>
  <c r="I1073" i="1" l="1"/>
  <c r="A1076" i="1"/>
  <c r="C1076" i="1" s="1"/>
  <c r="H1061" i="14"/>
  <c r="J1061" i="14"/>
  <c r="I1061" i="14"/>
  <c r="G1061" i="14"/>
  <c r="R1061" i="16"/>
  <c r="O1061" i="16"/>
  <c r="J1061" i="16"/>
  <c r="P1061" i="16"/>
  <c r="K1061" i="16"/>
  <c r="Q1061" i="16"/>
  <c r="L1061" i="16"/>
  <c r="G1061" i="16"/>
  <c r="M1061" i="16"/>
  <c r="F1061" i="16"/>
  <c r="N1061" i="16"/>
  <c r="H1061" i="16"/>
  <c r="I1061" i="16"/>
  <c r="I1060" i="13"/>
  <c r="K1059" i="13"/>
  <c r="K1060" i="14"/>
  <c r="K1074" i="1"/>
  <c r="M1074" i="1" s="1"/>
  <c r="E1074" i="1"/>
  <c r="F1074" i="1" s="1"/>
  <c r="D1074" i="1"/>
  <c r="B1074" i="1" s="1"/>
  <c r="E1063" i="16"/>
  <c r="G1061" i="13"/>
  <c r="F1063" i="14"/>
  <c r="F1145" i="13"/>
  <c r="E1145" i="13"/>
  <c r="D1146" i="13"/>
  <c r="A1147" i="13"/>
  <c r="B1147" i="13" s="1"/>
  <c r="C1146" i="13"/>
  <c r="J1146" i="13"/>
  <c r="C1149" i="14"/>
  <c r="B1149" i="14"/>
  <c r="D1149" i="16"/>
  <c r="A1151" i="16"/>
  <c r="C1150" i="16"/>
  <c r="B1150" i="16"/>
  <c r="A1150" i="14"/>
  <c r="D1148" i="14"/>
  <c r="E1148" i="14"/>
  <c r="K1061" i="14" l="1"/>
  <c r="I1074" i="1"/>
  <c r="Q1062" i="16"/>
  <c r="L1062" i="16"/>
  <c r="G1062" i="16"/>
  <c r="H1062" i="16"/>
  <c r="N1062" i="16"/>
  <c r="F1062" i="16"/>
  <c r="I1062" i="16"/>
  <c r="O1062" i="16"/>
  <c r="J1062" i="16"/>
  <c r="M1062" i="16"/>
  <c r="R1062" i="16"/>
  <c r="P1062" i="16"/>
  <c r="K1062" i="16"/>
  <c r="F1064" i="14"/>
  <c r="G1062" i="13"/>
  <c r="E1064" i="16"/>
  <c r="D1075" i="1"/>
  <c r="B1075" i="1" s="1"/>
  <c r="K1075" i="1"/>
  <c r="M1075" i="1" s="1"/>
  <c r="E1075" i="1"/>
  <c r="F1075" i="1" s="1"/>
  <c r="I1062" i="14"/>
  <c r="H1062" i="14"/>
  <c r="J1062" i="14"/>
  <c r="G1062" i="14"/>
  <c r="H1060" i="13"/>
  <c r="K1060" i="13" s="1"/>
  <c r="A1077" i="1"/>
  <c r="C1077" i="1" s="1"/>
  <c r="C1147" i="13"/>
  <c r="J1147" i="13"/>
  <c r="A1148" i="13"/>
  <c r="B1148" i="13" s="1"/>
  <c r="D1147" i="13"/>
  <c r="F1146" i="13"/>
  <c r="E1146" i="13"/>
  <c r="B1150" i="14"/>
  <c r="C1150" i="14"/>
  <c r="B1151" i="16"/>
  <c r="A1152" i="16"/>
  <c r="C1151" i="16"/>
  <c r="D1150" i="16"/>
  <c r="A1151" i="14"/>
  <c r="E1149" i="14"/>
  <c r="D1149" i="14"/>
  <c r="I1075" i="1" l="1"/>
  <c r="D1076" i="1"/>
  <c r="B1076" i="1" s="1"/>
  <c r="K1076" i="1"/>
  <c r="M1076" i="1" s="1"/>
  <c r="E1076" i="1"/>
  <c r="F1076" i="1" s="1"/>
  <c r="F1065" i="14"/>
  <c r="E1065" i="16"/>
  <c r="G1063" i="13"/>
  <c r="H1062" i="13" s="1"/>
  <c r="J1063" i="14"/>
  <c r="I1063" i="14"/>
  <c r="H1063" i="14"/>
  <c r="G1063" i="14"/>
  <c r="I1061" i="13"/>
  <c r="R1063" i="16"/>
  <c r="M1063" i="16"/>
  <c r="H1063" i="16"/>
  <c r="N1063" i="16"/>
  <c r="O1063" i="16"/>
  <c r="J1063" i="16"/>
  <c r="P1063" i="16"/>
  <c r="K1063" i="16"/>
  <c r="F1063" i="16"/>
  <c r="Q1063" i="16"/>
  <c r="L1063" i="16"/>
  <c r="G1063" i="16"/>
  <c r="I1063" i="16"/>
  <c r="A1078" i="1"/>
  <c r="C1078" i="1" s="1"/>
  <c r="K1062" i="14"/>
  <c r="H1061" i="13"/>
  <c r="I1062" i="13" s="1"/>
  <c r="E1147" i="13"/>
  <c r="F1147" i="13"/>
  <c r="C1148" i="13"/>
  <c r="J1148" i="13"/>
  <c r="A1149" i="13"/>
  <c r="B1149" i="13" s="1"/>
  <c r="D1148" i="13"/>
  <c r="C1151" i="14"/>
  <c r="B1151" i="14"/>
  <c r="D1151" i="16"/>
  <c r="C1152" i="16"/>
  <c r="B1152" i="16"/>
  <c r="A1153" i="16"/>
  <c r="E1150" i="14"/>
  <c r="D1150" i="14"/>
  <c r="A1152" i="14"/>
  <c r="I1076" i="1" l="1"/>
  <c r="D1077" i="1"/>
  <c r="B1077" i="1" s="1"/>
  <c r="E1077" i="1"/>
  <c r="F1077" i="1" s="1"/>
  <c r="K1077" i="1"/>
  <c r="M1077" i="1" s="1"/>
  <c r="K1063" i="14"/>
  <c r="I1063" i="13"/>
  <c r="K1062" i="13"/>
  <c r="A1079" i="1"/>
  <c r="C1079" i="1" s="1"/>
  <c r="K1064" i="16"/>
  <c r="Q1064" i="16"/>
  <c r="L1064" i="16"/>
  <c r="F1064" i="16"/>
  <c r="G1064" i="16"/>
  <c r="M1064" i="16"/>
  <c r="H1064" i="16"/>
  <c r="R1064" i="16"/>
  <c r="N1064" i="16"/>
  <c r="I1064" i="16"/>
  <c r="O1064" i="16"/>
  <c r="J1064" i="16"/>
  <c r="P1064" i="16"/>
  <c r="F1066" i="14"/>
  <c r="G1064" i="13"/>
  <c r="E1066" i="16"/>
  <c r="H1064" i="14"/>
  <c r="J1064" i="14"/>
  <c r="I1064" i="14"/>
  <c r="G1064" i="14"/>
  <c r="K1061" i="13"/>
  <c r="E1148" i="13"/>
  <c r="F1148" i="13"/>
  <c r="J1149" i="13"/>
  <c r="A1150" i="13"/>
  <c r="B1150" i="13" s="1"/>
  <c r="D1149" i="13"/>
  <c r="C1149" i="13"/>
  <c r="B1152" i="14"/>
  <c r="C1152" i="14"/>
  <c r="D1152" i="16"/>
  <c r="A1154" i="16"/>
  <c r="C1153" i="16"/>
  <c r="B1153" i="16"/>
  <c r="A1153" i="14"/>
  <c r="E1151" i="14"/>
  <c r="D1151" i="14"/>
  <c r="I1077" i="1" l="1"/>
  <c r="P1065" i="16"/>
  <c r="K1065" i="16"/>
  <c r="Q1065" i="16"/>
  <c r="L1065" i="16"/>
  <c r="G1065" i="16"/>
  <c r="M1065" i="16"/>
  <c r="H1065" i="16"/>
  <c r="N1065" i="16"/>
  <c r="I1065" i="16"/>
  <c r="F1065" i="16"/>
  <c r="R1065" i="16"/>
  <c r="O1065" i="16"/>
  <c r="J1065" i="16"/>
  <c r="E1078" i="1"/>
  <c r="F1078" i="1" s="1"/>
  <c r="D1078" i="1"/>
  <c r="B1078" i="1" s="1"/>
  <c r="K1078" i="1"/>
  <c r="M1078" i="1" s="1"/>
  <c r="H1063" i="13"/>
  <c r="K1063" i="13" s="1"/>
  <c r="A1080" i="1"/>
  <c r="C1080" i="1" s="1"/>
  <c r="F1067" i="14"/>
  <c r="E1067" i="16"/>
  <c r="G1065" i="13"/>
  <c r="K1064" i="14"/>
  <c r="J1065" i="14"/>
  <c r="I1065" i="14"/>
  <c r="H1065" i="14"/>
  <c r="G1065" i="14"/>
  <c r="E1149" i="13"/>
  <c r="F1149" i="13"/>
  <c r="A1151" i="13"/>
  <c r="B1151" i="13" s="1"/>
  <c r="D1150" i="13"/>
  <c r="C1150" i="13"/>
  <c r="J1150" i="13"/>
  <c r="C1153" i="14"/>
  <c r="B1153" i="14"/>
  <c r="A1155" i="16"/>
  <c r="C1154" i="16"/>
  <c r="B1154" i="16"/>
  <c r="D1153" i="16"/>
  <c r="A1154" i="14"/>
  <c r="D1152" i="14"/>
  <c r="E1152" i="14"/>
  <c r="I1078" i="1" l="1"/>
  <c r="K1079" i="1"/>
  <c r="M1079" i="1" s="1"/>
  <c r="E1079" i="1"/>
  <c r="F1079" i="1" s="1"/>
  <c r="D1079" i="1"/>
  <c r="B1079" i="1" s="1"/>
  <c r="G1066" i="13"/>
  <c r="E1068" i="16"/>
  <c r="F1068" i="14"/>
  <c r="H1064" i="13"/>
  <c r="I1065" i="13" s="1"/>
  <c r="A1081" i="1"/>
  <c r="C1081" i="1" s="1"/>
  <c r="K1065" i="14"/>
  <c r="F1066" i="16"/>
  <c r="I1066" i="16"/>
  <c r="O1066" i="16"/>
  <c r="J1066" i="16"/>
  <c r="R1066" i="16"/>
  <c r="P1066" i="16"/>
  <c r="K1066" i="16"/>
  <c r="Q1066" i="16"/>
  <c r="L1066" i="16"/>
  <c r="G1066" i="16"/>
  <c r="M1066" i="16"/>
  <c r="H1066" i="16"/>
  <c r="N1066" i="16"/>
  <c r="I1064" i="13"/>
  <c r="H1066" i="14"/>
  <c r="J1066" i="14"/>
  <c r="I1066" i="14"/>
  <c r="G1066" i="14"/>
  <c r="F1150" i="13"/>
  <c r="E1150" i="13"/>
  <c r="C1151" i="13"/>
  <c r="J1151" i="13"/>
  <c r="A1152" i="13"/>
  <c r="B1152" i="13" s="1"/>
  <c r="D1151" i="13"/>
  <c r="B1154" i="14"/>
  <c r="C1154" i="14"/>
  <c r="D1154" i="16"/>
  <c r="B1155" i="16"/>
  <c r="A1156" i="16"/>
  <c r="C1155" i="16"/>
  <c r="A1155" i="14"/>
  <c r="E1153" i="14"/>
  <c r="D1153" i="14"/>
  <c r="K1064" i="13" l="1"/>
  <c r="I1079" i="1"/>
  <c r="K1066" i="14"/>
  <c r="E1080" i="1"/>
  <c r="F1080" i="1" s="1"/>
  <c r="D1080" i="1"/>
  <c r="B1080" i="1" s="1"/>
  <c r="K1080" i="1"/>
  <c r="M1080" i="1" s="1"/>
  <c r="H1067" i="14"/>
  <c r="J1067" i="14"/>
  <c r="I1067" i="14"/>
  <c r="G1067" i="14"/>
  <c r="A1082" i="1"/>
  <c r="C1082" i="1" s="1"/>
  <c r="N1067" i="16"/>
  <c r="I1067" i="16"/>
  <c r="O1067" i="16"/>
  <c r="J1067" i="16"/>
  <c r="P1067" i="16"/>
  <c r="L1067" i="16"/>
  <c r="R1067" i="16"/>
  <c r="M1067" i="16"/>
  <c r="H1067" i="16"/>
  <c r="K1067" i="16"/>
  <c r="F1067" i="16"/>
  <c r="Q1067" i="16"/>
  <c r="G1067" i="16"/>
  <c r="H1065" i="13"/>
  <c r="K1065" i="13" s="1"/>
  <c r="F1069" i="14"/>
  <c r="G1067" i="13"/>
  <c r="H1066" i="13" s="1"/>
  <c r="E1069" i="16"/>
  <c r="E1151" i="13"/>
  <c r="F1151" i="13"/>
  <c r="C1152" i="13"/>
  <c r="J1152" i="13"/>
  <c r="A1153" i="13"/>
  <c r="B1153" i="13" s="1"/>
  <c r="D1152" i="13"/>
  <c r="C1155" i="14"/>
  <c r="B1155" i="14"/>
  <c r="C1156" i="16"/>
  <c r="B1156" i="16"/>
  <c r="A1157" i="16"/>
  <c r="D1155" i="16"/>
  <c r="E1154" i="14"/>
  <c r="D1154" i="14"/>
  <c r="A1156" i="14"/>
  <c r="I1080" i="1" l="1"/>
  <c r="H1068" i="14"/>
  <c r="J1068" i="14"/>
  <c r="I1068" i="14"/>
  <c r="G1068" i="14"/>
  <c r="A1083" i="1"/>
  <c r="C1083" i="1" s="1"/>
  <c r="I1066" i="13"/>
  <c r="K1066" i="13" s="1"/>
  <c r="K1081" i="1"/>
  <c r="M1081" i="1" s="1"/>
  <c r="E1081" i="1"/>
  <c r="F1081" i="1" s="1"/>
  <c r="D1081" i="1"/>
  <c r="B1081" i="1" s="1"/>
  <c r="O1068" i="16"/>
  <c r="J1068" i="16"/>
  <c r="P1068" i="16"/>
  <c r="Q1068" i="16"/>
  <c r="F1068" i="16"/>
  <c r="G1068" i="16"/>
  <c r="M1068" i="16"/>
  <c r="H1068" i="16"/>
  <c r="R1068" i="16"/>
  <c r="N1068" i="16"/>
  <c r="I1068" i="16"/>
  <c r="K1068" i="16"/>
  <c r="L1068" i="16"/>
  <c r="I1067" i="13"/>
  <c r="K1067" i="14"/>
  <c r="G1068" i="13"/>
  <c r="F1070" i="14"/>
  <c r="E1070" i="16"/>
  <c r="E1152" i="13"/>
  <c r="F1152" i="13"/>
  <c r="J1153" i="13"/>
  <c r="A1154" i="13"/>
  <c r="B1154" i="13" s="1"/>
  <c r="D1153" i="13"/>
  <c r="C1153" i="13"/>
  <c r="B1156" i="14"/>
  <c r="C1156" i="14"/>
  <c r="A1158" i="16"/>
  <c r="C1157" i="16"/>
  <c r="B1157" i="16"/>
  <c r="D1156" i="16"/>
  <c r="A1157" i="14"/>
  <c r="E1155" i="14"/>
  <c r="D1155" i="14"/>
  <c r="I1081" i="1" l="1"/>
  <c r="L1069" i="16"/>
  <c r="G1069" i="16"/>
  <c r="M1069" i="16"/>
  <c r="F1069" i="16"/>
  <c r="I1069" i="16"/>
  <c r="R1069" i="16"/>
  <c r="O1069" i="16"/>
  <c r="J1069" i="16"/>
  <c r="P1069" i="16"/>
  <c r="K1069" i="16"/>
  <c r="Q1069" i="16"/>
  <c r="H1069" i="16"/>
  <c r="N1069" i="16"/>
  <c r="K1082" i="1"/>
  <c r="M1082" i="1" s="1"/>
  <c r="E1082" i="1"/>
  <c r="F1082" i="1" s="1"/>
  <c r="D1082" i="1"/>
  <c r="B1082" i="1" s="1"/>
  <c r="A1084" i="1"/>
  <c r="C1084" i="1" s="1"/>
  <c r="J1069" i="14"/>
  <c r="I1069" i="14"/>
  <c r="H1069" i="14"/>
  <c r="G1069" i="14"/>
  <c r="H1067" i="13"/>
  <c r="K1067" i="13" s="1"/>
  <c r="G1069" i="13"/>
  <c r="H1068" i="13" s="1"/>
  <c r="E1071" i="16"/>
  <c r="F1071" i="14"/>
  <c r="K1068" i="14"/>
  <c r="E1153" i="13"/>
  <c r="F1153" i="13"/>
  <c r="A1155" i="13"/>
  <c r="B1155" i="13" s="1"/>
  <c r="D1154" i="13"/>
  <c r="C1154" i="13"/>
  <c r="J1154" i="13"/>
  <c r="C1157" i="14"/>
  <c r="B1157" i="14"/>
  <c r="D1157" i="16"/>
  <c r="A1159" i="16"/>
  <c r="C1158" i="16"/>
  <c r="B1158" i="16"/>
  <c r="A1158" i="14"/>
  <c r="D1156" i="14"/>
  <c r="E1156" i="14"/>
  <c r="I1082" i="1" l="1"/>
  <c r="M1070" i="16"/>
  <c r="H1070" i="16"/>
  <c r="N1070" i="16"/>
  <c r="F1070" i="16"/>
  <c r="I1070" i="16"/>
  <c r="O1070" i="16"/>
  <c r="J1070" i="16"/>
  <c r="K1070" i="16"/>
  <c r="R1070" i="16"/>
  <c r="P1070" i="16"/>
  <c r="Q1070" i="16"/>
  <c r="L1070" i="16"/>
  <c r="G1070" i="16"/>
  <c r="I1069" i="13"/>
  <c r="K1069" i="14"/>
  <c r="A1085" i="1"/>
  <c r="C1085" i="1" s="1"/>
  <c r="E1072" i="16"/>
  <c r="F1072" i="14"/>
  <c r="G1070" i="13"/>
  <c r="D1083" i="1"/>
  <c r="B1083" i="1" s="1"/>
  <c r="K1083" i="1"/>
  <c r="M1083" i="1" s="1"/>
  <c r="E1083" i="1"/>
  <c r="F1083" i="1" s="1"/>
  <c r="J1070" i="14"/>
  <c r="I1070" i="14"/>
  <c r="H1070" i="14"/>
  <c r="G1070" i="14"/>
  <c r="I1068" i="13"/>
  <c r="K1068" i="13" s="1"/>
  <c r="J1155" i="13"/>
  <c r="A1156" i="13"/>
  <c r="B1156" i="13" s="1"/>
  <c r="D1155" i="13"/>
  <c r="C1155" i="13"/>
  <c r="F1154" i="13"/>
  <c r="E1154" i="13"/>
  <c r="B1158" i="14"/>
  <c r="C1158" i="14"/>
  <c r="B1159" i="16"/>
  <c r="A1160" i="16"/>
  <c r="C1159" i="16"/>
  <c r="D1158" i="16"/>
  <c r="A1159" i="14"/>
  <c r="E1157" i="14"/>
  <c r="D1157" i="14"/>
  <c r="I1083" i="1" l="1"/>
  <c r="H1069" i="13"/>
  <c r="K1069" i="13" s="1"/>
  <c r="E1084" i="1"/>
  <c r="F1084" i="1" s="1"/>
  <c r="D1084" i="1"/>
  <c r="B1084" i="1" s="1"/>
  <c r="K1084" i="1"/>
  <c r="M1084" i="1" s="1"/>
  <c r="K1070" i="14"/>
  <c r="I1071" i="14"/>
  <c r="H1071" i="14"/>
  <c r="J1071" i="14"/>
  <c r="G1071" i="14"/>
  <c r="A1086" i="1"/>
  <c r="C1086" i="1" s="1"/>
  <c r="F1073" i="14"/>
  <c r="E1073" i="16"/>
  <c r="G1071" i="13"/>
  <c r="H1070" i="13" s="1"/>
  <c r="J1071" i="16"/>
  <c r="P1071" i="16"/>
  <c r="K1071" i="16"/>
  <c r="F1071" i="16"/>
  <c r="R1071" i="16"/>
  <c r="M1071" i="16"/>
  <c r="H1071" i="16"/>
  <c r="N1071" i="16"/>
  <c r="I1071" i="16"/>
  <c r="O1071" i="16"/>
  <c r="Q1071" i="16"/>
  <c r="L1071" i="16"/>
  <c r="G1071" i="16"/>
  <c r="E1155" i="13"/>
  <c r="F1155" i="13"/>
  <c r="A1157" i="13"/>
  <c r="B1157" i="13" s="1"/>
  <c r="D1156" i="13"/>
  <c r="C1156" i="13"/>
  <c r="J1156" i="13"/>
  <c r="C1159" i="14"/>
  <c r="B1159" i="14"/>
  <c r="D1159" i="16"/>
  <c r="C1160" i="16"/>
  <c r="B1160" i="16"/>
  <c r="A1161" i="16"/>
  <c r="A1160" i="14"/>
  <c r="E1158" i="14"/>
  <c r="D1158" i="14"/>
  <c r="I1084" i="1" l="1"/>
  <c r="I1072" i="14"/>
  <c r="H1072" i="14"/>
  <c r="J1072" i="14"/>
  <c r="G1072" i="14"/>
  <c r="K1071" i="14"/>
  <c r="E1074" i="16"/>
  <c r="F1074" i="14"/>
  <c r="G1072" i="13"/>
  <c r="H1071" i="13" s="1"/>
  <c r="I1070" i="13"/>
  <c r="K1070" i="13" s="1"/>
  <c r="I1071" i="13"/>
  <c r="K1085" i="1"/>
  <c r="M1085" i="1" s="1"/>
  <c r="D1085" i="1"/>
  <c r="B1085" i="1" s="1"/>
  <c r="E1085" i="1"/>
  <c r="F1085" i="1" s="1"/>
  <c r="R1072" i="16"/>
  <c r="N1072" i="16"/>
  <c r="I1072" i="16"/>
  <c r="O1072" i="16"/>
  <c r="P1072" i="16"/>
  <c r="K1072" i="16"/>
  <c r="L1072" i="16"/>
  <c r="Q1072" i="16"/>
  <c r="F1072" i="16"/>
  <c r="G1072" i="16"/>
  <c r="M1072" i="16"/>
  <c r="H1072" i="16"/>
  <c r="J1072" i="16"/>
  <c r="A1087" i="1"/>
  <c r="C1087" i="1" s="1"/>
  <c r="E1156" i="13"/>
  <c r="F1156" i="13"/>
  <c r="J1157" i="13"/>
  <c r="A1158" i="13"/>
  <c r="B1158" i="13" s="1"/>
  <c r="D1157" i="13"/>
  <c r="C1157" i="13"/>
  <c r="B1160" i="14"/>
  <c r="C1160" i="14"/>
  <c r="D1160" i="16"/>
  <c r="A1162" i="16"/>
  <c r="C1161" i="16"/>
  <c r="B1161" i="16"/>
  <c r="A1161" i="14"/>
  <c r="E1159" i="14"/>
  <c r="D1159" i="14"/>
  <c r="I1085" i="1" l="1"/>
  <c r="E1086" i="1"/>
  <c r="F1086" i="1" s="1"/>
  <c r="D1086" i="1"/>
  <c r="B1086" i="1" s="1"/>
  <c r="K1086" i="1"/>
  <c r="M1086" i="1" s="1"/>
  <c r="I1072" i="13"/>
  <c r="K1071" i="13"/>
  <c r="K1072" i="14"/>
  <c r="A1088" i="1"/>
  <c r="C1088" i="1" s="1"/>
  <c r="H1073" i="14"/>
  <c r="J1073" i="14"/>
  <c r="I1073" i="14"/>
  <c r="G1073" i="14"/>
  <c r="P1073" i="16"/>
  <c r="K1073" i="16"/>
  <c r="Q1073" i="16"/>
  <c r="L1073" i="16"/>
  <c r="G1073" i="16"/>
  <c r="M1073" i="16"/>
  <c r="F1073" i="16"/>
  <c r="H1073" i="16"/>
  <c r="N1073" i="16"/>
  <c r="I1073" i="16"/>
  <c r="R1073" i="16"/>
  <c r="O1073" i="16"/>
  <c r="J1073" i="16"/>
  <c r="G1073" i="13"/>
  <c r="H1072" i="13" s="1"/>
  <c r="F1075" i="14"/>
  <c r="E1075" i="16"/>
  <c r="D1158" i="13"/>
  <c r="A1159" i="13"/>
  <c r="B1159" i="13" s="1"/>
  <c r="C1158" i="13"/>
  <c r="J1158" i="13"/>
  <c r="E1157" i="13"/>
  <c r="F1157" i="13"/>
  <c r="C1161" i="14"/>
  <c r="B1161" i="14"/>
  <c r="A1163" i="16"/>
  <c r="C1162" i="16"/>
  <c r="B1162" i="16"/>
  <c r="D1161" i="16"/>
  <c r="A1162" i="14"/>
  <c r="D1160" i="14"/>
  <c r="E1160" i="14"/>
  <c r="I1086" i="1" l="1"/>
  <c r="J1074" i="14"/>
  <c r="H1074" i="14"/>
  <c r="I1074" i="14"/>
  <c r="G1074" i="14"/>
  <c r="D1087" i="1"/>
  <c r="B1087" i="1" s="1"/>
  <c r="K1087" i="1"/>
  <c r="M1087" i="1" s="1"/>
  <c r="E1087" i="1"/>
  <c r="F1087" i="1" s="1"/>
  <c r="G1074" i="13"/>
  <c r="H1073" i="13" s="1"/>
  <c r="E1076" i="16"/>
  <c r="F1076" i="14"/>
  <c r="I1073" i="13"/>
  <c r="K1072" i="13"/>
  <c r="Q1074" i="16"/>
  <c r="L1074" i="16"/>
  <c r="G1074" i="16"/>
  <c r="M1074" i="16"/>
  <c r="H1074" i="16"/>
  <c r="N1074" i="16"/>
  <c r="F1074" i="16"/>
  <c r="I1074" i="16"/>
  <c r="O1074" i="16"/>
  <c r="J1074" i="16"/>
  <c r="R1074" i="16"/>
  <c r="P1074" i="16"/>
  <c r="K1074" i="16"/>
  <c r="K1073" i="14"/>
  <c r="A1089" i="1"/>
  <c r="C1089" i="1" s="1"/>
  <c r="J1159" i="13"/>
  <c r="D1159" i="13"/>
  <c r="A1160" i="13"/>
  <c r="B1160" i="13" s="1"/>
  <c r="C1159" i="13"/>
  <c r="E1158" i="13"/>
  <c r="F1158" i="13"/>
  <c r="B1162" i="14"/>
  <c r="C1162" i="14"/>
  <c r="D1162" i="16"/>
  <c r="B1163" i="16"/>
  <c r="A1164" i="16"/>
  <c r="C1163" i="16"/>
  <c r="A1163" i="14"/>
  <c r="E1161" i="14"/>
  <c r="D1161" i="14"/>
  <c r="I1087" i="1" l="1"/>
  <c r="J1075" i="14"/>
  <c r="H1075" i="14"/>
  <c r="I1075" i="14"/>
  <c r="G1075" i="14"/>
  <c r="F1075" i="16"/>
  <c r="Q1075" i="16"/>
  <c r="L1075" i="16"/>
  <c r="G1075" i="16"/>
  <c r="R1075" i="16"/>
  <c r="N1075" i="16"/>
  <c r="I1075" i="16"/>
  <c r="O1075" i="16"/>
  <c r="M1075" i="16"/>
  <c r="J1075" i="16"/>
  <c r="P1075" i="16"/>
  <c r="K1075" i="16"/>
  <c r="H1075" i="16"/>
  <c r="F1077" i="14"/>
  <c r="E1077" i="16"/>
  <c r="G1075" i="13"/>
  <c r="E1088" i="1"/>
  <c r="F1088" i="1" s="1"/>
  <c r="D1088" i="1"/>
  <c r="B1088" i="1" s="1"/>
  <c r="K1088" i="1"/>
  <c r="M1088" i="1" s="1"/>
  <c r="I1074" i="13"/>
  <c r="K1073" i="13"/>
  <c r="A1090" i="1"/>
  <c r="C1090" i="1" s="1"/>
  <c r="K1074" i="14"/>
  <c r="A1161" i="13"/>
  <c r="B1161" i="13" s="1"/>
  <c r="D1160" i="13"/>
  <c r="C1160" i="13"/>
  <c r="J1160" i="13"/>
  <c r="E1159" i="13"/>
  <c r="F1159" i="13"/>
  <c r="C1163" i="14"/>
  <c r="B1163" i="14"/>
  <c r="C1164" i="16"/>
  <c r="B1164" i="16"/>
  <c r="A1165" i="16"/>
  <c r="D1163" i="16"/>
  <c r="E1162" i="14"/>
  <c r="D1162" i="14"/>
  <c r="A1164" i="14"/>
  <c r="I1088" i="1" l="1"/>
  <c r="K1089" i="1"/>
  <c r="M1089" i="1" s="1"/>
  <c r="E1089" i="1"/>
  <c r="F1089" i="1" s="1"/>
  <c r="D1089" i="1"/>
  <c r="B1089" i="1" s="1"/>
  <c r="F1078" i="14"/>
  <c r="E1078" i="16"/>
  <c r="G1076" i="13"/>
  <c r="H1075" i="13" s="1"/>
  <c r="H1074" i="13"/>
  <c r="K1074" i="13" s="1"/>
  <c r="K1075" i="14"/>
  <c r="K1076" i="16"/>
  <c r="Q1076" i="16"/>
  <c r="L1076" i="16"/>
  <c r="F1076" i="16"/>
  <c r="G1076" i="16"/>
  <c r="H1076" i="16"/>
  <c r="M1076" i="16"/>
  <c r="R1076" i="16"/>
  <c r="I1076" i="16"/>
  <c r="O1076" i="16"/>
  <c r="J1076" i="16"/>
  <c r="P1076" i="16"/>
  <c r="N1076" i="16"/>
  <c r="J1076" i="14"/>
  <c r="I1076" i="14"/>
  <c r="H1076" i="14"/>
  <c r="G1076" i="14"/>
  <c r="A1091" i="1"/>
  <c r="C1091" i="1" s="1"/>
  <c r="E1160" i="13"/>
  <c r="F1160" i="13"/>
  <c r="J1161" i="13"/>
  <c r="A1162" i="13"/>
  <c r="B1162" i="13" s="1"/>
  <c r="D1161" i="13"/>
  <c r="C1161" i="13"/>
  <c r="B1164" i="14"/>
  <c r="C1164" i="14"/>
  <c r="A1166" i="16"/>
  <c r="C1165" i="16"/>
  <c r="B1165" i="16"/>
  <c r="D1164" i="16"/>
  <c r="A1165" i="14"/>
  <c r="E1163" i="14"/>
  <c r="D1163" i="14"/>
  <c r="I1075" i="13" l="1"/>
  <c r="K1075" i="13" s="1"/>
  <c r="I1089" i="1"/>
  <c r="I1076" i="13"/>
  <c r="K1090" i="1"/>
  <c r="M1090" i="1" s="1"/>
  <c r="D1090" i="1"/>
  <c r="B1090" i="1" s="1"/>
  <c r="E1090" i="1"/>
  <c r="F1090" i="1" s="1"/>
  <c r="L1077" i="16"/>
  <c r="G1077" i="16"/>
  <c r="M1077" i="16"/>
  <c r="F1077" i="16"/>
  <c r="H1077" i="16"/>
  <c r="N1077" i="16"/>
  <c r="I1077" i="16"/>
  <c r="R1077" i="16"/>
  <c r="O1077" i="16"/>
  <c r="J1077" i="16"/>
  <c r="P1077" i="16"/>
  <c r="K1077" i="16"/>
  <c r="Q1077" i="16"/>
  <c r="A1092" i="1"/>
  <c r="C1092" i="1" s="1"/>
  <c r="J1077" i="14"/>
  <c r="H1077" i="14"/>
  <c r="I1077" i="14"/>
  <c r="G1077" i="14"/>
  <c r="K1076" i="14"/>
  <c r="F1079" i="14"/>
  <c r="E1079" i="16"/>
  <c r="G1077" i="13"/>
  <c r="E1161" i="13"/>
  <c r="F1161" i="13"/>
  <c r="A1163" i="13"/>
  <c r="B1163" i="13" s="1"/>
  <c r="D1162" i="13"/>
  <c r="C1162" i="13"/>
  <c r="J1162" i="13"/>
  <c r="C1165" i="14"/>
  <c r="B1165" i="14"/>
  <c r="D1165" i="16"/>
  <c r="A1167" i="16"/>
  <c r="C1166" i="16"/>
  <c r="B1166" i="16"/>
  <c r="A1166" i="14"/>
  <c r="D1164" i="14"/>
  <c r="E1164" i="14"/>
  <c r="I1090" i="1" l="1"/>
  <c r="J1078" i="14"/>
  <c r="I1078" i="14"/>
  <c r="H1078" i="14"/>
  <c r="G1078" i="14"/>
  <c r="A1093" i="1"/>
  <c r="C1093" i="1" s="1"/>
  <c r="G1078" i="13"/>
  <c r="H1077" i="13" s="1"/>
  <c r="F1080" i="14"/>
  <c r="E1080" i="16"/>
  <c r="H1076" i="13"/>
  <c r="K1076" i="13" s="1"/>
  <c r="F1078" i="16"/>
  <c r="I1078" i="16"/>
  <c r="O1078" i="16"/>
  <c r="J1078" i="16"/>
  <c r="R1078" i="16"/>
  <c r="P1078" i="16"/>
  <c r="K1078" i="16"/>
  <c r="Q1078" i="16"/>
  <c r="L1078" i="16"/>
  <c r="G1078" i="16"/>
  <c r="M1078" i="16"/>
  <c r="H1078" i="16"/>
  <c r="N1078" i="16"/>
  <c r="K1077" i="14"/>
  <c r="K1091" i="1"/>
  <c r="M1091" i="1" s="1"/>
  <c r="E1091" i="1"/>
  <c r="F1091" i="1" s="1"/>
  <c r="D1091" i="1"/>
  <c r="B1091" i="1" s="1"/>
  <c r="F1162" i="13"/>
  <c r="E1162" i="13"/>
  <c r="C1163" i="13"/>
  <c r="J1163" i="13"/>
  <c r="A1164" i="13"/>
  <c r="B1164" i="13" s="1"/>
  <c r="D1163" i="13"/>
  <c r="B1166" i="14"/>
  <c r="C1166" i="14"/>
  <c r="B1167" i="16"/>
  <c r="A1168" i="16"/>
  <c r="C1167" i="16"/>
  <c r="D1166" i="16"/>
  <c r="A1167" i="14"/>
  <c r="E1165" i="14"/>
  <c r="D1165" i="14"/>
  <c r="I1091" i="1" l="1"/>
  <c r="E1081" i="16"/>
  <c r="F1081" i="14"/>
  <c r="G1079" i="13"/>
  <c r="H1078" i="13" s="1"/>
  <c r="I1077" i="13"/>
  <c r="K1077" i="13" s="1"/>
  <c r="H1079" i="14"/>
  <c r="J1079" i="14"/>
  <c r="I1079" i="14"/>
  <c r="G1079" i="14"/>
  <c r="K1078" i="14"/>
  <c r="I1078" i="13"/>
  <c r="D1092" i="1"/>
  <c r="B1092" i="1" s="1"/>
  <c r="K1092" i="1"/>
  <c r="M1092" i="1" s="1"/>
  <c r="E1092" i="1"/>
  <c r="F1092" i="1" s="1"/>
  <c r="N1079" i="16"/>
  <c r="I1079" i="16"/>
  <c r="F1079" i="16"/>
  <c r="Q1079" i="16"/>
  <c r="L1079" i="16"/>
  <c r="G1079" i="16"/>
  <c r="R1079" i="16"/>
  <c r="M1079" i="16"/>
  <c r="H1079" i="16"/>
  <c r="O1079" i="16"/>
  <c r="J1079" i="16"/>
  <c r="P1079" i="16"/>
  <c r="K1079" i="16"/>
  <c r="A1094" i="1"/>
  <c r="C1094" i="1" s="1"/>
  <c r="F1163" i="13"/>
  <c r="E1163" i="13"/>
  <c r="J1164" i="13"/>
  <c r="A1165" i="13"/>
  <c r="B1165" i="13" s="1"/>
  <c r="D1164" i="13"/>
  <c r="C1164" i="13"/>
  <c r="C1167" i="14"/>
  <c r="B1167" i="14"/>
  <c r="D1167" i="16"/>
  <c r="C1168" i="16"/>
  <c r="B1168" i="16"/>
  <c r="A1169" i="16"/>
  <c r="E1166" i="14"/>
  <c r="D1166" i="14"/>
  <c r="A1168" i="14"/>
  <c r="I1092" i="1" l="1"/>
  <c r="I1079" i="13"/>
  <c r="K1078" i="13"/>
  <c r="A1095" i="1"/>
  <c r="C1095" i="1" s="1"/>
  <c r="J1080" i="14"/>
  <c r="I1080" i="14"/>
  <c r="H1080" i="14"/>
  <c r="G1080" i="14"/>
  <c r="E1093" i="1"/>
  <c r="F1093" i="1" s="1"/>
  <c r="K1093" i="1"/>
  <c r="M1093" i="1" s="1"/>
  <c r="D1093" i="1"/>
  <c r="B1093" i="1" s="1"/>
  <c r="F1082" i="14"/>
  <c r="G1080" i="13"/>
  <c r="E1082" i="16"/>
  <c r="O1080" i="16"/>
  <c r="J1080" i="16"/>
  <c r="P1080" i="16"/>
  <c r="K1080" i="16"/>
  <c r="Q1080" i="16"/>
  <c r="L1080" i="16"/>
  <c r="F1080" i="16"/>
  <c r="G1080" i="16"/>
  <c r="M1080" i="16"/>
  <c r="H1080" i="16"/>
  <c r="R1080" i="16"/>
  <c r="N1080" i="16"/>
  <c r="I1080" i="16"/>
  <c r="K1079" i="14"/>
  <c r="E1164" i="13"/>
  <c r="F1164" i="13"/>
  <c r="J1165" i="13"/>
  <c r="A1166" i="13"/>
  <c r="B1166" i="13" s="1"/>
  <c r="D1165" i="13"/>
  <c r="C1165" i="13"/>
  <c r="B1168" i="14"/>
  <c r="C1168" i="14"/>
  <c r="D1168" i="16"/>
  <c r="A1170" i="16"/>
  <c r="C1169" i="16"/>
  <c r="B1169" i="16"/>
  <c r="A1169" i="14"/>
  <c r="E1167" i="14"/>
  <c r="D1167" i="14"/>
  <c r="I1093" i="1" l="1"/>
  <c r="A1096" i="1"/>
  <c r="C1096" i="1" s="1"/>
  <c r="F1081" i="16"/>
  <c r="H1081" i="16"/>
  <c r="N1081" i="16"/>
  <c r="I1081" i="16"/>
  <c r="R1081" i="16"/>
  <c r="O1081" i="16"/>
  <c r="J1081" i="16"/>
  <c r="P1081" i="16"/>
  <c r="K1081" i="16"/>
  <c r="Q1081" i="16"/>
  <c r="L1081" i="16"/>
  <c r="G1081" i="16"/>
  <c r="M1081" i="16"/>
  <c r="F1083" i="14"/>
  <c r="E1083" i="16"/>
  <c r="G1081" i="13"/>
  <c r="H1079" i="13"/>
  <c r="K1079" i="13" s="1"/>
  <c r="J1081" i="14"/>
  <c r="I1081" i="14"/>
  <c r="H1081" i="14"/>
  <c r="G1081" i="14"/>
  <c r="K1080" i="14"/>
  <c r="E1094" i="1"/>
  <c r="F1094" i="1" s="1"/>
  <c r="D1094" i="1"/>
  <c r="B1094" i="1" s="1"/>
  <c r="K1094" i="1"/>
  <c r="M1094" i="1" s="1"/>
  <c r="F1165" i="13"/>
  <c r="E1165" i="13"/>
  <c r="D1166" i="13"/>
  <c r="C1166" i="13"/>
  <c r="J1166" i="13"/>
  <c r="A1167" i="13"/>
  <c r="B1167" i="13" s="1"/>
  <c r="C1169" i="14"/>
  <c r="B1169" i="14"/>
  <c r="A1171" i="16"/>
  <c r="C1170" i="16"/>
  <c r="B1170" i="16"/>
  <c r="D1169" i="16"/>
  <c r="A1170" i="14"/>
  <c r="D1168" i="14"/>
  <c r="E1168" i="14"/>
  <c r="I1080" i="13" l="1"/>
  <c r="I1094" i="1"/>
  <c r="H1080" i="13"/>
  <c r="G1082" i="13"/>
  <c r="E1084" i="16"/>
  <c r="F1084" i="14"/>
  <c r="K1081" i="14"/>
  <c r="F1082" i="16"/>
  <c r="I1082" i="16"/>
  <c r="O1082" i="16"/>
  <c r="J1082" i="16"/>
  <c r="R1082" i="16"/>
  <c r="P1082" i="16"/>
  <c r="K1082" i="16"/>
  <c r="M1082" i="16"/>
  <c r="H1082" i="16"/>
  <c r="N1082" i="16"/>
  <c r="Q1082" i="16"/>
  <c r="L1082" i="16"/>
  <c r="G1082" i="16"/>
  <c r="A1097" i="1"/>
  <c r="C1097" i="1" s="1"/>
  <c r="H1082" i="14"/>
  <c r="J1082" i="14"/>
  <c r="I1082" i="14"/>
  <c r="G1082" i="14"/>
  <c r="D1095" i="1"/>
  <c r="B1095" i="1" s="1"/>
  <c r="K1095" i="1"/>
  <c r="M1095" i="1" s="1"/>
  <c r="E1095" i="1"/>
  <c r="F1095" i="1" s="1"/>
  <c r="E1166" i="13"/>
  <c r="F1166" i="13"/>
  <c r="C1167" i="13"/>
  <c r="J1167" i="13"/>
  <c r="D1167" i="13"/>
  <c r="A1168" i="13"/>
  <c r="B1168" i="13" s="1"/>
  <c r="B1170" i="14"/>
  <c r="C1170" i="14"/>
  <c r="D1170" i="16"/>
  <c r="B1171" i="16"/>
  <c r="A1172" i="16"/>
  <c r="C1171" i="16"/>
  <c r="A1171" i="14"/>
  <c r="E1169" i="14"/>
  <c r="D1169" i="14"/>
  <c r="K1080" i="13" l="1"/>
  <c r="K1082" i="14"/>
  <c r="I1095" i="1"/>
  <c r="H1081" i="13"/>
  <c r="I1082" i="13" s="1"/>
  <c r="K1096" i="1"/>
  <c r="M1096" i="1" s="1"/>
  <c r="D1096" i="1"/>
  <c r="B1096" i="1" s="1"/>
  <c r="E1096" i="1"/>
  <c r="F1096" i="1" s="1"/>
  <c r="A1098" i="1"/>
  <c r="C1098" i="1" s="1"/>
  <c r="H1083" i="14"/>
  <c r="J1083" i="14"/>
  <c r="I1083" i="14"/>
  <c r="G1083" i="14"/>
  <c r="E1085" i="16"/>
  <c r="F1085" i="14"/>
  <c r="G1083" i="13"/>
  <c r="H1082" i="13" s="1"/>
  <c r="N1083" i="16"/>
  <c r="I1083" i="16"/>
  <c r="O1083" i="16"/>
  <c r="J1083" i="16"/>
  <c r="P1083" i="16"/>
  <c r="K1083" i="16"/>
  <c r="G1083" i="16"/>
  <c r="F1083" i="16"/>
  <c r="Q1083" i="16"/>
  <c r="L1083" i="16"/>
  <c r="R1083" i="16"/>
  <c r="M1083" i="16"/>
  <c r="H1083" i="16"/>
  <c r="I1081" i="13"/>
  <c r="C1168" i="13"/>
  <c r="J1168" i="13"/>
  <c r="D1168" i="13"/>
  <c r="A1169" i="13"/>
  <c r="B1169" i="13" s="1"/>
  <c r="E1167" i="13"/>
  <c r="F1167" i="13"/>
  <c r="C1171" i="14"/>
  <c r="B1171" i="14"/>
  <c r="C1172" i="16"/>
  <c r="B1172" i="16"/>
  <c r="A1173" i="16"/>
  <c r="D1171" i="16"/>
  <c r="A1172" i="14"/>
  <c r="E1170" i="14"/>
  <c r="D1170" i="14"/>
  <c r="I1096" i="1" l="1"/>
  <c r="K1083" i="14"/>
  <c r="A1099" i="1"/>
  <c r="C1099" i="1" s="1"/>
  <c r="I1083" i="13"/>
  <c r="K1082" i="13"/>
  <c r="D1097" i="1"/>
  <c r="B1097" i="1" s="1"/>
  <c r="E1097" i="1"/>
  <c r="F1097" i="1" s="1"/>
  <c r="K1097" i="1"/>
  <c r="M1097" i="1" s="1"/>
  <c r="F1086" i="14"/>
  <c r="E1086" i="16"/>
  <c r="G1084" i="13"/>
  <c r="I1084" i="14"/>
  <c r="J1084" i="14"/>
  <c r="H1084" i="14"/>
  <c r="G1084" i="14"/>
  <c r="O1084" i="16"/>
  <c r="J1084" i="16"/>
  <c r="P1084" i="16"/>
  <c r="K1084" i="16"/>
  <c r="Q1084" i="16"/>
  <c r="L1084" i="16"/>
  <c r="F1084" i="16"/>
  <c r="M1084" i="16"/>
  <c r="R1084" i="16"/>
  <c r="N1084" i="16"/>
  <c r="I1084" i="16"/>
  <c r="G1084" i="16"/>
  <c r="H1084" i="16"/>
  <c r="K1081" i="13"/>
  <c r="C1169" i="13"/>
  <c r="J1169" i="13"/>
  <c r="A1170" i="13"/>
  <c r="B1170" i="13" s="1"/>
  <c r="D1169" i="13"/>
  <c r="F1168" i="13"/>
  <c r="E1168" i="13"/>
  <c r="B1172" i="14"/>
  <c r="C1172" i="14"/>
  <c r="A1174" i="16"/>
  <c r="C1173" i="16"/>
  <c r="B1173" i="16"/>
  <c r="D1172" i="16"/>
  <c r="A1173" i="14"/>
  <c r="E1171" i="14"/>
  <c r="D1171" i="14"/>
  <c r="I1097" i="1" l="1"/>
  <c r="R1085" i="16"/>
  <c r="O1085" i="16"/>
  <c r="J1085" i="16"/>
  <c r="P1085" i="16"/>
  <c r="K1085" i="16"/>
  <c r="Q1085" i="16"/>
  <c r="M1085" i="16"/>
  <c r="F1085" i="16"/>
  <c r="H1085" i="16"/>
  <c r="N1085" i="16"/>
  <c r="I1085" i="16"/>
  <c r="L1085" i="16"/>
  <c r="G1085" i="16"/>
  <c r="I1085" i="14"/>
  <c r="H1085" i="14"/>
  <c r="J1085" i="14"/>
  <c r="G1085" i="14"/>
  <c r="E1098" i="1"/>
  <c r="F1098" i="1" s="1"/>
  <c r="D1098" i="1"/>
  <c r="B1098" i="1" s="1"/>
  <c r="K1098" i="1"/>
  <c r="M1098" i="1" s="1"/>
  <c r="A1100" i="1"/>
  <c r="C1100" i="1" s="1"/>
  <c r="K1084" i="14"/>
  <c r="H1083" i="13"/>
  <c r="K1083" i="13" s="1"/>
  <c r="E1087" i="16"/>
  <c r="F1087" i="14"/>
  <c r="G1085" i="13"/>
  <c r="E1169" i="13"/>
  <c r="F1169" i="13"/>
  <c r="J1170" i="13"/>
  <c r="A1171" i="13"/>
  <c r="B1171" i="13" s="1"/>
  <c r="D1170" i="13"/>
  <c r="C1170" i="13"/>
  <c r="C1173" i="14"/>
  <c r="B1173" i="14"/>
  <c r="D1173" i="16"/>
  <c r="A1175" i="16"/>
  <c r="C1174" i="16"/>
  <c r="B1174" i="16"/>
  <c r="A1174" i="14"/>
  <c r="D1172" i="14"/>
  <c r="E1172" i="14"/>
  <c r="I1084" i="13" l="1"/>
  <c r="I1098" i="1"/>
  <c r="H1084" i="13"/>
  <c r="R1086" i="16"/>
  <c r="P1086" i="16"/>
  <c r="K1086" i="16"/>
  <c r="Q1086" i="16"/>
  <c r="L1086" i="16"/>
  <c r="G1086" i="16"/>
  <c r="M1086" i="16"/>
  <c r="H1086" i="16"/>
  <c r="N1086" i="16"/>
  <c r="F1086" i="16"/>
  <c r="I1086" i="16"/>
  <c r="O1086" i="16"/>
  <c r="J1086" i="16"/>
  <c r="F1088" i="14"/>
  <c r="G1086" i="13"/>
  <c r="H1085" i="13" s="1"/>
  <c r="I1086" i="13" s="1"/>
  <c r="E1088" i="16"/>
  <c r="E1099" i="1"/>
  <c r="F1099" i="1" s="1"/>
  <c r="D1099" i="1"/>
  <c r="B1099" i="1" s="1"/>
  <c r="K1099" i="1"/>
  <c r="M1099" i="1" s="1"/>
  <c r="J1086" i="14"/>
  <c r="I1086" i="14"/>
  <c r="H1086" i="14"/>
  <c r="G1086" i="14"/>
  <c r="A1101" i="1"/>
  <c r="C1101" i="1" s="1"/>
  <c r="K1085" i="14"/>
  <c r="D1171" i="13"/>
  <c r="C1171" i="13"/>
  <c r="J1171" i="13"/>
  <c r="A1172" i="13"/>
  <c r="B1172" i="13" s="1"/>
  <c r="F1170" i="13"/>
  <c r="E1170" i="13"/>
  <c r="B1174" i="14"/>
  <c r="C1174" i="14"/>
  <c r="B1175" i="16"/>
  <c r="A1176" i="16"/>
  <c r="C1175" i="16"/>
  <c r="D1174" i="16"/>
  <c r="A1175" i="14"/>
  <c r="E1173" i="14"/>
  <c r="D1173" i="14"/>
  <c r="K1084" i="13" l="1"/>
  <c r="I1085" i="13"/>
  <c r="I1099" i="1"/>
  <c r="K1086" i="14"/>
  <c r="F1089" i="14"/>
  <c r="E1089" i="16"/>
  <c r="G1087" i="13"/>
  <c r="H1086" i="13" s="1"/>
  <c r="F1087" i="16"/>
  <c r="Q1087" i="16"/>
  <c r="L1087" i="16"/>
  <c r="G1087" i="16"/>
  <c r="R1087" i="16"/>
  <c r="M1087" i="16"/>
  <c r="H1087" i="16"/>
  <c r="N1087" i="16"/>
  <c r="I1087" i="16"/>
  <c r="O1087" i="16"/>
  <c r="J1087" i="16"/>
  <c r="P1087" i="16"/>
  <c r="K1087" i="16"/>
  <c r="K1085" i="13"/>
  <c r="K1100" i="1"/>
  <c r="M1100" i="1" s="1"/>
  <c r="E1100" i="1"/>
  <c r="F1100" i="1" s="1"/>
  <c r="D1100" i="1"/>
  <c r="B1100" i="1" s="1"/>
  <c r="A1102" i="1"/>
  <c r="C1102" i="1" s="1"/>
  <c r="H1087" i="14"/>
  <c r="J1087" i="14"/>
  <c r="I1087" i="14"/>
  <c r="G1087" i="14"/>
  <c r="J1172" i="13"/>
  <c r="A1173" i="13"/>
  <c r="B1173" i="13" s="1"/>
  <c r="D1172" i="13"/>
  <c r="C1172" i="13"/>
  <c r="E1171" i="13"/>
  <c r="F1171" i="13"/>
  <c r="C1175" i="14"/>
  <c r="B1175" i="14"/>
  <c r="C1176" i="16"/>
  <c r="B1176" i="16"/>
  <c r="A1177" i="16"/>
  <c r="D1175" i="16"/>
  <c r="A1176" i="14"/>
  <c r="E1174" i="14"/>
  <c r="D1174" i="14"/>
  <c r="I1100" i="1" l="1"/>
  <c r="A1103" i="1"/>
  <c r="C1103" i="1" s="1"/>
  <c r="O1088" i="16"/>
  <c r="J1088" i="16"/>
  <c r="P1088" i="16"/>
  <c r="L1088" i="16"/>
  <c r="F1088" i="16"/>
  <c r="G1088" i="16"/>
  <c r="M1088" i="16"/>
  <c r="H1088" i="16"/>
  <c r="R1088" i="16"/>
  <c r="N1088" i="16"/>
  <c r="I1088" i="16"/>
  <c r="K1088" i="16"/>
  <c r="Q1088" i="16"/>
  <c r="J1088" i="14"/>
  <c r="H1088" i="14"/>
  <c r="I1088" i="14"/>
  <c r="G1088" i="14"/>
  <c r="K1087" i="14"/>
  <c r="E1101" i="1"/>
  <c r="F1101" i="1" s="1"/>
  <c r="D1101" i="1"/>
  <c r="B1101" i="1" s="1"/>
  <c r="K1101" i="1"/>
  <c r="M1101" i="1" s="1"/>
  <c r="G1088" i="13"/>
  <c r="F1090" i="14"/>
  <c r="E1090" i="16"/>
  <c r="I1087" i="13"/>
  <c r="K1086" i="13"/>
  <c r="E1172" i="13"/>
  <c r="F1172" i="13"/>
  <c r="J1173" i="13"/>
  <c r="C1173" i="13"/>
  <c r="A1174" i="13"/>
  <c r="B1174" i="13" s="1"/>
  <c r="D1173" i="13"/>
  <c r="B1176" i="14"/>
  <c r="C1176" i="14"/>
  <c r="A1178" i="16"/>
  <c r="C1177" i="16"/>
  <c r="B1177" i="16"/>
  <c r="D1176" i="16"/>
  <c r="A1177" i="14"/>
  <c r="E1175" i="14"/>
  <c r="D1175" i="14"/>
  <c r="I1101" i="1" l="1"/>
  <c r="F1091" i="14"/>
  <c r="E1091" i="16"/>
  <c r="G1089" i="13"/>
  <c r="A1104" i="1"/>
  <c r="C1104" i="1" s="1"/>
  <c r="I1089" i="14"/>
  <c r="H1089" i="14"/>
  <c r="J1089" i="14"/>
  <c r="G1089" i="14"/>
  <c r="F1089" i="16"/>
  <c r="H1089" i="16"/>
  <c r="N1089" i="16"/>
  <c r="I1089" i="16"/>
  <c r="R1089" i="16"/>
  <c r="O1089" i="16"/>
  <c r="K1089" i="16"/>
  <c r="Q1089" i="16"/>
  <c r="L1089" i="16"/>
  <c r="G1089" i="16"/>
  <c r="M1089" i="16"/>
  <c r="J1089" i="16"/>
  <c r="P1089" i="16"/>
  <c r="H1087" i="13"/>
  <c r="K1087" i="13" s="1"/>
  <c r="K1088" i="14"/>
  <c r="E1102" i="1"/>
  <c r="F1102" i="1" s="1"/>
  <c r="K1102" i="1"/>
  <c r="M1102" i="1" s="1"/>
  <c r="D1102" i="1"/>
  <c r="B1102" i="1" s="1"/>
  <c r="F1173" i="13"/>
  <c r="E1173" i="13"/>
  <c r="D1174" i="13"/>
  <c r="C1174" i="13"/>
  <c r="J1174" i="13"/>
  <c r="A1175" i="13"/>
  <c r="B1175" i="13" s="1"/>
  <c r="C1177" i="14"/>
  <c r="B1177" i="14"/>
  <c r="D1177" i="16"/>
  <c r="A1179" i="16"/>
  <c r="C1178" i="16"/>
  <c r="B1178" i="16"/>
  <c r="A1178" i="14"/>
  <c r="D1176" i="14"/>
  <c r="E1176" i="14"/>
  <c r="I1102" i="1" l="1"/>
  <c r="H1088" i="13"/>
  <c r="I1089" i="13" s="1"/>
  <c r="K1089" i="14"/>
  <c r="R1090" i="16"/>
  <c r="P1090" i="16"/>
  <c r="K1090" i="16"/>
  <c r="G1090" i="16"/>
  <c r="M1090" i="16"/>
  <c r="H1090" i="16"/>
  <c r="N1090" i="16"/>
  <c r="F1090" i="16"/>
  <c r="I1090" i="16"/>
  <c r="O1090" i="16"/>
  <c r="J1090" i="16"/>
  <c r="Q1090" i="16"/>
  <c r="L1090" i="16"/>
  <c r="I1088" i="13"/>
  <c r="K1103" i="1"/>
  <c r="M1103" i="1" s="1"/>
  <c r="E1103" i="1"/>
  <c r="F1103" i="1" s="1"/>
  <c r="D1103" i="1"/>
  <c r="B1103" i="1" s="1"/>
  <c r="H1090" i="14"/>
  <c r="J1090" i="14"/>
  <c r="I1090" i="14"/>
  <c r="G1090" i="14"/>
  <c r="E1092" i="16"/>
  <c r="F1092" i="14"/>
  <c r="G1090" i="13"/>
  <c r="H1089" i="13" s="1"/>
  <c r="A1105" i="1"/>
  <c r="C1105" i="1" s="1"/>
  <c r="A1176" i="13"/>
  <c r="B1176" i="13" s="1"/>
  <c r="C1175" i="13"/>
  <c r="J1175" i="13"/>
  <c r="D1175" i="13"/>
  <c r="F1174" i="13"/>
  <c r="E1174" i="13"/>
  <c r="B1178" i="14"/>
  <c r="C1178" i="14"/>
  <c r="B1179" i="16"/>
  <c r="A1180" i="16"/>
  <c r="C1179" i="16"/>
  <c r="D1178" i="16"/>
  <c r="A1179" i="14"/>
  <c r="E1177" i="14"/>
  <c r="D1177" i="14"/>
  <c r="K1088" i="13" l="1"/>
  <c r="K1090" i="14"/>
  <c r="I1103" i="1"/>
  <c r="J1091" i="14"/>
  <c r="I1091" i="14"/>
  <c r="H1091" i="14"/>
  <c r="G1091" i="14"/>
  <c r="A1106" i="1"/>
  <c r="C1106" i="1" s="1"/>
  <c r="N1091" i="16"/>
  <c r="I1091" i="16"/>
  <c r="O1091" i="16"/>
  <c r="F1091" i="16"/>
  <c r="Q1091" i="16"/>
  <c r="L1091" i="16"/>
  <c r="G1091" i="16"/>
  <c r="J1091" i="16"/>
  <c r="P1091" i="16"/>
  <c r="K1091" i="16"/>
  <c r="R1091" i="16"/>
  <c r="M1091" i="16"/>
  <c r="H1091" i="16"/>
  <c r="K1104" i="1"/>
  <c r="M1104" i="1" s="1"/>
  <c r="E1104" i="1"/>
  <c r="F1104" i="1" s="1"/>
  <c r="D1104" i="1"/>
  <c r="B1104" i="1" s="1"/>
  <c r="E1093" i="16"/>
  <c r="G1091" i="13"/>
  <c r="H1090" i="13" s="1"/>
  <c r="F1093" i="14"/>
  <c r="I1090" i="13"/>
  <c r="K1089" i="13"/>
  <c r="J1176" i="13"/>
  <c r="D1176" i="13"/>
  <c r="C1176" i="13"/>
  <c r="A1177" i="13"/>
  <c r="B1177" i="13" s="1"/>
  <c r="F1175" i="13"/>
  <c r="E1175" i="13"/>
  <c r="C1179" i="14"/>
  <c r="B1179" i="14"/>
  <c r="C1180" i="16"/>
  <c r="B1180" i="16"/>
  <c r="A1181" i="16"/>
  <c r="D1179" i="16"/>
  <c r="E1178" i="14"/>
  <c r="D1178" i="14"/>
  <c r="A1180" i="14"/>
  <c r="K1091" i="14" l="1"/>
  <c r="I1104" i="1"/>
  <c r="H1092" i="14"/>
  <c r="J1092" i="14"/>
  <c r="I1092" i="14"/>
  <c r="G1092" i="14"/>
  <c r="I1091" i="13"/>
  <c r="K1090" i="13"/>
  <c r="A1107" i="1"/>
  <c r="C1107" i="1" s="1"/>
  <c r="F1092" i="16"/>
  <c r="G1092" i="16"/>
  <c r="M1092" i="16"/>
  <c r="H1092" i="16"/>
  <c r="R1092" i="16"/>
  <c r="N1092" i="16"/>
  <c r="I1092" i="16"/>
  <c r="O1092" i="16"/>
  <c r="J1092" i="16"/>
  <c r="P1092" i="16"/>
  <c r="K1092" i="16"/>
  <c r="Q1092" i="16"/>
  <c r="L1092" i="16"/>
  <c r="E1094" i="16"/>
  <c r="G1092" i="13"/>
  <c r="F1094" i="14"/>
  <c r="D1105" i="1"/>
  <c r="B1105" i="1" s="1"/>
  <c r="K1105" i="1"/>
  <c r="M1105" i="1" s="1"/>
  <c r="E1105" i="1"/>
  <c r="F1105" i="1" s="1"/>
  <c r="E1176" i="13"/>
  <c r="F1176" i="13"/>
  <c r="J1177" i="13"/>
  <c r="A1178" i="13"/>
  <c r="B1178" i="13" s="1"/>
  <c r="D1177" i="13"/>
  <c r="C1177" i="13"/>
  <c r="B1180" i="14"/>
  <c r="C1180" i="14"/>
  <c r="A1182" i="16"/>
  <c r="C1181" i="16"/>
  <c r="B1181" i="16"/>
  <c r="D1180" i="16"/>
  <c r="A1181" i="14"/>
  <c r="E1179" i="14"/>
  <c r="D1179" i="14"/>
  <c r="K1092" i="14" l="1"/>
  <c r="I1105" i="1"/>
  <c r="A1108" i="1"/>
  <c r="C1108" i="1" s="1"/>
  <c r="K1106" i="1"/>
  <c r="M1106" i="1" s="1"/>
  <c r="E1106" i="1"/>
  <c r="F1106" i="1" s="1"/>
  <c r="D1106" i="1"/>
  <c r="B1106" i="1" s="1"/>
  <c r="I1093" i="14"/>
  <c r="H1093" i="14"/>
  <c r="J1093" i="14"/>
  <c r="G1093" i="14"/>
  <c r="F1095" i="14"/>
  <c r="E1095" i="16"/>
  <c r="G1093" i="13"/>
  <c r="H1092" i="13" s="1"/>
  <c r="I1093" i="13" s="1"/>
  <c r="P1093" i="16"/>
  <c r="K1093" i="16"/>
  <c r="Q1093" i="16"/>
  <c r="L1093" i="16"/>
  <c r="G1093" i="16"/>
  <c r="M1093" i="16"/>
  <c r="F1093" i="16"/>
  <c r="H1093" i="16"/>
  <c r="N1093" i="16"/>
  <c r="I1093" i="16"/>
  <c r="R1093" i="16"/>
  <c r="O1093" i="16"/>
  <c r="J1093" i="16"/>
  <c r="H1091" i="13"/>
  <c r="K1091" i="13" s="1"/>
  <c r="A1179" i="13"/>
  <c r="B1179" i="13" s="1"/>
  <c r="D1178" i="13"/>
  <c r="C1178" i="13"/>
  <c r="J1178" i="13"/>
  <c r="E1177" i="13"/>
  <c r="F1177" i="13"/>
  <c r="C1181" i="14"/>
  <c r="B1181" i="14"/>
  <c r="D1181" i="16"/>
  <c r="A1183" i="16"/>
  <c r="C1182" i="16"/>
  <c r="B1182" i="16"/>
  <c r="A1182" i="14"/>
  <c r="D1180" i="14"/>
  <c r="E1180" i="14"/>
  <c r="I1106" i="1" l="1"/>
  <c r="M1094" i="16"/>
  <c r="N1094" i="16"/>
  <c r="F1094" i="16"/>
  <c r="I1094" i="16"/>
  <c r="O1094" i="16"/>
  <c r="J1094" i="16"/>
  <c r="R1094" i="16"/>
  <c r="P1094" i="16"/>
  <c r="K1094" i="16"/>
  <c r="H1094" i="16"/>
  <c r="Q1094" i="16"/>
  <c r="L1094" i="16"/>
  <c r="G1094" i="16"/>
  <c r="I1094" i="14"/>
  <c r="H1094" i="14"/>
  <c r="J1094" i="14"/>
  <c r="G1094" i="14"/>
  <c r="E1096" i="16"/>
  <c r="F1096" i="14"/>
  <c r="G1094" i="13"/>
  <c r="I1092" i="13"/>
  <c r="K1092" i="13" s="1"/>
  <c r="K1093" i="14"/>
  <c r="A1109" i="1"/>
  <c r="C1109" i="1" s="1"/>
  <c r="E1107" i="1"/>
  <c r="F1107" i="1" s="1"/>
  <c r="D1107" i="1"/>
  <c r="B1107" i="1" s="1"/>
  <c r="K1107" i="1"/>
  <c r="M1107" i="1" s="1"/>
  <c r="E1178" i="13"/>
  <c r="F1178" i="13"/>
  <c r="J1179" i="13"/>
  <c r="A1180" i="13"/>
  <c r="B1180" i="13" s="1"/>
  <c r="D1179" i="13"/>
  <c r="C1179" i="13"/>
  <c r="B1182" i="14"/>
  <c r="C1182" i="14"/>
  <c r="B1183" i="16"/>
  <c r="A1184" i="16"/>
  <c r="C1183" i="16"/>
  <c r="D1182" i="16"/>
  <c r="A1183" i="14"/>
  <c r="E1181" i="14"/>
  <c r="D1181" i="14"/>
  <c r="I1107" i="1" l="1"/>
  <c r="R1095" i="16"/>
  <c r="M1095" i="16"/>
  <c r="H1095" i="16"/>
  <c r="N1095" i="16"/>
  <c r="I1095" i="16"/>
  <c r="O1095" i="16"/>
  <c r="J1095" i="16"/>
  <c r="P1095" i="16"/>
  <c r="K1095" i="16"/>
  <c r="F1095" i="16"/>
  <c r="Q1095" i="16"/>
  <c r="L1095" i="16"/>
  <c r="G1095" i="16"/>
  <c r="H1095" i="14"/>
  <c r="I1095" i="14"/>
  <c r="J1095" i="14"/>
  <c r="G1095" i="14"/>
  <c r="G1095" i="13"/>
  <c r="F1097" i="14"/>
  <c r="E1097" i="16"/>
  <c r="E1108" i="1"/>
  <c r="F1108" i="1" s="1"/>
  <c r="D1108" i="1"/>
  <c r="B1108" i="1" s="1"/>
  <c r="K1108" i="1"/>
  <c r="M1108" i="1" s="1"/>
  <c r="K1094" i="14"/>
  <c r="A1110" i="1"/>
  <c r="C1110" i="1" s="1"/>
  <c r="H1093" i="13"/>
  <c r="K1093" i="13" s="1"/>
  <c r="E1179" i="13"/>
  <c r="F1179" i="13"/>
  <c r="A1181" i="13"/>
  <c r="B1181" i="13" s="1"/>
  <c r="D1180" i="13"/>
  <c r="C1180" i="13"/>
  <c r="J1180" i="13"/>
  <c r="C1183" i="14"/>
  <c r="B1183" i="14"/>
  <c r="C1184" i="16"/>
  <c r="B1184" i="16"/>
  <c r="A1185" i="16"/>
  <c r="D1183" i="16"/>
  <c r="E1182" i="14"/>
  <c r="D1182" i="14"/>
  <c r="A1184" i="14"/>
  <c r="I1094" i="13" l="1"/>
  <c r="I1108" i="1"/>
  <c r="A1111" i="1"/>
  <c r="C1111" i="1" s="1"/>
  <c r="E1109" i="1"/>
  <c r="F1109" i="1" s="1"/>
  <c r="D1109" i="1"/>
  <c r="B1109" i="1" s="1"/>
  <c r="K1109" i="1"/>
  <c r="M1109" i="1" s="1"/>
  <c r="H1094" i="13"/>
  <c r="R1096" i="16"/>
  <c r="N1096" i="16"/>
  <c r="I1096" i="16"/>
  <c r="O1096" i="16"/>
  <c r="J1096" i="16"/>
  <c r="P1096" i="16"/>
  <c r="K1096" i="16"/>
  <c r="Q1096" i="16"/>
  <c r="L1096" i="16"/>
  <c r="F1096" i="16"/>
  <c r="G1096" i="16"/>
  <c r="M1096" i="16"/>
  <c r="H1096" i="16"/>
  <c r="F1098" i="14"/>
  <c r="G1096" i="13"/>
  <c r="E1098" i="16"/>
  <c r="J1096" i="14"/>
  <c r="I1096" i="14"/>
  <c r="H1096" i="14"/>
  <c r="G1096" i="14"/>
  <c r="K1095" i="14"/>
  <c r="F1180" i="13"/>
  <c r="E1180" i="13"/>
  <c r="C1181" i="13"/>
  <c r="J1181" i="13"/>
  <c r="A1182" i="13"/>
  <c r="B1182" i="13" s="1"/>
  <c r="D1181" i="13"/>
  <c r="B1184" i="14"/>
  <c r="C1184" i="14"/>
  <c r="A1186" i="16"/>
  <c r="C1185" i="16"/>
  <c r="B1185" i="16"/>
  <c r="D1184" i="16"/>
  <c r="A1185" i="14"/>
  <c r="E1183" i="14"/>
  <c r="D1183" i="14"/>
  <c r="K1094" i="13" l="1"/>
  <c r="I1109" i="1"/>
  <c r="H1095" i="13"/>
  <c r="I1096" i="13" s="1"/>
  <c r="I1097" i="14"/>
  <c r="J1097" i="14"/>
  <c r="H1097" i="14"/>
  <c r="G1097" i="14"/>
  <c r="F1099" i="14"/>
  <c r="E1099" i="16"/>
  <c r="G1097" i="13"/>
  <c r="H1096" i="13" s="1"/>
  <c r="E1110" i="1"/>
  <c r="F1110" i="1" s="1"/>
  <c r="D1110" i="1"/>
  <c r="B1110" i="1" s="1"/>
  <c r="K1110" i="1"/>
  <c r="M1110" i="1" s="1"/>
  <c r="K1096" i="14"/>
  <c r="A1112" i="1"/>
  <c r="C1112" i="1" s="1"/>
  <c r="P1097" i="16"/>
  <c r="K1097" i="16"/>
  <c r="Q1097" i="16"/>
  <c r="F1097" i="16"/>
  <c r="H1097" i="16"/>
  <c r="N1097" i="16"/>
  <c r="I1097" i="16"/>
  <c r="L1097" i="16"/>
  <c r="G1097" i="16"/>
  <c r="M1097" i="16"/>
  <c r="R1097" i="16"/>
  <c r="O1097" i="16"/>
  <c r="J1097" i="16"/>
  <c r="I1095" i="13"/>
  <c r="J1182" i="13"/>
  <c r="A1183" i="13"/>
  <c r="B1183" i="13" s="1"/>
  <c r="C1182" i="13"/>
  <c r="D1182" i="13"/>
  <c r="E1181" i="13"/>
  <c r="F1181" i="13"/>
  <c r="C1185" i="14"/>
  <c r="B1185" i="14"/>
  <c r="D1185" i="16"/>
  <c r="A1187" i="16"/>
  <c r="C1186" i="16"/>
  <c r="B1186" i="16"/>
  <c r="A1186" i="14"/>
  <c r="D1184" i="14"/>
  <c r="E1184" i="14"/>
  <c r="I1110" i="1" l="1"/>
  <c r="D1111" i="1"/>
  <c r="B1111" i="1" s="1"/>
  <c r="K1111" i="1"/>
  <c r="M1111" i="1" s="1"/>
  <c r="E1111" i="1"/>
  <c r="F1111" i="1" s="1"/>
  <c r="R1098" i="16"/>
  <c r="P1098" i="16"/>
  <c r="K1098" i="16"/>
  <c r="M1098" i="16"/>
  <c r="N1098" i="16"/>
  <c r="H1098" i="16"/>
  <c r="F1098" i="16"/>
  <c r="I1098" i="16"/>
  <c r="O1098" i="16"/>
  <c r="J1098" i="16"/>
  <c r="Q1098" i="16"/>
  <c r="L1098" i="16"/>
  <c r="G1098" i="16"/>
  <c r="K1095" i="13"/>
  <c r="H1098" i="14"/>
  <c r="J1098" i="14"/>
  <c r="I1098" i="14"/>
  <c r="G1098" i="14"/>
  <c r="A1113" i="1"/>
  <c r="C1113" i="1" s="1"/>
  <c r="G1098" i="13"/>
  <c r="E1100" i="16"/>
  <c r="F1100" i="14"/>
  <c r="I1097" i="13"/>
  <c r="K1096" i="13"/>
  <c r="K1097" i="14"/>
  <c r="F1182" i="13"/>
  <c r="E1182" i="13"/>
  <c r="D1183" i="13"/>
  <c r="C1183" i="13"/>
  <c r="J1183" i="13"/>
  <c r="A1184" i="13"/>
  <c r="B1184" i="13" s="1"/>
  <c r="B1186" i="14"/>
  <c r="C1186" i="14"/>
  <c r="B1187" i="16"/>
  <c r="A1188" i="16"/>
  <c r="C1187" i="16"/>
  <c r="D1186" i="16"/>
  <c r="A1187" i="14"/>
  <c r="E1185" i="14"/>
  <c r="D1185" i="14"/>
  <c r="I1111" i="1" l="1"/>
  <c r="E1112" i="1"/>
  <c r="F1112" i="1" s="1"/>
  <c r="D1112" i="1"/>
  <c r="B1112" i="1" s="1"/>
  <c r="K1112" i="1"/>
  <c r="M1112" i="1" s="1"/>
  <c r="J1099" i="16"/>
  <c r="P1099" i="16"/>
  <c r="K1099" i="16"/>
  <c r="F1099" i="16"/>
  <c r="Q1099" i="16"/>
  <c r="L1099" i="16"/>
  <c r="G1099" i="16"/>
  <c r="R1099" i="16"/>
  <c r="M1099" i="16"/>
  <c r="H1099" i="16"/>
  <c r="N1099" i="16"/>
  <c r="I1099" i="16"/>
  <c r="O1099" i="16"/>
  <c r="H1097" i="13"/>
  <c r="K1097" i="13" s="1"/>
  <c r="I1099" i="14"/>
  <c r="H1099" i="14"/>
  <c r="J1099" i="14"/>
  <c r="G1099" i="14"/>
  <c r="A1114" i="1"/>
  <c r="C1114" i="1" s="1"/>
  <c r="K1098" i="14"/>
  <c r="F1101" i="14"/>
  <c r="E1101" i="16"/>
  <c r="G1099" i="13"/>
  <c r="H1098" i="13" s="1"/>
  <c r="E1183" i="13"/>
  <c r="F1183" i="13"/>
  <c r="J1184" i="13"/>
  <c r="A1185" i="13"/>
  <c r="B1185" i="13" s="1"/>
  <c r="D1184" i="13"/>
  <c r="C1184" i="13"/>
  <c r="C1187" i="14"/>
  <c r="B1187" i="14"/>
  <c r="C1188" i="16"/>
  <c r="B1188" i="16"/>
  <c r="A1189" i="16"/>
  <c r="D1187" i="16"/>
  <c r="A1188" i="14"/>
  <c r="E1186" i="14"/>
  <c r="D1186" i="14"/>
  <c r="I1112" i="1" l="1"/>
  <c r="J1100" i="14"/>
  <c r="H1100" i="14"/>
  <c r="I1100" i="14"/>
  <c r="G1100" i="14"/>
  <c r="E1113" i="1"/>
  <c r="F1113" i="1" s="1"/>
  <c r="K1113" i="1"/>
  <c r="M1113" i="1" s="1"/>
  <c r="D1113" i="1"/>
  <c r="B1113" i="1" s="1"/>
  <c r="K1099" i="14"/>
  <c r="I1098" i="13"/>
  <c r="K1098" i="13" s="1"/>
  <c r="G1100" i="13"/>
  <c r="F1102" i="14"/>
  <c r="E1102" i="16"/>
  <c r="I1099" i="13"/>
  <c r="R1100" i="16"/>
  <c r="N1100" i="16"/>
  <c r="I1100" i="16"/>
  <c r="O1100" i="16"/>
  <c r="J1100" i="16"/>
  <c r="P1100" i="16"/>
  <c r="K1100" i="16"/>
  <c r="Q1100" i="16"/>
  <c r="L1100" i="16"/>
  <c r="F1100" i="16"/>
  <c r="G1100" i="16"/>
  <c r="M1100" i="16"/>
  <c r="H1100" i="16"/>
  <c r="A1115" i="1"/>
  <c r="C1115" i="1" s="1"/>
  <c r="F1184" i="13"/>
  <c r="E1184" i="13"/>
  <c r="A1186" i="13"/>
  <c r="B1186" i="13" s="1"/>
  <c r="C1185" i="13"/>
  <c r="J1185" i="13"/>
  <c r="D1185" i="13"/>
  <c r="B1188" i="14"/>
  <c r="C1188" i="14"/>
  <c r="A1190" i="16"/>
  <c r="C1189" i="16"/>
  <c r="B1189" i="16"/>
  <c r="D1188" i="16"/>
  <c r="A1189" i="14"/>
  <c r="E1187" i="14"/>
  <c r="D1187" i="14"/>
  <c r="I1113" i="1" l="1"/>
  <c r="H1099" i="13"/>
  <c r="K1099" i="13" s="1"/>
  <c r="K1100" i="14"/>
  <c r="A1116" i="1"/>
  <c r="C1116" i="1" s="1"/>
  <c r="K1114" i="1"/>
  <c r="M1114" i="1" s="1"/>
  <c r="E1114" i="1"/>
  <c r="F1114" i="1" s="1"/>
  <c r="D1114" i="1"/>
  <c r="B1114" i="1" s="1"/>
  <c r="F1101" i="16"/>
  <c r="H1101" i="16"/>
  <c r="N1101" i="16"/>
  <c r="I1101" i="16"/>
  <c r="O1101" i="16"/>
  <c r="G1101" i="16"/>
  <c r="R1101" i="16"/>
  <c r="J1101" i="16"/>
  <c r="P1101" i="16"/>
  <c r="K1101" i="16"/>
  <c r="Q1101" i="16"/>
  <c r="L1101" i="16"/>
  <c r="M1101" i="16"/>
  <c r="G1101" i="13"/>
  <c r="H1100" i="13" s="1"/>
  <c r="I1101" i="13" s="1"/>
  <c r="F1103" i="14"/>
  <c r="E1103" i="16"/>
  <c r="I1101" i="14"/>
  <c r="J1101" i="14"/>
  <c r="H1101" i="14"/>
  <c r="G1101" i="14"/>
  <c r="D1186" i="13"/>
  <c r="C1186" i="13"/>
  <c r="J1186" i="13"/>
  <c r="A1187" i="13"/>
  <c r="B1187" i="13" s="1"/>
  <c r="E1185" i="13"/>
  <c r="F1185" i="13"/>
  <c r="C1189" i="14"/>
  <c r="B1189" i="14"/>
  <c r="D1189" i="16"/>
  <c r="A1191" i="16"/>
  <c r="C1190" i="16"/>
  <c r="B1190" i="16"/>
  <c r="A1190" i="14"/>
  <c r="D1188" i="14"/>
  <c r="E1188" i="14"/>
  <c r="I1100" i="13" l="1"/>
  <c r="K1100" i="13" s="1"/>
  <c r="I1114" i="1"/>
  <c r="E1104" i="16"/>
  <c r="F1104" i="14"/>
  <c r="G1102" i="13"/>
  <c r="E1115" i="1"/>
  <c r="F1115" i="1" s="1"/>
  <c r="D1115" i="1"/>
  <c r="B1115" i="1" s="1"/>
  <c r="K1115" i="1"/>
  <c r="M1115" i="1" s="1"/>
  <c r="K1101" i="14"/>
  <c r="R1102" i="16"/>
  <c r="P1102" i="16"/>
  <c r="K1102" i="16"/>
  <c r="M1102" i="16"/>
  <c r="N1102" i="16"/>
  <c r="F1102" i="16"/>
  <c r="I1102" i="16"/>
  <c r="O1102" i="16"/>
  <c r="J1102" i="16"/>
  <c r="Q1102" i="16"/>
  <c r="L1102" i="16"/>
  <c r="G1102" i="16"/>
  <c r="H1102" i="16"/>
  <c r="H1102" i="14"/>
  <c r="J1102" i="14"/>
  <c r="I1102" i="14"/>
  <c r="G1102" i="14"/>
  <c r="A1117" i="1"/>
  <c r="C1117" i="1" s="1"/>
  <c r="D1187" i="13"/>
  <c r="J1187" i="13"/>
  <c r="A1188" i="13"/>
  <c r="B1188" i="13" s="1"/>
  <c r="C1187" i="13"/>
  <c r="E1186" i="13"/>
  <c r="F1186" i="13"/>
  <c r="B1190" i="14"/>
  <c r="C1190" i="14"/>
  <c r="B1191" i="16"/>
  <c r="A1192" i="16"/>
  <c r="C1191" i="16"/>
  <c r="D1190" i="16"/>
  <c r="A1191" i="14"/>
  <c r="E1189" i="14"/>
  <c r="D1189" i="14"/>
  <c r="I1115" i="1" l="1"/>
  <c r="A1118" i="1"/>
  <c r="C1118" i="1" s="1"/>
  <c r="H1101" i="13"/>
  <c r="K1101" i="13" s="1"/>
  <c r="K1102" i="14"/>
  <c r="E1105" i="16"/>
  <c r="F1105" i="14"/>
  <c r="G1103" i="13"/>
  <c r="H1102" i="13" s="1"/>
  <c r="H1103" i="14"/>
  <c r="J1103" i="14"/>
  <c r="I1103" i="14"/>
  <c r="G1103" i="14"/>
  <c r="N1103" i="16"/>
  <c r="O1103" i="16"/>
  <c r="J1103" i="16"/>
  <c r="F1103" i="16"/>
  <c r="Q1103" i="16"/>
  <c r="L1103" i="16"/>
  <c r="G1103" i="16"/>
  <c r="R1103" i="16"/>
  <c r="M1103" i="16"/>
  <c r="H1103" i="16"/>
  <c r="I1103" i="16"/>
  <c r="P1103" i="16"/>
  <c r="K1103" i="16"/>
  <c r="E1116" i="1"/>
  <c r="F1116" i="1" s="1"/>
  <c r="D1116" i="1"/>
  <c r="B1116" i="1" s="1"/>
  <c r="K1116" i="1"/>
  <c r="M1116" i="1" s="1"/>
  <c r="J1188" i="13"/>
  <c r="A1189" i="13"/>
  <c r="B1189" i="13" s="1"/>
  <c r="D1188" i="13"/>
  <c r="C1188" i="13"/>
  <c r="E1187" i="13"/>
  <c r="F1187" i="13"/>
  <c r="C1191" i="14"/>
  <c r="B1191" i="14"/>
  <c r="C1192" i="16"/>
  <c r="B1192" i="16"/>
  <c r="A1193" i="16"/>
  <c r="D1191" i="16"/>
  <c r="E1190" i="14"/>
  <c r="D1190" i="14"/>
  <c r="A1192" i="14"/>
  <c r="I1116" i="1" l="1"/>
  <c r="R1104" i="16"/>
  <c r="N1104" i="16"/>
  <c r="I1104" i="16"/>
  <c r="O1104" i="16"/>
  <c r="J1104" i="16"/>
  <c r="P1104" i="16"/>
  <c r="K1104" i="16"/>
  <c r="Q1104" i="16"/>
  <c r="L1104" i="16"/>
  <c r="F1104" i="16"/>
  <c r="G1104" i="16"/>
  <c r="M1104" i="16"/>
  <c r="H1104" i="16"/>
  <c r="A1119" i="1"/>
  <c r="C1119" i="1" s="1"/>
  <c r="F1106" i="14"/>
  <c r="G1104" i="13"/>
  <c r="H1103" i="13" s="1"/>
  <c r="E1106" i="16"/>
  <c r="K1103" i="14"/>
  <c r="I1103" i="13"/>
  <c r="K1117" i="1"/>
  <c r="M1117" i="1" s="1"/>
  <c r="E1117" i="1"/>
  <c r="F1117" i="1" s="1"/>
  <c r="D1117" i="1"/>
  <c r="B1117" i="1" s="1"/>
  <c r="I1104" i="14"/>
  <c r="H1104" i="14"/>
  <c r="J1104" i="14"/>
  <c r="G1104" i="14"/>
  <c r="I1102" i="13"/>
  <c r="K1102" i="13" s="1"/>
  <c r="F1188" i="13"/>
  <c r="E1188" i="13"/>
  <c r="C1189" i="13"/>
  <c r="J1189" i="13"/>
  <c r="A1190" i="13"/>
  <c r="B1190" i="13" s="1"/>
  <c r="D1189" i="13"/>
  <c r="B1192" i="14"/>
  <c r="C1192" i="14"/>
  <c r="A1194" i="16"/>
  <c r="C1193" i="16"/>
  <c r="B1193" i="16"/>
  <c r="D1192" i="16"/>
  <c r="A1193" i="14"/>
  <c r="E1191" i="14"/>
  <c r="D1191" i="14"/>
  <c r="I1117" i="1" l="1"/>
  <c r="G1105" i="13"/>
  <c r="H1104" i="13" s="1"/>
  <c r="F1107" i="14"/>
  <c r="E1107" i="16"/>
  <c r="O1105" i="16"/>
  <c r="J1105" i="16"/>
  <c r="P1105" i="16"/>
  <c r="K1105" i="16"/>
  <c r="Q1105" i="16"/>
  <c r="L1105" i="16"/>
  <c r="G1105" i="16"/>
  <c r="M1105" i="16"/>
  <c r="F1105" i="16"/>
  <c r="H1105" i="16"/>
  <c r="N1105" i="16"/>
  <c r="I1105" i="16"/>
  <c r="R1105" i="16"/>
  <c r="I1104" i="13"/>
  <c r="K1103" i="13"/>
  <c r="A1120" i="1"/>
  <c r="C1120" i="1" s="1"/>
  <c r="K1104" i="14"/>
  <c r="J1105" i="14"/>
  <c r="I1105" i="14"/>
  <c r="H1105" i="14"/>
  <c r="G1105" i="14"/>
  <c r="D1118" i="1"/>
  <c r="B1118" i="1" s="1"/>
  <c r="K1118" i="1"/>
  <c r="M1118" i="1" s="1"/>
  <c r="E1118" i="1"/>
  <c r="F1118" i="1" s="1"/>
  <c r="F1189" i="13"/>
  <c r="E1189" i="13"/>
  <c r="A1191" i="13"/>
  <c r="B1191" i="13" s="1"/>
  <c r="C1190" i="13"/>
  <c r="J1190" i="13"/>
  <c r="D1190" i="13"/>
  <c r="C1193" i="14"/>
  <c r="B1193" i="14"/>
  <c r="D1193" i="16"/>
  <c r="A1195" i="16"/>
  <c r="C1194" i="16"/>
  <c r="B1194" i="16"/>
  <c r="A1194" i="14"/>
  <c r="D1192" i="14"/>
  <c r="E1192" i="14"/>
  <c r="I1118" i="1" l="1"/>
  <c r="J1106" i="14"/>
  <c r="H1106" i="14"/>
  <c r="I1106" i="14"/>
  <c r="G1106" i="14"/>
  <c r="K1105" i="14"/>
  <c r="I1105" i="13"/>
  <c r="K1104" i="13"/>
  <c r="A1121" i="1"/>
  <c r="C1121" i="1" s="1"/>
  <c r="G1106" i="13"/>
  <c r="H1105" i="13" s="1"/>
  <c r="E1108" i="16"/>
  <c r="F1108" i="14"/>
  <c r="K1119" i="1"/>
  <c r="M1119" i="1" s="1"/>
  <c r="E1119" i="1"/>
  <c r="F1119" i="1" s="1"/>
  <c r="D1119" i="1"/>
  <c r="B1119" i="1" s="1"/>
  <c r="M1106" i="16"/>
  <c r="H1106" i="16"/>
  <c r="N1106" i="16"/>
  <c r="F1106" i="16"/>
  <c r="I1106" i="16"/>
  <c r="J1106" i="16"/>
  <c r="P1106" i="16"/>
  <c r="K1106" i="16"/>
  <c r="O1106" i="16"/>
  <c r="R1106" i="16"/>
  <c r="Q1106" i="16"/>
  <c r="L1106" i="16"/>
  <c r="G1106" i="16"/>
  <c r="J1191" i="13"/>
  <c r="A1192" i="13"/>
  <c r="B1192" i="13" s="1"/>
  <c r="D1191" i="13"/>
  <c r="C1191" i="13"/>
  <c r="E1190" i="13"/>
  <c r="F1190" i="13"/>
  <c r="B1194" i="14"/>
  <c r="C1194" i="14"/>
  <c r="B1195" i="16"/>
  <c r="A1196" i="16"/>
  <c r="C1195" i="16"/>
  <c r="D1194" i="16"/>
  <c r="A1195" i="14"/>
  <c r="E1193" i="14"/>
  <c r="D1193" i="14"/>
  <c r="I1119" i="1" l="1"/>
  <c r="I1106" i="13"/>
  <c r="K1105" i="13"/>
  <c r="E1109" i="16"/>
  <c r="G1107" i="13"/>
  <c r="H1106" i="13" s="1"/>
  <c r="F1109" i="14"/>
  <c r="I1107" i="14"/>
  <c r="H1107" i="14"/>
  <c r="J1107" i="14"/>
  <c r="G1107" i="14"/>
  <c r="K1120" i="1"/>
  <c r="M1120" i="1" s="1"/>
  <c r="D1120" i="1"/>
  <c r="B1120" i="1" s="1"/>
  <c r="E1120" i="1"/>
  <c r="F1120" i="1" s="1"/>
  <c r="F1107" i="16"/>
  <c r="Q1107" i="16"/>
  <c r="L1107" i="16"/>
  <c r="G1107" i="16"/>
  <c r="N1107" i="16"/>
  <c r="O1107" i="16"/>
  <c r="R1107" i="16"/>
  <c r="M1107" i="16"/>
  <c r="H1107" i="16"/>
  <c r="I1107" i="16"/>
  <c r="J1107" i="16"/>
  <c r="P1107" i="16"/>
  <c r="K1107" i="16"/>
  <c r="A1122" i="1"/>
  <c r="C1122" i="1" s="1"/>
  <c r="K1106" i="14"/>
  <c r="E1191" i="13"/>
  <c r="F1191" i="13"/>
  <c r="D1192" i="13"/>
  <c r="C1192" i="13"/>
  <c r="J1192" i="13"/>
  <c r="A1193" i="13"/>
  <c r="B1193" i="13" s="1"/>
  <c r="C1195" i="14"/>
  <c r="B1195" i="14"/>
  <c r="C1196" i="16"/>
  <c r="B1196" i="16"/>
  <c r="A1197" i="16"/>
  <c r="D1195" i="16"/>
  <c r="A1196" i="14"/>
  <c r="E1194" i="14"/>
  <c r="D1194" i="14"/>
  <c r="I1120" i="1" l="1"/>
  <c r="K1121" i="1"/>
  <c r="M1121" i="1" s="1"/>
  <c r="D1121" i="1"/>
  <c r="B1121" i="1" s="1"/>
  <c r="E1121" i="1"/>
  <c r="F1121" i="1" s="1"/>
  <c r="R1108" i="16"/>
  <c r="I1108" i="16"/>
  <c r="K1108" i="16"/>
  <c r="L1108" i="16"/>
  <c r="Q1108" i="16"/>
  <c r="F1108" i="16"/>
  <c r="G1108" i="16"/>
  <c r="M1108" i="16"/>
  <c r="H1108" i="16"/>
  <c r="N1108" i="16"/>
  <c r="O1108" i="16"/>
  <c r="J1108" i="16"/>
  <c r="P1108" i="16"/>
  <c r="E1110" i="16"/>
  <c r="F1110" i="14"/>
  <c r="G1108" i="13"/>
  <c r="K1107" i="14"/>
  <c r="J1108" i="14"/>
  <c r="I1108" i="14"/>
  <c r="H1108" i="14"/>
  <c r="G1108" i="14"/>
  <c r="A1123" i="1"/>
  <c r="C1123" i="1" s="1"/>
  <c r="I1107" i="13"/>
  <c r="K1106" i="13"/>
  <c r="E1192" i="13"/>
  <c r="F1192" i="13"/>
  <c r="D1193" i="13"/>
  <c r="C1193" i="13"/>
  <c r="A1194" i="13"/>
  <c r="B1194" i="13" s="1"/>
  <c r="J1193" i="13"/>
  <c r="B1196" i="14"/>
  <c r="C1196" i="14"/>
  <c r="A1198" i="16"/>
  <c r="C1197" i="16"/>
  <c r="B1197" i="16"/>
  <c r="D1196" i="16"/>
  <c r="A1197" i="14"/>
  <c r="E1195" i="14"/>
  <c r="D1195" i="14"/>
  <c r="I1121" i="1" l="1"/>
  <c r="A1124" i="1"/>
  <c r="C1124" i="1" s="1"/>
  <c r="H1107" i="13"/>
  <c r="K1107" i="13" s="1"/>
  <c r="K1122" i="1"/>
  <c r="M1122" i="1" s="1"/>
  <c r="D1122" i="1"/>
  <c r="B1122" i="1" s="1"/>
  <c r="E1122" i="1"/>
  <c r="F1122" i="1" s="1"/>
  <c r="H1109" i="14"/>
  <c r="J1109" i="14"/>
  <c r="I1109" i="14"/>
  <c r="G1109" i="14"/>
  <c r="K1108" i="14"/>
  <c r="P1109" i="16"/>
  <c r="K1109" i="16"/>
  <c r="Q1109" i="16"/>
  <c r="L1109" i="16"/>
  <c r="G1109" i="16"/>
  <c r="M1109" i="16"/>
  <c r="R1109" i="16"/>
  <c r="O1109" i="16"/>
  <c r="J1109" i="16"/>
  <c r="F1109" i="16"/>
  <c r="H1109" i="16"/>
  <c r="N1109" i="16"/>
  <c r="I1109" i="16"/>
  <c r="F1111" i="14"/>
  <c r="E1111" i="16"/>
  <c r="G1109" i="13"/>
  <c r="E1193" i="13"/>
  <c r="F1193" i="13"/>
  <c r="C1194" i="13"/>
  <c r="J1194" i="13"/>
  <c r="A1195" i="13"/>
  <c r="B1195" i="13" s="1"/>
  <c r="D1194" i="13"/>
  <c r="C1197" i="14"/>
  <c r="B1197" i="14"/>
  <c r="D1197" i="16"/>
  <c r="A1199" i="16"/>
  <c r="C1198" i="16"/>
  <c r="B1198" i="16"/>
  <c r="A1198" i="14"/>
  <c r="D1196" i="14"/>
  <c r="E1196" i="14"/>
  <c r="I1122" i="1" l="1"/>
  <c r="H1108" i="13"/>
  <c r="I1109" i="13" s="1"/>
  <c r="J1110" i="14"/>
  <c r="I1110" i="14"/>
  <c r="H1110" i="14"/>
  <c r="G1110" i="14"/>
  <c r="K1109" i="14"/>
  <c r="I1108" i="13"/>
  <c r="K1108" i="13" s="1"/>
  <c r="E1112" i="16"/>
  <c r="F1112" i="14"/>
  <c r="G1110" i="13"/>
  <c r="A1125" i="1"/>
  <c r="C1125" i="1" s="1"/>
  <c r="Q1110" i="16"/>
  <c r="G1110" i="16"/>
  <c r="H1110" i="16"/>
  <c r="N1110" i="16"/>
  <c r="M1110" i="16"/>
  <c r="F1110" i="16"/>
  <c r="I1110" i="16"/>
  <c r="O1110" i="16"/>
  <c r="R1110" i="16"/>
  <c r="P1110" i="16"/>
  <c r="K1110" i="16"/>
  <c r="L1110" i="16"/>
  <c r="J1110" i="16"/>
  <c r="D1123" i="1"/>
  <c r="B1123" i="1" s="1"/>
  <c r="E1123" i="1"/>
  <c r="F1123" i="1" s="1"/>
  <c r="K1123" i="1"/>
  <c r="M1123" i="1" s="1"/>
  <c r="F1194" i="13"/>
  <c r="E1194" i="13"/>
  <c r="D1195" i="13"/>
  <c r="C1195" i="13"/>
  <c r="J1195" i="13"/>
  <c r="A1196" i="13"/>
  <c r="B1196" i="13" s="1"/>
  <c r="B1198" i="14"/>
  <c r="C1198" i="14"/>
  <c r="B1199" i="16"/>
  <c r="A1200" i="16"/>
  <c r="C1199" i="16"/>
  <c r="D1198" i="16"/>
  <c r="A1199" i="14"/>
  <c r="E1197" i="14"/>
  <c r="D1197" i="14"/>
  <c r="I1123" i="1" l="1"/>
  <c r="J1111" i="14"/>
  <c r="I1111" i="14"/>
  <c r="H1111" i="14"/>
  <c r="G1111" i="14"/>
  <c r="E1113" i="16"/>
  <c r="G1111" i="13"/>
  <c r="H1110" i="13" s="1"/>
  <c r="I1111" i="13" s="1"/>
  <c r="F1113" i="14"/>
  <c r="K1124" i="1"/>
  <c r="M1124" i="1" s="1"/>
  <c r="E1124" i="1"/>
  <c r="F1124" i="1" s="1"/>
  <c r="D1124" i="1"/>
  <c r="B1124" i="1" s="1"/>
  <c r="J1111" i="16"/>
  <c r="P1111" i="16"/>
  <c r="K1111" i="16"/>
  <c r="F1111" i="16"/>
  <c r="Q1111" i="16"/>
  <c r="L1111" i="16"/>
  <c r="G1111" i="16"/>
  <c r="R1111" i="16"/>
  <c r="M1111" i="16"/>
  <c r="H1111" i="16"/>
  <c r="I1111" i="16"/>
  <c r="N1111" i="16"/>
  <c r="O1111" i="16"/>
  <c r="K1110" i="14"/>
  <c r="A1126" i="1"/>
  <c r="C1126" i="1" s="1"/>
  <c r="H1109" i="13"/>
  <c r="K1109" i="13" s="1"/>
  <c r="F1195" i="13"/>
  <c r="E1195" i="13"/>
  <c r="D1196" i="13"/>
  <c r="C1196" i="13"/>
  <c r="J1196" i="13"/>
  <c r="A1197" i="13"/>
  <c r="B1197" i="13" s="1"/>
  <c r="C1199" i="14"/>
  <c r="B1199" i="14"/>
  <c r="C1200" i="16"/>
  <c r="B1200" i="16"/>
  <c r="A1201" i="16"/>
  <c r="D1199" i="16"/>
  <c r="A1200" i="14"/>
  <c r="E1198" i="14"/>
  <c r="D1198" i="14"/>
  <c r="I1110" i="13" l="1"/>
  <c r="K1110" i="13" s="1"/>
  <c r="I1124" i="1"/>
  <c r="D1125" i="1"/>
  <c r="B1125" i="1" s="1"/>
  <c r="K1125" i="1"/>
  <c r="M1125" i="1" s="1"/>
  <c r="E1125" i="1"/>
  <c r="F1125" i="1" s="1"/>
  <c r="K1111" i="14"/>
  <c r="A1127" i="1"/>
  <c r="C1127" i="1" s="1"/>
  <c r="J1112" i="14"/>
  <c r="H1112" i="14"/>
  <c r="I1112" i="14"/>
  <c r="G1112" i="14"/>
  <c r="E1114" i="16"/>
  <c r="F1114" i="14"/>
  <c r="G1112" i="13"/>
  <c r="F1112" i="16"/>
  <c r="G1112" i="16"/>
  <c r="M1112" i="16"/>
  <c r="H1112" i="16"/>
  <c r="N1112" i="16"/>
  <c r="I1112" i="16"/>
  <c r="R1112" i="16"/>
  <c r="O1112" i="16"/>
  <c r="J1112" i="16"/>
  <c r="P1112" i="16"/>
  <c r="K1112" i="16"/>
  <c r="Q1112" i="16"/>
  <c r="L1112" i="16"/>
  <c r="D1197" i="13"/>
  <c r="C1197" i="13"/>
  <c r="J1197" i="13"/>
  <c r="A1198" i="13"/>
  <c r="B1198" i="13" s="1"/>
  <c r="F1196" i="13"/>
  <c r="E1196" i="13"/>
  <c r="B1200" i="14"/>
  <c r="C1200" i="14"/>
  <c r="A1202" i="16"/>
  <c r="C1201" i="16"/>
  <c r="B1201" i="16"/>
  <c r="D1200" i="16"/>
  <c r="A1201" i="14"/>
  <c r="E1199" i="14"/>
  <c r="D1199" i="14"/>
  <c r="I1125" i="1" l="1"/>
  <c r="H1111" i="13"/>
  <c r="K1111" i="13" s="1"/>
  <c r="K1112" i="14"/>
  <c r="E1126" i="1"/>
  <c r="F1126" i="1" s="1"/>
  <c r="D1126" i="1"/>
  <c r="B1126" i="1" s="1"/>
  <c r="K1126" i="1"/>
  <c r="M1126" i="1" s="1"/>
  <c r="F1115" i="14"/>
  <c r="E1115" i="16"/>
  <c r="G1113" i="13"/>
  <c r="H1112" i="13" s="1"/>
  <c r="H1113" i="14"/>
  <c r="J1113" i="14"/>
  <c r="I1113" i="14"/>
  <c r="G1113" i="14"/>
  <c r="A1128" i="1"/>
  <c r="C1128" i="1" s="1"/>
  <c r="F1113" i="16"/>
  <c r="H1113" i="16"/>
  <c r="N1113" i="16"/>
  <c r="I1113" i="16"/>
  <c r="P1113" i="16"/>
  <c r="K1113" i="16"/>
  <c r="Q1113" i="16"/>
  <c r="R1113" i="16"/>
  <c r="J1113" i="16"/>
  <c r="L1113" i="16"/>
  <c r="G1113" i="16"/>
  <c r="M1113" i="16"/>
  <c r="O1113" i="16"/>
  <c r="D1198" i="13"/>
  <c r="C1198" i="13"/>
  <c r="J1198" i="13"/>
  <c r="A1199" i="13"/>
  <c r="B1199" i="13" s="1"/>
  <c r="F1197" i="13"/>
  <c r="E1197" i="13"/>
  <c r="C1201" i="14"/>
  <c r="B1201" i="14"/>
  <c r="D1201" i="16"/>
  <c r="A1203" i="16"/>
  <c r="C1202" i="16"/>
  <c r="B1202" i="16"/>
  <c r="A1202" i="14"/>
  <c r="D1200" i="14"/>
  <c r="E1200" i="14"/>
  <c r="I1126" i="1" l="1"/>
  <c r="A1129" i="1"/>
  <c r="C1129" i="1" s="1"/>
  <c r="J1114" i="14"/>
  <c r="I1114" i="14"/>
  <c r="H1114" i="14"/>
  <c r="G1114" i="14"/>
  <c r="K1113" i="14"/>
  <c r="F1116" i="14"/>
  <c r="G1114" i="13"/>
  <c r="H1113" i="13" s="1"/>
  <c r="E1116" i="16"/>
  <c r="I1112" i="13"/>
  <c r="K1112" i="13" s="1"/>
  <c r="I1113" i="13"/>
  <c r="K1127" i="1"/>
  <c r="M1127" i="1" s="1"/>
  <c r="D1127" i="1"/>
  <c r="B1127" i="1" s="1"/>
  <c r="E1127" i="1"/>
  <c r="F1127" i="1" s="1"/>
  <c r="M1114" i="16"/>
  <c r="H1114" i="16"/>
  <c r="N1114" i="16"/>
  <c r="F1114" i="16"/>
  <c r="I1114" i="16"/>
  <c r="O1114" i="16"/>
  <c r="J1114" i="16"/>
  <c r="R1114" i="16"/>
  <c r="P1114" i="16"/>
  <c r="K1114" i="16"/>
  <c r="Q1114" i="16"/>
  <c r="L1114" i="16"/>
  <c r="G1114" i="16"/>
  <c r="A1200" i="13"/>
  <c r="B1200" i="13" s="1"/>
  <c r="D1199" i="13"/>
  <c r="C1199" i="13"/>
  <c r="J1199" i="13"/>
  <c r="F1198" i="13"/>
  <c r="E1198" i="13"/>
  <c r="B1202" i="14"/>
  <c r="C1202" i="14"/>
  <c r="D1202" i="16"/>
  <c r="B1203" i="16"/>
  <c r="A1204" i="16"/>
  <c r="C1203" i="16"/>
  <c r="A1203" i="14"/>
  <c r="E1201" i="14"/>
  <c r="D1201" i="14"/>
  <c r="I1127" i="1" l="1"/>
  <c r="I1114" i="13"/>
  <c r="K1113" i="13"/>
  <c r="K1114" i="14"/>
  <c r="A1130" i="1"/>
  <c r="C1130" i="1" s="1"/>
  <c r="I1115" i="14"/>
  <c r="J1115" i="14"/>
  <c r="H1115" i="14"/>
  <c r="G1115" i="14"/>
  <c r="D1128" i="1"/>
  <c r="B1128" i="1" s="1"/>
  <c r="K1128" i="1"/>
  <c r="M1128" i="1" s="1"/>
  <c r="E1128" i="1"/>
  <c r="F1128" i="1" s="1"/>
  <c r="E1117" i="16"/>
  <c r="G1115" i="13"/>
  <c r="H1114" i="13" s="1"/>
  <c r="F1117" i="14"/>
  <c r="F1115" i="16"/>
  <c r="Q1115" i="16"/>
  <c r="L1115" i="16"/>
  <c r="G1115" i="16"/>
  <c r="R1115" i="16"/>
  <c r="M1115" i="16"/>
  <c r="H1115" i="16"/>
  <c r="N1115" i="16"/>
  <c r="I1115" i="16"/>
  <c r="O1115" i="16"/>
  <c r="J1115" i="16"/>
  <c r="P1115" i="16"/>
  <c r="K1115" i="16"/>
  <c r="F1199" i="13"/>
  <c r="E1199" i="13"/>
  <c r="D1200" i="13"/>
  <c r="C1200" i="13"/>
  <c r="J1200" i="13"/>
  <c r="A1201" i="13"/>
  <c r="B1201" i="13" s="1"/>
  <c r="C1203" i="14"/>
  <c r="B1203" i="14"/>
  <c r="D1203" i="16"/>
  <c r="C1204" i="16"/>
  <c r="B1204" i="16"/>
  <c r="A1205" i="16"/>
  <c r="A1204" i="14"/>
  <c r="E1202" i="14"/>
  <c r="D1202" i="14"/>
  <c r="I1128" i="1" l="1"/>
  <c r="I1115" i="13"/>
  <c r="K1114" i="13"/>
  <c r="F1118" i="14"/>
  <c r="G1116" i="13"/>
  <c r="E1118" i="16"/>
  <c r="O1116" i="16"/>
  <c r="P1116" i="16"/>
  <c r="J1116" i="16"/>
  <c r="K1116" i="16"/>
  <c r="Q1116" i="16"/>
  <c r="L1116" i="16"/>
  <c r="F1116" i="16"/>
  <c r="G1116" i="16"/>
  <c r="M1116" i="16"/>
  <c r="H1116" i="16"/>
  <c r="R1116" i="16"/>
  <c r="N1116" i="16"/>
  <c r="I1116" i="16"/>
  <c r="K1115" i="14"/>
  <c r="A1131" i="1"/>
  <c r="C1131" i="1" s="1"/>
  <c r="J1116" i="14"/>
  <c r="H1116" i="14"/>
  <c r="I1116" i="14"/>
  <c r="G1116" i="14"/>
  <c r="E1129" i="1"/>
  <c r="F1129" i="1" s="1"/>
  <c r="D1129" i="1"/>
  <c r="B1129" i="1" s="1"/>
  <c r="K1129" i="1"/>
  <c r="M1129" i="1" s="1"/>
  <c r="I1205" i="16"/>
  <c r="M1205" i="16"/>
  <c r="Q1205" i="16"/>
  <c r="J1205" i="16"/>
  <c r="N1205" i="16"/>
  <c r="R1205" i="16"/>
  <c r="H1205" i="16"/>
  <c r="L1205" i="16"/>
  <c r="P1205" i="16"/>
  <c r="G1205" i="16"/>
  <c r="K1205" i="16"/>
  <c r="O1205" i="16"/>
  <c r="E1200" i="13"/>
  <c r="F1200" i="13"/>
  <c r="A1202" i="13"/>
  <c r="B1202" i="13" s="1"/>
  <c r="D1201" i="13"/>
  <c r="J1201" i="13"/>
  <c r="C1201" i="13"/>
  <c r="B1204" i="14"/>
  <c r="C1204" i="14"/>
  <c r="D1204" i="16"/>
  <c r="C1205" i="16"/>
  <c r="B1205" i="16"/>
  <c r="A1205" i="14"/>
  <c r="E1203" i="14"/>
  <c r="D1203" i="14"/>
  <c r="I1129" i="1" l="1"/>
  <c r="H1117" i="14"/>
  <c r="J1117" i="14"/>
  <c r="I1117" i="14"/>
  <c r="G1117" i="14"/>
  <c r="K1116" i="14"/>
  <c r="E1119" i="16"/>
  <c r="G1117" i="13"/>
  <c r="F1119" i="14"/>
  <c r="E1130" i="1"/>
  <c r="F1130" i="1" s="1"/>
  <c r="K1130" i="1"/>
  <c r="M1130" i="1" s="1"/>
  <c r="D1130" i="1"/>
  <c r="B1130" i="1" s="1"/>
  <c r="F1117" i="16"/>
  <c r="H1117" i="16"/>
  <c r="N1117" i="16"/>
  <c r="I1117" i="16"/>
  <c r="R1117" i="16"/>
  <c r="O1117" i="16"/>
  <c r="J1117" i="16"/>
  <c r="P1117" i="16"/>
  <c r="K1117" i="16"/>
  <c r="Q1117" i="16"/>
  <c r="L1117" i="16"/>
  <c r="G1117" i="16"/>
  <c r="M1117" i="16"/>
  <c r="A1132" i="1"/>
  <c r="C1132" i="1" s="1"/>
  <c r="H1115" i="13"/>
  <c r="K1115" i="13" s="1"/>
  <c r="F1201" i="13"/>
  <c r="E1201" i="13"/>
  <c r="D1202" i="13"/>
  <c r="J1202" i="13"/>
  <c r="C1202" i="13"/>
  <c r="A1203" i="13"/>
  <c r="C1205" i="14"/>
  <c r="B1205" i="14"/>
  <c r="D1205" i="16"/>
  <c r="A1206" i="14"/>
  <c r="D1204" i="14"/>
  <c r="E1204" i="14"/>
  <c r="I1130" i="1" l="1"/>
  <c r="E1131" i="1"/>
  <c r="F1131" i="1" s="1"/>
  <c r="D1131" i="1"/>
  <c r="B1131" i="1" s="1"/>
  <c r="K1131" i="1"/>
  <c r="M1131" i="1" s="1"/>
  <c r="E1120" i="16"/>
  <c r="F1120" i="14"/>
  <c r="G1118" i="13"/>
  <c r="R1118" i="16"/>
  <c r="P1118" i="16"/>
  <c r="K1118" i="16"/>
  <c r="M1118" i="16"/>
  <c r="H1118" i="16"/>
  <c r="N1118" i="16"/>
  <c r="Q1118" i="16"/>
  <c r="G1118" i="16"/>
  <c r="F1118" i="16"/>
  <c r="I1118" i="16"/>
  <c r="O1118" i="16"/>
  <c r="J1118" i="16"/>
  <c r="L1118" i="16"/>
  <c r="K1117" i="14"/>
  <c r="A1204" i="13"/>
  <c r="D1204" i="13" s="1"/>
  <c r="B1203" i="13"/>
  <c r="A1133" i="1"/>
  <c r="C1133" i="1" s="1"/>
  <c r="H1118" i="14"/>
  <c r="J1118" i="14"/>
  <c r="I1118" i="14"/>
  <c r="G1118" i="14"/>
  <c r="I1116" i="13"/>
  <c r="H1116" i="13"/>
  <c r="I1117" i="13" s="1"/>
  <c r="H1206" i="14"/>
  <c r="J1206" i="14"/>
  <c r="I1206" i="14"/>
  <c r="C1203" i="13"/>
  <c r="J1203" i="13"/>
  <c r="D1203" i="13"/>
  <c r="F1202" i="13"/>
  <c r="E1202" i="13"/>
  <c r="B1206" i="14"/>
  <c r="C1206" i="14"/>
  <c r="E1205" i="14"/>
  <c r="D1205" i="14"/>
  <c r="C1204" i="13" l="1"/>
  <c r="E1204" i="13" s="1"/>
  <c r="I1131" i="1"/>
  <c r="A1134" i="1"/>
  <c r="C1134" i="1" s="1"/>
  <c r="H1117" i="13"/>
  <c r="K1117" i="13" s="1"/>
  <c r="G1119" i="13"/>
  <c r="F1121" i="14"/>
  <c r="E1121" i="16"/>
  <c r="J1204" i="13"/>
  <c r="B1204" i="13"/>
  <c r="I1119" i="14"/>
  <c r="H1119" i="14"/>
  <c r="J1119" i="14"/>
  <c r="G1119" i="14"/>
  <c r="K1116" i="13"/>
  <c r="K1118" i="14"/>
  <c r="K1132" i="1"/>
  <c r="M1132" i="1" s="1"/>
  <c r="D1132" i="1"/>
  <c r="B1132" i="1" s="1"/>
  <c r="E1132" i="1"/>
  <c r="F1132" i="1" s="1"/>
  <c r="N1119" i="16"/>
  <c r="I1119" i="16"/>
  <c r="O1119" i="16"/>
  <c r="K1119" i="16"/>
  <c r="L1119" i="16"/>
  <c r="R1119" i="16"/>
  <c r="M1119" i="16"/>
  <c r="H1119" i="16"/>
  <c r="J1119" i="16"/>
  <c r="P1119" i="16"/>
  <c r="F1119" i="16"/>
  <c r="Q1119" i="16"/>
  <c r="G1119" i="16"/>
  <c r="F1204" i="13"/>
  <c r="E1203" i="13"/>
  <c r="F1203" i="13"/>
  <c r="E1206" i="14"/>
  <c r="D1206" i="14"/>
  <c r="I1132" i="1" l="1"/>
  <c r="R1120" i="16"/>
  <c r="N1120" i="16"/>
  <c r="I1120" i="16"/>
  <c r="O1120" i="16"/>
  <c r="P1120" i="16"/>
  <c r="J1120" i="16"/>
  <c r="K1120" i="16"/>
  <c r="Q1120" i="16"/>
  <c r="L1120" i="16"/>
  <c r="F1120" i="16"/>
  <c r="G1120" i="16"/>
  <c r="M1120" i="16"/>
  <c r="H1120" i="16"/>
  <c r="K1119" i="14"/>
  <c r="H1120" i="14"/>
  <c r="J1120" i="14"/>
  <c r="I1120" i="14"/>
  <c r="G1120" i="14"/>
  <c r="A1135" i="1"/>
  <c r="C1135" i="1" s="1"/>
  <c r="E1122" i="16"/>
  <c r="F1122" i="14"/>
  <c r="G1120" i="13"/>
  <c r="H1118" i="13"/>
  <c r="I1119" i="13" s="1"/>
  <c r="E1133" i="1"/>
  <c r="F1133" i="1" s="1"/>
  <c r="D1133" i="1"/>
  <c r="B1133" i="1" s="1"/>
  <c r="K1133" i="1"/>
  <c r="M1133" i="1" s="1"/>
  <c r="I1118" i="13"/>
  <c r="H1204" i="13"/>
  <c r="I1133" i="1" l="1"/>
  <c r="K1118" i="13"/>
  <c r="H1119" i="13"/>
  <c r="K1119" i="13" s="1"/>
  <c r="A1136" i="1"/>
  <c r="C1136" i="1" s="1"/>
  <c r="J1121" i="14"/>
  <c r="I1121" i="14"/>
  <c r="H1121" i="14"/>
  <c r="G1121" i="14"/>
  <c r="K1120" i="14"/>
  <c r="F1123" i="14"/>
  <c r="E1123" i="16"/>
  <c r="G1121" i="13"/>
  <c r="P1121" i="16"/>
  <c r="K1121" i="16"/>
  <c r="Q1121" i="16"/>
  <c r="L1121" i="16"/>
  <c r="G1121" i="16"/>
  <c r="F1121" i="16"/>
  <c r="H1121" i="16"/>
  <c r="N1121" i="16"/>
  <c r="I1121" i="16"/>
  <c r="R1121" i="16"/>
  <c r="O1121" i="16"/>
  <c r="J1121" i="16"/>
  <c r="M1121" i="16"/>
  <c r="K1134" i="1"/>
  <c r="M1134" i="1" s="1"/>
  <c r="D1134" i="1"/>
  <c r="B1134" i="1" s="1"/>
  <c r="E1134" i="1"/>
  <c r="F1134" i="1" s="1"/>
  <c r="I1120" i="13" l="1"/>
  <c r="I1134" i="1"/>
  <c r="H1120" i="13"/>
  <c r="K1121" i="14"/>
  <c r="D1135" i="1"/>
  <c r="B1135" i="1" s="1"/>
  <c r="E1135" i="1"/>
  <c r="F1135" i="1" s="1"/>
  <c r="K1135" i="1"/>
  <c r="M1135" i="1" s="1"/>
  <c r="G1122" i="13"/>
  <c r="F1124" i="14"/>
  <c r="E1124" i="16"/>
  <c r="M1122" i="16"/>
  <c r="H1122" i="16"/>
  <c r="N1122" i="16"/>
  <c r="O1122" i="16"/>
  <c r="K1122" i="16"/>
  <c r="R1122" i="16"/>
  <c r="P1122" i="16"/>
  <c r="Q1122" i="16"/>
  <c r="L1122" i="16"/>
  <c r="G1122" i="16"/>
  <c r="F1122" i="16"/>
  <c r="I1122" i="16"/>
  <c r="J1122" i="16"/>
  <c r="A1137" i="1"/>
  <c r="C1137" i="1" s="1"/>
  <c r="I1122" i="14"/>
  <c r="H1122" i="14"/>
  <c r="J1122" i="14"/>
  <c r="G1122" i="14"/>
  <c r="F18" i="1"/>
  <c r="D18" i="1"/>
  <c r="B18" i="1" s="1"/>
  <c r="K1120" i="13" l="1"/>
  <c r="I1121" i="13"/>
  <c r="I1135" i="1"/>
  <c r="K1136" i="1"/>
  <c r="M1136" i="1" s="1"/>
  <c r="E1136" i="1"/>
  <c r="F1136" i="1" s="1"/>
  <c r="D1136" i="1"/>
  <c r="B1136" i="1" s="1"/>
  <c r="H1121" i="13"/>
  <c r="K1121" i="13" s="1"/>
  <c r="R1123" i="16"/>
  <c r="M1123" i="16"/>
  <c r="H1123" i="16"/>
  <c r="N1123" i="16"/>
  <c r="I1123" i="16"/>
  <c r="O1123" i="16"/>
  <c r="J1123" i="16"/>
  <c r="P1123" i="16"/>
  <c r="K1123" i="16"/>
  <c r="F1123" i="16"/>
  <c r="Q1123" i="16"/>
  <c r="L1123" i="16"/>
  <c r="G1123" i="16"/>
  <c r="F1125" i="14"/>
  <c r="E1125" i="16"/>
  <c r="G1123" i="13"/>
  <c r="K1122" i="14"/>
  <c r="A1138" i="1"/>
  <c r="C1138" i="1" s="1"/>
  <c r="J1123" i="14"/>
  <c r="I1123" i="14"/>
  <c r="H1123" i="14"/>
  <c r="G1123" i="14"/>
  <c r="I18" i="1"/>
  <c r="D19" i="1"/>
  <c r="B19" i="1" s="1"/>
  <c r="I1136" i="1" l="1"/>
  <c r="J1124" i="14"/>
  <c r="I1124" i="14"/>
  <c r="H1124" i="14"/>
  <c r="G1124" i="14"/>
  <c r="K1123" i="14"/>
  <c r="E1137" i="1"/>
  <c r="F1137" i="1" s="1"/>
  <c r="D1137" i="1"/>
  <c r="B1137" i="1" s="1"/>
  <c r="K1137" i="1"/>
  <c r="M1137" i="1" s="1"/>
  <c r="H1122" i="13"/>
  <c r="I1123" i="13" s="1"/>
  <c r="A1139" i="1"/>
  <c r="C1139" i="1" s="1"/>
  <c r="F1124" i="16"/>
  <c r="G1124" i="16"/>
  <c r="M1124" i="16"/>
  <c r="H1124" i="16"/>
  <c r="R1124" i="16"/>
  <c r="N1124" i="16"/>
  <c r="I1124" i="16"/>
  <c r="O1124" i="16"/>
  <c r="J1124" i="16"/>
  <c r="P1124" i="16"/>
  <c r="K1124" i="16"/>
  <c r="Q1124" i="16"/>
  <c r="L1124" i="16"/>
  <c r="I1122" i="13"/>
  <c r="F1126" i="14"/>
  <c r="G1124" i="13"/>
  <c r="H1123" i="13" s="1"/>
  <c r="E1126" i="16"/>
  <c r="D20" i="1"/>
  <c r="B20" i="1" s="1"/>
  <c r="I19" i="1"/>
  <c r="I1137" i="1" l="1"/>
  <c r="I1125" i="14"/>
  <c r="J1125" i="14"/>
  <c r="H1125" i="14"/>
  <c r="G1125" i="14"/>
  <c r="G1125" i="16"/>
  <c r="F1125" i="16"/>
  <c r="H1125" i="16"/>
  <c r="N1125" i="16"/>
  <c r="I1125" i="16"/>
  <c r="O1125" i="16"/>
  <c r="P1125" i="16"/>
  <c r="K1125" i="16"/>
  <c r="Q1125" i="16"/>
  <c r="L1125" i="16"/>
  <c r="M1125" i="16"/>
  <c r="R1125" i="16"/>
  <c r="J1125" i="16"/>
  <c r="I1124" i="13"/>
  <c r="K1123" i="13"/>
  <c r="K1122" i="13"/>
  <c r="K1138" i="1"/>
  <c r="M1138" i="1" s="1"/>
  <c r="D1138" i="1"/>
  <c r="B1138" i="1" s="1"/>
  <c r="E1138" i="1"/>
  <c r="F1138" i="1" s="1"/>
  <c r="F1127" i="14"/>
  <c r="E1127" i="16"/>
  <c r="G1125" i="13"/>
  <c r="H1124" i="13" s="1"/>
  <c r="K1124" i="14"/>
  <c r="A1140" i="1"/>
  <c r="C1140" i="1" s="1"/>
  <c r="E33" i="1"/>
  <c r="F33" i="1" s="1"/>
  <c r="E32" i="1"/>
  <c r="F32" i="1" s="1"/>
  <c r="I20" i="1"/>
  <c r="D21" i="1"/>
  <c r="B21" i="1" s="1"/>
  <c r="I1138" i="1" l="1"/>
  <c r="I1125" i="13"/>
  <c r="K1124" i="13"/>
  <c r="K1139" i="1"/>
  <c r="M1139" i="1" s="1"/>
  <c r="E1139" i="1"/>
  <c r="F1139" i="1" s="1"/>
  <c r="D1139" i="1"/>
  <c r="B1139" i="1" s="1"/>
  <c r="M1126" i="16"/>
  <c r="H1126" i="16"/>
  <c r="N1126" i="16"/>
  <c r="R1126" i="16"/>
  <c r="P1126" i="16"/>
  <c r="K1126" i="16"/>
  <c r="F1126" i="16"/>
  <c r="I1126" i="16"/>
  <c r="O1126" i="16"/>
  <c r="J1126" i="16"/>
  <c r="Q1126" i="16"/>
  <c r="L1126" i="16"/>
  <c r="G1126" i="16"/>
  <c r="A1141" i="1"/>
  <c r="C1141" i="1" s="1"/>
  <c r="J1126" i="14"/>
  <c r="I1126" i="14"/>
  <c r="H1126" i="14"/>
  <c r="G1126" i="14"/>
  <c r="F1128" i="14"/>
  <c r="G1126" i="13"/>
  <c r="H1125" i="13" s="1"/>
  <c r="E1128" i="16"/>
  <c r="K1125" i="14"/>
  <c r="E47" i="1"/>
  <c r="F47" i="1" s="1"/>
  <c r="E34" i="1"/>
  <c r="F34" i="1" s="1"/>
  <c r="I21" i="1"/>
  <c r="D22" i="1"/>
  <c r="B22" i="1" s="1"/>
  <c r="I1139" i="1" l="1"/>
  <c r="J1127" i="16"/>
  <c r="P1127" i="16"/>
  <c r="K1127" i="16"/>
  <c r="F1127" i="16"/>
  <c r="Q1127" i="16"/>
  <c r="G1127" i="16"/>
  <c r="L1127" i="16"/>
  <c r="R1127" i="16"/>
  <c r="H1127" i="16"/>
  <c r="N1127" i="16"/>
  <c r="I1127" i="16"/>
  <c r="O1127" i="16"/>
  <c r="M1127" i="16"/>
  <c r="I1126" i="13"/>
  <c r="K1125" i="13"/>
  <c r="K1126" i="14"/>
  <c r="K1140" i="1"/>
  <c r="M1140" i="1" s="1"/>
  <c r="E1140" i="1"/>
  <c r="F1140" i="1" s="1"/>
  <c r="D1140" i="1"/>
  <c r="B1140" i="1" s="1"/>
  <c r="A1142" i="1"/>
  <c r="C1142" i="1" s="1"/>
  <c r="E1129" i="16"/>
  <c r="G1127" i="13"/>
  <c r="F1129" i="14"/>
  <c r="J1127" i="14"/>
  <c r="H1127" i="14"/>
  <c r="I1127" i="14"/>
  <c r="G1127" i="14"/>
  <c r="E35" i="1"/>
  <c r="F35" i="1" s="1"/>
  <c r="E61" i="1"/>
  <c r="F61" i="1" s="1"/>
  <c r="E48" i="1"/>
  <c r="F48" i="1" s="1"/>
  <c r="I22" i="1"/>
  <c r="D23" i="1"/>
  <c r="B23" i="1" s="1"/>
  <c r="I1140" i="1" l="1"/>
  <c r="H1126" i="13"/>
  <c r="K1126" i="13" s="1"/>
  <c r="K1141" i="1"/>
  <c r="M1141" i="1" s="1"/>
  <c r="E1141" i="1"/>
  <c r="F1141" i="1" s="1"/>
  <c r="D1141" i="1"/>
  <c r="B1141" i="1" s="1"/>
  <c r="F1128" i="16"/>
  <c r="G1128" i="16"/>
  <c r="M1128" i="16"/>
  <c r="H1128" i="16"/>
  <c r="R1128" i="16"/>
  <c r="N1128" i="16"/>
  <c r="I1128" i="16"/>
  <c r="O1128" i="16"/>
  <c r="J1128" i="16"/>
  <c r="P1128" i="16"/>
  <c r="K1128" i="16"/>
  <c r="Q1128" i="16"/>
  <c r="L1128" i="16"/>
  <c r="K1127" i="14"/>
  <c r="H1128" i="14"/>
  <c r="J1128" i="14"/>
  <c r="I1128" i="14"/>
  <c r="G1128" i="14"/>
  <c r="A1143" i="1"/>
  <c r="C1143" i="1" s="1"/>
  <c r="G1128" i="13"/>
  <c r="E1130" i="16"/>
  <c r="F1130" i="14"/>
  <c r="E49" i="1"/>
  <c r="F49" i="1" s="1"/>
  <c r="E62" i="1"/>
  <c r="F62" i="1" s="1"/>
  <c r="E75" i="1"/>
  <c r="F75" i="1" s="1"/>
  <c r="E36" i="1"/>
  <c r="F36" i="1" s="1"/>
  <c r="I23" i="1"/>
  <c r="D24" i="1"/>
  <c r="B24" i="1" s="1"/>
  <c r="I1127" i="13" l="1"/>
  <c r="I1141" i="1"/>
  <c r="P1129" i="16"/>
  <c r="K1129" i="16"/>
  <c r="Q1129" i="16"/>
  <c r="L1129" i="16"/>
  <c r="G1129" i="16"/>
  <c r="M1129" i="16"/>
  <c r="F1129" i="16"/>
  <c r="H1129" i="16"/>
  <c r="N1129" i="16"/>
  <c r="I1129" i="16"/>
  <c r="R1129" i="16"/>
  <c r="O1129" i="16"/>
  <c r="J1129" i="16"/>
  <c r="A1144" i="1"/>
  <c r="C1144" i="1" s="1"/>
  <c r="H1127" i="13"/>
  <c r="K1127" i="13" s="1"/>
  <c r="K1128" i="14"/>
  <c r="G1129" i="13"/>
  <c r="F1131" i="14"/>
  <c r="E1131" i="16"/>
  <c r="J1129" i="14"/>
  <c r="I1129" i="14"/>
  <c r="H1129" i="14"/>
  <c r="G1129" i="14"/>
  <c r="K1142" i="1"/>
  <c r="M1142" i="1" s="1"/>
  <c r="E1142" i="1"/>
  <c r="F1142" i="1" s="1"/>
  <c r="D1142" i="1"/>
  <c r="B1142" i="1" s="1"/>
  <c r="E89" i="1"/>
  <c r="F89" i="1" s="1"/>
  <c r="E63" i="1"/>
  <c r="F63" i="1" s="1"/>
  <c r="E50" i="1"/>
  <c r="F50" i="1" s="1"/>
  <c r="E76" i="1"/>
  <c r="F76" i="1" s="1"/>
  <c r="E37" i="1"/>
  <c r="F37" i="1" s="1"/>
  <c r="I24" i="1"/>
  <c r="D25" i="1"/>
  <c r="B25" i="1" s="1"/>
  <c r="K1129" i="14" l="1"/>
  <c r="I1142" i="1"/>
  <c r="H1128" i="13"/>
  <c r="I1128" i="13"/>
  <c r="G1130" i="13"/>
  <c r="E1132" i="16"/>
  <c r="F1132" i="14"/>
  <c r="A1145" i="1"/>
  <c r="C1145" i="1" s="1"/>
  <c r="M1130" i="16"/>
  <c r="H1130" i="16"/>
  <c r="N1130" i="16"/>
  <c r="R1130" i="16"/>
  <c r="F1130" i="16"/>
  <c r="K1130" i="16"/>
  <c r="P1130" i="16"/>
  <c r="Q1130" i="16"/>
  <c r="L1130" i="16"/>
  <c r="G1130" i="16"/>
  <c r="I1130" i="16"/>
  <c r="O1130" i="16"/>
  <c r="J1130" i="16"/>
  <c r="K1143" i="1"/>
  <c r="M1143" i="1" s="1"/>
  <c r="D1143" i="1"/>
  <c r="B1143" i="1" s="1"/>
  <c r="E1143" i="1"/>
  <c r="F1143" i="1" s="1"/>
  <c r="H1130" i="14"/>
  <c r="J1130" i="14"/>
  <c r="I1130" i="14"/>
  <c r="G1130" i="14"/>
  <c r="E90" i="1"/>
  <c r="F90" i="1" s="1"/>
  <c r="E103" i="1"/>
  <c r="F103" i="1" s="1"/>
  <c r="E51" i="1"/>
  <c r="F51" i="1" s="1"/>
  <c r="E64" i="1"/>
  <c r="F64" i="1" s="1"/>
  <c r="E77" i="1"/>
  <c r="F77" i="1" s="1"/>
  <c r="E38" i="1"/>
  <c r="F38" i="1" s="1"/>
  <c r="I25" i="1"/>
  <c r="D26" i="1"/>
  <c r="B26" i="1" s="1"/>
  <c r="I1143" i="1" l="1"/>
  <c r="A1146" i="1"/>
  <c r="C1146" i="1" s="1"/>
  <c r="E1133" i="16"/>
  <c r="G1131" i="13"/>
  <c r="H1130" i="13" s="1"/>
  <c r="F1133" i="14"/>
  <c r="J1131" i="14"/>
  <c r="I1131" i="14"/>
  <c r="H1131" i="14"/>
  <c r="G1131" i="14"/>
  <c r="L1131" i="16"/>
  <c r="R1131" i="16"/>
  <c r="O1131" i="16"/>
  <c r="J1131" i="16"/>
  <c r="P1131" i="16"/>
  <c r="K1131" i="16"/>
  <c r="F1131" i="16"/>
  <c r="Q1131" i="16"/>
  <c r="G1131" i="16"/>
  <c r="M1131" i="16"/>
  <c r="H1131" i="16"/>
  <c r="N1131" i="16"/>
  <c r="I1131" i="16"/>
  <c r="K1128" i="13"/>
  <c r="K1130" i="14"/>
  <c r="D1144" i="1"/>
  <c r="B1144" i="1" s="1"/>
  <c r="K1144" i="1"/>
  <c r="M1144" i="1" s="1"/>
  <c r="E1144" i="1"/>
  <c r="F1144" i="1" s="1"/>
  <c r="H1129" i="13"/>
  <c r="I1130" i="13" s="1"/>
  <c r="I1129" i="13"/>
  <c r="E52" i="1"/>
  <c r="F52" i="1" s="1"/>
  <c r="E117" i="1"/>
  <c r="F117" i="1" s="1"/>
  <c r="E65" i="1"/>
  <c r="F65" i="1" s="1"/>
  <c r="E91" i="1"/>
  <c r="F91" i="1" s="1"/>
  <c r="E78" i="1"/>
  <c r="F78" i="1" s="1"/>
  <c r="E104" i="1"/>
  <c r="F104" i="1" s="1"/>
  <c r="E39" i="1"/>
  <c r="F39" i="1" s="1"/>
  <c r="I26" i="1"/>
  <c r="D27" i="1"/>
  <c r="B27" i="1" s="1"/>
  <c r="I1144" i="1" l="1"/>
  <c r="K1132" i="16"/>
  <c r="Q1132" i="16"/>
  <c r="L1132" i="16"/>
  <c r="F1132" i="16"/>
  <c r="M1132" i="16"/>
  <c r="H1132" i="16"/>
  <c r="R1132" i="16"/>
  <c r="I1132" i="16"/>
  <c r="G1132" i="16"/>
  <c r="O1132" i="16"/>
  <c r="J1132" i="16"/>
  <c r="P1132" i="16"/>
  <c r="N1132" i="16"/>
  <c r="F1134" i="14"/>
  <c r="E1134" i="16"/>
  <c r="G1132" i="13"/>
  <c r="K1131" i="14"/>
  <c r="H1132" i="14"/>
  <c r="J1132" i="14"/>
  <c r="I1132" i="14"/>
  <c r="G1132" i="14"/>
  <c r="D1145" i="1"/>
  <c r="B1145" i="1" s="1"/>
  <c r="K1145" i="1"/>
  <c r="M1145" i="1" s="1"/>
  <c r="E1145" i="1"/>
  <c r="F1145" i="1" s="1"/>
  <c r="K1129" i="13"/>
  <c r="I1131" i="13"/>
  <c r="K1130" i="13"/>
  <c r="A1147" i="1"/>
  <c r="C1147" i="1" s="1"/>
  <c r="E40" i="1"/>
  <c r="F40" i="1" s="1"/>
  <c r="E53" i="1"/>
  <c r="F53" i="1" s="1"/>
  <c r="E92" i="1"/>
  <c r="F92" i="1" s="1"/>
  <c r="E66" i="1"/>
  <c r="F66" i="1" s="1"/>
  <c r="E131" i="1"/>
  <c r="F131" i="1" s="1"/>
  <c r="E118" i="1"/>
  <c r="F118" i="1" s="1"/>
  <c r="E105" i="1"/>
  <c r="F105" i="1" s="1"/>
  <c r="E79" i="1"/>
  <c r="F79" i="1" s="1"/>
  <c r="D28" i="1"/>
  <c r="B28" i="1" s="1"/>
  <c r="I27" i="1"/>
  <c r="I1145" i="1" l="1"/>
  <c r="F1135" i="14"/>
  <c r="E1135" i="16"/>
  <c r="G1133" i="13"/>
  <c r="H1132" i="13" s="1"/>
  <c r="P1133" i="16"/>
  <c r="K1133" i="16"/>
  <c r="Q1133" i="16"/>
  <c r="L1133" i="16"/>
  <c r="G1133" i="16"/>
  <c r="M1133" i="16"/>
  <c r="F1133" i="16"/>
  <c r="H1133" i="16"/>
  <c r="N1133" i="16"/>
  <c r="I1133" i="16"/>
  <c r="R1133" i="16"/>
  <c r="O1133" i="16"/>
  <c r="J1133" i="16"/>
  <c r="J1133" i="14"/>
  <c r="H1133" i="14"/>
  <c r="I1133" i="14"/>
  <c r="G1133" i="14"/>
  <c r="A1148" i="1"/>
  <c r="C1148" i="1" s="1"/>
  <c r="K1132" i="14"/>
  <c r="E1146" i="1"/>
  <c r="F1146" i="1" s="1"/>
  <c r="D1146" i="1"/>
  <c r="B1146" i="1" s="1"/>
  <c r="K1146" i="1"/>
  <c r="M1146" i="1" s="1"/>
  <c r="H1131" i="13"/>
  <c r="K1131" i="13" s="1"/>
  <c r="E93" i="1"/>
  <c r="F93" i="1" s="1"/>
  <c r="E54" i="1"/>
  <c r="F54" i="1" s="1"/>
  <c r="E106" i="1"/>
  <c r="F106" i="1" s="1"/>
  <c r="E119" i="1"/>
  <c r="F119" i="1" s="1"/>
  <c r="E132" i="1"/>
  <c r="F132" i="1" s="1"/>
  <c r="E80" i="1"/>
  <c r="F80" i="1" s="1"/>
  <c r="E41" i="1"/>
  <c r="F41" i="1" s="1"/>
  <c r="D145" i="1"/>
  <c r="B145" i="1" s="1"/>
  <c r="E145" i="1"/>
  <c r="F145" i="1" s="1"/>
  <c r="E67" i="1"/>
  <c r="F67" i="1" s="1"/>
  <c r="D29" i="1"/>
  <c r="B29" i="1" s="1"/>
  <c r="I28" i="1"/>
  <c r="I1132" i="13" l="1"/>
  <c r="K1132" i="13" s="1"/>
  <c r="I1146" i="1"/>
  <c r="E1136" i="16"/>
  <c r="F1136" i="14"/>
  <c r="G1134" i="13"/>
  <c r="K1147" i="1"/>
  <c r="M1147" i="1" s="1"/>
  <c r="E1147" i="1"/>
  <c r="F1147" i="1" s="1"/>
  <c r="D1147" i="1"/>
  <c r="B1147" i="1" s="1"/>
  <c r="I1133" i="13"/>
  <c r="A1149" i="1"/>
  <c r="C1149" i="1" s="1"/>
  <c r="M1134" i="16"/>
  <c r="H1134" i="16"/>
  <c r="N1134" i="16"/>
  <c r="P1134" i="16"/>
  <c r="K1134" i="16"/>
  <c r="G1134" i="16"/>
  <c r="F1134" i="16"/>
  <c r="I1134" i="16"/>
  <c r="O1134" i="16"/>
  <c r="J1134" i="16"/>
  <c r="R1134" i="16"/>
  <c r="Q1134" i="16"/>
  <c r="L1134" i="16"/>
  <c r="K1133" i="14"/>
  <c r="H1134" i="14"/>
  <c r="J1134" i="14"/>
  <c r="I1134" i="14"/>
  <c r="G1134" i="14"/>
  <c r="I145" i="1"/>
  <c r="E81" i="1"/>
  <c r="F81" i="1" s="1"/>
  <c r="K145" i="1"/>
  <c r="M145" i="1" s="1"/>
  <c r="E42" i="1"/>
  <c r="F42" i="1" s="1"/>
  <c r="E133" i="1"/>
  <c r="F133" i="1" s="1"/>
  <c r="E120" i="1"/>
  <c r="F120" i="1" s="1"/>
  <c r="D146" i="1"/>
  <c r="B146" i="1" s="1"/>
  <c r="E146" i="1"/>
  <c r="F146" i="1" s="1"/>
  <c r="E68" i="1"/>
  <c r="F68" i="1" s="1"/>
  <c r="E159" i="1"/>
  <c r="F159" i="1" s="1"/>
  <c r="D159" i="1"/>
  <c r="B159" i="1" s="1"/>
  <c r="E55" i="1"/>
  <c r="F55" i="1" s="1"/>
  <c r="E94" i="1"/>
  <c r="F94" i="1" s="1"/>
  <c r="E107" i="1"/>
  <c r="F107" i="1" s="1"/>
  <c r="D30" i="1"/>
  <c r="B30" i="1" s="1"/>
  <c r="I29" i="1"/>
  <c r="I1147" i="1" l="1"/>
  <c r="A1150" i="1"/>
  <c r="C1150" i="1" s="1"/>
  <c r="K1148" i="1"/>
  <c r="M1148" i="1" s="1"/>
  <c r="E1148" i="1"/>
  <c r="F1148" i="1" s="1"/>
  <c r="D1148" i="1"/>
  <c r="B1148" i="1" s="1"/>
  <c r="H1133" i="13"/>
  <c r="K1133" i="13" s="1"/>
  <c r="K1134" i="14"/>
  <c r="I1135" i="14"/>
  <c r="H1135" i="14"/>
  <c r="J1135" i="14"/>
  <c r="G1135" i="14"/>
  <c r="G1135" i="13"/>
  <c r="F1137" i="14"/>
  <c r="E1137" i="16"/>
  <c r="N1135" i="16"/>
  <c r="I1135" i="16"/>
  <c r="O1135" i="16"/>
  <c r="J1135" i="16"/>
  <c r="P1135" i="16"/>
  <c r="K1135" i="16"/>
  <c r="F1135" i="16"/>
  <c r="Q1135" i="16"/>
  <c r="L1135" i="16"/>
  <c r="G1135" i="16"/>
  <c r="R1135" i="16"/>
  <c r="M1135" i="16"/>
  <c r="H1135" i="16"/>
  <c r="F135" i="14"/>
  <c r="E135" i="16"/>
  <c r="I159" i="1"/>
  <c r="I146" i="1"/>
  <c r="E69" i="1"/>
  <c r="F69" i="1" s="1"/>
  <c r="E95" i="1"/>
  <c r="F95" i="1" s="1"/>
  <c r="E108" i="1"/>
  <c r="F108" i="1" s="1"/>
  <c r="D173" i="1"/>
  <c r="B173" i="1" s="1"/>
  <c r="E173" i="1"/>
  <c r="F173" i="1" s="1"/>
  <c r="E134" i="1"/>
  <c r="F134" i="1" s="1"/>
  <c r="E147" i="1"/>
  <c r="F147" i="1" s="1"/>
  <c r="D147" i="1"/>
  <c r="B147" i="1" s="1"/>
  <c r="D160" i="1"/>
  <c r="B160" i="1" s="1"/>
  <c r="E160" i="1"/>
  <c r="F160" i="1" s="1"/>
  <c r="E56" i="1"/>
  <c r="F56" i="1" s="1"/>
  <c r="G133" i="13"/>
  <c r="H132" i="13" s="1"/>
  <c r="E43" i="1"/>
  <c r="F43" i="1" s="1"/>
  <c r="E121" i="1"/>
  <c r="F121" i="1" s="1"/>
  <c r="K159" i="1"/>
  <c r="M159" i="1" s="1"/>
  <c r="E82" i="1"/>
  <c r="F82" i="1" s="1"/>
  <c r="K146" i="1"/>
  <c r="M146" i="1" s="1"/>
  <c r="D31" i="1"/>
  <c r="B31" i="1" s="1"/>
  <c r="I30" i="1"/>
  <c r="I1148" i="1" l="1"/>
  <c r="G1136" i="16"/>
  <c r="H1136" i="16"/>
  <c r="I1136" i="16"/>
  <c r="J1136" i="16"/>
  <c r="P1136" i="16"/>
  <c r="K1136" i="16"/>
  <c r="Q1136" i="16"/>
  <c r="L1136" i="16"/>
  <c r="F1136" i="16"/>
  <c r="M1136" i="16"/>
  <c r="R1136" i="16"/>
  <c r="N1136" i="16"/>
  <c r="O1136" i="16"/>
  <c r="K1135" i="14"/>
  <c r="I1136" i="14"/>
  <c r="H1136" i="14"/>
  <c r="J1136" i="14"/>
  <c r="G1136" i="14"/>
  <c r="I1134" i="13"/>
  <c r="F1138" i="14"/>
  <c r="G1136" i="13"/>
  <c r="E1138" i="16"/>
  <c r="H1134" i="13"/>
  <c r="K1149" i="1"/>
  <c r="M1149" i="1" s="1"/>
  <c r="E1149" i="1"/>
  <c r="F1149" i="1" s="1"/>
  <c r="D1149" i="1"/>
  <c r="B1149" i="1" s="1"/>
  <c r="A1151" i="1"/>
  <c r="C1151" i="1" s="1"/>
  <c r="E136" i="16"/>
  <c r="F136" i="14"/>
  <c r="E149" i="16"/>
  <c r="F149" i="14"/>
  <c r="I160" i="1"/>
  <c r="I147" i="1"/>
  <c r="I173" i="1"/>
  <c r="E57" i="1"/>
  <c r="F57" i="1" s="1"/>
  <c r="E174" i="1"/>
  <c r="F174" i="1" s="1"/>
  <c r="D174" i="1"/>
  <c r="B174" i="1" s="1"/>
  <c r="E148" i="1"/>
  <c r="F148" i="1" s="1"/>
  <c r="D148" i="1"/>
  <c r="B148" i="1" s="1"/>
  <c r="K173" i="1"/>
  <c r="M173" i="1" s="1"/>
  <c r="G147" i="13"/>
  <c r="E70" i="1"/>
  <c r="F70" i="1" s="1"/>
  <c r="K160" i="1"/>
  <c r="M160" i="1" s="1"/>
  <c r="E161" i="1"/>
  <c r="F161" i="1" s="1"/>
  <c r="D161" i="1"/>
  <c r="B161" i="1" s="1"/>
  <c r="E122" i="1"/>
  <c r="F122" i="1" s="1"/>
  <c r="G134" i="13"/>
  <c r="E135" i="1"/>
  <c r="F135" i="1" s="1"/>
  <c r="P134" i="16"/>
  <c r="K134" i="16"/>
  <c r="Q134" i="16"/>
  <c r="L134" i="16"/>
  <c r="G134" i="16"/>
  <c r="M134" i="16"/>
  <c r="O134" i="16"/>
  <c r="H134" i="16"/>
  <c r="N134" i="16"/>
  <c r="I134" i="16"/>
  <c r="R134" i="16"/>
  <c r="J134" i="16"/>
  <c r="I133" i="13"/>
  <c r="E83" i="1"/>
  <c r="F83" i="1" s="1"/>
  <c r="E44" i="1"/>
  <c r="F44" i="1" s="1"/>
  <c r="E96" i="1"/>
  <c r="F96" i="1" s="1"/>
  <c r="J134" i="14"/>
  <c r="I134" i="14"/>
  <c r="H134" i="14"/>
  <c r="K147" i="1"/>
  <c r="M147" i="1" s="1"/>
  <c r="E187" i="1"/>
  <c r="F187" i="1" s="1"/>
  <c r="D187" i="1"/>
  <c r="B187" i="1" s="1"/>
  <c r="E109" i="1"/>
  <c r="F109" i="1" s="1"/>
  <c r="D32" i="1"/>
  <c r="B32" i="1" s="1"/>
  <c r="I31" i="1"/>
  <c r="G135" i="14" l="1"/>
  <c r="I1149" i="1"/>
  <c r="K1134" i="13"/>
  <c r="I32" i="1"/>
  <c r="A1152" i="1"/>
  <c r="C1152" i="1" s="1"/>
  <c r="R1137" i="16"/>
  <c r="O1137" i="16"/>
  <c r="J1137" i="16"/>
  <c r="P1137" i="16"/>
  <c r="K1137" i="16"/>
  <c r="Q1137" i="16"/>
  <c r="L1137" i="16"/>
  <c r="G1137" i="16"/>
  <c r="M1137" i="16"/>
  <c r="F1137" i="16"/>
  <c r="H1137" i="16"/>
  <c r="N1137" i="16"/>
  <c r="I1137" i="16"/>
  <c r="K1150" i="1"/>
  <c r="M1150" i="1" s="1"/>
  <c r="D1150" i="1"/>
  <c r="B1150" i="1" s="1"/>
  <c r="E1150" i="1"/>
  <c r="F1150" i="1" s="1"/>
  <c r="E1139" i="16"/>
  <c r="F1139" i="14"/>
  <c r="G1137" i="13"/>
  <c r="H1136" i="13" s="1"/>
  <c r="H1135" i="13"/>
  <c r="K1136" i="14"/>
  <c r="I1135" i="13"/>
  <c r="J1137" i="14"/>
  <c r="I1137" i="14"/>
  <c r="H1137" i="14"/>
  <c r="G1137" i="14"/>
  <c r="F163" i="14"/>
  <c r="E163" i="16"/>
  <c r="E150" i="16"/>
  <c r="F150" i="14"/>
  <c r="E137" i="16"/>
  <c r="F137" i="14"/>
  <c r="I148" i="1"/>
  <c r="I174" i="1"/>
  <c r="I161" i="1"/>
  <c r="I187" i="1"/>
  <c r="D33" i="1"/>
  <c r="B33" i="1" s="1"/>
  <c r="E110" i="1"/>
  <c r="F110" i="1" s="1"/>
  <c r="H133" i="13"/>
  <c r="K133" i="13" s="1"/>
  <c r="G148" i="13"/>
  <c r="H147" i="13" s="1"/>
  <c r="G161" i="13"/>
  <c r="K187" i="1"/>
  <c r="M187" i="1" s="1"/>
  <c r="E97" i="1"/>
  <c r="F97" i="1" s="1"/>
  <c r="I135" i="16"/>
  <c r="O135" i="16"/>
  <c r="J135" i="16"/>
  <c r="F135" i="16"/>
  <c r="R135" i="16"/>
  <c r="P135" i="16"/>
  <c r="K135" i="16"/>
  <c r="Q135" i="16"/>
  <c r="L135" i="16"/>
  <c r="G135" i="16"/>
  <c r="M135" i="16"/>
  <c r="H135" i="16"/>
  <c r="N135" i="16"/>
  <c r="K161" i="1"/>
  <c r="M161" i="1" s="1"/>
  <c r="Q148" i="16"/>
  <c r="L148" i="16"/>
  <c r="G148" i="16"/>
  <c r="N148" i="16"/>
  <c r="O148" i="16"/>
  <c r="R148" i="16"/>
  <c r="M148" i="16"/>
  <c r="H148" i="16"/>
  <c r="I148" i="16"/>
  <c r="J148" i="16"/>
  <c r="P148" i="16"/>
  <c r="K148" i="16"/>
  <c r="K148" i="1"/>
  <c r="M148" i="1" s="1"/>
  <c r="K174" i="1"/>
  <c r="M174" i="1" s="1"/>
  <c r="E45" i="1"/>
  <c r="F45" i="1" s="1"/>
  <c r="G135" i="13"/>
  <c r="E58" i="1"/>
  <c r="F58" i="1" s="1"/>
  <c r="D149" i="1"/>
  <c r="B149" i="1" s="1"/>
  <c r="E149" i="1"/>
  <c r="F149" i="1" s="1"/>
  <c r="I135" i="14"/>
  <c r="H135" i="14"/>
  <c r="J135" i="14"/>
  <c r="E84" i="1"/>
  <c r="F84" i="1" s="1"/>
  <c r="H148" i="14"/>
  <c r="J148" i="14"/>
  <c r="I148" i="14"/>
  <c r="H146" i="13"/>
  <c r="I147" i="13" s="1"/>
  <c r="E71" i="1"/>
  <c r="F71" i="1" s="1"/>
  <c r="E46" i="1"/>
  <c r="F46" i="1" s="1"/>
  <c r="E123" i="1"/>
  <c r="F123" i="1" s="1"/>
  <c r="D201" i="1"/>
  <c r="B201" i="1" s="1"/>
  <c r="E201" i="1"/>
  <c r="F201" i="1" s="1"/>
  <c r="E136" i="1"/>
  <c r="F136" i="1" s="1"/>
  <c r="E175" i="1"/>
  <c r="F175" i="1" s="1"/>
  <c r="D175" i="1"/>
  <c r="B175" i="1" s="1"/>
  <c r="D162" i="1"/>
  <c r="B162" i="1" s="1"/>
  <c r="E162" i="1"/>
  <c r="F162" i="1" s="1"/>
  <c r="E188" i="1"/>
  <c r="F188" i="1" s="1"/>
  <c r="D188" i="1"/>
  <c r="B188" i="1" s="1"/>
  <c r="G149" i="14" l="1"/>
  <c r="G136" i="14"/>
  <c r="K1135" i="13"/>
  <c r="I1150" i="1"/>
  <c r="J1138" i="14"/>
  <c r="I1138" i="14"/>
  <c r="H1138" i="14"/>
  <c r="G1138" i="14"/>
  <c r="A1153" i="1"/>
  <c r="C1153" i="1" s="1"/>
  <c r="I1136" i="13"/>
  <c r="F1138" i="16"/>
  <c r="I1138" i="16"/>
  <c r="O1138" i="16"/>
  <c r="J1138" i="16"/>
  <c r="L1138" i="16"/>
  <c r="P1138" i="16"/>
  <c r="Q1138" i="16"/>
  <c r="M1138" i="16"/>
  <c r="H1138" i="16"/>
  <c r="N1138" i="16"/>
  <c r="R1138" i="16"/>
  <c r="K1138" i="16"/>
  <c r="G1138" i="16"/>
  <c r="E1140" i="16"/>
  <c r="F1140" i="14"/>
  <c r="G1138" i="13"/>
  <c r="K1137" i="14"/>
  <c r="I1137" i="13"/>
  <c r="K1136" i="13"/>
  <c r="E1151" i="1"/>
  <c r="F1151" i="1" s="1"/>
  <c r="D1151" i="1"/>
  <c r="B1151" i="1" s="1"/>
  <c r="K1151" i="1"/>
  <c r="M1151" i="1" s="1"/>
  <c r="F177" i="14"/>
  <c r="E177" i="16"/>
  <c r="E164" i="16"/>
  <c r="F164" i="14"/>
  <c r="F151" i="14"/>
  <c r="E151" i="16"/>
  <c r="E138" i="16"/>
  <c r="F138" i="14"/>
  <c r="I201" i="1"/>
  <c r="I149" i="1"/>
  <c r="I162" i="1"/>
  <c r="I175" i="1"/>
  <c r="I188" i="1"/>
  <c r="I33" i="1"/>
  <c r="D34" i="1"/>
  <c r="B34" i="1" s="1"/>
  <c r="E150" i="1"/>
  <c r="F150" i="1" s="1"/>
  <c r="D150" i="1"/>
  <c r="B150" i="1" s="1"/>
  <c r="D215" i="1"/>
  <c r="B215" i="1" s="1"/>
  <c r="E215" i="1"/>
  <c r="F215" i="1" s="1"/>
  <c r="K135" i="14"/>
  <c r="H136" i="14"/>
  <c r="I136" i="14"/>
  <c r="J136" i="14"/>
  <c r="G136" i="13"/>
  <c r="G175" i="13"/>
  <c r="I148" i="13"/>
  <c r="K147" i="13"/>
  <c r="D202" i="1"/>
  <c r="B202" i="1" s="1"/>
  <c r="E202" i="1"/>
  <c r="F202" i="1" s="1"/>
  <c r="D176" i="1"/>
  <c r="B176" i="1" s="1"/>
  <c r="E176" i="1"/>
  <c r="F176" i="1" s="1"/>
  <c r="K175" i="1"/>
  <c r="M175" i="1" s="1"/>
  <c r="K201" i="1"/>
  <c r="M201" i="1" s="1"/>
  <c r="E163" i="1"/>
  <c r="F163" i="1" s="1"/>
  <c r="D163" i="1"/>
  <c r="B163" i="1" s="1"/>
  <c r="H134" i="13"/>
  <c r="G162" i="13"/>
  <c r="H161" i="13" s="1"/>
  <c r="I149" i="14"/>
  <c r="H149" i="14"/>
  <c r="J149" i="14"/>
  <c r="I134" i="13"/>
  <c r="D137" i="1"/>
  <c r="B137" i="1" s="1"/>
  <c r="E137" i="1"/>
  <c r="F137" i="1" s="1"/>
  <c r="E60" i="1"/>
  <c r="F60" i="1" s="1"/>
  <c r="E98" i="1"/>
  <c r="F98" i="1" s="1"/>
  <c r="K149" i="1"/>
  <c r="M149" i="1" s="1"/>
  <c r="R136" i="16"/>
  <c r="M136" i="16"/>
  <c r="H136" i="16"/>
  <c r="F136" i="16"/>
  <c r="N136" i="16"/>
  <c r="I136" i="16"/>
  <c r="O136" i="16"/>
  <c r="L136" i="16"/>
  <c r="G136" i="16"/>
  <c r="J136" i="16"/>
  <c r="P136" i="16"/>
  <c r="K136" i="16"/>
  <c r="Q136" i="16"/>
  <c r="E59" i="1"/>
  <c r="F59" i="1" s="1"/>
  <c r="E111" i="1"/>
  <c r="F111" i="1" s="1"/>
  <c r="J162" i="14"/>
  <c r="I162" i="14"/>
  <c r="H162" i="14"/>
  <c r="R162" i="16"/>
  <c r="O162" i="16"/>
  <c r="J162" i="16"/>
  <c r="H162" i="16"/>
  <c r="N162" i="16"/>
  <c r="I162" i="16"/>
  <c r="P162" i="16"/>
  <c r="K162" i="16"/>
  <c r="Q162" i="16"/>
  <c r="M162" i="16"/>
  <c r="L162" i="16"/>
  <c r="G162" i="16"/>
  <c r="E124" i="1"/>
  <c r="F124" i="1" s="1"/>
  <c r="K162" i="1"/>
  <c r="M162" i="1" s="1"/>
  <c r="K188" i="1"/>
  <c r="M188" i="1" s="1"/>
  <c r="D189" i="1"/>
  <c r="B189" i="1" s="1"/>
  <c r="E189" i="1"/>
  <c r="F189" i="1" s="1"/>
  <c r="E85" i="1"/>
  <c r="F85" i="1" s="1"/>
  <c r="E72" i="1"/>
  <c r="F72" i="1" s="1"/>
  <c r="G149" i="13"/>
  <c r="H160" i="13"/>
  <c r="I161" i="13" s="1"/>
  <c r="K149" i="16"/>
  <c r="Q149" i="16"/>
  <c r="L149" i="16"/>
  <c r="R149" i="16"/>
  <c r="O149" i="16"/>
  <c r="P149" i="16"/>
  <c r="G149" i="16"/>
  <c r="M149" i="16"/>
  <c r="H149" i="16"/>
  <c r="N149" i="16"/>
  <c r="I149" i="16"/>
  <c r="F149" i="16"/>
  <c r="J149" i="16"/>
  <c r="G163" i="14" l="1"/>
  <c r="G137" i="14"/>
  <c r="G150" i="14"/>
  <c r="I1151" i="1"/>
  <c r="H1137" i="13"/>
  <c r="K1137" i="13" s="1"/>
  <c r="K1138" i="14"/>
  <c r="J1139" i="14"/>
  <c r="I1139" i="14"/>
  <c r="H1139" i="14"/>
  <c r="G1139" i="14"/>
  <c r="E1141" i="16"/>
  <c r="G1139" i="13"/>
  <c r="H1138" i="13" s="1"/>
  <c r="F1141" i="14"/>
  <c r="F1139" i="16"/>
  <c r="Q1139" i="16"/>
  <c r="L1139" i="16"/>
  <c r="G1139" i="16"/>
  <c r="R1139" i="16"/>
  <c r="M1139" i="16"/>
  <c r="H1139" i="16"/>
  <c r="N1139" i="16"/>
  <c r="I1139" i="16"/>
  <c r="O1139" i="16"/>
  <c r="J1139" i="16"/>
  <c r="P1139" i="16"/>
  <c r="K1139" i="16"/>
  <c r="D1152" i="1"/>
  <c r="B1152" i="1" s="1"/>
  <c r="K1152" i="1"/>
  <c r="M1152" i="1" s="1"/>
  <c r="E1152" i="1"/>
  <c r="F1152" i="1" s="1"/>
  <c r="A1154" i="1"/>
  <c r="C1154" i="1" s="1"/>
  <c r="E152" i="16"/>
  <c r="F152" i="14"/>
  <c r="F191" i="14"/>
  <c r="E191" i="16"/>
  <c r="F178" i="14"/>
  <c r="E178" i="16"/>
  <c r="F139" i="14"/>
  <c r="E139" i="16"/>
  <c r="E165" i="16"/>
  <c r="F165" i="14"/>
  <c r="I189" i="1"/>
  <c r="I137" i="1"/>
  <c r="I202" i="1"/>
  <c r="I150" i="1"/>
  <c r="I163" i="1"/>
  <c r="I176" i="1"/>
  <c r="I215" i="1"/>
  <c r="I34" i="1"/>
  <c r="D35" i="1"/>
  <c r="B35" i="1" s="1"/>
  <c r="K134" i="13"/>
  <c r="J150" i="14"/>
  <c r="H150" i="14"/>
  <c r="I150" i="14"/>
  <c r="E203" i="1"/>
  <c r="F203" i="1" s="1"/>
  <c r="D203" i="1"/>
  <c r="B203" i="1" s="1"/>
  <c r="G176" i="13"/>
  <c r="D138" i="1"/>
  <c r="B138" i="1" s="1"/>
  <c r="E138" i="1"/>
  <c r="F138" i="1" s="1"/>
  <c r="G137" i="13"/>
  <c r="E74" i="1"/>
  <c r="F74" i="1" s="1"/>
  <c r="E151" i="1"/>
  <c r="F151" i="1" s="1"/>
  <c r="D151" i="1"/>
  <c r="B151" i="1" s="1"/>
  <c r="M163" i="16"/>
  <c r="H163" i="16"/>
  <c r="N163" i="16"/>
  <c r="I163" i="16"/>
  <c r="O163" i="16"/>
  <c r="J163" i="16"/>
  <c r="R163" i="16"/>
  <c r="P163" i="16"/>
  <c r="K163" i="16"/>
  <c r="F163" i="16"/>
  <c r="Q163" i="16"/>
  <c r="L163" i="16"/>
  <c r="G163" i="16"/>
  <c r="E216" i="1"/>
  <c r="F216" i="1" s="1"/>
  <c r="D216" i="1"/>
  <c r="B216" i="1" s="1"/>
  <c r="D229" i="1"/>
  <c r="B229" i="1" s="1"/>
  <c r="E229" i="1"/>
  <c r="F229" i="1" s="1"/>
  <c r="E164" i="1"/>
  <c r="F164" i="1" s="1"/>
  <c r="D164" i="1"/>
  <c r="B164" i="1" s="1"/>
  <c r="H148" i="13"/>
  <c r="K148" i="13" s="1"/>
  <c r="K189" i="1"/>
  <c r="M189" i="1" s="1"/>
  <c r="E125" i="1"/>
  <c r="F125" i="1" s="1"/>
  <c r="E73" i="1"/>
  <c r="F73" i="1" s="1"/>
  <c r="K137" i="1"/>
  <c r="M137" i="1" s="1"/>
  <c r="K149" i="14"/>
  <c r="J163" i="14"/>
  <c r="I163" i="14"/>
  <c r="H163" i="14"/>
  <c r="K163" i="1"/>
  <c r="M163" i="1" s="1"/>
  <c r="E190" i="1"/>
  <c r="F190" i="1" s="1"/>
  <c r="D190" i="1"/>
  <c r="B190" i="1" s="1"/>
  <c r="K202" i="1"/>
  <c r="M202" i="1" s="1"/>
  <c r="J176" i="16"/>
  <c r="P176" i="16"/>
  <c r="K176" i="16"/>
  <c r="Q176" i="16"/>
  <c r="L176" i="16"/>
  <c r="G176" i="16"/>
  <c r="R176" i="16"/>
  <c r="M176" i="16"/>
  <c r="H176" i="16"/>
  <c r="N176" i="16"/>
  <c r="I176" i="16"/>
  <c r="O176" i="16"/>
  <c r="H174" i="13"/>
  <c r="I175" i="13" s="1"/>
  <c r="K215" i="1"/>
  <c r="M215" i="1" s="1"/>
  <c r="E86" i="1"/>
  <c r="F86" i="1" s="1"/>
  <c r="E99" i="1"/>
  <c r="F99" i="1" s="1"/>
  <c r="E112" i="1"/>
  <c r="F112" i="1" s="1"/>
  <c r="I162" i="13"/>
  <c r="K161" i="13"/>
  <c r="G189" i="13"/>
  <c r="K176" i="1"/>
  <c r="M176" i="1" s="1"/>
  <c r="J176" i="14"/>
  <c r="I176" i="14"/>
  <c r="H176" i="14"/>
  <c r="H137" i="14"/>
  <c r="J137" i="14"/>
  <c r="I137" i="14"/>
  <c r="H135" i="13"/>
  <c r="I136" i="13" s="1"/>
  <c r="K150" i="1"/>
  <c r="M150" i="1" s="1"/>
  <c r="R150" i="16"/>
  <c r="O150" i="16"/>
  <c r="J150" i="16"/>
  <c r="P150" i="16"/>
  <c r="K150" i="16"/>
  <c r="Q150" i="16"/>
  <c r="H150" i="16"/>
  <c r="N150" i="16"/>
  <c r="I150" i="16"/>
  <c r="F150" i="16"/>
  <c r="L150" i="16"/>
  <c r="G150" i="16"/>
  <c r="M150" i="16"/>
  <c r="G150" i="13"/>
  <c r="I135" i="13"/>
  <c r="D177" i="1"/>
  <c r="B177" i="1" s="1"/>
  <c r="E177" i="1"/>
  <c r="F177" i="1" s="1"/>
  <c r="G163" i="13"/>
  <c r="R137" i="16"/>
  <c r="F137" i="16"/>
  <c r="O137" i="16"/>
  <c r="J137" i="16"/>
  <c r="P137" i="16"/>
  <c r="N137" i="16"/>
  <c r="K137" i="16"/>
  <c r="Q137" i="16"/>
  <c r="L137" i="16"/>
  <c r="G137" i="16"/>
  <c r="M137" i="16"/>
  <c r="H137" i="16"/>
  <c r="I137" i="16"/>
  <c r="K136" i="14"/>
  <c r="G177" i="14" l="1"/>
  <c r="G164" i="14"/>
  <c r="G138" i="14"/>
  <c r="G151" i="14"/>
  <c r="I1138" i="13"/>
  <c r="K1138" i="13" s="1"/>
  <c r="I1152" i="1"/>
  <c r="I1140" i="14"/>
  <c r="H1140" i="14"/>
  <c r="J1140" i="14"/>
  <c r="G1140" i="14"/>
  <c r="K1139" i="14"/>
  <c r="A1155" i="1"/>
  <c r="C1155" i="1" s="1"/>
  <c r="G1140" i="13"/>
  <c r="H1139" i="13" s="1"/>
  <c r="F1142" i="14"/>
  <c r="E1142" i="16"/>
  <c r="I1139" i="13"/>
  <c r="K1153" i="1"/>
  <c r="M1153" i="1" s="1"/>
  <c r="E1153" i="1"/>
  <c r="F1153" i="1" s="1"/>
  <c r="D1153" i="1"/>
  <c r="B1153" i="1" s="1"/>
  <c r="K1140" i="16"/>
  <c r="Q1140" i="16"/>
  <c r="L1140" i="16"/>
  <c r="F1140" i="16"/>
  <c r="G1140" i="16"/>
  <c r="M1140" i="16"/>
  <c r="H1140" i="16"/>
  <c r="R1140" i="16"/>
  <c r="N1140" i="16"/>
  <c r="I1140" i="16"/>
  <c r="O1140" i="16"/>
  <c r="J1140" i="16"/>
  <c r="P1140" i="16"/>
  <c r="E140" i="16"/>
  <c r="F140" i="14"/>
  <c r="F127" i="14"/>
  <c r="E127" i="16"/>
  <c r="F205" i="14"/>
  <c r="E205" i="16"/>
  <c r="F192" i="14"/>
  <c r="E192" i="16"/>
  <c r="F179" i="14"/>
  <c r="E179" i="16"/>
  <c r="E153" i="16"/>
  <c r="F153" i="14"/>
  <c r="F166" i="14"/>
  <c r="E166" i="16"/>
  <c r="I216" i="1"/>
  <c r="I177" i="1"/>
  <c r="I151" i="1"/>
  <c r="I164" i="1"/>
  <c r="I229" i="1"/>
  <c r="I138" i="1"/>
  <c r="I203" i="1"/>
  <c r="I190" i="1"/>
  <c r="I35" i="1"/>
  <c r="D36" i="1"/>
  <c r="B36" i="1" s="1"/>
  <c r="K137" i="14"/>
  <c r="I149" i="13"/>
  <c r="J164" i="14"/>
  <c r="I164" i="14"/>
  <c r="H164" i="14"/>
  <c r="I151" i="14"/>
  <c r="H151" i="14"/>
  <c r="J151" i="14"/>
  <c r="G164" i="13"/>
  <c r="G203" i="13"/>
  <c r="E87" i="1"/>
  <c r="F87" i="1" s="1"/>
  <c r="E178" i="1"/>
  <c r="F178" i="1" s="1"/>
  <c r="D178" i="1"/>
  <c r="B178" i="1" s="1"/>
  <c r="E243" i="1"/>
  <c r="F243" i="1" s="1"/>
  <c r="D243" i="1"/>
  <c r="B243" i="1" s="1"/>
  <c r="E230" i="1"/>
  <c r="F230" i="1" s="1"/>
  <c r="D230" i="1"/>
  <c r="B230" i="1" s="1"/>
  <c r="H136" i="13"/>
  <c r="K136" i="13" s="1"/>
  <c r="K138" i="1"/>
  <c r="M138" i="1" s="1"/>
  <c r="J164" i="16"/>
  <c r="P164" i="16"/>
  <c r="K164" i="16"/>
  <c r="Q164" i="16"/>
  <c r="L164" i="16"/>
  <c r="G164" i="16"/>
  <c r="R164" i="16"/>
  <c r="M164" i="16"/>
  <c r="H164" i="16"/>
  <c r="F164" i="16"/>
  <c r="N164" i="16"/>
  <c r="I164" i="16"/>
  <c r="O164" i="16"/>
  <c r="H149" i="13"/>
  <c r="R190" i="16"/>
  <c r="O190" i="16"/>
  <c r="J190" i="16"/>
  <c r="P190" i="16"/>
  <c r="K190" i="16"/>
  <c r="Q190" i="16"/>
  <c r="L190" i="16"/>
  <c r="G190" i="16"/>
  <c r="M190" i="16"/>
  <c r="H190" i="16"/>
  <c r="N190" i="16"/>
  <c r="I190" i="16"/>
  <c r="K190" i="1"/>
  <c r="M190" i="1" s="1"/>
  <c r="K163" i="14"/>
  <c r="G125" i="13"/>
  <c r="K229" i="1"/>
  <c r="M229" i="1" s="1"/>
  <c r="D165" i="1"/>
  <c r="B165" i="1" s="1"/>
  <c r="E165" i="1"/>
  <c r="F165" i="1" s="1"/>
  <c r="E88" i="1"/>
  <c r="F88" i="1" s="1"/>
  <c r="H138" i="14"/>
  <c r="J138" i="14"/>
  <c r="I138" i="14"/>
  <c r="K177" i="16"/>
  <c r="Q177" i="16"/>
  <c r="L177" i="16"/>
  <c r="G177" i="16"/>
  <c r="M177" i="16"/>
  <c r="H177" i="16"/>
  <c r="F177" i="16"/>
  <c r="R177" i="16"/>
  <c r="N177" i="16"/>
  <c r="I177" i="16"/>
  <c r="O177" i="16"/>
  <c r="J177" i="16"/>
  <c r="P177" i="16"/>
  <c r="K203" i="1"/>
  <c r="M203" i="1" s="1"/>
  <c r="H162" i="13"/>
  <c r="K162" i="13" s="1"/>
  <c r="E191" i="1"/>
  <c r="F191" i="1" s="1"/>
  <c r="D191" i="1"/>
  <c r="B191" i="1" s="1"/>
  <c r="G138" i="13"/>
  <c r="J190" i="14"/>
  <c r="I190" i="14"/>
  <c r="H190" i="14"/>
  <c r="H188" i="13"/>
  <c r="I189" i="13" s="1"/>
  <c r="E126" i="1"/>
  <c r="F126" i="1" s="1"/>
  <c r="E113" i="1"/>
  <c r="F113" i="1" s="1"/>
  <c r="E100" i="1"/>
  <c r="F100" i="1" s="1"/>
  <c r="G190" i="13"/>
  <c r="K164" i="1"/>
  <c r="M164" i="1" s="1"/>
  <c r="K216" i="1"/>
  <c r="M216" i="1" s="1"/>
  <c r="P138" i="16"/>
  <c r="K138" i="16"/>
  <c r="Q138" i="16"/>
  <c r="R138" i="16"/>
  <c r="O138" i="16"/>
  <c r="J138" i="16"/>
  <c r="F138" i="16"/>
  <c r="L138" i="16"/>
  <c r="G138" i="16"/>
  <c r="M138" i="16"/>
  <c r="H138" i="16"/>
  <c r="N138" i="16"/>
  <c r="I138" i="16"/>
  <c r="J177" i="14"/>
  <c r="I177" i="14"/>
  <c r="H177" i="14"/>
  <c r="H175" i="13"/>
  <c r="K175" i="13" s="1"/>
  <c r="K177" i="1"/>
  <c r="M177" i="1" s="1"/>
  <c r="M151" i="16"/>
  <c r="H151" i="16"/>
  <c r="N151" i="16"/>
  <c r="I151" i="16"/>
  <c r="O151" i="16"/>
  <c r="J151" i="16"/>
  <c r="F151" i="16"/>
  <c r="Q151" i="16"/>
  <c r="L151" i="16"/>
  <c r="G151" i="16"/>
  <c r="R151" i="16"/>
  <c r="P151" i="16"/>
  <c r="K151" i="16"/>
  <c r="K135" i="13"/>
  <c r="E204" i="1"/>
  <c r="F204" i="1" s="1"/>
  <c r="D204" i="1"/>
  <c r="B204" i="1" s="1"/>
  <c r="G151" i="13"/>
  <c r="E139" i="1"/>
  <c r="F139" i="1" s="1"/>
  <c r="D139" i="1"/>
  <c r="B139" i="1" s="1"/>
  <c r="G177" i="13"/>
  <c r="K151" i="1"/>
  <c r="M151" i="1" s="1"/>
  <c r="E152" i="1"/>
  <c r="F152" i="1" s="1"/>
  <c r="D152" i="1"/>
  <c r="B152" i="1" s="1"/>
  <c r="D217" i="1"/>
  <c r="B217" i="1" s="1"/>
  <c r="E217" i="1"/>
  <c r="F217" i="1" s="1"/>
  <c r="K150" i="14"/>
  <c r="G139" i="14" l="1"/>
  <c r="K149" i="13"/>
  <c r="I243" i="1"/>
  <c r="I1153" i="1"/>
  <c r="K1140" i="14"/>
  <c r="R1141" i="16"/>
  <c r="O1141" i="16"/>
  <c r="J1141" i="16"/>
  <c r="P1141" i="16"/>
  <c r="K1141" i="16"/>
  <c r="Q1141" i="16"/>
  <c r="L1141" i="16"/>
  <c r="G1141" i="16"/>
  <c r="M1141" i="16"/>
  <c r="F1141" i="16"/>
  <c r="H1141" i="16"/>
  <c r="N1141" i="16"/>
  <c r="I1141" i="16"/>
  <c r="K1154" i="1"/>
  <c r="M1154" i="1" s="1"/>
  <c r="E1154" i="1"/>
  <c r="F1154" i="1" s="1"/>
  <c r="D1154" i="1"/>
  <c r="B1154" i="1" s="1"/>
  <c r="G1141" i="13"/>
  <c r="H1140" i="13" s="1"/>
  <c r="F1143" i="14"/>
  <c r="E1143" i="16"/>
  <c r="I1141" i="14"/>
  <c r="J1141" i="14"/>
  <c r="H1141" i="14"/>
  <c r="G1141" i="14"/>
  <c r="A1156" i="1"/>
  <c r="C1156" i="1" s="1"/>
  <c r="I1140" i="13"/>
  <c r="K1139" i="13"/>
  <c r="G178" i="14"/>
  <c r="G152" i="14"/>
  <c r="G191" i="14"/>
  <c r="G165" i="14"/>
  <c r="F219" i="14"/>
  <c r="E219" i="16"/>
  <c r="F180" i="14"/>
  <c r="E180" i="16"/>
  <c r="F167" i="14"/>
  <c r="E167" i="16"/>
  <c r="F206" i="14"/>
  <c r="E206" i="16"/>
  <c r="E154" i="16"/>
  <c r="F154" i="14"/>
  <c r="F193" i="14"/>
  <c r="E193" i="16"/>
  <c r="E141" i="16"/>
  <c r="F141" i="14"/>
  <c r="E128" i="16"/>
  <c r="F128" i="14"/>
  <c r="I139" i="1"/>
  <c r="I191" i="1"/>
  <c r="I152" i="1"/>
  <c r="I204" i="1"/>
  <c r="I165" i="1"/>
  <c r="I178" i="1"/>
  <c r="I217" i="1"/>
  <c r="I230" i="1"/>
  <c r="I36" i="1"/>
  <c r="D37" i="1"/>
  <c r="B37" i="1" s="1"/>
  <c r="I163" i="13"/>
  <c r="I150" i="13"/>
  <c r="I137" i="13"/>
  <c r="J178" i="14"/>
  <c r="I178" i="14"/>
  <c r="H178" i="14"/>
  <c r="D153" i="1"/>
  <c r="B153" i="1" s="1"/>
  <c r="E153" i="1"/>
  <c r="F153" i="1" s="1"/>
  <c r="J152" i="14"/>
  <c r="I152" i="14"/>
  <c r="H152" i="14"/>
  <c r="H150" i="13"/>
  <c r="G165" i="13"/>
  <c r="F191" i="16"/>
  <c r="M191" i="16"/>
  <c r="H191" i="16"/>
  <c r="N191" i="16"/>
  <c r="I191" i="16"/>
  <c r="O191" i="16"/>
  <c r="J191" i="16"/>
  <c r="R191" i="16"/>
  <c r="P191" i="16"/>
  <c r="K191" i="16"/>
  <c r="Q191" i="16"/>
  <c r="L191" i="16"/>
  <c r="G191" i="16"/>
  <c r="H189" i="13"/>
  <c r="K189" i="13" s="1"/>
  <c r="E114" i="1"/>
  <c r="F114" i="1" s="1"/>
  <c r="E127" i="1"/>
  <c r="F127" i="1" s="1"/>
  <c r="E205" i="1"/>
  <c r="F205" i="1" s="1"/>
  <c r="D205" i="1"/>
  <c r="B205" i="1" s="1"/>
  <c r="G191" i="13"/>
  <c r="K165" i="1"/>
  <c r="M165" i="1" s="1"/>
  <c r="G126" i="13"/>
  <c r="K230" i="1"/>
  <c r="M230" i="1" s="1"/>
  <c r="K243" i="1"/>
  <c r="M243" i="1" s="1"/>
  <c r="E101" i="1"/>
  <c r="F101" i="1" s="1"/>
  <c r="J165" i="14"/>
  <c r="I165" i="14"/>
  <c r="H165" i="14"/>
  <c r="H163" i="13"/>
  <c r="K151" i="14"/>
  <c r="D218" i="1"/>
  <c r="B218" i="1" s="1"/>
  <c r="E218" i="1"/>
  <c r="F218" i="1" s="1"/>
  <c r="K177" i="14"/>
  <c r="H191" i="14"/>
  <c r="J191" i="14"/>
  <c r="I191" i="14"/>
  <c r="K138" i="14"/>
  <c r="E192" i="1"/>
  <c r="F192" i="1" s="1"/>
  <c r="D192" i="1"/>
  <c r="B192" i="1" s="1"/>
  <c r="J204" i="14"/>
  <c r="I204" i="14"/>
  <c r="H204" i="14"/>
  <c r="Q204" i="16"/>
  <c r="L204" i="16"/>
  <c r="G204" i="16"/>
  <c r="R204" i="16"/>
  <c r="M204" i="16"/>
  <c r="H204" i="16"/>
  <c r="N204" i="16"/>
  <c r="I204" i="16"/>
  <c r="O204" i="16"/>
  <c r="J204" i="16"/>
  <c r="P204" i="16"/>
  <c r="K204" i="16"/>
  <c r="K164" i="14"/>
  <c r="D166" i="1"/>
  <c r="B166" i="1" s="1"/>
  <c r="E166" i="1"/>
  <c r="F166" i="1" s="1"/>
  <c r="K139" i="1"/>
  <c r="M139" i="1" s="1"/>
  <c r="G204" i="13"/>
  <c r="H203" i="13" s="1"/>
  <c r="I204" i="13" s="1"/>
  <c r="R139" i="16"/>
  <c r="P139" i="16"/>
  <c r="K139" i="16"/>
  <c r="F139" i="16"/>
  <c r="Q139" i="16"/>
  <c r="L139" i="16"/>
  <c r="G139" i="16"/>
  <c r="M139" i="16"/>
  <c r="H139" i="16"/>
  <c r="N139" i="16"/>
  <c r="I139" i="16"/>
  <c r="O139" i="16"/>
  <c r="J139" i="16"/>
  <c r="H137" i="13"/>
  <c r="K191" i="1"/>
  <c r="M191" i="1" s="1"/>
  <c r="I126" i="14"/>
  <c r="H126" i="14"/>
  <c r="J126" i="14"/>
  <c r="G178" i="13"/>
  <c r="E244" i="1"/>
  <c r="F244" i="1" s="1"/>
  <c r="D244" i="1"/>
  <c r="B244" i="1" s="1"/>
  <c r="H202" i="13"/>
  <c r="I203" i="13" s="1"/>
  <c r="E231" i="1"/>
  <c r="F231" i="1" s="1"/>
  <c r="D231" i="1"/>
  <c r="B231" i="1" s="1"/>
  <c r="K152" i="1"/>
  <c r="M152" i="1" s="1"/>
  <c r="K217" i="1"/>
  <c r="M217" i="1" s="1"/>
  <c r="G139" i="13"/>
  <c r="H138" i="13" s="1"/>
  <c r="R178" i="16"/>
  <c r="O178" i="16"/>
  <c r="J178" i="16"/>
  <c r="P178" i="16"/>
  <c r="K178" i="16"/>
  <c r="Q178" i="16"/>
  <c r="F178" i="16"/>
  <c r="L178" i="16"/>
  <c r="G178" i="16"/>
  <c r="M178" i="16"/>
  <c r="H178" i="16"/>
  <c r="N178" i="16"/>
  <c r="I178" i="16"/>
  <c r="H176" i="13"/>
  <c r="I177" i="13" s="1"/>
  <c r="Q152" i="16"/>
  <c r="L152" i="16"/>
  <c r="R152" i="16"/>
  <c r="M152" i="16"/>
  <c r="H152" i="16"/>
  <c r="P152" i="16"/>
  <c r="G152" i="16"/>
  <c r="N152" i="16"/>
  <c r="I152" i="16"/>
  <c r="O152" i="16"/>
  <c r="F152" i="16"/>
  <c r="J152" i="16"/>
  <c r="K152" i="16"/>
  <c r="K204" i="1"/>
  <c r="M204" i="1" s="1"/>
  <c r="I176" i="13"/>
  <c r="G152" i="13"/>
  <c r="E140" i="1"/>
  <c r="F140" i="1" s="1"/>
  <c r="D140" i="1"/>
  <c r="B140" i="1" s="1"/>
  <c r="H139" i="14"/>
  <c r="J139" i="14"/>
  <c r="G140" i="14" s="1"/>
  <c r="I139" i="14"/>
  <c r="E102" i="1"/>
  <c r="F102" i="1" s="1"/>
  <c r="D179" i="1"/>
  <c r="B179" i="1" s="1"/>
  <c r="E179" i="1"/>
  <c r="F179" i="1" s="1"/>
  <c r="G217" i="13"/>
  <c r="H216" i="13" s="1"/>
  <c r="P126" i="16"/>
  <c r="K126" i="16"/>
  <c r="Q126" i="16"/>
  <c r="L126" i="16"/>
  <c r="M126" i="16"/>
  <c r="R126" i="16"/>
  <c r="J126" i="16"/>
  <c r="G126" i="16"/>
  <c r="O126" i="16"/>
  <c r="H126" i="16"/>
  <c r="N126" i="16"/>
  <c r="I126" i="16"/>
  <c r="H124" i="13"/>
  <c r="K178" i="1"/>
  <c r="M178" i="1" s="1"/>
  <c r="F165" i="16"/>
  <c r="G165" i="16"/>
  <c r="M165" i="16"/>
  <c r="H165" i="16"/>
  <c r="R165" i="16"/>
  <c r="N165" i="16"/>
  <c r="I165" i="16"/>
  <c r="O165" i="16"/>
  <c r="J165" i="16"/>
  <c r="P165" i="16"/>
  <c r="K165" i="16"/>
  <c r="Q165" i="16"/>
  <c r="L165" i="16"/>
  <c r="G127" i="14" l="1"/>
  <c r="G192" i="14"/>
  <c r="G205" i="14"/>
  <c r="G153" i="14"/>
  <c r="K1141" i="14"/>
  <c r="I244" i="1"/>
  <c r="I1154" i="1"/>
  <c r="A1157" i="1"/>
  <c r="C1157" i="1" s="1"/>
  <c r="J1142" i="14"/>
  <c r="I1142" i="14"/>
  <c r="H1142" i="14"/>
  <c r="G1142" i="14"/>
  <c r="F1144" i="14"/>
  <c r="G1142" i="13"/>
  <c r="E1144" i="16"/>
  <c r="K1155" i="1"/>
  <c r="M1155" i="1" s="1"/>
  <c r="E1155" i="1"/>
  <c r="F1155" i="1" s="1"/>
  <c r="D1155" i="1"/>
  <c r="B1155" i="1" s="1"/>
  <c r="I1141" i="13"/>
  <c r="K1140" i="13"/>
  <c r="M1142" i="16"/>
  <c r="H1142" i="16"/>
  <c r="N1142" i="16"/>
  <c r="F1142" i="16"/>
  <c r="I1142" i="16"/>
  <c r="O1142" i="16"/>
  <c r="J1142" i="16"/>
  <c r="R1142" i="16"/>
  <c r="P1142" i="16"/>
  <c r="K1142" i="16"/>
  <c r="Q1142" i="16"/>
  <c r="L1142" i="16"/>
  <c r="G1142" i="16"/>
  <c r="G179" i="14"/>
  <c r="G166" i="14"/>
  <c r="F168" i="14"/>
  <c r="E168" i="16"/>
  <c r="E142" i="16"/>
  <c r="F142" i="14"/>
  <c r="E129" i="16"/>
  <c r="F129" i="14"/>
  <c r="F233" i="14"/>
  <c r="E233" i="16"/>
  <c r="F194" i="14"/>
  <c r="E194" i="16"/>
  <c r="F181" i="14"/>
  <c r="E181" i="16"/>
  <c r="F155" i="14"/>
  <c r="E155" i="16"/>
  <c r="F207" i="14"/>
  <c r="E207" i="16"/>
  <c r="F220" i="14"/>
  <c r="E220" i="16"/>
  <c r="I140" i="1"/>
  <c r="I231" i="1"/>
  <c r="I166" i="1"/>
  <c r="I153" i="1"/>
  <c r="I205" i="1"/>
  <c r="I192" i="1"/>
  <c r="I179" i="1"/>
  <c r="I218" i="1"/>
  <c r="K163" i="13"/>
  <c r="K150" i="13"/>
  <c r="I37" i="1"/>
  <c r="D38" i="1"/>
  <c r="B38" i="1" s="1"/>
  <c r="K137" i="13"/>
  <c r="K203" i="13"/>
  <c r="K139" i="14"/>
  <c r="K231" i="1"/>
  <c r="M231" i="1" s="1"/>
  <c r="K244" i="1"/>
  <c r="M244" i="1" s="1"/>
  <c r="K205" i="16"/>
  <c r="Q205" i="16"/>
  <c r="L205" i="16"/>
  <c r="G205" i="16"/>
  <c r="M205" i="16"/>
  <c r="H205" i="16"/>
  <c r="R205" i="16"/>
  <c r="N205" i="16"/>
  <c r="I205" i="16"/>
  <c r="F205" i="16"/>
  <c r="O205" i="16"/>
  <c r="J205" i="16"/>
  <c r="P205" i="16"/>
  <c r="R127" i="16"/>
  <c r="P127" i="16"/>
  <c r="K127" i="16"/>
  <c r="I127" i="16"/>
  <c r="J127" i="16"/>
  <c r="F127" i="16"/>
  <c r="Q127" i="16"/>
  <c r="L127" i="16"/>
  <c r="G127" i="16"/>
  <c r="M127" i="16"/>
  <c r="H127" i="16"/>
  <c r="N127" i="16"/>
  <c r="O127" i="16"/>
  <c r="E219" i="1"/>
  <c r="F219" i="1" s="1"/>
  <c r="D219" i="1"/>
  <c r="B219" i="1" s="1"/>
  <c r="E128" i="1"/>
  <c r="F128" i="1" s="1"/>
  <c r="I217" i="13"/>
  <c r="E116" i="1"/>
  <c r="F116" i="1" s="1"/>
  <c r="I153" i="14"/>
  <c r="H153" i="14"/>
  <c r="J153" i="14"/>
  <c r="I139" i="13"/>
  <c r="G140" i="13"/>
  <c r="M179" i="16"/>
  <c r="H179" i="16"/>
  <c r="N179" i="16"/>
  <c r="I179" i="16"/>
  <c r="O179" i="16"/>
  <c r="J179" i="16"/>
  <c r="R179" i="16"/>
  <c r="P179" i="16"/>
  <c r="K179" i="16"/>
  <c r="F179" i="16"/>
  <c r="Q179" i="16"/>
  <c r="L179" i="16"/>
  <c r="G179" i="16"/>
  <c r="I138" i="13"/>
  <c r="K138" i="13" s="1"/>
  <c r="E180" i="1"/>
  <c r="F180" i="1" s="1"/>
  <c r="D180" i="1"/>
  <c r="B180" i="1" s="1"/>
  <c r="D206" i="1"/>
  <c r="B206" i="1" s="1"/>
  <c r="E206" i="1"/>
  <c r="F206" i="1" s="1"/>
  <c r="K165" i="14"/>
  <c r="G218" i="13"/>
  <c r="E141" i="1"/>
  <c r="F141" i="1" s="1"/>
  <c r="D141" i="1"/>
  <c r="B141" i="1" s="1"/>
  <c r="I151" i="13"/>
  <c r="K153" i="1"/>
  <c r="M153" i="1" s="1"/>
  <c r="K178" i="14"/>
  <c r="H218" i="16"/>
  <c r="N218" i="16"/>
  <c r="I218" i="16"/>
  <c r="R218" i="16"/>
  <c r="O218" i="16"/>
  <c r="J218" i="16"/>
  <c r="P218" i="16"/>
  <c r="K218" i="16"/>
  <c r="Q218" i="16"/>
  <c r="L218" i="16"/>
  <c r="G218" i="16"/>
  <c r="M218" i="16"/>
  <c r="G166" i="13"/>
  <c r="H165" i="13" s="1"/>
  <c r="J218" i="14"/>
  <c r="I218" i="14"/>
  <c r="H218" i="14"/>
  <c r="E154" i="1"/>
  <c r="F154" i="1" s="1"/>
  <c r="D154" i="1"/>
  <c r="B154" i="1" s="1"/>
  <c r="H151" i="13"/>
  <c r="I152" i="13" s="1"/>
  <c r="K176" i="13"/>
  <c r="H140" i="14"/>
  <c r="J140" i="14"/>
  <c r="I140" i="14"/>
  <c r="D245" i="1"/>
  <c r="B245" i="1" s="1"/>
  <c r="E245" i="1"/>
  <c r="F245" i="1" s="1"/>
  <c r="H179" i="14"/>
  <c r="J179" i="14"/>
  <c r="I179" i="14"/>
  <c r="H177" i="13"/>
  <c r="K177" i="13" s="1"/>
  <c r="I205" i="14"/>
  <c r="H205" i="14"/>
  <c r="J205" i="14"/>
  <c r="G127" i="13"/>
  <c r="K166" i="1"/>
  <c r="M166" i="1" s="1"/>
  <c r="K191" i="14"/>
  <c r="G231" i="13"/>
  <c r="H127" i="14"/>
  <c r="J127" i="14"/>
  <c r="I127" i="14"/>
  <c r="F192" i="16"/>
  <c r="J192" i="16"/>
  <c r="P192" i="16"/>
  <c r="K192" i="16"/>
  <c r="I192" i="16"/>
  <c r="Q192" i="16"/>
  <c r="L192" i="16"/>
  <c r="G192" i="16"/>
  <c r="R192" i="16"/>
  <c r="M192" i="16"/>
  <c r="H192" i="16"/>
  <c r="N192" i="16"/>
  <c r="O192" i="16"/>
  <c r="K205" i="1"/>
  <c r="M205" i="1" s="1"/>
  <c r="H166" i="16"/>
  <c r="N166" i="16"/>
  <c r="I166" i="16"/>
  <c r="O166" i="16"/>
  <c r="R166" i="16"/>
  <c r="P166" i="16"/>
  <c r="K166" i="16"/>
  <c r="Q166" i="16"/>
  <c r="J166" i="16"/>
  <c r="F166" i="16"/>
  <c r="L166" i="16"/>
  <c r="G166" i="16"/>
  <c r="M166" i="16"/>
  <c r="K152" i="14"/>
  <c r="K179" i="1"/>
  <c r="M179" i="1" s="1"/>
  <c r="K140" i="1"/>
  <c r="M140" i="1" s="1"/>
  <c r="K153" i="16"/>
  <c r="Q153" i="16"/>
  <c r="L153" i="16"/>
  <c r="F153" i="16"/>
  <c r="P153" i="16"/>
  <c r="G153" i="16"/>
  <c r="M153" i="16"/>
  <c r="H153" i="16"/>
  <c r="R153" i="16"/>
  <c r="N153" i="16"/>
  <c r="I153" i="16"/>
  <c r="O153" i="16"/>
  <c r="J153" i="16"/>
  <c r="K218" i="1"/>
  <c r="M218" i="1" s="1"/>
  <c r="E115" i="1"/>
  <c r="F115" i="1" s="1"/>
  <c r="J192" i="14"/>
  <c r="I192" i="14"/>
  <c r="H192" i="14"/>
  <c r="I125" i="13"/>
  <c r="D193" i="1"/>
  <c r="B193" i="1" s="1"/>
  <c r="E193" i="1"/>
  <c r="F193" i="1" s="1"/>
  <c r="G192" i="13"/>
  <c r="H191" i="13" s="1"/>
  <c r="R140" i="16"/>
  <c r="M140" i="16"/>
  <c r="H140" i="16"/>
  <c r="N140" i="16"/>
  <c r="I140" i="16"/>
  <c r="O140" i="16"/>
  <c r="F140" i="16"/>
  <c r="J140" i="16"/>
  <c r="P140" i="16"/>
  <c r="K140" i="16"/>
  <c r="Q140" i="16"/>
  <c r="L140" i="16"/>
  <c r="G140" i="16"/>
  <c r="G205" i="13"/>
  <c r="G179" i="13"/>
  <c r="K192" i="1"/>
  <c r="M192" i="1" s="1"/>
  <c r="E232" i="1"/>
  <c r="F232" i="1" s="1"/>
  <c r="D232" i="1"/>
  <c r="B232" i="1" s="1"/>
  <c r="I164" i="13"/>
  <c r="H125" i="13"/>
  <c r="G153" i="13"/>
  <c r="H190" i="13"/>
  <c r="I190" i="13"/>
  <c r="H164" i="13"/>
  <c r="J166" i="14"/>
  <c r="G167" i="14" s="1"/>
  <c r="I166" i="14"/>
  <c r="H166" i="14"/>
  <c r="E167" i="1"/>
  <c r="F167" i="1" s="1"/>
  <c r="D167" i="1"/>
  <c r="B167" i="1" s="1"/>
  <c r="G141" i="14" l="1"/>
  <c r="G128" i="14"/>
  <c r="G206" i="14"/>
  <c r="G219" i="14"/>
  <c r="K1142" i="14"/>
  <c r="I245" i="1"/>
  <c r="I1155" i="1"/>
  <c r="H1141" i="13"/>
  <c r="K1141" i="13" s="1"/>
  <c r="F1145" i="14"/>
  <c r="E1145" i="16"/>
  <c r="G1143" i="13"/>
  <c r="H1142" i="13" s="1"/>
  <c r="I1143" i="13" s="1"/>
  <c r="J1143" i="14"/>
  <c r="I1143" i="14"/>
  <c r="H1143" i="14"/>
  <c r="G1143" i="14"/>
  <c r="K1156" i="1"/>
  <c r="M1156" i="1" s="1"/>
  <c r="D1156" i="1"/>
  <c r="B1156" i="1" s="1"/>
  <c r="E1156" i="1"/>
  <c r="F1156" i="1" s="1"/>
  <c r="F1143" i="16"/>
  <c r="Q1143" i="16"/>
  <c r="L1143" i="16"/>
  <c r="G1143" i="16"/>
  <c r="O1143" i="16"/>
  <c r="R1143" i="16"/>
  <c r="M1143" i="16"/>
  <c r="H1143" i="16"/>
  <c r="N1143" i="16"/>
  <c r="I1143" i="16"/>
  <c r="J1143" i="16"/>
  <c r="P1143" i="16"/>
  <c r="K1143" i="16"/>
  <c r="A1158" i="1"/>
  <c r="C1158" i="1" s="1"/>
  <c r="G193" i="14"/>
  <c r="G180" i="14"/>
  <c r="G154" i="14"/>
  <c r="E130" i="16"/>
  <c r="F130" i="14"/>
  <c r="F143" i="14"/>
  <c r="E143" i="16"/>
  <c r="F221" i="14"/>
  <c r="E221" i="16"/>
  <c r="F208" i="14"/>
  <c r="E208" i="16"/>
  <c r="F195" i="14"/>
  <c r="E195" i="16"/>
  <c r="E156" i="16"/>
  <c r="F156" i="14"/>
  <c r="F234" i="14"/>
  <c r="E234" i="16"/>
  <c r="F169" i="14"/>
  <c r="E169" i="16"/>
  <c r="F182" i="14"/>
  <c r="E182" i="16"/>
  <c r="I180" i="1"/>
  <c r="I219" i="1"/>
  <c r="I232" i="1"/>
  <c r="I206" i="1"/>
  <c r="I167" i="1"/>
  <c r="I193" i="1"/>
  <c r="I154" i="1"/>
  <c r="I141" i="1"/>
  <c r="I38" i="1"/>
  <c r="D39" i="1"/>
  <c r="B39" i="1" s="1"/>
  <c r="I178" i="13"/>
  <c r="K125" i="13"/>
  <c r="K151" i="13"/>
  <c r="K164" i="13"/>
  <c r="K190" i="13"/>
  <c r="K179" i="14"/>
  <c r="K166" i="14"/>
  <c r="K167" i="1"/>
  <c r="M167" i="1" s="1"/>
  <c r="K232" i="1"/>
  <c r="M232" i="1" s="1"/>
  <c r="R206" i="16"/>
  <c r="O206" i="16"/>
  <c r="J206" i="16"/>
  <c r="P206" i="16"/>
  <c r="K206" i="16"/>
  <c r="Q206" i="16"/>
  <c r="F206" i="16"/>
  <c r="L206" i="16"/>
  <c r="G206" i="16"/>
  <c r="M206" i="16"/>
  <c r="H206" i="16"/>
  <c r="N206" i="16"/>
  <c r="I206" i="16"/>
  <c r="K193" i="16"/>
  <c r="Q193" i="16"/>
  <c r="L193" i="16"/>
  <c r="G193" i="16"/>
  <c r="M193" i="16"/>
  <c r="H193" i="16"/>
  <c r="R193" i="16"/>
  <c r="N193" i="16"/>
  <c r="I193" i="16"/>
  <c r="F193" i="16"/>
  <c r="O193" i="16"/>
  <c r="J193" i="16"/>
  <c r="P193" i="16"/>
  <c r="H193" i="14"/>
  <c r="J193" i="14"/>
  <c r="G194" i="14" s="1"/>
  <c r="I193" i="14"/>
  <c r="G141" i="13"/>
  <c r="E155" i="1"/>
  <c r="F155" i="1" s="1"/>
  <c r="D155" i="1"/>
  <c r="B155" i="1" s="1"/>
  <c r="J219" i="14"/>
  <c r="I219" i="14"/>
  <c r="H219" i="14"/>
  <c r="K206" i="1"/>
  <c r="M206" i="1" s="1"/>
  <c r="R141" i="16"/>
  <c r="N141" i="16"/>
  <c r="I141" i="16"/>
  <c r="F141" i="16"/>
  <c r="O141" i="16"/>
  <c r="J141" i="16"/>
  <c r="P141" i="16"/>
  <c r="K141" i="16"/>
  <c r="Q141" i="16"/>
  <c r="L141" i="16"/>
  <c r="G141" i="16"/>
  <c r="M141" i="16"/>
  <c r="H141" i="16"/>
  <c r="E130" i="1"/>
  <c r="F130" i="1" s="1"/>
  <c r="D233" i="1"/>
  <c r="B233" i="1" s="1"/>
  <c r="E233" i="1"/>
  <c r="F233" i="1" s="1"/>
  <c r="I154" i="14"/>
  <c r="H154" i="14"/>
  <c r="J154" i="14"/>
  <c r="G155" i="14" s="1"/>
  <c r="R154" i="16"/>
  <c r="O154" i="16"/>
  <c r="J154" i="16"/>
  <c r="N154" i="16"/>
  <c r="P154" i="16"/>
  <c r="K154" i="16"/>
  <c r="Q154" i="16"/>
  <c r="F154" i="16"/>
  <c r="L154" i="16"/>
  <c r="G154" i="16"/>
  <c r="M154" i="16"/>
  <c r="H154" i="16"/>
  <c r="I154" i="16"/>
  <c r="J180" i="16"/>
  <c r="P180" i="16"/>
  <c r="K180" i="16"/>
  <c r="Q180" i="16"/>
  <c r="L180" i="16"/>
  <c r="G180" i="16"/>
  <c r="R180" i="16"/>
  <c r="M180" i="16"/>
  <c r="H180" i="16"/>
  <c r="F180" i="16"/>
  <c r="N180" i="16"/>
  <c r="I180" i="16"/>
  <c r="O180" i="16"/>
  <c r="J206" i="14"/>
  <c r="G207" i="14" s="1"/>
  <c r="I206" i="14"/>
  <c r="H206" i="14"/>
  <c r="H204" i="13"/>
  <c r="K204" i="13" s="1"/>
  <c r="I192" i="13"/>
  <c r="E207" i="1"/>
  <c r="F207" i="1" s="1"/>
  <c r="D207" i="1"/>
  <c r="B207" i="1" s="1"/>
  <c r="G193" i="13"/>
  <c r="K127" i="14"/>
  <c r="G154" i="13"/>
  <c r="H153" i="13" s="1"/>
  <c r="K140" i="14"/>
  <c r="E168" i="1"/>
  <c r="F168" i="1" s="1"/>
  <c r="D168" i="1"/>
  <c r="B168" i="1" s="1"/>
  <c r="I167" i="14"/>
  <c r="J167" i="14"/>
  <c r="G168" i="14" s="1"/>
  <c r="H167" i="14"/>
  <c r="E194" i="1"/>
  <c r="F194" i="1" s="1"/>
  <c r="D194" i="1"/>
  <c r="B194" i="1" s="1"/>
  <c r="J141" i="14"/>
  <c r="G142" i="14" s="1"/>
  <c r="I141" i="14"/>
  <c r="H141" i="14"/>
  <c r="K153" i="14"/>
  <c r="E142" i="1"/>
  <c r="F142" i="1" s="1"/>
  <c r="D142" i="1"/>
  <c r="B142" i="1" s="1"/>
  <c r="E181" i="1"/>
  <c r="F181" i="1" s="1"/>
  <c r="D181" i="1"/>
  <c r="B181" i="1" s="1"/>
  <c r="H152" i="13"/>
  <c r="K152" i="13" s="1"/>
  <c r="E246" i="1"/>
  <c r="F246" i="1" s="1"/>
  <c r="D246" i="1"/>
  <c r="B246" i="1" s="1"/>
  <c r="G180" i="13"/>
  <c r="J180" i="14"/>
  <c r="G181" i="14" s="1"/>
  <c r="I180" i="14"/>
  <c r="H180" i="14"/>
  <c r="H178" i="13"/>
  <c r="K193" i="1"/>
  <c r="M193" i="1" s="1"/>
  <c r="G128" i="13"/>
  <c r="N232" i="16"/>
  <c r="I232" i="16"/>
  <c r="O232" i="16"/>
  <c r="P232" i="16"/>
  <c r="Q232" i="16"/>
  <c r="L232" i="16"/>
  <c r="G232" i="16"/>
  <c r="R232" i="16"/>
  <c r="M232" i="16"/>
  <c r="H232" i="16"/>
  <c r="J232" i="16"/>
  <c r="K232" i="16"/>
  <c r="R128" i="16"/>
  <c r="M128" i="16"/>
  <c r="H128" i="16"/>
  <c r="F128" i="16"/>
  <c r="N128" i="16"/>
  <c r="I128" i="16"/>
  <c r="O128" i="16"/>
  <c r="L128" i="16"/>
  <c r="G128" i="16"/>
  <c r="J128" i="16"/>
  <c r="P128" i="16"/>
  <c r="K128" i="16"/>
  <c r="Q128" i="16"/>
  <c r="K245" i="1"/>
  <c r="M245" i="1" s="1"/>
  <c r="I166" i="13"/>
  <c r="K141" i="1"/>
  <c r="M141" i="1" s="1"/>
  <c r="H217" i="13"/>
  <c r="K217" i="13" s="1"/>
  <c r="K219" i="1"/>
  <c r="M219" i="1" s="1"/>
  <c r="G167" i="13"/>
  <c r="H230" i="13"/>
  <c r="I231" i="13" s="1"/>
  <c r="M167" i="16"/>
  <c r="H167" i="16"/>
  <c r="N167" i="16"/>
  <c r="I167" i="16"/>
  <c r="O167" i="16"/>
  <c r="J167" i="16"/>
  <c r="F167" i="16"/>
  <c r="R167" i="16"/>
  <c r="P167" i="16"/>
  <c r="K167" i="16"/>
  <c r="Q167" i="16"/>
  <c r="L167" i="16"/>
  <c r="G167" i="16"/>
  <c r="I165" i="13"/>
  <c r="K165" i="13" s="1"/>
  <c r="I191" i="13"/>
  <c r="K191" i="13" s="1"/>
  <c r="I126" i="13"/>
  <c r="K192" i="14"/>
  <c r="E129" i="1"/>
  <c r="F129" i="1" s="1"/>
  <c r="G206" i="13"/>
  <c r="H205" i="13" s="1"/>
  <c r="I206" i="13" s="1"/>
  <c r="H232" i="14"/>
  <c r="J232" i="14"/>
  <c r="G233" i="14" s="1"/>
  <c r="I232" i="14"/>
  <c r="I128" i="14"/>
  <c r="H128" i="14"/>
  <c r="J128" i="14"/>
  <c r="G129" i="14" s="1"/>
  <c r="H126" i="13"/>
  <c r="I127" i="13" s="1"/>
  <c r="K205" i="14"/>
  <c r="K154" i="1"/>
  <c r="M154" i="1" s="1"/>
  <c r="I219" i="16"/>
  <c r="O219" i="16"/>
  <c r="J219" i="16"/>
  <c r="R219" i="16"/>
  <c r="P219" i="16"/>
  <c r="K219" i="16"/>
  <c r="F219" i="16"/>
  <c r="Q219" i="16"/>
  <c r="L219" i="16"/>
  <c r="G219" i="16"/>
  <c r="M219" i="16"/>
  <c r="H219" i="16"/>
  <c r="N219" i="16"/>
  <c r="E220" i="1"/>
  <c r="F220" i="1" s="1"/>
  <c r="D220" i="1"/>
  <c r="B220" i="1" s="1"/>
  <c r="K180" i="1"/>
  <c r="M180" i="1" s="1"/>
  <c r="H139" i="13"/>
  <c r="K139" i="13" s="1"/>
  <c r="G232" i="13"/>
  <c r="G219" i="13"/>
  <c r="H218" i="13" s="1"/>
  <c r="G220" i="14" l="1"/>
  <c r="I1142" i="13"/>
  <c r="K1142" i="13" s="1"/>
  <c r="I246" i="1"/>
  <c r="I1156" i="1"/>
  <c r="K1157" i="1"/>
  <c r="M1157" i="1" s="1"/>
  <c r="D1157" i="1"/>
  <c r="B1157" i="1" s="1"/>
  <c r="E1157" i="1"/>
  <c r="F1157" i="1" s="1"/>
  <c r="F1144" i="16"/>
  <c r="G1144" i="16"/>
  <c r="M1144" i="16"/>
  <c r="H1144" i="16"/>
  <c r="N1144" i="16"/>
  <c r="I1144" i="16"/>
  <c r="R1144" i="16"/>
  <c r="O1144" i="16"/>
  <c r="J1144" i="16"/>
  <c r="P1144" i="16"/>
  <c r="K1144" i="16"/>
  <c r="Q1144" i="16"/>
  <c r="L1144" i="16"/>
  <c r="F1146" i="14"/>
  <c r="G1144" i="13"/>
  <c r="E1146" i="16"/>
  <c r="I1144" i="14"/>
  <c r="H1144" i="14"/>
  <c r="J1144" i="14"/>
  <c r="G1144" i="14"/>
  <c r="K1143" i="14"/>
  <c r="A1159" i="1"/>
  <c r="C1159" i="1" s="1"/>
  <c r="F170" i="14"/>
  <c r="E170" i="16"/>
  <c r="E144" i="16"/>
  <c r="F144" i="14"/>
  <c r="F222" i="14"/>
  <c r="E222" i="16"/>
  <c r="F209" i="14"/>
  <c r="E209" i="16"/>
  <c r="F131" i="14"/>
  <c r="E131" i="16"/>
  <c r="F235" i="14"/>
  <c r="E235" i="16"/>
  <c r="F183" i="14"/>
  <c r="E183" i="16"/>
  <c r="F196" i="14"/>
  <c r="E196" i="16"/>
  <c r="E157" i="16"/>
  <c r="F157" i="14"/>
  <c r="I142" i="1"/>
  <c r="I194" i="1"/>
  <c r="I220" i="1"/>
  <c r="I181" i="1"/>
  <c r="I168" i="1"/>
  <c r="I233" i="1"/>
  <c r="I207" i="1"/>
  <c r="I155" i="1"/>
  <c r="K178" i="13"/>
  <c r="I39" i="1"/>
  <c r="D40" i="1"/>
  <c r="B40" i="1" s="1"/>
  <c r="I153" i="13"/>
  <c r="K153" i="13" s="1"/>
  <c r="K206" i="14"/>
  <c r="K128" i="14"/>
  <c r="I179" i="13"/>
  <c r="K193" i="14"/>
  <c r="E156" i="1"/>
  <c r="F156" i="1" s="1"/>
  <c r="D156" i="1"/>
  <c r="B156" i="1" s="1"/>
  <c r="K168" i="1"/>
  <c r="M168" i="1" s="1"/>
  <c r="R155" i="16"/>
  <c r="P155" i="16"/>
  <c r="K155" i="16"/>
  <c r="H155" i="16"/>
  <c r="I155" i="16"/>
  <c r="J155" i="16"/>
  <c r="Q155" i="16"/>
  <c r="L155" i="16"/>
  <c r="G155" i="16"/>
  <c r="M155" i="16"/>
  <c r="N155" i="16"/>
  <c r="F155" i="16"/>
  <c r="O155" i="16"/>
  <c r="K207" i="1"/>
  <c r="M207" i="1" s="1"/>
  <c r="J220" i="14"/>
  <c r="G221" i="14" s="1"/>
  <c r="I220" i="14"/>
  <c r="H220" i="14"/>
  <c r="I140" i="13"/>
  <c r="G168" i="13"/>
  <c r="K220" i="1"/>
  <c r="M220" i="1" s="1"/>
  <c r="G142" i="13"/>
  <c r="H141" i="13" s="1"/>
  <c r="I207" i="14"/>
  <c r="H207" i="14"/>
  <c r="J207" i="14"/>
  <c r="J168" i="14"/>
  <c r="G169" i="14" s="1"/>
  <c r="I168" i="14"/>
  <c r="H168" i="14"/>
  <c r="H166" i="13"/>
  <c r="K166" i="13" s="1"/>
  <c r="E195" i="1"/>
  <c r="F195" i="1" s="1"/>
  <c r="D195" i="1"/>
  <c r="B195" i="1" s="1"/>
  <c r="K167" i="14"/>
  <c r="I154" i="13"/>
  <c r="R194" i="16"/>
  <c r="O194" i="16"/>
  <c r="J194" i="16"/>
  <c r="P194" i="16"/>
  <c r="K194" i="16"/>
  <c r="Q194" i="16"/>
  <c r="F194" i="16"/>
  <c r="L194" i="16"/>
  <c r="G194" i="16"/>
  <c r="M194" i="16"/>
  <c r="H194" i="16"/>
  <c r="N194" i="16"/>
  <c r="I194" i="16"/>
  <c r="G194" i="13"/>
  <c r="K155" i="1"/>
  <c r="M155" i="1" s="1"/>
  <c r="G220" i="13"/>
  <c r="G155" i="13"/>
  <c r="M207" i="16"/>
  <c r="H207" i="16"/>
  <c r="N207" i="16"/>
  <c r="I207" i="16"/>
  <c r="O207" i="16"/>
  <c r="J207" i="16"/>
  <c r="R207" i="16"/>
  <c r="P207" i="16"/>
  <c r="K207" i="16"/>
  <c r="F207" i="16"/>
  <c r="Q207" i="16"/>
  <c r="L207" i="16"/>
  <c r="G207" i="16"/>
  <c r="J168" i="16"/>
  <c r="P168" i="16"/>
  <c r="K168" i="16"/>
  <c r="F168" i="16"/>
  <c r="Q168" i="16"/>
  <c r="L168" i="16"/>
  <c r="G168" i="16"/>
  <c r="R168" i="16"/>
  <c r="M168" i="16"/>
  <c r="H168" i="16"/>
  <c r="N168" i="16"/>
  <c r="I168" i="16"/>
  <c r="O168" i="16"/>
  <c r="E208" i="1"/>
  <c r="F208" i="1" s="1"/>
  <c r="D208" i="1"/>
  <c r="B208" i="1" s="1"/>
  <c r="L142" i="16"/>
  <c r="G142" i="16"/>
  <c r="M142" i="16"/>
  <c r="F142" i="16"/>
  <c r="H142" i="16"/>
  <c r="N142" i="16"/>
  <c r="I142" i="16"/>
  <c r="R142" i="16"/>
  <c r="O142" i="16"/>
  <c r="J142" i="16"/>
  <c r="P142" i="16"/>
  <c r="K142" i="16"/>
  <c r="Q142" i="16"/>
  <c r="I219" i="13"/>
  <c r="E143" i="1"/>
  <c r="F143" i="1" s="1"/>
  <c r="D143" i="1"/>
  <c r="B143" i="1" s="1"/>
  <c r="G129" i="13"/>
  <c r="H129" i="14"/>
  <c r="J129" i="14"/>
  <c r="G130" i="14" s="1"/>
  <c r="I129" i="14"/>
  <c r="G181" i="13"/>
  <c r="K142" i="1"/>
  <c r="M142" i="1" s="1"/>
  <c r="K194" i="1"/>
  <c r="M194" i="1" s="1"/>
  <c r="E182" i="1"/>
  <c r="F182" i="1" s="1"/>
  <c r="D182" i="1"/>
  <c r="B182" i="1" s="1"/>
  <c r="J155" i="14"/>
  <c r="I155" i="14"/>
  <c r="H155" i="14"/>
  <c r="J194" i="14"/>
  <c r="I194" i="14"/>
  <c r="H194" i="14"/>
  <c r="H192" i="13"/>
  <c r="K192" i="13" s="1"/>
  <c r="D221" i="1"/>
  <c r="B221" i="1" s="1"/>
  <c r="E221" i="1"/>
  <c r="F221" i="1" s="1"/>
  <c r="K154" i="14"/>
  <c r="E144" i="1"/>
  <c r="F144" i="1" s="1"/>
  <c r="D144" i="1"/>
  <c r="B144" i="1" s="1"/>
  <c r="H231" i="13"/>
  <c r="K231" i="13" s="1"/>
  <c r="H179" i="13"/>
  <c r="K233" i="1"/>
  <c r="M233" i="1" s="1"/>
  <c r="H233" i="14"/>
  <c r="I233" i="14"/>
  <c r="J233" i="14"/>
  <c r="G234" i="14" s="1"/>
  <c r="F220" i="16"/>
  <c r="Q220" i="16"/>
  <c r="L220" i="16"/>
  <c r="G220" i="16"/>
  <c r="R220" i="16"/>
  <c r="M220" i="16"/>
  <c r="H220" i="16"/>
  <c r="N220" i="16"/>
  <c r="I220" i="16"/>
  <c r="O220" i="16"/>
  <c r="J220" i="16"/>
  <c r="P220" i="16"/>
  <c r="K220" i="16"/>
  <c r="O233" i="16"/>
  <c r="J233" i="16"/>
  <c r="P233" i="16"/>
  <c r="F233" i="16"/>
  <c r="K233" i="16"/>
  <c r="Q233" i="16"/>
  <c r="L233" i="16"/>
  <c r="G233" i="16"/>
  <c r="M233" i="16"/>
  <c r="H233" i="16"/>
  <c r="R233" i="16"/>
  <c r="N233" i="16"/>
  <c r="I233" i="16"/>
  <c r="D234" i="1"/>
  <c r="B234" i="1" s="1"/>
  <c r="E234" i="1"/>
  <c r="F234" i="1" s="1"/>
  <c r="K126" i="13"/>
  <c r="G207" i="13"/>
  <c r="I218" i="13"/>
  <c r="K218" i="13" s="1"/>
  <c r="G233" i="13"/>
  <c r="H232" i="13" s="1"/>
  <c r="R129" i="16"/>
  <c r="N129" i="16"/>
  <c r="I129" i="16"/>
  <c r="F129" i="16"/>
  <c r="O129" i="16"/>
  <c r="J129" i="16"/>
  <c r="P129" i="16"/>
  <c r="Q129" i="16"/>
  <c r="M129" i="16"/>
  <c r="K129" i="16"/>
  <c r="L129" i="16"/>
  <c r="G129" i="16"/>
  <c r="H129" i="16"/>
  <c r="H127" i="13"/>
  <c r="K127" i="13" s="1"/>
  <c r="K180" i="14"/>
  <c r="I181" i="14"/>
  <c r="H181" i="14"/>
  <c r="J181" i="14"/>
  <c r="G182" i="14" s="1"/>
  <c r="K181" i="16"/>
  <c r="Q181" i="16"/>
  <c r="L181" i="16"/>
  <c r="G181" i="16"/>
  <c r="M181" i="16"/>
  <c r="H181" i="16"/>
  <c r="F181" i="16"/>
  <c r="R181" i="16"/>
  <c r="N181" i="16"/>
  <c r="I181" i="16"/>
  <c r="O181" i="16"/>
  <c r="J181" i="16"/>
  <c r="P181" i="16"/>
  <c r="K246" i="1"/>
  <c r="M246" i="1" s="1"/>
  <c r="K181" i="1"/>
  <c r="M181" i="1" s="1"/>
  <c r="K141" i="14"/>
  <c r="I205" i="13"/>
  <c r="K205" i="13" s="1"/>
  <c r="D247" i="1"/>
  <c r="B247" i="1" s="1"/>
  <c r="E247" i="1"/>
  <c r="F247" i="1" s="1"/>
  <c r="K219" i="14"/>
  <c r="D169" i="1"/>
  <c r="B169" i="1" s="1"/>
  <c r="E169" i="1"/>
  <c r="F169" i="1" s="1"/>
  <c r="I142" i="14"/>
  <c r="H142" i="14"/>
  <c r="J142" i="14"/>
  <c r="H140" i="13"/>
  <c r="K140" i="13" l="1"/>
  <c r="G156" i="14"/>
  <c r="G143" i="14"/>
  <c r="G195" i="14"/>
  <c r="G208" i="14"/>
  <c r="I247" i="1"/>
  <c r="I1157" i="1"/>
  <c r="K1144" i="14"/>
  <c r="M1145" i="16"/>
  <c r="R1145" i="16"/>
  <c r="O1145" i="16"/>
  <c r="J1145" i="16"/>
  <c r="P1145" i="16"/>
  <c r="K1145" i="16"/>
  <c r="Q1145" i="16"/>
  <c r="L1145" i="16"/>
  <c r="G1145" i="16"/>
  <c r="F1145" i="16"/>
  <c r="H1145" i="16"/>
  <c r="N1145" i="16"/>
  <c r="I1145" i="16"/>
  <c r="E1158" i="1"/>
  <c r="F1158" i="1" s="1"/>
  <c r="D1158" i="1"/>
  <c r="B1158" i="1" s="1"/>
  <c r="K1158" i="1"/>
  <c r="M1158" i="1" s="1"/>
  <c r="H1143" i="13"/>
  <c r="K1143" i="13" s="1"/>
  <c r="A1160" i="1"/>
  <c r="C1160" i="1" s="1"/>
  <c r="I1145" i="14"/>
  <c r="H1145" i="14"/>
  <c r="J1145" i="14"/>
  <c r="G1145" i="14"/>
  <c r="F1147" i="14"/>
  <c r="E1147" i="16"/>
  <c r="G1145" i="13"/>
  <c r="H1144" i="13" s="1"/>
  <c r="F223" i="14"/>
  <c r="E223" i="16"/>
  <c r="F184" i="14"/>
  <c r="E184" i="16"/>
  <c r="E145" i="16"/>
  <c r="F145" i="14"/>
  <c r="F171" i="14"/>
  <c r="E171" i="16"/>
  <c r="F210" i="14"/>
  <c r="E210" i="16"/>
  <c r="E158" i="16"/>
  <c r="F158" i="14"/>
  <c r="E132" i="16"/>
  <c r="F132" i="14"/>
  <c r="F197" i="14"/>
  <c r="E197" i="16"/>
  <c r="F236" i="14"/>
  <c r="E236" i="16"/>
  <c r="I221" i="1"/>
  <c r="I143" i="1"/>
  <c r="I195" i="1"/>
  <c r="I208" i="1"/>
  <c r="I169" i="1"/>
  <c r="I234" i="1"/>
  <c r="I144" i="1"/>
  <c r="I182" i="1"/>
  <c r="I156" i="1"/>
  <c r="I40" i="1"/>
  <c r="D41" i="1"/>
  <c r="B41" i="1" s="1"/>
  <c r="K179" i="13"/>
  <c r="I128" i="13"/>
  <c r="K207" i="14"/>
  <c r="I167" i="13"/>
  <c r="I180" i="13"/>
  <c r="K181" i="14"/>
  <c r="K234" i="1"/>
  <c r="M234" i="1" s="1"/>
  <c r="D158" i="1"/>
  <c r="B158" i="1" s="1"/>
  <c r="E158" i="1"/>
  <c r="F158" i="1" s="1"/>
  <c r="K247" i="1"/>
  <c r="M247" i="1" s="1"/>
  <c r="G221" i="13"/>
  <c r="K155" i="14"/>
  <c r="I234" i="14"/>
  <c r="H234" i="14"/>
  <c r="J234" i="14"/>
  <c r="K182" i="1"/>
  <c r="M182" i="1" s="1"/>
  <c r="G130" i="13"/>
  <c r="J182" i="14"/>
  <c r="I182" i="14"/>
  <c r="H182" i="14"/>
  <c r="H180" i="13"/>
  <c r="P130" i="16"/>
  <c r="K130" i="16"/>
  <c r="Q130" i="16"/>
  <c r="R130" i="16"/>
  <c r="J130" i="16"/>
  <c r="F130" i="16"/>
  <c r="L130" i="16"/>
  <c r="G130" i="16"/>
  <c r="M130" i="16"/>
  <c r="H130" i="16"/>
  <c r="N130" i="16"/>
  <c r="I130" i="16"/>
  <c r="O130" i="16"/>
  <c r="J221" i="14"/>
  <c r="I221" i="14"/>
  <c r="H221" i="14"/>
  <c r="G143" i="13"/>
  <c r="D209" i="1"/>
  <c r="B209" i="1" s="1"/>
  <c r="E209" i="1"/>
  <c r="F209" i="1" s="1"/>
  <c r="E170" i="1"/>
  <c r="F170" i="1" s="1"/>
  <c r="D170" i="1"/>
  <c r="B170" i="1" s="1"/>
  <c r="G234" i="13"/>
  <c r="E235" i="1"/>
  <c r="F235" i="1" s="1"/>
  <c r="D235" i="1"/>
  <c r="B235" i="1" s="1"/>
  <c r="J156" i="14"/>
  <c r="I156" i="14"/>
  <c r="H156" i="14"/>
  <c r="R143" i="16"/>
  <c r="P143" i="16"/>
  <c r="K143" i="16"/>
  <c r="I143" i="16"/>
  <c r="F143" i="16"/>
  <c r="Q143" i="16"/>
  <c r="L143" i="16"/>
  <c r="G143" i="16"/>
  <c r="J143" i="16"/>
  <c r="M143" i="16"/>
  <c r="H143" i="16"/>
  <c r="N143" i="16"/>
  <c r="O143" i="16"/>
  <c r="I142" i="13"/>
  <c r="H167" i="13"/>
  <c r="K142" i="14"/>
  <c r="E183" i="1"/>
  <c r="F183" i="1" s="1"/>
  <c r="D183" i="1"/>
  <c r="B183" i="1" s="1"/>
  <c r="F208" i="16"/>
  <c r="J208" i="16"/>
  <c r="Q208" i="16"/>
  <c r="L208" i="16"/>
  <c r="G208" i="16"/>
  <c r="K208" i="16"/>
  <c r="R208" i="16"/>
  <c r="M208" i="16"/>
  <c r="H208" i="16"/>
  <c r="P208" i="16"/>
  <c r="N208" i="16"/>
  <c r="I208" i="16"/>
  <c r="O208" i="16"/>
  <c r="I232" i="13"/>
  <c r="K232" i="13" s="1"/>
  <c r="K144" i="1"/>
  <c r="M144" i="1" s="1"/>
  <c r="K221" i="1"/>
  <c r="M221" i="1" s="1"/>
  <c r="E196" i="1"/>
  <c r="F196" i="1" s="1"/>
  <c r="D196" i="1"/>
  <c r="B196" i="1" s="1"/>
  <c r="G182" i="13"/>
  <c r="H181" i="13" s="1"/>
  <c r="I182" i="13" s="1"/>
  <c r="K143" i="1"/>
  <c r="M143" i="1" s="1"/>
  <c r="K208" i="1"/>
  <c r="M208" i="1" s="1"/>
  <c r="H154" i="13"/>
  <c r="K154" i="13" s="1"/>
  <c r="F195" i="16"/>
  <c r="I195" i="16"/>
  <c r="O195" i="16"/>
  <c r="J195" i="16"/>
  <c r="R195" i="16"/>
  <c r="P195" i="16"/>
  <c r="K195" i="16"/>
  <c r="Q195" i="16"/>
  <c r="L195" i="16"/>
  <c r="G195" i="16"/>
  <c r="M195" i="16"/>
  <c r="H195" i="16"/>
  <c r="N195" i="16"/>
  <c r="H193" i="13"/>
  <c r="I194" i="13" s="1"/>
  <c r="K195" i="1"/>
  <c r="M195" i="1" s="1"/>
  <c r="K168" i="14"/>
  <c r="G156" i="13"/>
  <c r="K156" i="1"/>
  <c r="M156" i="1" s="1"/>
  <c r="D157" i="1"/>
  <c r="B157" i="1" s="1"/>
  <c r="E157" i="1"/>
  <c r="F157" i="1" s="1"/>
  <c r="E222" i="1"/>
  <c r="F222" i="1" s="1"/>
  <c r="D222" i="1"/>
  <c r="B222" i="1" s="1"/>
  <c r="H219" i="13"/>
  <c r="K219" i="13" s="1"/>
  <c r="H143" i="14"/>
  <c r="I143" i="14"/>
  <c r="J143" i="14"/>
  <c r="G144" i="14" s="1"/>
  <c r="K169" i="16"/>
  <c r="Q169" i="16"/>
  <c r="L169" i="16"/>
  <c r="G169" i="16"/>
  <c r="M169" i="16"/>
  <c r="H169" i="16"/>
  <c r="R169" i="16"/>
  <c r="N169" i="16"/>
  <c r="I169" i="16"/>
  <c r="F169" i="16"/>
  <c r="O169" i="16"/>
  <c r="J169" i="16"/>
  <c r="P169" i="16"/>
  <c r="P234" i="16"/>
  <c r="K234" i="16"/>
  <c r="Q234" i="16"/>
  <c r="F234" i="16"/>
  <c r="L234" i="16"/>
  <c r="G234" i="16"/>
  <c r="M234" i="16"/>
  <c r="R234" i="16"/>
  <c r="O234" i="16"/>
  <c r="H234" i="16"/>
  <c r="N234" i="16"/>
  <c r="I234" i="16"/>
  <c r="J234" i="16"/>
  <c r="K194" i="14"/>
  <c r="I141" i="13"/>
  <c r="K141" i="13" s="1"/>
  <c r="K169" i="1"/>
  <c r="M169" i="1" s="1"/>
  <c r="G169" i="13"/>
  <c r="I233" i="13"/>
  <c r="J208" i="14"/>
  <c r="H208" i="14"/>
  <c r="I208" i="14"/>
  <c r="H206" i="13"/>
  <c r="K206" i="13" s="1"/>
  <c r="E248" i="1"/>
  <c r="F248" i="1" s="1"/>
  <c r="D248" i="1"/>
  <c r="B248" i="1" s="1"/>
  <c r="K233" i="14"/>
  <c r="I193" i="13"/>
  <c r="P182" i="16"/>
  <c r="K182" i="16"/>
  <c r="Q182" i="16"/>
  <c r="F182" i="16"/>
  <c r="L182" i="16"/>
  <c r="G182" i="16"/>
  <c r="M182" i="16"/>
  <c r="H182" i="16"/>
  <c r="N182" i="16"/>
  <c r="I182" i="16"/>
  <c r="R182" i="16"/>
  <c r="O182" i="16"/>
  <c r="J182" i="16"/>
  <c r="K129" i="14"/>
  <c r="H130" i="14"/>
  <c r="J130" i="14"/>
  <c r="G131" i="14" s="1"/>
  <c r="I130" i="14"/>
  <c r="H128" i="13"/>
  <c r="J156" i="16"/>
  <c r="P156" i="16"/>
  <c r="K156" i="16"/>
  <c r="I156" i="16"/>
  <c r="Q156" i="16"/>
  <c r="L156" i="16"/>
  <c r="G156" i="16"/>
  <c r="N156" i="16"/>
  <c r="O156" i="16"/>
  <c r="R156" i="16"/>
  <c r="M156" i="16"/>
  <c r="H156" i="16"/>
  <c r="F156" i="16"/>
  <c r="K221" i="16"/>
  <c r="Q221" i="16"/>
  <c r="L221" i="16"/>
  <c r="G221" i="16"/>
  <c r="M221" i="16"/>
  <c r="H221" i="16"/>
  <c r="R221" i="16"/>
  <c r="N221" i="16"/>
  <c r="I221" i="16"/>
  <c r="F221" i="16"/>
  <c r="O221" i="16"/>
  <c r="J221" i="16"/>
  <c r="P221" i="16"/>
  <c r="J195" i="14"/>
  <c r="G196" i="14" s="1"/>
  <c r="I195" i="14"/>
  <c r="H195" i="14"/>
  <c r="G208" i="13"/>
  <c r="H207" i="13" s="1"/>
  <c r="I208" i="13" s="1"/>
  <c r="I169" i="14"/>
  <c r="H169" i="14"/>
  <c r="J169" i="14"/>
  <c r="G170" i="14" s="1"/>
  <c r="K220" i="14"/>
  <c r="G195" i="13"/>
  <c r="G235" i="14" l="1"/>
  <c r="G157" i="14"/>
  <c r="I1158" i="1"/>
  <c r="I248" i="1"/>
  <c r="M1146" i="16"/>
  <c r="H1146" i="16"/>
  <c r="N1146" i="16"/>
  <c r="P1146" i="16"/>
  <c r="Q1146" i="16"/>
  <c r="L1146" i="16"/>
  <c r="G1146" i="16"/>
  <c r="F1146" i="16"/>
  <c r="I1146" i="16"/>
  <c r="O1146" i="16"/>
  <c r="J1146" i="16"/>
  <c r="R1146" i="16"/>
  <c r="K1146" i="16"/>
  <c r="A1161" i="1"/>
  <c r="C1161" i="1" s="1"/>
  <c r="H1146" i="14"/>
  <c r="J1146" i="14"/>
  <c r="I1146" i="14"/>
  <c r="G1146" i="14"/>
  <c r="I1144" i="13"/>
  <c r="K1144" i="13" s="1"/>
  <c r="I1145" i="13"/>
  <c r="K1145" i="14"/>
  <c r="D1159" i="1"/>
  <c r="B1159" i="1" s="1"/>
  <c r="E1159" i="1"/>
  <c r="F1159" i="1" s="1"/>
  <c r="K1159" i="1"/>
  <c r="M1159" i="1" s="1"/>
  <c r="F1148" i="14"/>
  <c r="G1146" i="13"/>
  <c r="E1148" i="16"/>
  <c r="G222" i="14"/>
  <c r="G209" i="14"/>
  <c r="F159" i="14"/>
  <c r="E159" i="16"/>
  <c r="E133" i="16"/>
  <c r="F133" i="14"/>
  <c r="E134" i="16"/>
  <c r="F134" i="14"/>
  <c r="G183" i="14"/>
  <c r="E146" i="16"/>
  <c r="F146" i="14"/>
  <c r="F185" i="14"/>
  <c r="E185" i="16"/>
  <c r="F198" i="14"/>
  <c r="E198" i="16"/>
  <c r="F211" i="14"/>
  <c r="E211" i="16"/>
  <c r="F224" i="14"/>
  <c r="E224" i="16"/>
  <c r="F172" i="14"/>
  <c r="E172" i="16"/>
  <c r="F237" i="14"/>
  <c r="E237" i="16"/>
  <c r="K128" i="13"/>
  <c r="I222" i="1"/>
  <c r="I157" i="1"/>
  <c r="I158" i="1"/>
  <c r="I170" i="1"/>
  <c r="I209" i="1"/>
  <c r="I196" i="1"/>
  <c r="I183" i="1"/>
  <c r="I235" i="1"/>
  <c r="K167" i="13"/>
  <c r="I41" i="1"/>
  <c r="D42" i="1"/>
  <c r="B42" i="1" s="1"/>
  <c r="K180" i="13"/>
  <c r="K143" i="14"/>
  <c r="K221" i="14"/>
  <c r="G157" i="13"/>
  <c r="H156" i="13" s="1"/>
  <c r="G144" i="13"/>
  <c r="Q183" i="16"/>
  <c r="P183" i="16"/>
  <c r="G183" i="16"/>
  <c r="O183" i="16"/>
  <c r="F183" i="16"/>
  <c r="N183" i="16"/>
  <c r="L183" i="16"/>
  <c r="I183" i="16"/>
  <c r="M183" i="16"/>
  <c r="R183" i="16"/>
  <c r="K183" i="16"/>
  <c r="H183" i="16"/>
  <c r="J183" i="16"/>
  <c r="I183" i="14"/>
  <c r="H183" i="14"/>
  <c r="J183" i="14"/>
  <c r="G184" i="14" s="1"/>
  <c r="K209" i="1"/>
  <c r="M209" i="1" s="1"/>
  <c r="J222" i="14"/>
  <c r="I222" i="14"/>
  <c r="H222" i="14"/>
  <c r="J170" i="14"/>
  <c r="G171" i="14" s="1"/>
  <c r="I170" i="14"/>
  <c r="H170" i="14"/>
  <c r="H168" i="13"/>
  <c r="K193" i="13"/>
  <c r="G131" i="13"/>
  <c r="E210" i="1"/>
  <c r="F210" i="1" s="1"/>
  <c r="D210" i="1"/>
  <c r="B210" i="1" s="1"/>
  <c r="K183" i="1"/>
  <c r="M183" i="1" s="1"/>
  <c r="R235" i="16"/>
  <c r="P235" i="16"/>
  <c r="K235" i="16"/>
  <c r="F235" i="16"/>
  <c r="Q235" i="16"/>
  <c r="L235" i="16"/>
  <c r="G235" i="16"/>
  <c r="M235" i="16"/>
  <c r="H235" i="16"/>
  <c r="N235" i="16"/>
  <c r="I235" i="16"/>
  <c r="O235" i="16"/>
  <c r="J235" i="16"/>
  <c r="K170" i="1"/>
  <c r="M170" i="1" s="1"/>
  <c r="I181" i="13"/>
  <c r="K181" i="13" s="1"/>
  <c r="K234" i="14"/>
  <c r="K209" i="16"/>
  <c r="Q209" i="16"/>
  <c r="L209" i="16"/>
  <c r="G209" i="16"/>
  <c r="M209" i="16"/>
  <c r="H209" i="16"/>
  <c r="R209" i="16"/>
  <c r="N209" i="16"/>
  <c r="I209" i="16"/>
  <c r="F209" i="16"/>
  <c r="O209" i="16"/>
  <c r="J209" i="16"/>
  <c r="P209" i="16"/>
  <c r="K248" i="1"/>
  <c r="M248" i="1" s="1"/>
  <c r="K235" i="1"/>
  <c r="M235" i="1" s="1"/>
  <c r="I144" i="14"/>
  <c r="H144" i="14"/>
  <c r="J144" i="14"/>
  <c r="J131" i="14"/>
  <c r="G132" i="14" s="1"/>
  <c r="I131" i="14"/>
  <c r="H131" i="14"/>
  <c r="H129" i="13"/>
  <c r="I130" i="13" s="1"/>
  <c r="G235" i="13"/>
  <c r="K208" i="14"/>
  <c r="E236" i="1"/>
  <c r="F236" i="1" s="1"/>
  <c r="D236" i="1"/>
  <c r="B236" i="1" s="1"/>
  <c r="D171" i="1"/>
  <c r="B171" i="1" s="1"/>
  <c r="E171" i="1"/>
  <c r="F171" i="1" s="1"/>
  <c r="K157" i="16"/>
  <c r="Q157" i="16"/>
  <c r="L157" i="16"/>
  <c r="P157" i="16"/>
  <c r="G157" i="16"/>
  <c r="M157" i="16"/>
  <c r="H157" i="16"/>
  <c r="F157" i="16"/>
  <c r="R157" i="16"/>
  <c r="N157" i="16"/>
  <c r="I157" i="16"/>
  <c r="O157" i="16"/>
  <c r="J157" i="16"/>
  <c r="G196" i="13"/>
  <c r="H195" i="13" s="1"/>
  <c r="E249" i="1"/>
  <c r="F249" i="1" s="1"/>
  <c r="D249" i="1"/>
  <c r="B249" i="1" s="1"/>
  <c r="J235" i="14"/>
  <c r="I235" i="14"/>
  <c r="H235" i="14"/>
  <c r="K182" i="14"/>
  <c r="R131" i="16"/>
  <c r="P131" i="16"/>
  <c r="K131" i="16"/>
  <c r="J131" i="16"/>
  <c r="Q131" i="16"/>
  <c r="L131" i="16"/>
  <c r="G131" i="16"/>
  <c r="F131" i="16"/>
  <c r="M131" i="16"/>
  <c r="H131" i="16"/>
  <c r="N131" i="16"/>
  <c r="I131" i="16"/>
  <c r="O131" i="16"/>
  <c r="G170" i="13"/>
  <c r="H222" i="16"/>
  <c r="N222" i="16"/>
  <c r="I222" i="16"/>
  <c r="R222" i="16"/>
  <c r="O222" i="16"/>
  <c r="J222" i="16"/>
  <c r="F222" i="16"/>
  <c r="P222" i="16"/>
  <c r="K222" i="16"/>
  <c r="Q222" i="16"/>
  <c r="L222" i="16"/>
  <c r="G222" i="16"/>
  <c r="M222" i="16"/>
  <c r="G222" i="13"/>
  <c r="R170" i="16"/>
  <c r="O170" i="16"/>
  <c r="J170" i="16"/>
  <c r="P170" i="16"/>
  <c r="K170" i="16"/>
  <c r="Q170" i="16"/>
  <c r="F170" i="16"/>
  <c r="L170" i="16"/>
  <c r="G170" i="16"/>
  <c r="M170" i="16"/>
  <c r="H170" i="16"/>
  <c r="N170" i="16"/>
  <c r="I170" i="16"/>
  <c r="K222" i="1"/>
  <c r="M222" i="1" s="1"/>
  <c r="H155" i="13"/>
  <c r="I156" i="13" s="1"/>
  <c r="G209" i="13"/>
  <c r="K158" i="1"/>
  <c r="M158" i="1" s="1"/>
  <c r="J196" i="16"/>
  <c r="P196" i="16"/>
  <c r="K196" i="16"/>
  <c r="Q196" i="16"/>
  <c r="L196" i="16"/>
  <c r="G196" i="16"/>
  <c r="R196" i="16"/>
  <c r="M196" i="16"/>
  <c r="H196" i="16"/>
  <c r="F196" i="16"/>
  <c r="N196" i="16"/>
  <c r="I196" i="16"/>
  <c r="O196" i="16"/>
  <c r="K169" i="14"/>
  <c r="H209" i="14"/>
  <c r="J209" i="14"/>
  <c r="G210" i="14" s="1"/>
  <c r="I209" i="14"/>
  <c r="J196" i="14"/>
  <c r="G197" i="14" s="1"/>
  <c r="I196" i="14"/>
  <c r="H196" i="14"/>
  <c r="H194" i="13"/>
  <c r="K194" i="13" s="1"/>
  <c r="K195" i="14"/>
  <c r="I129" i="13"/>
  <c r="K130" i="14"/>
  <c r="I207" i="13"/>
  <c r="K207" i="13" s="1"/>
  <c r="I220" i="13"/>
  <c r="K157" i="1"/>
  <c r="M157" i="1" s="1"/>
  <c r="I157" i="14"/>
  <c r="H157" i="14"/>
  <c r="J157" i="14"/>
  <c r="G183" i="13"/>
  <c r="I155" i="13"/>
  <c r="K196" i="1"/>
  <c r="M196" i="1" s="1"/>
  <c r="G132" i="13"/>
  <c r="D197" i="1"/>
  <c r="B197" i="1" s="1"/>
  <c r="E197" i="1"/>
  <c r="F197" i="1" s="1"/>
  <c r="I168" i="13"/>
  <c r="K156" i="14"/>
  <c r="H233" i="13"/>
  <c r="K233" i="13" s="1"/>
  <c r="D184" i="1"/>
  <c r="B184" i="1" s="1"/>
  <c r="E184" i="1"/>
  <c r="F184" i="1" s="1"/>
  <c r="E223" i="1"/>
  <c r="F223" i="1" s="1"/>
  <c r="D223" i="1"/>
  <c r="B223" i="1" s="1"/>
  <c r="Q144" i="16"/>
  <c r="L144" i="16"/>
  <c r="G144" i="16"/>
  <c r="J144" i="16"/>
  <c r="R144" i="16"/>
  <c r="M144" i="16"/>
  <c r="H144" i="16"/>
  <c r="F144" i="16"/>
  <c r="N144" i="16"/>
  <c r="I144" i="16"/>
  <c r="O144" i="16"/>
  <c r="P144" i="16"/>
  <c r="K144" i="16"/>
  <c r="H142" i="13"/>
  <c r="K142" i="13" s="1"/>
  <c r="H220" i="13"/>
  <c r="I221" i="13" s="1"/>
  <c r="E172" i="1"/>
  <c r="F172" i="1" s="1"/>
  <c r="D172" i="1"/>
  <c r="B172" i="1" s="1"/>
  <c r="G145" i="14" l="1"/>
  <c r="G158" i="14"/>
  <c r="G236" i="14"/>
  <c r="G223" i="14"/>
  <c r="K1146" i="14"/>
  <c r="I1159" i="1"/>
  <c r="I249" i="1"/>
  <c r="J1147" i="14"/>
  <c r="I1147" i="14"/>
  <c r="H1147" i="14"/>
  <c r="G1147" i="14"/>
  <c r="K1160" i="1"/>
  <c r="M1160" i="1" s="1"/>
  <c r="E1160" i="1"/>
  <c r="F1160" i="1" s="1"/>
  <c r="D1160" i="1"/>
  <c r="B1160" i="1" s="1"/>
  <c r="N1147" i="16"/>
  <c r="I1147" i="16"/>
  <c r="O1147" i="16"/>
  <c r="J1147" i="16"/>
  <c r="P1147" i="16"/>
  <c r="K1147" i="16"/>
  <c r="F1147" i="16"/>
  <c r="Q1147" i="16"/>
  <c r="L1147" i="16"/>
  <c r="G1147" i="16"/>
  <c r="R1147" i="16"/>
  <c r="M1147" i="16"/>
  <c r="H1147" i="16"/>
  <c r="F1149" i="14"/>
  <c r="E1149" i="16"/>
  <c r="G1147" i="13"/>
  <c r="A1162" i="1"/>
  <c r="C1162" i="1" s="1"/>
  <c r="H1145" i="13"/>
  <c r="K1145" i="13" s="1"/>
  <c r="F186" i="14"/>
  <c r="E186" i="16"/>
  <c r="F212" i="14"/>
  <c r="E212" i="16"/>
  <c r="F238" i="14"/>
  <c r="E238" i="16"/>
  <c r="F173" i="14"/>
  <c r="E173" i="16"/>
  <c r="F147" i="14"/>
  <c r="E147" i="16"/>
  <c r="E148" i="16"/>
  <c r="F148" i="14"/>
  <c r="F199" i="14"/>
  <c r="E199" i="16"/>
  <c r="F225" i="14"/>
  <c r="E225" i="16"/>
  <c r="E160" i="16"/>
  <c r="F160" i="14"/>
  <c r="I172" i="1"/>
  <c r="I223" i="1"/>
  <c r="I184" i="1"/>
  <c r="I171" i="1"/>
  <c r="I210" i="1"/>
  <c r="I197" i="1"/>
  <c r="I236" i="1"/>
  <c r="I42" i="1"/>
  <c r="D43" i="1"/>
  <c r="B43" i="1" s="1"/>
  <c r="I143" i="13"/>
  <c r="I195" i="13"/>
  <c r="K195" i="13" s="1"/>
  <c r="K209" i="14"/>
  <c r="K168" i="13"/>
  <c r="E198" i="1"/>
  <c r="F198" i="1" s="1"/>
  <c r="D198" i="1"/>
  <c r="B198" i="1" s="1"/>
  <c r="J210" i="14"/>
  <c r="I210" i="14"/>
  <c r="H210" i="14"/>
  <c r="G210" i="13"/>
  <c r="H209" i="13" s="1"/>
  <c r="K172" i="1"/>
  <c r="M172" i="1" s="1"/>
  <c r="G146" i="13"/>
  <c r="H145" i="13" s="1"/>
  <c r="H208" i="13"/>
  <c r="K208" i="13" s="1"/>
  <c r="K249" i="1"/>
  <c r="M249" i="1" s="1"/>
  <c r="D250" i="1"/>
  <c r="B250" i="1" s="1"/>
  <c r="E250" i="1"/>
  <c r="F250" i="1" s="1"/>
  <c r="H234" i="13"/>
  <c r="I235" i="13" s="1"/>
  <c r="K129" i="13"/>
  <c r="K131" i="14"/>
  <c r="G171" i="13"/>
  <c r="K210" i="1"/>
  <c r="M210" i="1" s="1"/>
  <c r="F132" i="16"/>
  <c r="N132" i="16"/>
  <c r="I132" i="16"/>
  <c r="O132" i="16"/>
  <c r="H132" i="16"/>
  <c r="J132" i="16"/>
  <c r="P132" i="16"/>
  <c r="K132" i="16"/>
  <c r="Q132" i="16"/>
  <c r="L132" i="16"/>
  <c r="G132" i="16"/>
  <c r="R132" i="16"/>
  <c r="F133" i="16" s="1"/>
  <c r="M132" i="16"/>
  <c r="K170" i="14"/>
  <c r="K222" i="14"/>
  <c r="G145" i="16"/>
  <c r="M145" i="16"/>
  <c r="H145" i="16"/>
  <c r="N145" i="16"/>
  <c r="I145" i="16"/>
  <c r="K145" i="16"/>
  <c r="L145" i="16"/>
  <c r="R145" i="16"/>
  <c r="F145" i="16"/>
  <c r="O145" i="16"/>
  <c r="J145" i="16"/>
  <c r="P145" i="16"/>
  <c r="Q145" i="16"/>
  <c r="H143" i="13"/>
  <c r="E211" i="1"/>
  <c r="F211" i="1" s="1"/>
  <c r="D211" i="1"/>
  <c r="B211" i="1" s="1"/>
  <c r="H133" i="14"/>
  <c r="I133" i="14"/>
  <c r="J133" i="14"/>
  <c r="H131" i="13"/>
  <c r="I132" i="13" s="1"/>
  <c r="K132" i="13" s="1"/>
  <c r="R184" i="16"/>
  <c r="M184" i="16"/>
  <c r="H184" i="16"/>
  <c r="N184" i="16"/>
  <c r="I184" i="16"/>
  <c r="O184" i="16"/>
  <c r="J184" i="16"/>
  <c r="P184" i="16"/>
  <c r="K184" i="16"/>
  <c r="Q184" i="16"/>
  <c r="L184" i="16"/>
  <c r="G184" i="16"/>
  <c r="I145" i="14"/>
  <c r="J145" i="14"/>
  <c r="G146" i="14" s="1"/>
  <c r="H145" i="14"/>
  <c r="K184" i="1"/>
  <c r="M184" i="1" s="1"/>
  <c r="K197" i="1"/>
  <c r="M197" i="1" s="1"/>
  <c r="R133" i="16"/>
  <c r="F134" i="16" s="1"/>
  <c r="N133" i="16"/>
  <c r="I133" i="16"/>
  <c r="H133" i="16"/>
  <c r="O133" i="16"/>
  <c r="J133" i="16"/>
  <c r="P133" i="16"/>
  <c r="K133" i="16"/>
  <c r="Q133" i="16"/>
  <c r="L133" i="16"/>
  <c r="G133" i="16"/>
  <c r="M133" i="16"/>
  <c r="H182" i="13"/>
  <c r="K182" i="13" s="1"/>
  <c r="K196" i="14"/>
  <c r="K223" i="1"/>
  <c r="M223" i="1" s="1"/>
  <c r="I234" i="13"/>
  <c r="G184" i="13"/>
  <c r="K157" i="14"/>
  <c r="G145" i="13"/>
  <c r="K155" i="13"/>
  <c r="M223" i="16"/>
  <c r="H223" i="16"/>
  <c r="N223" i="16"/>
  <c r="I223" i="16"/>
  <c r="O223" i="16"/>
  <c r="J223" i="16"/>
  <c r="F223" i="16"/>
  <c r="R223" i="16"/>
  <c r="P223" i="16"/>
  <c r="K223" i="16"/>
  <c r="Q223" i="16"/>
  <c r="L223" i="16"/>
  <c r="G223" i="16"/>
  <c r="I171" i="16"/>
  <c r="O171" i="16"/>
  <c r="J171" i="16"/>
  <c r="R171" i="16"/>
  <c r="P171" i="16"/>
  <c r="K171" i="16"/>
  <c r="F171" i="16"/>
  <c r="Q171" i="16"/>
  <c r="L171" i="16"/>
  <c r="G171" i="16"/>
  <c r="M171" i="16"/>
  <c r="H171" i="16"/>
  <c r="N171" i="16"/>
  <c r="H169" i="13"/>
  <c r="I170" i="13" s="1"/>
  <c r="J197" i="14"/>
  <c r="I197" i="14"/>
  <c r="H197" i="14"/>
  <c r="F197" i="16"/>
  <c r="K197" i="16"/>
  <c r="Q197" i="16"/>
  <c r="L197" i="16"/>
  <c r="G197" i="16"/>
  <c r="M197" i="16"/>
  <c r="H197" i="16"/>
  <c r="R197" i="16"/>
  <c r="N197" i="16"/>
  <c r="I197" i="16"/>
  <c r="O197" i="16"/>
  <c r="J197" i="16"/>
  <c r="P197" i="16"/>
  <c r="K144" i="14"/>
  <c r="G223" i="13"/>
  <c r="H222" i="13" s="1"/>
  <c r="G158" i="13"/>
  <c r="H130" i="13"/>
  <c r="K130" i="13" s="1"/>
  <c r="F184" i="16"/>
  <c r="R158" i="16"/>
  <c r="O158" i="16"/>
  <c r="J158" i="16"/>
  <c r="P158" i="16"/>
  <c r="K158" i="16"/>
  <c r="Q158" i="16"/>
  <c r="H158" i="16"/>
  <c r="N158" i="16"/>
  <c r="I158" i="16"/>
  <c r="F158" i="16"/>
  <c r="L158" i="16"/>
  <c r="G158" i="16"/>
  <c r="M158" i="16"/>
  <c r="D237" i="1"/>
  <c r="B237" i="1" s="1"/>
  <c r="E237" i="1"/>
  <c r="F237" i="1" s="1"/>
  <c r="K171" i="1"/>
  <c r="M171" i="1" s="1"/>
  <c r="Q236" i="16"/>
  <c r="L236" i="16"/>
  <c r="G236" i="16"/>
  <c r="R236" i="16"/>
  <c r="M236" i="16"/>
  <c r="H236" i="16"/>
  <c r="F236" i="16"/>
  <c r="I236" i="16"/>
  <c r="O236" i="16"/>
  <c r="N236" i="16"/>
  <c r="J236" i="16"/>
  <c r="P236" i="16"/>
  <c r="K236" i="16"/>
  <c r="D186" i="1"/>
  <c r="B186" i="1" s="1"/>
  <c r="E186" i="1"/>
  <c r="F186" i="1" s="1"/>
  <c r="K220" i="13"/>
  <c r="J184" i="14"/>
  <c r="I184" i="14"/>
  <c r="H184" i="14"/>
  <c r="P210" i="16"/>
  <c r="K210" i="16"/>
  <c r="Q210" i="16"/>
  <c r="L210" i="16"/>
  <c r="G210" i="16"/>
  <c r="M210" i="16"/>
  <c r="R210" i="16"/>
  <c r="F210" i="16"/>
  <c r="H210" i="16"/>
  <c r="N210" i="16"/>
  <c r="I210" i="16"/>
  <c r="O210" i="16"/>
  <c r="J210" i="16"/>
  <c r="J223" i="14"/>
  <c r="I223" i="14"/>
  <c r="H223" i="14"/>
  <c r="H221" i="13"/>
  <c r="K221" i="13" s="1"/>
  <c r="H171" i="14"/>
  <c r="J171" i="14"/>
  <c r="I171" i="14"/>
  <c r="K235" i="14"/>
  <c r="I196" i="13"/>
  <c r="D185" i="1"/>
  <c r="B185" i="1" s="1"/>
  <c r="E185" i="1"/>
  <c r="F185" i="1" s="1"/>
  <c r="K236" i="1"/>
  <c r="M236" i="1" s="1"/>
  <c r="J236" i="14"/>
  <c r="H236" i="14"/>
  <c r="I236" i="14"/>
  <c r="G236" i="13"/>
  <c r="K183" i="14"/>
  <c r="E224" i="1"/>
  <c r="F224" i="1" s="1"/>
  <c r="D224" i="1"/>
  <c r="B224" i="1" s="1"/>
  <c r="H132" i="14"/>
  <c r="J132" i="14"/>
  <c r="G133" i="14" s="1"/>
  <c r="I132" i="14"/>
  <c r="I169" i="13"/>
  <c r="G197" i="13"/>
  <c r="J158" i="14"/>
  <c r="G159" i="14" s="1"/>
  <c r="I158" i="14"/>
  <c r="H158" i="14"/>
  <c r="I157" i="13"/>
  <c r="K156" i="13"/>
  <c r="G172" i="14" l="1"/>
  <c r="G211" i="14"/>
  <c r="G224" i="14"/>
  <c r="G185" i="14"/>
  <c r="G198" i="14"/>
  <c r="G237" i="14"/>
  <c r="I1146" i="13"/>
  <c r="I250" i="1"/>
  <c r="I1160" i="1"/>
  <c r="F1148" i="16"/>
  <c r="G1148" i="16"/>
  <c r="M1148" i="16"/>
  <c r="H1148" i="16"/>
  <c r="N1148" i="16"/>
  <c r="I1148" i="16"/>
  <c r="J1148" i="16"/>
  <c r="R1148" i="16"/>
  <c r="O1148" i="16"/>
  <c r="P1148" i="16"/>
  <c r="K1148" i="16"/>
  <c r="Q1148" i="16"/>
  <c r="L1148" i="16"/>
  <c r="K1147" i="14"/>
  <c r="A1163" i="1"/>
  <c r="C1163" i="1" s="1"/>
  <c r="H1148" i="14"/>
  <c r="J1148" i="14"/>
  <c r="I1148" i="14"/>
  <c r="G1148" i="14"/>
  <c r="E1161" i="1"/>
  <c r="F1161" i="1" s="1"/>
  <c r="D1161" i="1"/>
  <c r="B1161" i="1" s="1"/>
  <c r="K1161" i="1"/>
  <c r="M1161" i="1" s="1"/>
  <c r="H1146" i="13"/>
  <c r="F1150" i="14"/>
  <c r="E1150" i="16"/>
  <c r="G1148" i="13"/>
  <c r="F174" i="14"/>
  <c r="E174" i="16"/>
  <c r="F200" i="14"/>
  <c r="E200" i="16"/>
  <c r="E162" i="16"/>
  <c r="F162" i="14"/>
  <c r="E161" i="16"/>
  <c r="F161" i="14"/>
  <c r="F213" i="14"/>
  <c r="E213" i="16"/>
  <c r="F239" i="14"/>
  <c r="E239" i="16"/>
  <c r="F226" i="14"/>
  <c r="E226" i="16"/>
  <c r="F187" i="14"/>
  <c r="E187" i="16"/>
  <c r="G134" i="14"/>
  <c r="K134" i="14" s="1"/>
  <c r="K133" i="14"/>
  <c r="I185" i="1"/>
  <c r="I224" i="1"/>
  <c r="I211" i="1"/>
  <c r="I237" i="1"/>
  <c r="I186" i="1"/>
  <c r="I198" i="1"/>
  <c r="I43" i="1"/>
  <c r="D44" i="1"/>
  <c r="B44" i="1" s="1"/>
  <c r="K143" i="13"/>
  <c r="I144" i="13"/>
  <c r="K132" i="14"/>
  <c r="K236" i="14"/>
  <c r="K171" i="14"/>
  <c r="K145" i="14"/>
  <c r="R198" i="16"/>
  <c r="O198" i="16"/>
  <c r="J198" i="16"/>
  <c r="P198" i="16"/>
  <c r="K198" i="16"/>
  <c r="Q198" i="16"/>
  <c r="F198" i="16"/>
  <c r="L198" i="16"/>
  <c r="G198" i="16"/>
  <c r="M198" i="16"/>
  <c r="H198" i="16"/>
  <c r="N198" i="16"/>
  <c r="I198" i="16"/>
  <c r="H235" i="13"/>
  <c r="K235" i="13" s="1"/>
  <c r="F185" i="16"/>
  <c r="O185" i="16"/>
  <c r="Q185" i="16"/>
  <c r="L185" i="16"/>
  <c r="K185" i="16"/>
  <c r="M185" i="16"/>
  <c r="H185" i="16"/>
  <c r="N185" i="16"/>
  <c r="I185" i="16"/>
  <c r="G185" i="16"/>
  <c r="R185" i="16"/>
  <c r="J185" i="16"/>
  <c r="P185" i="16"/>
  <c r="H183" i="13"/>
  <c r="I184" i="13" s="1"/>
  <c r="D225" i="1"/>
  <c r="B225" i="1" s="1"/>
  <c r="E225" i="1"/>
  <c r="F225" i="1" s="1"/>
  <c r="K250" i="1"/>
  <c r="M250" i="1" s="1"/>
  <c r="G160" i="13"/>
  <c r="E212" i="1"/>
  <c r="F212" i="1" s="1"/>
  <c r="D212" i="1"/>
  <c r="B212" i="1" s="1"/>
  <c r="K158" i="14"/>
  <c r="H196" i="13"/>
  <c r="K196" i="13" s="1"/>
  <c r="J237" i="14"/>
  <c r="I237" i="14"/>
  <c r="H237" i="14"/>
  <c r="K185" i="1"/>
  <c r="M185" i="1" s="1"/>
  <c r="K186" i="1"/>
  <c r="M186" i="1" s="1"/>
  <c r="M159" i="16"/>
  <c r="H159" i="16"/>
  <c r="N159" i="16"/>
  <c r="I159" i="16"/>
  <c r="O159" i="16"/>
  <c r="J159" i="16"/>
  <c r="F159" i="16"/>
  <c r="R159" i="16"/>
  <c r="P159" i="16"/>
  <c r="K159" i="16"/>
  <c r="Q159" i="16"/>
  <c r="L159" i="16"/>
  <c r="G159" i="16"/>
  <c r="R146" i="16"/>
  <c r="F147" i="16" s="1"/>
  <c r="O146" i="16"/>
  <c r="J146" i="16"/>
  <c r="L146" i="16"/>
  <c r="G146" i="16"/>
  <c r="N146" i="16"/>
  <c r="I146" i="16"/>
  <c r="P146" i="16"/>
  <c r="K146" i="16"/>
  <c r="Q146" i="16"/>
  <c r="F146" i="16"/>
  <c r="M146" i="16"/>
  <c r="H146" i="16"/>
  <c r="H144" i="13"/>
  <c r="G172" i="13"/>
  <c r="H170" i="13"/>
  <c r="K170" i="13" s="1"/>
  <c r="K234" i="13"/>
  <c r="M147" i="16"/>
  <c r="H147" i="16"/>
  <c r="N147" i="16"/>
  <c r="L147" i="16"/>
  <c r="I147" i="16"/>
  <c r="O147" i="16"/>
  <c r="J147" i="16"/>
  <c r="Q147" i="16"/>
  <c r="G147" i="16"/>
  <c r="R147" i="16"/>
  <c r="F148" i="16" s="1"/>
  <c r="P147" i="16"/>
  <c r="K147" i="16"/>
  <c r="I147" i="14"/>
  <c r="H147" i="14"/>
  <c r="J147" i="14"/>
  <c r="E238" i="1"/>
  <c r="F238" i="1" s="1"/>
  <c r="D238" i="1"/>
  <c r="B238" i="1" s="1"/>
  <c r="G224" i="13"/>
  <c r="I222" i="13"/>
  <c r="K222" i="13" s="1"/>
  <c r="K184" i="14"/>
  <c r="J159" i="14"/>
  <c r="H159" i="14"/>
  <c r="I159" i="14"/>
  <c r="H157" i="13"/>
  <c r="K157" i="13" s="1"/>
  <c r="I223" i="13"/>
  <c r="K197" i="14"/>
  <c r="K211" i="1"/>
  <c r="M211" i="1" s="1"/>
  <c r="G198" i="13"/>
  <c r="H197" i="13" s="1"/>
  <c r="I198" i="13" s="1"/>
  <c r="J172" i="16"/>
  <c r="P172" i="16"/>
  <c r="K172" i="16"/>
  <c r="Q172" i="16"/>
  <c r="L172" i="16"/>
  <c r="G172" i="16"/>
  <c r="R172" i="16"/>
  <c r="M172" i="16"/>
  <c r="H172" i="16"/>
  <c r="F172" i="16"/>
  <c r="N172" i="16"/>
  <c r="I172" i="16"/>
  <c r="O172" i="16"/>
  <c r="G237" i="13"/>
  <c r="H236" i="13" s="1"/>
  <c r="I146" i="13"/>
  <c r="K146" i="13" s="1"/>
  <c r="J211" i="14"/>
  <c r="I211" i="14"/>
  <c r="H211" i="14"/>
  <c r="K198" i="1"/>
  <c r="M198" i="1" s="1"/>
  <c r="J198" i="14"/>
  <c r="G199" i="14" s="1"/>
  <c r="I198" i="14"/>
  <c r="H198" i="14"/>
  <c r="K224" i="1"/>
  <c r="M224" i="1" s="1"/>
  <c r="D199" i="1"/>
  <c r="B199" i="1" s="1"/>
  <c r="E199" i="1"/>
  <c r="F199" i="1" s="1"/>
  <c r="E200" i="1"/>
  <c r="F200" i="1" s="1"/>
  <c r="D200" i="1"/>
  <c r="B200" i="1" s="1"/>
  <c r="G159" i="13"/>
  <c r="H158" i="13" s="1"/>
  <c r="K237" i="1"/>
  <c r="M237" i="1" s="1"/>
  <c r="J224" i="14"/>
  <c r="I224" i="14"/>
  <c r="H224" i="14"/>
  <c r="G237" i="16"/>
  <c r="M237" i="16"/>
  <c r="H237" i="16"/>
  <c r="P237" i="16"/>
  <c r="R237" i="16"/>
  <c r="N237" i="16"/>
  <c r="I237" i="16"/>
  <c r="F237" i="16"/>
  <c r="O237" i="16"/>
  <c r="J237" i="16"/>
  <c r="K237" i="16"/>
  <c r="Q237" i="16"/>
  <c r="L237" i="16"/>
  <c r="K223" i="14"/>
  <c r="D251" i="1"/>
  <c r="B251" i="1" s="1"/>
  <c r="E251" i="1"/>
  <c r="F251" i="1" s="1"/>
  <c r="I131" i="13"/>
  <c r="K131" i="13" s="1"/>
  <c r="J224" i="16"/>
  <c r="P224" i="16"/>
  <c r="K224" i="16"/>
  <c r="Q224" i="16"/>
  <c r="L224" i="16"/>
  <c r="G224" i="16"/>
  <c r="R224" i="16"/>
  <c r="M224" i="16"/>
  <c r="H224" i="16"/>
  <c r="F224" i="16"/>
  <c r="N224" i="16"/>
  <c r="I224" i="16"/>
  <c r="O224" i="16"/>
  <c r="K169" i="13"/>
  <c r="J146" i="14"/>
  <c r="G147" i="14" s="1"/>
  <c r="H146" i="14"/>
  <c r="I146" i="14"/>
  <c r="I185" i="14"/>
  <c r="H185" i="14"/>
  <c r="J185" i="14"/>
  <c r="G211" i="13"/>
  <c r="I183" i="13"/>
  <c r="G185" i="13"/>
  <c r="I172" i="14"/>
  <c r="H172" i="14"/>
  <c r="J172" i="14"/>
  <c r="I209" i="13"/>
  <c r="K209" i="13" s="1"/>
  <c r="F211" i="16"/>
  <c r="M211" i="16"/>
  <c r="H211" i="16"/>
  <c r="N211" i="16"/>
  <c r="I211" i="16"/>
  <c r="O211" i="16"/>
  <c r="J211" i="16"/>
  <c r="R211" i="16"/>
  <c r="P211" i="16"/>
  <c r="K211" i="16"/>
  <c r="Q211" i="16"/>
  <c r="L211" i="16"/>
  <c r="G211" i="16"/>
  <c r="I210" i="13"/>
  <c r="K210" i="14"/>
  <c r="K1146" i="13" l="1"/>
  <c r="G173" i="14"/>
  <c r="G225" i="14"/>
  <c r="G160" i="14"/>
  <c r="K1148" i="14"/>
  <c r="I1161" i="1"/>
  <c r="I251" i="1"/>
  <c r="P1149" i="16"/>
  <c r="K1149" i="16"/>
  <c r="Q1149" i="16"/>
  <c r="L1149" i="16"/>
  <c r="G1149" i="16"/>
  <c r="M1149" i="16"/>
  <c r="F1149" i="16"/>
  <c r="H1149" i="16"/>
  <c r="N1149" i="16"/>
  <c r="I1149" i="16"/>
  <c r="R1149" i="16"/>
  <c r="O1149" i="16"/>
  <c r="J1149" i="16"/>
  <c r="E1162" i="1"/>
  <c r="F1162" i="1" s="1"/>
  <c r="D1162" i="1"/>
  <c r="B1162" i="1" s="1"/>
  <c r="K1162" i="1"/>
  <c r="M1162" i="1" s="1"/>
  <c r="H1149" i="14"/>
  <c r="J1149" i="14"/>
  <c r="I1149" i="14"/>
  <c r="G1149" i="14"/>
  <c r="F1151" i="14"/>
  <c r="G1149" i="13"/>
  <c r="H1148" i="13" s="1"/>
  <c r="E1151" i="16"/>
  <c r="A1164" i="1"/>
  <c r="C1164" i="1" s="1"/>
  <c r="H1147" i="13"/>
  <c r="I1148" i="13" s="1"/>
  <c r="I1147" i="13"/>
  <c r="G238" i="14"/>
  <c r="G212" i="14"/>
  <c r="G186" i="14"/>
  <c r="F227" i="14"/>
  <c r="E227" i="16"/>
  <c r="F214" i="14"/>
  <c r="E214" i="16"/>
  <c r="F188" i="14"/>
  <c r="E188" i="16"/>
  <c r="F175" i="14"/>
  <c r="E175" i="16"/>
  <c r="F176" i="14"/>
  <c r="E176" i="16"/>
  <c r="F240" i="14"/>
  <c r="E240" i="16"/>
  <c r="F201" i="14"/>
  <c r="E201" i="16"/>
  <c r="G148" i="14"/>
  <c r="K148" i="14" s="1"/>
  <c r="I200" i="1"/>
  <c r="I199" i="1"/>
  <c r="I212" i="1"/>
  <c r="I225" i="1"/>
  <c r="I238" i="1"/>
  <c r="K144" i="13"/>
  <c r="I44" i="1"/>
  <c r="D45" i="1"/>
  <c r="B45" i="1" s="1"/>
  <c r="I171" i="13"/>
  <c r="I145" i="13"/>
  <c r="K145" i="13" s="1"/>
  <c r="K147" i="14"/>
  <c r="I158" i="13"/>
  <c r="K158" i="13" s="1"/>
  <c r="I236" i="13"/>
  <c r="K236" i="13" s="1"/>
  <c r="I197" i="13"/>
  <c r="K197" i="13" s="1"/>
  <c r="K251" i="1"/>
  <c r="M251" i="1" s="1"/>
  <c r="E214" i="1"/>
  <c r="F214" i="1" s="1"/>
  <c r="D214" i="1"/>
  <c r="B214" i="1" s="1"/>
  <c r="D213" i="1"/>
  <c r="B213" i="1" s="1"/>
  <c r="E213" i="1"/>
  <c r="F213" i="1" s="1"/>
  <c r="G186" i="13"/>
  <c r="L238" i="16"/>
  <c r="G238" i="16"/>
  <c r="M238" i="16"/>
  <c r="F238" i="16"/>
  <c r="H238" i="16"/>
  <c r="N238" i="16"/>
  <c r="I238" i="16"/>
  <c r="R238" i="16"/>
  <c r="O238" i="16"/>
  <c r="P238" i="16"/>
  <c r="K238" i="16"/>
  <c r="Q238" i="16"/>
  <c r="J238" i="16"/>
  <c r="I199" i="14"/>
  <c r="H199" i="14"/>
  <c r="J199" i="14"/>
  <c r="I225" i="14"/>
  <c r="H225" i="14"/>
  <c r="J225" i="14"/>
  <c r="G226" i="14" s="1"/>
  <c r="H223" i="13"/>
  <c r="K223" i="13" s="1"/>
  <c r="H171" i="13"/>
  <c r="I172" i="13" s="1"/>
  <c r="G173" i="13"/>
  <c r="H172" i="13" s="1"/>
  <c r="E226" i="1"/>
  <c r="F226" i="1" s="1"/>
  <c r="D226" i="1"/>
  <c r="B226" i="1" s="1"/>
  <c r="I161" i="14"/>
  <c r="H161" i="14"/>
  <c r="J161" i="14"/>
  <c r="D239" i="1"/>
  <c r="B239" i="1" s="1"/>
  <c r="E239" i="1"/>
  <c r="F239" i="1" s="1"/>
  <c r="K172" i="14"/>
  <c r="J186" i="14"/>
  <c r="I186" i="14"/>
  <c r="H186" i="14"/>
  <c r="J212" i="14"/>
  <c r="G213" i="14" s="1"/>
  <c r="I212" i="14"/>
  <c r="H212" i="14"/>
  <c r="H210" i="13"/>
  <c r="K210" i="13" s="1"/>
  <c r="K146" i="14"/>
  <c r="G225" i="13"/>
  <c r="H224" i="13" s="1"/>
  <c r="K199" i="1"/>
  <c r="M199" i="1" s="1"/>
  <c r="I237" i="13"/>
  <c r="E252" i="1"/>
  <c r="F252" i="1" s="1"/>
  <c r="D252" i="1"/>
  <c r="B252" i="1" s="1"/>
  <c r="G174" i="13"/>
  <c r="K237" i="14"/>
  <c r="G238" i="13"/>
  <c r="K225" i="1"/>
  <c r="M225" i="1" s="1"/>
  <c r="H186" i="16"/>
  <c r="N186" i="16"/>
  <c r="I186" i="16"/>
  <c r="R186" i="16"/>
  <c r="O186" i="16"/>
  <c r="J186" i="16"/>
  <c r="F186" i="16"/>
  <c r="P186" i="16"/>
  <c r="K186" i="16"/>
  <c r="Q186" i="16"/>
  <c r="L186" i="16"/>
  <c r="G186" i="16"/>
  <c r="M186" i="16"/>
  <c r="H184" i="13"/>
  <c r="K184" i="13" s="1"/>
  <c r="J160" i="16"/>
  <c r="K160" i="16"/>
  <c r="Q160" i="16"/>
  <c r="L160" i="16"/>
  <c r="G160" i="16"/>
  <c r="F160" i="16"/>
  <c r="N160" i="16"/>
  <c r="O160" i="16"/>
  <c r="P160" i="16"/>
  <c r="R160" i="16"/>
  <c r="F161" i="16" s="1"/>
  <c r="M160" i="16"/>
  <c r="H160" i="16"/>
  <c r="I160" i="16"/>
  <c r="K200" i="1"/>
  <c r="M200" i="1" s="1"/>
  <c r="K211" i="14"/>
  <c r="G199" i="13"/>
  <c r="F173" i="16"/>
  <c r="G173" i="16"/>
  <c r="M173" i="16"/>
  <c r="H173" i="16"/>
  <c r="R173" i="16"/>
  <c r="N173" i="16"/>
  <c r="O173" i="16"/>
  <c r="J173" i="16"/>
  <c r="P173" i="16"/>
  <c r="I173" i="16"/>
  <c r="K173" i="16"/>
  <c r="Q173" i="16"/>
  <c r="L173" i="16"/>
  <c r="K212" i="1"/>
  <c r="M212" i="1" s="1"/>
  <c r="H159" i="13"/>
  <c r="I160" i="13" s="1"/>
  <c r="K160" i="13" s="1"/>
  <c r="F212" i="16"/>
  <c r="Q212" i="16"/>
  <c r="L212" i="16"/>
  <c r="G212" i="16"/>
  <c r="R212" i="16"/>
  <c r="M212" i="16"/>
  <c r="H212" i="16"/>
  <c r="N212" i="16"/>
  <c r="I212" i="16"/>
  <c r="O212" i="16"/>
  <c r="J212" i="16"/>
  <c r="P212" i="16"/>
  <c r="K212" i="16"/>
  <c r="K185" i="14"/>
  <c r="K224" i="14"/>
  <c r="J160" i="14"/>
  <c r="G161" i="14" s="1"/>
  <c r="I160" i="14"/>
  <c r="H160" i="14"/>
  <c r="I159" i="13"/>
  <c r="G212" i="13"/>
  <c r="K198" i="14"/>
  <c r="J238" i="14"/>
  <c r="I238" i="14"/>
  <c r="H238" i="14"/>
  <c r="M199" i="16"/>
  <c r="H199" i="16"/>
  <c r="N199" i="16"/>
  <c r="I199" i="16"/>
  <c r="O199" i="16"/>
  <c r="J199" i="16"/>
  <c r="R199" i="16"/>
  <c r="P199" i="16"/>
  <c r="K199" i="16"/>
  <c r="F199" i="16"/>
  <c r="Q199" i="16"/>
  <c r="L199" i="16"/>
  <c r="G199" i="16"/>
  <c r="K159" i="14"/>
  <c r="K225" i="16"/>
  <c r="Q225" i="16"/>
  <c r="L225" i="16"/>
  <c r="G225" i="16"/>
  <c r="M225" i="16"/>
  <c r="H225" i="16"/>
  <c r="F225" i="16"/>
  <c r="R225" i="16"/>
  <c r="N225" i="16"/>
  <c r="I225" i="16"/>
  <c r="O225" i="16"/>
  <c r="J225" i="16"/>
  <c r="P225" i="16"/>
  <c r="K238" i="1"/>
  <c r="M238" i="1" s="1"/>
  <c r="J173" i="14"/>
  <c r="H173" i="14"/>
  <c r="I173" i="14"/>
  <c r="K161" i="16"/>
  <c r="Q161" i="16"/>
  <c r="L161" i="16"/>
  <c r="J161" i="16"/>
  <c r="G161" i="16"/>
  <c r="M161" i="16"/>
  <c r="H161" i="16"/>
  <c r="R161" i="16"/>
  <c r="F162" i="16" s="1"/>
  <c r="N161" i="16"/>
  <c r="I161" i="16"/>
  <c r="O161" i="16"/>
  <c r="P161" i="16"/>
  <c r="K183" i="13"/>
  <c r="G200" i="14" l="1"/>
  <c r="G187" i="14"/>
  <c r="G239" i="14"/>
  <c r="G174" i="14"/>
  <c r="I1162" i="1"/>
  <c r="I252" i="1"/>
  <c r="K1147" i="13"/>
  <c r="I1149" i="13"/>
  <c r="K1148" i="13"/>
  <c r="A1165" i="1"/>
  <c r="C1165" i="1" s="1"/>
  <c r="H1150" i="14"/>
  <c r="J1150" i="14"/>
  <c r="I1150" i="14"/>
  <c r="G1150" i="14"/>
  <c r="E1163" i="1"/>
  <c r="F1163" i="1" s="1"/>
  <c r="D1163" i="1"/>
  <c r="B1163" i="1" s="1"/>
  <c r="K1163" i="1"/>
  <c r="M1163" i="1" s="1"/>
  <c r="Q1150" i="16"/>
  <c r="L1150" i="16"/>
  <c r="G1150" i="16"/>
  <c r="M1150" i="16"/>
  <c r="H1150" i="16"/>
  <c r="N1150" i="16"/>
  <c r="F1150" i="16"/>
  <c r="I1150" i="16"/>
  <c r="O1150" i="16"/>
  <c r="J1150" i="16"/>
  <c r="R1150" i="16"/>
  <c r="P1150" i="16"/>
  <c r="K1150" i="16"/>
  <c r="K1149" i="14"/>
  <c r="E1152" i="16"/>
  <c r="F1152" i="14"/>
  <c r="G1150" i="13"/>
  <c r="F190" i="14"/>
  <c r="E190" i="16"/>
  <c r="F189" i="14"/>
  <c r="E189" i="16"/>
  <c r="F241" i="14"/>
  <c r="E241" i="16"/>
  <c r="F228" i="14"/>
  <c r="E228" i="16"/>
  <c r="F202" i="14"/>
  <c r="E202" i="16"/>
  <c r="F215" i="14"/>
  <c r="E215" i="16"/>
  <c r="G162" i="14"/>
  <c r="K162" i="14" s="1"/>
  <c r="I214" i="1"/>
  <c r="I239" i="1"/>
  <c r="I213" i="1"/>
  <c r="I226" i="1"/>
  <c r="I211" i="13"/>
  <c r="I45" i="1"/>
  <c r="D46" i="1"/>
  <c r="B46" i="1" s="1"/>
  <c r="I224" i="13"/>
  <c r="K161" i="14"/>
  <c r="K171" i="13"/>
  <c r="I185" i="13"/>
  <c r="G200" i="13"/>
  <c r="H199" i="13" s="1"/>
  <c r="I200" i="13" s="1"/>
  <c r="H198" i="13"/>
  <c r="K198" i="13" s="1"/>
  <c r="I175" i="16"/>
  <c r="O175" i="16"/>
  <c r="J175" i="16"/>
  <c r="R175" i="16"/>
  <c r="F176" i="16" s="1"/>
  <c r="P175" i="16"/>
  <c r="K175" i="16"/>
  <c r="Q175" i="16"/>
  <c r="L175" i="16"/>
  <c r="G175" i="16"/>
  <c r="M175" i="16"/>
  <c r="H175" i="16"/>
  <c r="N175" i="16"/>
  <c r="K252" i="1"/>
  <c r="M252" i="1" s="1"/>
  <c r="G187" i="13"/>
  <c r="H186" i="13" s="1"/>
  <c r="I187" i="13" s="1"/>
  <c r="E240" i="1"/>
  <c r="F240" i="1" s="1"/>
  <c r="D240" i="1"/>
  <c r="B240" i="1" s="1"/>
  <c r="I173" i="13"/>
  <c r="K172" i="13"/>
  <c r="K173" i="14"/>
  <c r="G226" i="13"/>
  <c r="K238" i="14"/>
  <c r="K160" i="14"/>
  <c r="J200" i="14"/>
  <c r="I200" i="14"/>
  <c r="H200" i="14"/>
  <c r="H237" i="13"/>
  <c r="K237" i="13" s="1"/>
  <c r="J175" i="14"/>
  <c r="I175" i="14"/>
  <c r="H175" i="14"/>
  <c r="H173" i="13"/>
  <c r="J174" i="14"/>
  <c r="G175" i="14" s="1"/>
  <c r="I174" i="14"/>
  <c r="H174" i="14"/>
  <c r="K225" i="14"/>
  <c r="E227" i="1"/>
  <c r="F227" i="1" s="1"/>
  <c r="D227" i="1"/>
  <c r="B227" i="1" s="1"/>
  <c r="K214" i="1"/>
  <c r="M214" i="1" s="1"/>
  <c r="K213" i="16"/>
  <c r="Q213" i="16"/>
  <c r="L213" i="16"/>
  <c r="G213" i="16"/>
  <c r="M213" i="16"/>
  <c r="H213" i="16"/>
  <c r="R213" i="16"/>
  <c r="N213" i="16"/>
  <c r="I213" i="16"/>
  <c r="F213" i="16"/>
  <c r="O213" i="16"/>
  <c r="J213" i="16"/>
  <c r="P213" i="16"/>
  <c r="J213" i="14"/>
  <c r="I213" i="14"/>
  <c r="H213" i="14"/>
  <c r="K159" i="13"/>
  <c r="G188" i="13"/>
  <c r="J239" i="14"/>
  <c r="I239" i="14"/>
  <c r="H239" i="14"/>
  <c r="R226" i="16"/>
  <c r="O226" i="16"/>
  <c r="J226" i="16"/>
  <c r="P226" i="16"/>
  <c r="K226" i="16"/>
  <c r="Q226" i="16"/>
  <c r="L226" i="16"/>
  <c r="M226" i="16"/>
  <c r="F226" i="16"/>
  <c r="G226" i="16"/>
  <c r="H226" i="16"/>
  <c r="N226" i="16"/>
  <c r="I226" i="16"/>
  <c r="K212" i="14"/>
  <c r="E253" i="1"/>
  <c r="F253" i="1" s="1"/>
  <c r="J17" i="1" s="1"/>
  <c r="D253" i="1"/>
  <c r="B253" i="1" s="1"/>
  <c r="K226" i="1"/>
  <c r="M226" i="1" s="1"/>
  <c r="K199" i="14"/>
  <c r="I187" i="16"/>
  <c r="O187" i="16"/>
  <c r="J187" i="16"/>
  <c r="R187" i="16"/>
  <c r="P187" i="16"/>
  <c r="K187" i="16"/>
  <c r="F187" i="16"/>
  <c r="Q187" i="16"/>
  <c r="L187" i="16"/>
  <c r="G187" i="16"/>
  <c r="M187" i="16"/>
  <c r="H187" i="16"/>
  <c r="N187" i="16"/>
  <c r="K213" i="1"/>
  <c r="M213" i="1" s="1"/>
  <c r="H211" i="13"/>
  <c r="Q200" i="16"/>
  <c r="L200" i="16"/>
  <c r="G200" i="16"/>
  <c r="R200" i="16"/>
  <c r="M200" i="16"/>
  <c r="H200" i="16"/>
  <c r="F200" i="16"/>
  <c r="N200" i="16"/>
  <c r="I200" i="16"/>
  <c r="O200" i="16"/>
  <c r="J200" i="16"/>
  <c r="P200" i="16"/>
  <c r="K200" i="16"/>
  <c r="G213" i="13"/>
  <c r="I239" i="16"/>
  <c r="O239" i="16"/>
  <c r="J239" i="16"/>
  <c r="R239" i="16"/>
  <c r="P239" i="16"/>
  <c r="K239" i="16"/>
  <c r="F239" i="16"/>
  <c r="Q239" i="16"/>
  <c r="L239" i="16"/>
  <c r="G239" i="16"/>
  <c r="M239" i="16"/>
  <c r="H239" i="16"/>
  <c r="N239" i="16"/>
  <c r="J226" i="14"/>
  <c r="G227" i="14" s="1"/>
  <c r="I226" i="14"/>
  <c r="H226" i="14"/>
  <c r="I225" i="13"/>
  <c r="K224" i="13"/>
  <c r="K186" i="14"/>
  <c r="K239" i="1"/>
  <c r="M239" i="1" s="1"/>
  <c r="H174" i="16"/>
  <c r="N174" i="16"/>
  <c r="I174" i="16"/>
  <c r="O174" i="16"/>
  <c r="P174" i="16"/>
  <c r="K174" i="16"/>
  <c r="Q174" i="16"/>
  <c r="J174" i="16"/>
  <c r="F174" i="16"/>
  <c r="L174" i="16"/>
  <c r="G174" i="16"/>
  <c r="M174" i="16"/>
  <c r="R174" i="16"/>
  <c r="F175" i="16" s="1"/>
  <c r="J187" i="14"/>
  <c r="G188" i="14" s="1"/>
  <c r="I187" i="14"/>
  <c r="H187" i="14"/>
  <c r="H185" i="13"/>
  <c r="K185" i="13" s="1"/>
  <c r="E228" i="1"/>
  <c r="F228" i="1" s="1"/>
  <c r="D228" i="1"/>
  <c r="B228" i="1" s="1"/>
  <c r="G239" i="13"/>
  <c r="H238" i="13" s="1"/>
  <c r="K17" i="1" l="1"/>
  <c r="K4" i="1"/>
  <c r="I253" i="1"/>
  <c r="I1163" i="1"/>
  <c r="N1151" i="16"/>
  <c r="I1151" i="16"/>
  <c r="O1151" i="16"/>
  <c r="J1151" i="16"/>
  <c r="K1151" i="16"/>
  <c r="P1151" i="16"/>
  <c r="F1151" i="16"/>
  <c r="Q1151" i="16"/>
  <c r="L1151" i="16"/>
  <c r="G1151" i="16"/>
  <c r="R1151" i="16"/>
  <c r="M1151" i="16"/>
  <c r="H1151" i="16"/>
  <c r="G1151" i="13"/>
  <c r="H1150" i="13" s="1"/>
  <c r="F1153" i="14"/>
  <c r="E1153" i="16"/>
  <c r="A1166" i="1"/>
  <c r="C1166" i="1" s="1"/>
  <c r="H1149" i="13"/>
  <c r="K1149" i="13" s="1"/>
  <c r="I1151" i="14"/>
  <c r="J1151" i="14"/>
  <c r="H1151" i="14"/>
  <c r="G1151" i="14"/>
  <c r="K1150" i="14"/>
  <c r="D1164" i="1"/>
  <c r="B1164" i="1" s="1"/>
  <c r="K1164" i="1"/>
  <c r="M1164" i="1" s="1"/>
  <c r="E1164" i="1"/>
  <c r="F1164" i="1" s="1"/>
  <c r="K211" i="13"/>
  <c r="G201" i="14"/>
  <c r="G240" i="14"/>
  <c r="G214" i="14"/>
  <c r="F204" i="14"/>
  <c r="E204" i="16"/>
  <c r="F242" i="14"/>
  <c r="E242" i="16"/>
  <c r="F229" i="14"/>
  <c r="E229" i="16"/>
  <c r="F203" i="14"/>
  <c r="E203" i="16"/>
  <c r="F216" i="14"/>
  <c r="E216" i="16"/>
  <c r="G176" i="14"/>
  <c r="K176" i="14" s="1"/>
  <c r="I240" i="1"/>
  <c r="I228" i="1"/>
  <c r="I227" i="1"/>
  <c r="I46" i="1"/>
  <c r="D47" i="1"/>
  <c r="B47" i="1" s="1"/>
  <c r="Q17" i="1"/>
  <c r="K173" i="13"/>
  <c r="I174" i="13"/>
  <c r="K174" i="13" s="1"/>
  <c r="I186" i="13"/>
  <c r="K186" i="13" s="1"/>
  <c r="K239" i="14"/>
  <c r="K175" i="14"/>
  <c r="K226" i="14"/>
  <c r="K174" i="14"/>
  <c r="E242" i="1"/>
  <c r="F242" i="1" s="1"/>
  <c r="D242" i="1"/>
  <c r="B242" i="1" s="1"/>
  <c r="K187" i="14"/>
  <c r="H214" i="16"/>
  <c r="N214" i="16"/>
  <c r="I214" i="16"/>
  <c r="R214" i="16"/>
  <c r="O214" i="16"/>
  <c r="J214" i="16"/>
  <c r="P214" i="16"/>
  <c r="K214" i="16"/>
  <c r="Q214" i="16"/>
  <c r="F214" i="16"/>
  <c r="L214" i="16"/>
  <c r="G214" i="16"/>
  <c r="M214" i="16"/>
  <c r="G214" i="13"/>
  <c r="H187" i="13"/>
  <c r="K187" i="13" s="1"/>
  <c r="G202" i="13"/>
  <c r="H201" i="13" s="1"/>
  <c r="I202" i="13" s="1"/>
  <c r="K202" i="13" s="1"/>
  <c r="K227" i="1"/>
  <c r="M227" i="1" s="1"/>
  <c r="I238" i="13"/>
  <c r="K238" i="13" s="1"/>
  <c r="Q240" i="16"/>
  <c r="L240" i="16"/>
  <c r="G240" i="16"/>
  <c r="R240" i="16"/>
  <c r="M240" i="16"/>
  <c r="H240" i="16"/>
  <c r="F240" i="16"/>
  <c r="N240" i="16"/>
  <c r="I240" i="16"/>
  <c r="O240" i="16"/>
  <c r="J240" i="16"/>
  <c r="P240" i="16"/>
  <c r="K240" i="16"/>
  <c r="J240" i="14"/>
  <c r="I240" i="14"/>
  <c r="H240" i="14"/>
  <c r="J214" i="14"/>
  <c r="G215" i="14" s="1"/>
  <c r="I214" i="14"/>
  <c r="H214" i="14"/>
  <c r="H212" i="13"/>
  <c r="I213" i="13" s="1"/>
  <c r="K200" i="14"/>
  <c r="K240" i="1"/>
  <c r="M240" i="1" s="1"/>
  <c r="G240" i="13"/>
  <c r="E241" i="1"/>
  <c r="F241" i="1" s="1"/>
  <c r="D241" i="1"/>
  <c r="B241" i="1" s="1"/>
  <c r="M227" i="16"/>
  <c r="H227" i="16"/>
  <c r="N227" i="16"/>
  <c r="O227" i="16"/>
  <c r="F227" i="16"/>
  <c r="R227" i="16"/>
  <c r="P227" i="16"/>
  <c r="K227" i="16"/>
  <c r="Q227" i="16"/>
  <c r="L227" i="16"/>
  <c r="G227" i="16"/>
  <c r="I227" i="16"/>
  <c r="J227" i="16"/>
  <c r="H225" i="13"/>
  <c r="K225" i="13" s="1"/>
  <c r="J188" i="16"/>
  <c r="P188" i="16"/>
  <c r="K188" i="16"/>
  <c r="Q188" i="16"/>
  <c r="L188" i="16"/>
  <c r="G188" i="16"/>
  <c r="R188" i="16"/>
  <c r="F189" i="16" s="1"/>
  <c r="M188" i="16"/>
  <c r="H188" i="16"/>
  <c r="F188" i="16"/>
  <c r="N188" i="16"/>
  <c r="I188" i="16"/>
  <c r="O188" i="16"/>
  <c r="K201" i="16"/>
  <c r="Q201" i="16"/>
  <c r="L201" i="16"/>
  <c r="G201" i="16"/>
  <c r="M201" i="16"/>
  <c r="H201" i="16"/>
  <c r="R201" i="16"/>
  <c r="N201" i="16"/>
  <c r="I201" i="16"/>
  <c r="F201" i="16"/>
  <c r="O201" i="16"/>
  <c r="J201" i="16"/>
  <c r="P201" i="16"/>
  <c r="K228" i="1"/>
  <c r="M228" i="1" s="1"/>
  <c r="I239" i="13"/>
  <c r="G227" i="13"/>
  <c r="I212" i="13"/>
  <c r="G201" i="13"/>
  <c r="K253" i="1"/>
  <c r="I189" i="14"/>
  <c r="H189" i="14"/>
  <c r="J189" i="14"/>
  <c r="K189" i="16"/>
  <c r="Q189" i="16"/>
  <c r="L189" i="16"/>
  <c r="G189" i="16"/>
  <c r="M189" i="16"/>
  <c r="H189" i="16"/>
  <c r="R189" i="16"/>
  <c r="F190" i="16" s="1"/>
  <c r="N189" i="16"/>
  <c r="I189" i="16"/>
  <c r="O189" i="16"/>
  <c r="J189" i="16"/>
  <c r="P189" i="16"/>
  <c r="K213" i="14"/>
  <c r="H227" i="14"/>
  <c r="J227" i="14"/>
  <c r="G228" i="14" s="1"/>
  <c r="I227" i="14"/>
  <c r="J188" i="14"/>
  <c r="G189" i="14" s="1"/>
  <c r="I188" i="14"/>
  <c r="H188" i="14"/>
  <c r="I199" i="13"/>
  <c r="K199" i="13" s="1"/>
  <c r="H201" i="14"/>
  <c r="J201" i="14"/>
  <c r="I201" i="14"/>
  <c r="G241" i="13" l="1"/>
  <c r="M253" i="1"/>
  <c r="J18" i="1"/>
  <c r="K18" i="1" s="1"/>
  <c r="G202" i="14"/>
  <c r="G241" i="14"/>
  <c r="B24" i="19"/>
  <c r="B25" i="19" s="1"/>
  <c r="I1150" i="13"/>
  <c r="K1150" i="13" s="1"/>
  <c r="I241" i="1"/>
  <c r="I242" i="1"/>
  <c r="I1164" i="1"/>
  <c r="F1152" i="16"/>
  <c r="G1152" i="16"/>
  <c r="M1152" i="16"/>
  <c r="H1152" i="16"/>
  <c r="R1152" i="16"/>
  <c r="N1152" i="16"/>
  <c r="I1152" i="16"/>
  <c r="J1152" i="16"/>
  <c r="O1152" i="16"/>
  <c r="P1152" i="16"/>
  <c r="K1152" i="16"/>
  <c r="Q1152" i="16"/>
  <c r="L1152" i="16"/>
  <c r="D1165" i="1"/>
  <c r="B1165" i="1" s="1"/>
  <c r="K1165" i="1"/>
  <c r="M1165" i="1" s="1"/>
  <c r="E1165" i="1"/>
  <c r="F1165" i="1" s="1"/>
  <c r="I1152" i="14"/>
  <c r="H1152" i="14"/>
  <c r="J1152" i="14"/>
  <c r="G1152" i="14"/>
  <c r="A1167" i="1"/>
  <c r="C1167" i="1" s="1"/>
  <c r="I1151" i="13"/>
  <c r="F1154" i="14"/>
  <c r="G1152" i="13"/>
  <c r="E1154" i="16"/>
  <c r="K1151" i="14"/>
  <c r="F243" i="14"/>
  <c r="E243" i="16"/>
  <c r="F218" i="14"/>
  <c r="E218" i="16"/>
  <c r="F217" i="14"/>
  <c r="E217" i="16"/>
  <c r="F230" i="14"/>
  <c r="E230" i="16"/>
  <c r="G190" i="14"/>
  <c r="K190" i="14" s="1"/>
  <c r="I188" i="13"/>
  <c r="K188" i="13" s="1"/>
  <c r="I47" i="1"/>
  <c r="D48" i="1"/>
  <c r="B48" i="1" s="1"/>
  <c r="R17" i="1"/>
  <c r="G5" i="13"/>
  <c r="H4" i="13" s="1"/>
  <c r="F7" i="14"/>
  <c r="G6" i="14" s="1"/>
  <c r="E7" i="16"/>
  <c r="K189" i="14"/>
  <c r="K188" i="14"/>
  <c r="K201" i="14"/>
  <c r="H240" i="13"/>
  <c r="I241" i="13" s="1"/>
  <c r="K241" i="13" s="1"/>
  <c r="I226" i="13"/>
  <c r="K241" i="1"/>
  <c r="M241" i="1" s="1"/>
  <c r="J241" i="14"/>
  <c r="I241" i="14"/>
  <c r="H241" i="14"/>
  <c r="K240" i="14"/>
  <c r="K227" i="14"/>
  <c r="J202" i="14"/>
  <c r="G203" i="14" s="1"/>
  <c r="I202" i="14"/>
  <c r="H202" i="14"/>
  <c r="R202" i="16"/>
  <c r="F203" i="16" s="1"/>
  <c r="O202" i="16"/>
  <c r="J202" i="16"/>
  <c r="P202" i="16"/>
  <c r="K202" i="16"/>
  <c r="Q202" i="16"/>
  <c r="F202" i="16"/>
  <c r="L202" i="16"/>
  <c r="G202" i="16"/>
  <c r="M202" i="16"/>
  <c r="H202" i="16"/>
  <c r="N202" i="16"/>
  <c r="I202" i="16"/>
  <c r="H226" i="13"/>
  <c r="G216" i="13"/>
  <c r="G241" i="16"/>
  <c r="M241" i="16"/>
  <c r="H241" i="16"/>
  <c r="I241" i="16"/>
  <c r="F241" i="16"/>
  <c r="R241" i="16"/>
  <c r="N241" i="16"/>
  <c r="J241" i="16"/>
  <c r="O241" i="16"/>
  <c r="K241" i="16"/>
  <c r="Q241" i="16"/>
  <c r="L241" i="16"/>
  <c r="P241" i="16"/>
  <c r="J215" i="14"/>
  <c r="I215" i="14"/>
  <c r="H215" i="14"/>
  <c r="M215" i="16"/>
  <c r="H215" i="16"/>
  <c r="N215" i="16"/>
  <c r="I215" i="16"/>
  <c r="O215" i="16"/>
  <c r="J215" i="16"/>
  <c r="F215" i="16"/>
  <c r="R215" i="16"/>
  <c r="P215" i="16"/>
  <c r="K215" i="16"/>
  <c r="Q215" i="16"/>
  <c r="L215" i="16"/>
  <c r="G215" i="16"/>
  <c r="H200" i="13"/>
  <c r="K200" i="13" s="1"/>
  <c r="N228" i="16"/>
  <c r="I228" i="16"/>
  <c r="O228" i="16"/>
  <c r="J228" i="16"/>
  <c r="P228" i="16"/>
  <c r="K228" i="16"/>
  <c r="F228" i="16"/>
  <c r="Q228" i="16"/>
  <c r="L228" i="16"/>
  <c r="G228" i="16"/>
  <c r="R228" i="16"/>
  <c r="M228" i="16"/>
  <c r="H228" i="16"/>
  <c r="H239" i="13"/>
  <c r="K239" i="13" s="1"/>
  <c r="M203" i="16"/>
  <c r="H203" i="16"/>
  <c r="N203" i="16"/>
  <c r="I203" i="16"/>
  <c r="O203" i="16"/>
  <c r="J203" i="16"/>
  <c r="R203" i="16"/>
  <c r="F204" i="16" s="1"/>
  <c r="P203" i="16"/>
  <c r="K203" i="16"/>
  <c r="Q203" i="16"/>
  <c r="L203" i="16"/>
  <c r="G203" i="16"/>
  <c r="H213" i="13"/>
  <c r="K213" i="13" s="1"/>
  <c r="J228" i="14"/>
  <c r="G229" i="14" s="1"/>
  <c r="I228" i="14"/>
  <c r="H228" i="14"/>
  <c r="G228" i="13"/>
  <c r="K212" i="13"/>
  <c r="K214" i="14"/>
  <c r="G215" i="13"/>
  <c r="J203" i="14"/>
  <c r="H203" i="14"/>
  <c r="I203" i="14"/>
  <c r="K242" i="1"/>
  <c r="M242" i="1" s="1"/>
  <c r="G216" i="14" l="1"/>
  <c r="I1165" i="1"/>
  <c r="R1153" i="16"/>
  <c r="O1153" i="16"/>
  <c r="J1153" i="16"/>
  <c r="P1153" i="16"/>
  <c r="K1153" i="16"/>
  <c r="Q1153" i="16"/>
  <c r="L1153" i="16"/>
  <c r="M1153" i="16"/>
  <c r="G1153" i="16"/>
  <c r="F1153" i="16"/>
  <c r="H1153" i="16"/>
  <c r="N1153" i="16"/>
  <c r="I1153" i="16"/>
  <c r="K1152" i="14"/>
  <c r="H1151" i="13"/>
  <c r="K1151" i="13" s="1"/>
  <c r="G1153" i="13"/>
  <c r="H1152" i="13" s="1"/>
  <c r="E1155" i="16"/>
  <c r="F1155" i="14"/>
  <c r="H1153" i="14"/>
  <c r="J1153" i="14"/>
  <c r="I1153" i="14"/>
  <c r="G1153" i="14"/>
  <c r="A1168" i="1"/>
  <c r="C1168" i="1" s="1"/>
  <c r="D1166" i="1"/>
  <c r="B1166" i="1" s="1"/>
  <c r="E1166" i="1"/>
  <c r="F1166" i="1" s="1"/>
  <c r="K1166" i="1"/>
  <c r="M1166" i="1" s="1"/>
  <c r="H6" i="14"/>
  <c r="I6" i="14"/>
  <c r="J6" i="14"/>
  <c r="F232" i="14"/>
  <c r="E232" i="16"/>
  <c r="G242" i="14"/>
  <c r="F231" i="14"/>
  <c r="E231" i="16"/>
  <c r="G204" i="14"/>
  <c r="K204" i="14" s="1"/>
  <c r="K226" i="13"/>
  <c r="I48" i="1"/>
  <c r="D49" i="1"/>
  <c r="B49" i="1" s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J19" i="1"/>
  <c r="F8" i="14"/>
  <c r="G6" i="13"/>
  <c r="H5" i="13" s="1"/>
  <c r="E8" i="16"/>
  <c r="K4" i="13"/>
  <c r="K203" i="14"/>
  <c r="J216" i="14"/>
  <c r="G217" i="14" s="1"/>
  <c r="I216" i="14"/>
  <c r="H216" i="14"/>
  <c r="H214" i="13"/>
  <c r="I215" i="13" s="1"/>
  <c r="H227" i="13"/>
  <c r="G230" i="13"/>
  <c r="K228" i="14"/>
  <c r="I240" i="13"/>
  <c r="K240" i="13" s="1"/>
  <c r="I201" i="13"/>
  <c r="K201" i="13" s="1"/>
  <c r="J242" i="14"/>
  <c r="H242" i="14"/>
  <c r="I242" i="14"/>
  <c r="R229" i="16"/>
  <c r="N229" i="16"/>
  <c r="I229" i="16"/>
  <c r="F229" i="16"/>
  <c r="O229" i="16"/>
  <c r="J229" i="16"/>
  <c r="P229" i="16"/>
  <c r="K229" i="16"/>
  <c r="Q229" i="16"/>
  <c r="L229" i="16"/>
  <c r="G229" i="16"/>
  <c r="M229" i="16"/>
  <c r="H229" i="16"/>
  <c r="I214" i="13"/>
  <c r="G217" i="16"/>
  <c r="M217" i="16"/>
  <c r="H217" i="16"/>
  <c r="R217" i="16"/>
  <c r="F218" i="16" s="1"/>
  <c r="N217" i="16"/>
  <c r="I217" i="16"/>
  <c r="O217" i="16"/>
  <c r="J217" i="16"/>
  <c r="P217" i="16"/>
  <c r="K217" i="16"/>
  <c r="Q217" i="16"/>
  <c r="L217" i="16"/>
  <c r="K202" i="14"/>
  <c r="G229" i="13"/>
  <c r="H228" i="13" s="1"/>
  <c r="J216" i="16"/>
  <c r="P216" i="16"/>
  <c r="K216" i="16"/>
  <c r="Q216" i="16"/>
  <c r="L216" i="16"/>
  <c r="G216" i="16"/>
  <c r="F216" i="16"/>
  <c r="R216" i="16"/>
  <c r="F217" i="16" s="1"/>
  <c r="M216" i="16"/>
  <c r="H216" i="16"/>
  <c r="N216" i="16"/>
  <c r="I216" i="16"/>
  <c r="O216" i="16"/>
  <c r="H229" i="14"/>
  <c r="J229" i="14"/>
  <c r="I229" i="14"/>
  <c r="K215" i="14"/>
  <c r="J217" i="14"/>
  <c r="I217" i="14"/>
  <c r="H217" i="14"/>
  <c r="H215" i="13"/>
  <c r="I227" i="13"/>
  <c r="K241" i="14"/>
  <c r="I242" i="16"/>
  <c r="L242" i="16"/>
  <c r="K242" i="16"/>
  <c r="R242" i="16"/>
  <c r="F243" i="16" s="1"/>
  <c r="H242" i="16"/>
  <c r="F242" i="16"/>
  <c r="G242" i="16"/>
  <c r="Q242" i="16"/>
  <c r="O242" i="16"/>
  <c r="N242" i="16"/>
  <c r="J242" i="16"/>
  <c r="P242" i="16"/>
  <c r="M242" i="16"/>
  <c r="G230" i="14" l="1"/>
  <c r="F7" i="16"/>
  <c r="G7" i="14"/>
  <c r="I1166" i="1"/>
  <c r="K1153" i="14"/>
  <c r="J1154" i="14"/>
  <c r="I1154" i="14"/>
  <c r="H1154" i="14"/>
  <c r="G1154" i="14"/>
  <c r="I1152" i="13"/>
  <c r="K1152" i="13" s="1"/>
  <c r="Q1154" i="16"/>
  <c r="L1154" i="16"/>
  <c r="G1154" i="16"/>
  <c r="M1154" i="16"/>
  <c r="H1154" i="16"/>
  <c r="N1154" i="16"/>
  <c r="F1154" i="16"/>
  <c r="I1154" i="16"/>
  <c r="O1154" i="16"/>
  <c r="J1154" i="16"/>
  <c r="R1154" i="16"/>
  <c r="P1154" i="16"/>
  <c r="K1154" i="16"/>
  <c r="F1156" i="14"/>
  <c r="G1154" i="13"/>
  <c r="E1156" i="16"/>
  <c r="D1167" i="1"/>
  <c r="B1167" i="1" s="1"/>
  <c r="K1167" i="1"/>
  <c r="M1167" i="1" s="1"/>
  <c r="E1167" i="1"/>
  <c r="F1167" i="1" s="1"/>
  <c r="I1153" i="13"/>
  <c r="A1169" i="1"/>
  <c r="C1169" i="1" s="1"/>
  <c r="K6" i="14"/>
  <c r="G243" i="14"/>
  <c r="K243" i="14" s="1"/>
  <c r="G218" i="14"/>
  <c r="K218" i="14" s="1"/>
  <c r="I5" i="13"/>
  <c r="I49" i="1"/>
  <c r="D50" i="1"/>
  <c r="B50" i="1" s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K242" i="14"/>
  <c r="K215" i="13"/>
  <c r="I216" i="13"/>
  <c r="K216" i="13" s="1"/>
  <c r="I229" i="13"/>
  <c r="K227" i="13"/>
  <c r="K229" i="14"/>
  <c r="J230" i="14"/>
  <c r="G231" i="14" s="1"/>
  <c r="I230" i="14"/>
  <c r="H230" i="14"/>
  <c r="Q231" i="16"/>
  <c r="L231" i="16"/>
  <c r="G231" i="16"/>
  <c r="M231" i="16"/>
  <c r="H231" i="16"/>
  <c r="N231" i="16"/>
  <c r="P231" i="16"/>
  <c r="K231" i="16"/>
  <c r="I231" i="16"/>
  <c r="O231" i="16"/>
  <c r="J231" i="16"/>
  <c r="R231" i="16"/>
  <c r="F232" i="16" s="1"/>
  <c r="H229" i="13"/>
  <c r="K214" i="13"/>
  <c r="K217" i="14"/>
  <c r="R230" i="16"/>
  <c r="F231" i="16" s="1"/>
  <c r="O230" i="16"/>
  <c r="J230" i="16"/>
  <c r="G230" i="16"/>
  <c r="P230" i="16"/>
  <c r="K230" i="16"/>
  <c r="Q230" i="16"/>
  <c r="L230" i="16"/>
  <c r="M230" i="16"/>
  <c r="F230" i="16"/>
  <c r="H230" i="16"/>
  <c r="N230" i="16"/>
  <c r="I230" i="16"/>
  <c r="I231" i="14"/>
  <c r="H231" i="14"/>
  <c r="J231" i="14"/>
  <c r="I228" i="13"/>
  <c r="K228" i="13" s="1"/>
  <c r="K216" i="14"/>
  <c r="M19" i="1" l="1"/>
  <c r="J20" i="1" s="1"/>
  <c r="I1167" i="1"/>
  <c r="H1155" i="14"/>
  <c r="J1155" i="14"/>
  <c r="I1155" i="14"/>
  <c r="G1155" i="14"/>
  <c r="K1168" i="1"/>
  <c r="M1168" i="1" s="1"/>
  <c r="E1168" i="1"/>
  <c r="F1168" i="1" s="1"/>
  <c r="D1168" i="1"/>
  <c r="B1168" i="1" s="1"/>
  <c r="F1155" i="16"/>
  <c r="Q1155" i="16"/>
  <c r="L1155" i="16"/>
  <c r="G1155" i="16"/>
  <c r="R1155" i="16"/>
  <c r="M1155" i="16"/>
  <c r="H1155" i="16"/>
  <c r="N1155" i="16"/>
  <c r="I1155" i="16"/>
  <c r="O1155" i="16"/>
  <c r="J1155" i="16"/>
  <c r="P1155" i="16"/>
  <c r="K1155" i="16"/>
  <c r="A1170" i="1"/>
  <c r="C1170" i="1" s="1"/>
  <c r="E1157" i="16"/>
  <c r="G1155" i="13"/>
  <c r="H1154" i="13" s="1"/>
  <c r="I1155" i="13" s="1"/>
  <c r="F1157" i="14"/>
  <c r="H1153" i="13"/>
  <c r="K1153" i="13" s="1"/>
  <c r="K1154" i="14"/>
  <c r="K7" i="14"/>
  <c r="G232" i="14"/>
  <c r="K232" i="14" s="1"/>
  <c r="K5" i="13"/>
  <c r="I50" i="1"/>
  <c r="D51" i="1"/>
  <c r="B51" i="1" s="1"/>
  <c r="I6" i="13"/>
  <c r="S18" i="1"/>
  <c r="R19" i="1" s="1"/>
  <c r="G7" i="13"/>
  <c r="H6" i="13" s="1"/>
  <c r="E9" i="16"/>
  <c r="F9" i="14"/>
  <c r="G8" i="14" s="1"/>
  <c r="K229" i="13"/>
  <c r="I230" i="13"/>
  <c r="K230" i="13" s="1"/>
  <c r="K231" i="14"/>
  <c r="K230" i="14"/>
  <c r="K20" i="1" l="1"/>
  <c r="M20" i="1" s="1"/>
  <c r="J21" i="1" s="1"/>
  <c r="I1168" i="1"/>
  <c r="O1156" i="16"/>
  <c r="J1156" i="16"/>
  <c r="P1156" i="16"/>
  <c r="L1156" i="16"/>
  <c r="G1156" i="16"/>
  <c r="M1156" i="16"/>
  <c r="H1156" i="16"/>
  <c r="K1156" i="16"/>
  <c r="Q1156" i="16"/>
  <c r="F1156" i="16"/>
  <c r="R1156" i="16"/>
  <c r="N1156" i="16"/>
  <c r="I1156" i="16"/>
  <c r="J1156" i="14"/>
  <c r="I1156" i="14"/>
  <c r="H1156" i="14"/>
  <c r="G1156" i="14"/>
  <c r="I1154" i="13"/>
  <c r="K1154" i="13" s="1"/>
  <c r="K1155" i="14"/>
  <c r="A1171" i="1"/>
  <c r="C1171" i="1" s="1"/>
  <c r="D1169" i="1"/>
  <c r="B1169" i="1" s="1"/>
  <c r="K1169" i="1"/>
  <c r="M1169" i="1" s="1"/>
  <c r="E1169" i="1"/>
  <c r="F1169" i="1" s="1"/>
  <c r="G1156" i="13"/>
  <c r="E1158" i="16"/>
  <c r="F1158" i="14"/>
  <c r="F8" i="16"/>
  <c r="Q19" i="1"/>
  <c r="S19" i="1" s="1"/>
  <c r="I51" i="1"/>
  <c r="D52" i="1"/>
  <c r="B52" i="1" s="1"/>
  <c r="G8" i="13"/>
  <c r="H7" i="13" s="1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I1169" i="1" l="1"/>
  <c r="L1157" i="16"/>
  <c r="G1157" i="16"/>
  <c r="M1157" i="16"/>
  <c r="F1157" i="16"/>
  <c r="N1157" i="16"/>
  <c r="R1157" i="16"/>
  <c r="O1157" i="16"/>
  <c r="J1157" i="16"/>
  <c r="H1157" i="16"/>
  <c r="I1157" i="16"/>
  <c r="P1157" i="16"/>
  <c r="K1157" i="16"/>
  <c r="Q1157" i="16"/>
  <c r="K1170" i="1"/>
  <c r="M1170" i="1" s="1"/>
  <c r="D1170" i="1"/>
  <c r="B1170" i="1" s="1"/>
  <c r="E1170" i="1"/>
  <c r="F1170" i="1" s="1"/>
  <c r="H1155" i="13"/>
  <c r="K1155" i="13" s="1"/>
  <c r="G1157" i="13"/>
  <c r="H1156" i="13" s="1"/>
  <c r="F1159" i="14"/>
  <c r="E1159" i="16"/>
  <c r="H1157" i="14"/>
  <c r="J1157" i="14"/>
  <c r="I1157" i="14"/>
  <c r="G1157" i="14"/>
  <c r="A1172" i="1"/>
  <c r="C1172" i="1" s="1"/>
  <c r="K1156" i="14"/>
  <c r="Q20" i="1"/>
  <c r="R20" i="1"/>
  <c r="I52" i="1"/>
  <c r="D53" i="1"/>
  <c r="B53" i="1" s="1"/>
  <c r="K8" i="14"/>
  <c r="G9" i="14"/>
  <c r="I9" i="14"/>
  <c r="H9" i="14"/>
  <c r="J9" i="14"/>
  <c r="I8" i="13"/>
  <c r="K21" i="1"/>
  <c r="I7" i="13"/>
  <c r="K7" i="13" s="1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M21" i="1" l="1"/>
  <c r="J22" i="1" s="1"/>
  <c r="I1156" i="13"/>
  <c r="K1156" i="13" s="1"/>
  <c r="I1170" i="1"/>
  <c r="E1171" i="1"/>
  <c r="F1171" i="1" s="1"/>
  <c r="D1171" i="1"/>
  <c r="B1171" i="1" s="1"/>
  <c r="K1171" i="1"/>
  <c r="M1171" i="1" s="1"/>
  <c r="I1157" i="13"/>
  <c r="A1173" i="1"/>
  <c r="C1173" i="1" s="1"/>
  <c r="K1157" i="14"/>
  <c r="L1158" i="16"/>
  <c r="M1158" i="16"/>
  <c r="H1158" i="16"/>
  <c r="N1158" i="16"/>
  <c r="F1158" i="16"/>
  <c r="I1158" i="16"/>
  <c r="O1158" i="16"/>
  <c r="J1158" i="16"/>
  <c r="R1158" i="16"/>
  <c r="P1158" i="16"/>
  <c r="K1158" i="16"/>
  <c r="Q1158" i="16"/>
  <c r="G1158" i="16"/>
  <c r="F1160" i="14"/>
  <c r="G1158" i="13"/>
  <c r="E1160" i="16"/>
  <c r="J1158" i="14"/>
  <c r="H1158" i="14"/>
  <c r="I1158" i="14"/>
  <c r="G1158" i="14"/>
  <c r="S20" i="1"/>
  <c r="Q21" i="1" s="1"/>
  <c r="I53" i="1"/>
  <c r="D54" i="1"/>
  <c r="B54" i="1" s="1"/>
  <c r="G9" i="13"/>
  <c r="F11" i="14"/>
  <c r="E11" i="16"/>
  <c r="K9" i="14"/>
  <c r="K22" i="1" l="1"/>
  <c r="M22" i="1" s="1"/>
  <c r="J23" i="1" s="1"/>
  <c r="I1171" i="1"/>
  <c r="H1157" i="13"/>
  <c r="K1157" i="13" s="1"/>
  <c r="E1172" i="1"/>
  <c r="F1172" i="1" s="1"/>
  <c r="D1172" i="1"/>
  <c r="B1172" i="1" s="1"/>
  <c r="K1172" i="1"/>
  <c r="M1172" i="1" s="1"/>
  <c r="F1161" i="14"/>
  <c r="E1161" i="16"/>
  <c r="G1159" i="13"/>
  <c r="H1158" i="13" s="1"/>
  <c r="J1159" i="14"/>
  <c r="I1159" i="14"/>
  <c r="H1159" i="14"/>
  <c r="G1159" i="14"/>
  <c r="A1174" i="1"/>
  <c r="C1174" i="1" s="1"/>
  <c r="K1158" i="14"/>
  <c r="F1159" i="16"/>
  <c r="Q1159" i="16"/>
  <c r="L1159" i="16"/>
  <c r="G1159" i="16"/>
  <c r="R1159" i="16"/>
  <c r="M1159" i="16"/>
  <c r="H1159" i="16"/>
  <c r="N1159" i="16"/>
  <c r="I1159" i="16"/>
  <c r="O1159" i="16"/>
  <c r="J1159" i="16"/>
  <c r="P1159" i="16"/>
  <c r="K1159" i="16"/>
  <c r="F12" i="14"/>
  <c r="R21" i="1"/>
  <c r="I54" i="1"/>
  <c r="D55" i="1"/>
  <c r="B55" i="1" s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 s="1"/>
  <c r="E12" i="16"/>
  <c r="J10" i="14"/>
  <c r="I10" i="14"/>
  <c r="H10" i="14"/>
  <c r="G10" i="14"/>
  <c r="H8" i="13"/>
  <c r="K8" i="13" s="1"/>
  <c r="K23" i="1" l="1"/>
  <c r="M23" i="1" s="1"/>
  <c r="J24" i="1" s="1"/>
  <c r="I1158" i="13"/>
  <c r="K1158" i="13" s="1"/>
  <c r="I1172" i="1"/>
  <c r="D1173" i="1"/>
  <c r="B1173" i="1" s="1"/>
  <c r="K1173" i="1"/>
  <c r="M1173" i="1" s="1"/>
  <c r="E1173" i="1"/>
  <c r="F1173" i="1" s="1"/>
  <c r="H1160" i="14"/>
  <c r="J1160" i="14"/>
  <c r="I1160" i="14"/>
  <c r="G1160" i="14"/>
  <c r="A1175" i="1"/>
  <c r="C1175" i="1" s="1"/>
  <c r="K1159" i="14"/>
  <c r="I1159" i="13"/>
  <c r="K1160" i="16"/>
  <c r="Q1160" i="16"/>
  <c r="L1160" i="16"/>
  <c r="F1160" i="16"/>
  <c r="G1160" i="16"/>
  <c r="M1160" i="16"/>
  <c r="H1160" i="16"/>
  <c r="R1160" i="16"/>
  <c r="N1160" i="16"/>
  <c r="I1160" i="16"/>
  <c r="O1160" i="16"/>
  <c r="J1160" i="16"/>
  <c r="P1160" i="16"/>
  <c r="E1162" i="16"/>
  <c r="G1160" i="13"/>
  <c r="F1162" i="14"/>
  <c r="F13" i="14"/>
  <c r="S21" i="1"/>
  <c r="R22" i="1" s="1"/>
  <c r="I55" i="1"/>
  <c r="D56" i="1"/>
  <c r="B56" i="1" s="1"/>
  <c r="I9" i="13"/>
  <c r="K9" i="13" s="1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K24" i="1" l="1"/>
  <c r="F14" i="14" s="1"/>
  <c r="I1173" i="1"/>
  <c r="H1159" i="13"/>
  <c r="K1159" i="13" s="1"/>
  <c r="A1176" i="1"/>
  <c r="C1176" i="1" s="1"/>
  <c r="P1161" i="16"/>
  <c r="K1161" i="16"/>
  <c r="Q1161" i="16"/>
  <c r="L1161" i="16"/>
  <c r="M1161" i="16"/>
  <c r="G1161" i="16"/>
  <c r="F1161" i="16"/>
  <c r="H1161" i="16"/>
  <c r="N1161" i="16"/>
  <c r="I1161" i="16"/>
  <c r="R1161" i="16"/>
  <c r="O1161" i="16"/>
  <c r="J1161" i="16"/>
  <c r="K1160" i="14"/>
  <c r="E1163" i="16"/>
  <c r="G1161" i="13"/>
  <c r="H1160" i="13" s="1"/>
  <c r="I1161" i="13" s="1"/>
  <c r="F1163" i="14"/>
  <c r="I1161" i="14"/>
  <c r="J1161" i="14"/>
  <c r="H1161" i="14"/>
  <c r="G1161" i="14"/>
  <c r="D1174" i="1"/>
  <c r="B1174" i="1" s="1"/>
  <c r="K1174" i="1"/>
  <c r="M1174" i="1" s="1"/>
  <c r="E1174" i="1"/>
  <c r="F1174" i="1" s="1"/>
  <c r="Q22" i="1"/>
  <c r="S22" i="1" s="1"/>
  <c r="Q23" i="1" s="1"/>
  <c r="I56" i="1"/>
  <c r="D57" i="1"/>
  <c r="B57" i="1" s="1"/>
  <c r="E14" i="16"/>
  <c r="G12" i="13"/>
  <c r="J12" i="14"/>
  <c r="I12" i="14"/>
  <c r="G12" i="14"/>
  <c r="H12" i="14"/>
  <c r="H10" i="13"/>
  <c r="K10" i="13" s="1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 l="1"/>
  <c r="J25" i="1" s="1"/>
  <c r="I1160" i="13"/>
  <c r="K1160" i="13" s="1"/>
  <c r="I1174" i="1"/>
  <c r="F1164" i="14"/>
  <c r="G1162" i="13"/>
  <c r="E1164" i="16"/>
  <c r="M1162" i="16"/>
  <c r="H1162" i="16"/>
  <c r="N1162" i="16"/>
  <c r="K1162" i="16"/>
  <c r="F1162" i="16"/>
  <c r="I1162" i="16"/>
  <c r="O1162" i="16"/>
  <c r="J1162" i="16"/>
  <c r="Q1162" i="16"/>
  <c r="L1162" i="16"/>
  <c r="G1162" i="16"/>
  <c r="R1162" i="16"/>
  <c r="P1162" i="16"/>
  <c r="A1177" i="1"/>
  <c r="C1177" i="1" s="1"/>
  <c r="E1175" i="1"/>
  <c r="F1175" i="1" s="1"/>
  <c r="D1175" i="1"/>
  <c r="B1175" i="1" s="1"/>
  <c r="K1175" i="1"/>
  <c r="M1175" i="1" s="1"/>
  <c r="K1161" i="14"/>
  <c r="H1162" i="14"/>
  <c r="J1162" i="14"/>
  <c r="I1162" i="14"/>
  <c r="G1162" i="14"/>
  <c r="I57" i="1"/>
  <c r="D58" i="1"/>
  <c r="B58" i="1" s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 l="1"/>
  <c r="I1175" i="1"/>
  <c r="K1162" i="14"/>
  <c r="E1176" i="1"/>
  <c r="F1176" i="1" s="1"/>
  <c r="D1176" i="1"/>
  <c r="B1176" i="1" s="1"/>
  <c r="K1176" i="1"/>
  <c r="M1176" i="1" s="1"/>
  <c r="N1163" i="16"/>
  <c r="I1163" i="16"/>
  <c r="O1163" i="16"/>
  <c r="P1163" i="16"/>
  <c r="F1163" i="16"/>
  <c r="G1163" i="16"/>
  <c r="J1163" i="16"/>
  <c r="K1163" i="16"/>
  <c r="L1163" i="16"/>
  <c r="Q1163" i="16"/>
  <c r="R1163" i="16"/>
  <c r="M1163" i="16"/>
  <c r="H1163" i="16"/>
  <c r="E1165" i="16"/>
  <c r="F1165" i="14"/>
  <c r="G1163" i="13"/>
  <c r="H1162" i="13" s="1"/>
  <c r="A1178" i="1"/>
  <c r="C1178" i="1" s="1"/>
  <c r="H1161" i="13"/>
  <c r="K1161" i="13" s="1"/>
  <c r="H1163" i="14"/>
  <c r="J1163" i="14"/>
  <c r="I1163" i="14"/>
  <c r="G1163" i="14"/>
  <c r="J26" i="1"/>
  <c r="F15" i="14"/>
  <c r="S23" i="1"/>
  <c r="R24" i="1" s="1"/>
  <c r="I58" i="1"/>
  <c r="D59" i="1"/>
  <c r="B59" i="1" s="1"/>
  <c r="K11" i="13"/>
  <c r="I12" i="13"/>
  <c r="G13" i="13"/>
  <c r="E15" i="16"/>
  <c r="K13" i="14"/>
  <c r="K26" i="1" l="1"/>
  <c r="F16" i="14" s="1"/>
  <c r="I1162" i="13"/>
  <c r="K1162" i="13" s="1"/>
  <c r="I1176" i="1"/>
  <c r="A1179" i="1"/>
  <c r="C1179" i="1" s="1"/>
  <c r="I1164" i="14"/>
  <c r="H1164" i="14"/>
  <c r="J1164" i="14"/>
  <c r="G1164" i="14"/>
  <c r="G1164" i="13"/>
  <c r="H1163" i="13" s="1"/>
  <c r="E1166" i="16"/>
  <c r="F1166" i="14"/>
  <c r="K1177" i="1"/>
  <c r="M1177" i="1" s="1"/>
  <c r="E1177" i="1"/>
  <c r="F1177" i="1" s="1"/>
  <c r="D1177" i="1"/>
  <c r="B1177" i="1" s="1"/>
  <c r="O1164" i="16"/>
  <c r="J1164" i="16"/>
  <c r="P1164" i="16"/>
  <c r="K1164" i="16"/>
  <c r="Q1164" i="16"/>
  <c r="L1164" i="16"/>
  <c r="F1164" i="16"/>
  <c r="G1164" i="16"/>
  <c r="M1164" i="16"/>
  <c r="H1164" i="16"/>
  <c r="R1164" i="16"/>
  <c r="I1164" i="16"/>
  <c r="N1164" i="16"/>
  <c r="K1163" i="14"/>
  <c r="I1163" i="13"/>
  <c r="G14" i="13"/>
  <c r="H13" i="13" s="1"/>
  <c r="E16" i="16"/>
  <c r="R15" i="16" s="1"/>
  <c r="Q24" i="1"/>
  <c r="S24" i="1" s="1"/>
  <c r="R25" i="1" s="1"/>
  <c r="I59" i="1"/>
  <c r="D60" i="1"/>
  <c r="B60" i="1" s="1"/>
  <c r="G15" i="16"/>
  <c r="I14" i="14"/>
  <c r="G14" i="14"/>
  <c r="H14" i="14"/>
  <c r="J14" i="14"/>
  <c r="G15" i="14" s="1"/>
  <c r="H12" i="13"/>
  <c r="K12" i="13" s="1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M26" i="1" l="1"/>
  <c r="J27" i="1" s="1"/>
  <c r="F15" i="16"/>
  <c r="I1177" i="1"/>
  <c r="I1164" i="13"/>
  <c r="K1163" i="13"/>
  <c r="G1165" i="13"/>
  <c r="H1164" i="13" s="1"/>
  <c r="F1167" i="14"/>
  <c r="E1167" i="16"/>
  <c r="J1165" i="14"/>
  <c r="I1165" i="14"/>
  <c r="H1165" i="14"/>
  <c r="G1165" i="14"/>
  <c r="K1164" i="14"/>
  <c r="K1178" i="1"/>
  <c r="M1178" i="1" s="1"/>
  <c r="D1178" i="1"/>
  <c r="B1178" i="1" s="1"/>
  <c r="E1178" i="1"/>
  <c r="F1178" i="1" s="1"/>
  <c r="R1165" i="16"/>
  <c r="O1165" i="16"/>
  <c r="J1165" i="16"/>
  <c r="P1165" i="16"/>
  <c r="K1165" i="16"/>
  <c r="Q1165" i="16"/>
  <c r="L1165" i="16"/>
  <c r="G1165" i="16"/>
  <c r="M1165" i="16"/>
  <c r="F1165" i="16"/>
  <c r="H1165" i="16"/>
  <c r="N1165" i="16"/>
  <c r="I1165" i="16"/>
  <c r="A1180" i="1"/>
  <c r="C1180" i="1" s="1"/>
  <c r="L15" i="16"/>
  <c r="M15" i="16"/>
  <c r="N15" i="16"/>
  <c r="K15" i="16"/>
  <c r="P15" i="16"/>
  <c r="O15" i="16"/>
  <c r="J15" i="16"/>
  <c r="H15" i="16"/>
  <c r="Q15" i="16"/>
  <c r="I15" i="16"/>
  <c r="Q25" i="1"/>
  <c r="S25" i="1" s="1"/>
  <c r="I60" i="1"/>
  <c r="D61" i="1"/>
  <c r="B61" i="1" s="1"/>
  <c r="I14" i="13"/>
  <c r="I13" i="13"/>
  <c r="K13" i="13" s="1"/>
  <c r="K15" i="14"/>
  <c r="K14" i="14"/>
  <c r="K27" i="1" l="1"/>
  <c r="M27" i="1" s="1"/>
  <c r="J28" i="1" s="1"/>
  <c r="I1178" i="1"/>
  <c r="A1181" i="1"/>
  <c r="C1181" i="1" s="1"/>
  <c r="G1166" i="13"/>
  <c r="H1165" i="13" s="1"/>
  <c r="E1168" i="16"/>
  <c r="F1168" i="14"/>
  <c r="J1166" i="14"/>
  <c r="H1166" i="14"/>
  <c r="I1166" i="14"/>
  <c r="G1166" i="14"/>
  <c r="I1165" i="13"/>
  <c r="K1164" i="13"/>
  <c r="K1165" i="14"/>
  <c r="K1179" i="1"/>
  <c r="M1179" i="1" s="1"/>
  <c r="E1179" i="1"/>
  <c r="F1179" i="1" s="1"/>
  <c r="D1179" i="1"/>
  <c r="B1179" i="1" s="1"/>
  <c r="F1166" i="16"/>
  <c r="I1166" i="16"/>
  <c r="O1166" i="16"/>
  <c r="J1166" i="16"/>
  <c r="R1166" i="16"/>
  <c r="P1166" i="16"/>
  <c r="K1166" i="16"/>
  <c r="Q1166" i="16"/>
  <c r="L1166" i="16"/>
  <c r="G1166" i="16"/>
  <c r="M1166" i="16"/>
  <c r="H1166" i="16"/>
  <c r="N1166" i="16"/>
  <c r="Q26" i="1"/>
  <c r="R26" i="1"/>
  <c r="I61" i="1"/>
  <c r="D62" i="1"/>
  <c r="B62" i="1" s="1"/>
  <c r="K28" i="1" l="1"/>
  <c r="M28" i="1" s="1"/>
  <c r="J29" i="1" s="1"/>
  <c r="F17" i="14"/>
  <c r="G15" i="13"/>
  <c r="H14" i="13" s="1"/>
  <c r="K14" i="13" s="1"/>
  <c r="E17" i="16"/>
  <c r="I1179" i="1"/>
  <c r="I1166" i="13"/>
  <c r="K1165" i="13"/>
  <c r="E1169" i="16"/>
  <c r="G1167" i="13"/>
  <c r="F1169" i="14"/>
  <c r="K1166" i="14"/>
  <c r="I1167" i="14"/>
  <c r="H1167" i="14"/>
  <c r="J1167" i="14"/>
  <c r="G1167" i="14"/>
  <c r="A1182" i="1"/>
  <c r="C1182" i="1" s="1"/>
  <c r="F1167" i="16"/>
  <c r="Q1167" i="16"/>
  <c r="L1167" i="16"/>
  <c r="G1167" i="16"/>
  <c r="N1167" i="16"/>
  <c r="I1167" i="16"/>
  <c r="O1167" i="16"/>
  <c r="M1167" i="16"/>
  <c r="J1167" i="16"/>
  <c r="P1167" i="16"/>
  <c r="K1167" i="16"/>
  <c r="R1167" i="16"/>
  <c r="H1167" i="16"/>
  <c r="K1180" i="1"/>
  <c r="M1180" i="1" s="1"/>
  <c r="E1180" i="1"/>
  <c r="F1180" i="1" s="1"/>
  <c r="D1180" i="1"/>
  <c r="B1180" i="1" s="1"/>
  <c r="F18" i="14"/>
  <c r="S26" i="1"/>
  <c r="Q27" i="1" s="1"/>
  <c r="I62" i="1"/>
  <c r="D63" i="1"/>
  <c r="B63" i="1" s="1"/>
  <c r="E18" i="16"/>
  <c r="G16" i="13"/>
  <c r="I15" i="13"/>
  <c r="K29" i="1" l="1"/>
  <c r="F19" i="14" s="1"/>
  <c r="M29" i="1"/>
  <c r="I16" i="14"/>
  <c r="G16" i="14"/>
  <c r="H16" i="14"/>
  <c r="J16" i="14"/>
  <c r="R16" i="16"/>
  <c r="P16" i="16"/>
  <c r="M16" i="16"/>
  <c r="F16" i="16"/>
  <c r="H16" i="16"/>
  <c r="G16" i="16"/>
  <c r="I16" i="16"/>
  <c r="Q16" i="16"/>
  <c r="L16" i="16"/>
  <c r="N16" i="16"/>
  <c r="K16" i="16"/>
  <c r="J16" i="16"/>
  <c r="O16" i="16"/>
  <c r="I1180" i="1"/>
  <c r="E1181" i="1"/>
  <c r="F1181" i="1" s="1"/>
  <c r="K1181" i="1"/>
  <c r="M1181" i="1" s="1"/>
  <c r="D1181" i="1"/>
  <c r="B1181" i="1" s="1"/>
  <c r="H1166" i="13"/>
  <c r="K1166" i="13" s="1"/>
  <c r="F1170" i="14"/>
  <c r="G1168" i="13"/>
  <c r="E1170" i="16"/>
  <c r="K1167" i="14"/>
  <c r="R1168" i="16"/>
  <c r="N1168" i="16"/>
  <c r="I1168" i="16"/>
  <c r="O1168" i="16"/>
  <c r="J1168" i="16"/>
  <c r="P1168" i="16"/>
  <c r="K1168" i="16"/>
  <c r="Q1168" i="16"/>
  <c r="L1168" i="16"/>
  <c r="F1168" i="16"/>
  <c r="G1168" i="16"/>
  <c r="M1168" i="16"/>
  <c r="H1168" i="16"/>
  <c r="A1183" i="1"/>
  <c r="C1183" i="1" s="1"/>
  <c r="J1168" i="14"/>
  <c r="I1168" i="14"/>
  <c r="H1168" i="14"/>
  <c r="G1168" i="14"/>
  <c r="J30" i="1"/>
  <c r="E19" i="16"/>
  <c r="H18" i="16" s="1"/>
  <c r="G17" i="13"/>
  <c r="H16" i="13" s="1"/>
  <c r="I17" i="13" s="1"/>
  <c r="R27" i="1"/>
  <c r="I63" i="1"/>
  <c r="D64" i="1"/>
  <c r="B64" i="1" s="1"/>
  <c r="M17" i="16"/>
  <c r="G17" i="16"/>
  <c r="H17" i="16"/>
  <c r="N17" i="16"/>
  <c r="P17" i="16"/>
  <c r="I17" i="16"/>
  <c r="Q17" i="16"/>
  <c r="O17" i="16"/>
  <c r="J17" i="16"/>
  <c r="F17" i="16"/>
  <c r="K17" i="16"/>
  <c r="R17" i="16"/>
  <c r="L17" i="16"/>
  <c r="H17" i="14"/>
  <c r="I17" i="14"/>
  <c r="G17" i="14"/>
  <c r="J17" i="14"/>
  <c r="G18" i="14" s="1"/>
  <c r="H15" i="13"/>
  <c r="K15" i="13" s="1"/>
  <c r="I18" i="14"/>
  <c r="H18" i="14"/>
  <c r="J18" i="14"/>
  <c r="K16" i="14" l="1"/>
  <c r="K30" i="1"/>
  <c r="F20" i="14" s="1"/>
  <c r="M30" i="1"/>
  <c r="J31" i="1" s="1"/>
  <c r="E20" i="16"/>
  <c r="N19" i="16" s="1"/>
  <c r="Q18" i="16"/>
  <c r="N18" i="16"/>
  <c r="G18" i="16"/>
  <c r="O18" i="16"/>
  <c r="L18" i="16"/>
  <c r="R18" i="16"/>
  <c r="J18" i="16"/>
  <c r="I1181" i="1"/>
  <c r="A1184" i="1"/>
  <c r="C1184" i="1" s="1"/>
  <c r="H1167" i="13"/>
  <c r="I1168" i="13" s="1"/>
  <c r="H1169" i="14"/>
  <c r="J1169" i="14"/>
  <c r="I1169" i="14"/>
  <c r="G1169" i="14"/>
  <c r="F1171" i="14"/>
  <c r="E1171" i="16"/>
  <c r="G1169" i="13"/>
  <c r="H1168" i="13" s="1"/>
  <c r="I1169" i="13" s="1"/>
  <c r="K1168" i="14"/>
  <c r="D1182" i="1"/>
  <c r="B1182" i="1" s="1"/>
  <c r="E1182" i="1"/>
  <c r="F1182" i="1" s="1"/>
  <c r="K1182" i="1"/>
  <c r="M1182" i="1" s="1"/>
  <c r="F1169" i="16"/>
  <c r="H1169" i="16"/>
  <c r="N1169" i="16"/>
  <c r="I1169" i="16"/>
  <c r="R1169" i="16"/>
  <c r="O1169" i="16"/>
  <c r="J1169" i="16"/>
  <c r="P1169" i="16"/>
  <c r="K1169" i="16"/>
  <c r="Q1169" i="16"/>
  <c r="L1169" i="16"/>
  <c r="G1169" i="16"/>
  <c r="M1169" i="16"/>
  <c r="I1167" i="13"/>
  <c r="I18" i="16"/>
  <c r="P18" i="16"/>
  <c r="K18" i="16"/>
  <c r="M18" i="16"/>
  <c r="F18" i="16"/>
  <c r="S27" i="1"/>
  <c r="I64" i="1"/>
  <c r="D65" i="1"/>
  <c r="B65" i="1" s="1"/>
  <c r="I16" i="13"/>
  <c r="K16" i="13" s="1"/>
  <c r="I19" i="14"/>
  <c r="H19" i="14"/>
  <c r="G19" i="14"/>
  <c r="J19" i="14"/>
  <c r="Q19" i="16"/>
  <c r="H19" i="16"/>
  <c r="O19" i="16"/>
  <c r="M19" i="16"/>
  <c r="K18" i="14"/>
  <c r="K17" i="14"/>
  <c r="K31" i="1" l="1"/>
  <c r="M31" i="1" s="1"/>
  <c r="J32" i="1" s="1"/>
  <c r="G18" i="13"/>
  <c r="H17" i="13" s="1"/>
  <c r="K17" i="13" s="1"/>
  <c r="R19" i="16"/>
  <c r="P19" i="16"/>
  <c r="L19" i="16"/>
  <c r="I19" i="16"/>
  <c r="G19" i="16"/>
  <c r="K19" i="16"/>
  <c r="J19" i="16"/>
  <c r="F19" i="16"/>
  <c r="I1182" i="1"/>
  <c r="K1168" i="13"/>
  <c r="F1172" i="14"/>
  <c r="G1170" i="13"/>
  <c r="H1169" i="13" s="1"/>
  <c r="E1172" i="16"/>
  <c r="K1169" i="14"/>
  <c r="M1170" i="16"/>
  <c r="H1170" i="16"/>
  <c r="N1170" i="16"/>
  <c r="O1170" i="16"/>
  <c r="I1170" i="16"/>
  <c r="R1170" i="16"/>
  <c r="P1170" i="16"/>
  <c r="K1170" i="16"/>
  <c r="Q1170" i="16"/>
  <c r="L1170" i="16"/>
  <c r="G1170" i="16"/>
  <c r="F1170" i="16"/>
  <c r="J1170" i="16"/>
  <c r="K1167" i="13"/>
  <c r="H1170" i="14"/>
  <c r="J1170" i="14"/>
  <c r="I1170" i="14"/>
  <c r="G1170" i="14"/>
  <c r="A1185" i="1"/>
  <c r="C1185" i="1" s="1"/>
  <c r="K1183" i="1"/>
  <c r="M1183" i="1" s="1"/>
  <c r="D1183" i="1"/>
  <c r="B1183" i="1" s="1"/>
  <c r="E1183" i="1"/>
  <c r="F1183" i="1" s="1"/>
  <c r="F21" i="14"/>
  <c r="G20" i="14" s="1"/>
  <c r="R28" i="1"/>
  <c r="Q28" i="1"/>
  <c r="I65" i="1"/>
  <c r="D66" i="1"/>
  <c r="I18" i="13"/>
  <c r="E21" i="16"/>
  <c r="F20" i="16" s="1"/>
  <c r="G19" i="13"/>
  <c r="K19" i="14"/>
  <c r="K32" i="1" l="1"/>
  <c r="M32" i="1"/>
  <c r="B66" i="1"/>
  <c r="D67" i="1"/>
  <c r="S28" i="1"/>
  <c r="R29" i="1" s="1"/>
  <c r="B30" i="19"/>
  <c r="I1183" i="1"/>
  <c r="A1186" i="1"/>
  <c r="C1186" i="1" s="1"/>
  <c r="J1171" i="16"/>
  <c r="P1171" i="16"/>
  <c r="K1171" i="16"/>
  <c r="F1171" i="16"/>
  <c r="Q1171" i="16"/>
  <c r="L1171" i="16"/>
  <c r="G1171" i="16"/>
  <c r="R1171" i="16"/>
  <c r="M1171" i="16"/>
  <c r="H1171" i="16"/>
  <c r="N1171" i="16"/>
  <c r="I1171" i="16"/>
  <c r="O1171" i="16"/>
  <c r="E1173" i="16"/>
  <c r="G1171" i="13"/>
  <c r="F1173" i="14"/>
  <c r="K1170" i="14"/>
  <c r="I1170" i="13"/>
  <c r="K1169" i="13"/>
  <c r="J1171" i="14"/>
  <c r="I1171" i="14"/>
  <c r="H1171" i="14"/>
  <c r="G1171" i="14"/>
  <c r="K1184" i="1"/>
  <c r="M1184" i="1" s="1"/>
  <c r="E1184" i="1"/>
  <c r="F1184" i="1" s="1"/>
  <c r="D1184" i="1"/>
  <c r="B1184" i="1" s="1"/>
  <c r="J33" i="1"/>
  <c r="F22" i="14"/>
  <c r="I66" i="1"/>
  <c r="H18" i="13"/>
  <c r="K18" i="13" s="1"/>
  <c r="I20" i="14"/>
  <c r="H20" i="14"/>
  <c r="J20" i="14"/>
  <c r="O20" i="16"/>
  <c r="G20" i="16"/>
  <c r="H20" i="16"/>
  <c r="P20" i="16"/>
  <c r="Q20" i="16"/>
  <c r="R20" i="16"/>
  <c r="I20" i="16"/>
  <c r="M20" i="16"/>
  <c r="L20" i="16"/>
  <c r="J20" i="16"/>
  <c r="K20" i="16"/>
  <c r="N20" i="16"/>
  <c r="G20" i="13"/>
  <c r="E22" i="16"/>
  <c r="K33" i="1" l="1"/>
  <c r="M33" i="1" s="1"/>
  <c r="J34" i="1" s="1"/>
  <c r="B67" i="1"/>
  <c r="I67" i="1"/>
  <c r="D68" i="1"/>
  <c r="B32" i="19"/>
  <c r="B33" i="19" s="1"/>
  <c r="B34" i="19" s="1"/>
  <c r="G7" i="19" s="1"/>
  <c r="B27" i="20"/>
  <c r="B28" i="20" s="1"/>
  <c r="Q29" i="1"/>
  <c r="S29" i="1" s="1"/>
  <c r="Q30" i="1" s="1"/>
  <c r="I1184" i="1"/>
  <c r="F1172" i="16"/>
  <c r="G1172" i="16"/>
  <c r="M1172" i="16"/>
  <c r="H1172" i="16"/>
  <c r="N1172" i="16"/>
  <c r="O1172" i="16"/>
  <c r="P1172" i="16"/>
  <c r="K1172" i="16"/>
  <c r="Q1172" i="16"/>
  <c r="L1172" i="16"/>
  <c r="R1172" i="16"/>
  <c r="I1172" i="16"/>
  <c r="J1172" i="16"/>
  <c r="E1174" i="16"/>
  <c r="F1174" i="14"/>
  <c r="G1172" i="13"/>
  <c r="K1171" i="14"/>
  <c r="H1172" i="14"/>
  <c r="J1172" i="14"/>
  <c r="I1172" i="14"/>
  <c r="G1172" i="14"/>
  <c r="K1185" i="1"/>
  <c r="M1185" i="1" s="1"/>
  <c r="E1185" i="1"/>
  <c r="F1185" i="1" s="1"/>
  <c r="D1185" i="1"/>
  <c r="B1185" i="1" s="1"/>
  <c r="H1170" i="13"/>
  <c r="K1170" i="13" s="1"/>
  <c r="A1187" i="1"/>
  <c r="C1187" i="1" s="1"/>
  <c r="F23" i="14"/>
  <c r="K20" i="14"/>
  <c r="I19" i="13"/>
  <c r="N21" i="16"/>
  <c r="F21" i="16"/>
  <c r="J21" i="16"/>
  <c r="I21" i="16"/>
  <c r="G21" i="16"/>
  <c r="R21" i="16"/>
  <c r="H21" i="16"/>
  <c r="M21" i="16"/>
  <c r="O21" i="16"/>
  <c r="P21" i="16"/>
  <c r="L21" i="16"/>
  <c r="K21" i="16"/>
  <c r="Q21" i="16"/>
  <c r="I21" i="14"/>
  <c r="H21" i="14"/>
  <c r="G21" i="14"/>
  <c r="J21" i="14"/>
  <c r="H19" i="13"/>
  <c r="G21" i="13"/>
  <c r="H20" i="13" s="1"/>
  <c r="I21" i="13" s="1"/>
  <c r="E23" i="16"/>
  <c r="K34" i="1" l="1"/>
  <c r="M34" i="1" s="1"/>
  <c r="J35" i="1" s="1"/>
  <c r="B68" i="1"/>
  <c r="I68" i="1"/>
  <c r="D69" i="1"/>
  <c r="B29" i="20"/>
  <c r="G6" i="20" s="1"/>
  <c r="R30" i="1"/>
  <c r="S30" i="1" s="1"/>
  <c r="Q31" i="1" s="1"/>
  <c r="I1171" i="13"/>
  <c r="I1185" i="1"/>
  <c r="A1188" i="1"/>
  <c r="C1188" i="1" s="1"/>
  <c r="J1173" i="14"/>
  <c r="I1173" i="14"/>
  <c r="H1173" i="14"/>
  <c r="G1173" i="14"/>
  <c r="G1173" i="13"/>
  <c r="F1175" i="14"/>
  <c r="E1175" i="16"/>
  <c r="P1173" i="16"/>
  <c r="K1173" i="16"/>
  <c r="Q1173" i="16"/>
  <c r="L1173" i="16"/>
  <c r="G1173" i="16"/>
  <c r="M1173" i="16"/>
  <c r="F1173" i="16"/>
  <c r="H1173" i="16"/>
  <c r="N1173" i="16"/>
  <c r="I1173" i="16"/>
  <c r="R1173" i="16"/>
  <c r="O1173" i="16"/>
  <c r="J1173" i="16"/>
  <c r="K1172" i="14"/>
  <c r="D1186" i="1"/>
  <c r="B1186" i="1" s="1"/>
  <c r="E1186" i="1"/>
  <c r="F1186" i="1" s="1"/>
  <c r="K1186" i="1"/>
  <c r="M1186" i="1" s="1"/>
  <c r="H1171" i="13"/>
  <c r="F24" i="14"/>
  <c r="K19" i="13"/>
  <c r="I20" i="13"/>
  <c r="K20" i="13" s="1"/>
  <c r="K21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4"/>
  <c r="F22" i="16"/>
  <c r="G22" i="13"/>
  <c r="E24" i="16"/>
  <c r="K35" i="1" l="1"/>
  <c r="M35" i="1" s="1"/>
  <c r="J36" i="1" s="1"/>
  <c r="B69" i="1"/>
  <c r="I69" i="1"/>
  <c r="D70" i="1"/>
  <c r="K1171" i="13"/>
  <c r="I1172" i="13"/>
  <c r="K1173" i="14"/>
  <c r="I1186" i="1"/>
  <c r="F1176" i="14"/>
  <c r="E1176" i="16"/>
  <c r="G1174" i="13"/>
  <c r="H1173" i="13" s="1"/>
  <c r="H1172" i="13"/>
  <c r="M1174" i="16"/>
  <c r="H1174" i="16"/>
  <c r="N1174" i="16"/>
  <c r="I1174" i="16"/>
  <c r="J1174" i="16"/>
  <c r="F1174" i="16"/>
  <c r="R1174" i="16"/>
  <c r="P1174" i="16"/>
  <c r="K1174" i="16"/>
  <c r="Q1174" i="16"/>
  <c r="L1174" i="16"/>
  <c r="G1174" i="16"/>
  <c r="O1174" i="16"/>
  <c r="E1187" i="1"/>
  <c r="F1187" i="1" s="1"/>
  <c r="K1187" i="1"/>
  <c r="M1187" i="1" s="1"/>
  <c r="D1187" i="1"/>
  <c r="B1187" i="1" s="1"/>
  <c r="J1174" i="14"/>
  <c r="I1174" i="14"/>
  <c r="H1174" i="14"/>
  <c r="G1174" i="14"/>
  <c r="A1189" i="1"/>
  <c r="C1189" i="1" s="1"/>
  <c r="F25" i="14"/>
  <c r="K22" i="14"/>
  <c r="R31" i="1"/>
  <c r="S31" i="1" s="1"/>
  <c r="R32" i="1" s="1"/>
  <c r="H21" i="13"/>
  <c r="K21" i="13" s="1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K36" i="1" l="1"/>
  <c r="M36" i="1"/>
  <c r="B70" i="1"/>
  <c r="I70" i="1"/>
  <c r="D71" i="1"/>
  <c r="K1172" i="13"/>
  <c r="I1187" i="1"/>
  <c r="I1173" i="13"/>
  <c r="K1173" i="13" s="1"/>
  <c r="E1188" i="1"/>
  <c r="F1188" i="1" s="1"/>
  <c r="D1188" i="1"/>
  <c r="B1188" i="1" s="1"/>
  <c r="K1188" i="1"/>
  <c r="M1188" i="1" s="1"/>
  <c r="I1174" i="13"/>
  <c r="A1190" i="1"/>
  <c r="C1190" i="1" s="1"/>
  <c r="F1175" i="16"/>
  <c r="Q1175" i="16"/>
  <c r="L1175" i="16"/>
  <c r="G1175" i="16"/>
  <c r="R1175" i="16"/>
  <c r="M1175" i="16"/>
  <c r="H1175" i="16"/>
  <c r="N1175" i="16"/>
  <c r="I1175" i="16"/>
  <c r="O1175" i="16"/>
  <c r="J1175" i="16"/>
  <c r="P1175" i="16"/>
  <c r="K1175" i="16"/>
  <c r="K1174" i="14"/>
  <c r="H1175" i="14"/>
  <c r="I1175" i="14"/>
  <c r="J1175" i="14"/>
  <c r="G1175" i="14"/>
  <c r="E1177" i="16"/>
  <c r="G1175" i="13"/>
  <c r="H1174" i="13" s="1"/>
  <c r="F1177" i="14"/>
  <c r="J37" i="1"/>
  <c r="F26" i="14"/>
  <c r="Q32" i="1"/>
  <c r="S32" i="1" s="1"/>
  <c r="Q33" i="1" s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 s="1"/>
  <c r="K37" i="1" l="1"/>
  <c r="M37" i="1" s="1"/>
  <c r="B71" i="1"/>
  <c r="D72" i="1"/>
  <c r="I71" i="1"/>
  <c r="I1188" i="1"/>
  <c r="I1175" i="13"/>
  <c r="K1174" i="13"/>
  <c r="O1176" i="16"/>
  <c r="J1176" i="16"/>
  <c r="P1176" i="16"/>
  <c r="K1176" i="16"/>
  <c r="Q1176" i="16"/>
  <c r="L1176" i="16"/>
  <c r="F1176" i="16"/>
  <c r="G1176" i="16"/>
  <c r="M1176" i="16"/>
  <c r="H1176" i="16"/>
  <c r="R1176" i="16"/>
  <c r="N1176" i="16"/>
  <c r="I1176" i="16"/>
  <c r="E1189" i="1"/>
  <c r="F1189" i="1" s="1"/>
  <c r="D1189" i="1"/>
  <c r="B1189" i="1" s="1"/>
  <c r="K1189" i="1"/>
  <c r="M1189" i="1" s="1"/>
  <c r="E1178" i="16"/>
  <c r="G1176" i="13"/>
  <c r="H1175" i="13" s="1"/>
  <c r="F1178" i="14"/>
  <c r="A1191" i="1"/>
  <c r="C1191" i="1" s="1"/>
  <c r="I1176" i="14"/>
  <c r="H1176" i="14"/>
  <c r="J1176" i="14"/>
  <c r="G1176" i="14"/>
  <c r="K1175" i="14"/>
  <c r="J38" i="1"/>
  <c r="F27" i="14"/>
  <c r="R33" i="1"/>
  <c r="S33" i="1" s="1"/>
  <c r="K22" i="13"/>
  <c r="I23" i="13"/>
  <c r="K23" i="13" s="1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K38" i="1" l="1"/>
  <c r="M38" i="1"/>
  <c r="B72" i="1"/>
  <c r="D73" i="1"/>
  <c r="I72" i="1"/>
  <c r="I1189" i="1"/>
  <c r="K1176" i="14"/>
  <c r="D1190" i="1"/>
  <c r="B1190" i="1" s="1"/>
  <c r="E1190" i="1"/>
  <c r="F1190" i="1" s="1"/>
  <c r="K1190" i="1"/>
  <c r="M1190" i="1" s="1"/>
  <c r="I1176" i="13"/>
  <c r="K1175" i="13"/>
  <c r="A1192" i="1"/>
  <c r="C1192" i="1" s="1"/>
  <c r="R1177" i="16"/>
  <c r="H1177" i="16"/>
  <c r="N1177" i="16"/>
  <c r="Q1177" i="16"/>
  <c r="O1177" i="16"/>
  <c r="J1177" i="16"/>
  <c r="F1177" i="16"/>
  <c r="G1177" i="16"/>
  <c r="I1177" i="16"/>
  <c r="P1177" i="16"/>
  <c r="K1177" i="16"/>
  <c r="M1177" i="16"/>
  <c r="L1177" i="16"/>
  <c r="G1177" i="13"/>
  <c r="F1179" i="14"/>
  <c r="E1179" i="16"/>
  <c r="J1177" i="14"/>
  <c r="I1177" i="14"/>
  <c r="H1177" i="14"/>
  <c r="G1177" i="14"/>
  <c r="J39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 s="1"/>
  <c r="G26" i="14"/>
  <c r="J26" i="14"/>
  <c r="H26" i="14"/>
  <c r="I26" i="14"/>
  <c r="G26" i="13"/>
  <c r="E28" i="16"/>
  <c r="K39" i="1" l="1"/>
  <c r="M39" i="1" s="1"/>
  <c r="B73" i="1"/>
  <c r="D74" i="1"/>
  <c r="I73" i="1"/>
  <c r="I1190" i="1"/>
  <c r="J1178" i="14"/>
  <c r="I1178" i="14"/>
  <c r="H1178" i="14"/>
  <c r="G1178" i="14"/>
  <c r="E1191" i="1"/>
  <c r="F1191" i="1" s="1"/>
  <c r="K1191" i="1"/>
  <c r="M1191" i="1" s="1"/>
  <c r="D1191" i="1"/>
  <c r="B1191" i="1" s="1"/>
  <c r="E1180" i="16"/>
  <c r="F1180" i="14"/>
  <c r="G1178" i="13"/>
  <c r="H1176" i="13"/>
  <c r="K1176" i="13" s="1"/>
  <c r="A1193" i="1"/>
  <c r="C1193" i="1" s="1"/>
  <c r="K1177" i="14"/>
  <c r="F1178" i="16"/>
  <c r="I1178" i="16"/>
  <c r="O1178" i="16"/>
  <c r="J1178" i="16"/>
  <c r="R1178" i="16"/>
  <c r="P1178" i="16"/>
  <c r="K1178" i="16"/>
  <c r="M1178" i="16"/>
  <c r="Q1178" i="16"/>
  <c r="L1178" i="16"/>
  <c r="G1178" i="16"/>
  <c r="H1178" i="16"/>
  <c r="N1178" i="16"/>
  <c r="J40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 s="1"/>
  <c r="E29" i="16"/>
  <c r="H25" i="13"/>
  <c r="K40" i="1" l="1"/>
  <c r="M40" i="1"/>
  <c r="B74" i="1"/>
  <c r="D75" i="1"/>
  <c r="I74" i="1"/>
  <c r="I1177" i="13"/>
  <c r="I1191" i="1"/>
  <c r="K1178" i="14"/>
  <c r="D1192" i="1"/>
  <c r="B1192" i="1" s="1"/>
  <c r="K1192" i="1"/>
  <c r="M1192" i="1" s="1"/>
  <c r="E1192" i="1"/>
  <c r="F1192" i="1" s="1"/>
  <c r="H1177" i="13"/>
  <c r="A1194" i="1"/>
  <c r="C1194" i="1" s="1"/>
  <c r="J1179" i="14"/>
  <c r="I1179" i="14"/>
  <c r="H1179" i="14"/>
  <c r="G1179" i="14"/>
  <c r="F1181" i="14"/>
  <c r="E1181" i="16"/>
  <c r="G1179" i="13"/>
  <c r="J1179" i="16"/>
  <c r="P1179" i="16"/>
  <c r="K1179" i="16"/>
  <c r="N1179" i="16"/>
  <c r="F1179" i="16"/>
  <c r="Q1179" i="16"/>
  <c r="L1179" i="16"/>
  <c r="G1179" i="16"/>
  <c r="I1179" i="16"/>
  <c r="R1179" i="16"/>
  <c r="M1179" i="16"/>
  <c r="H1179" i="16"/>
  <c r="O1179" i="16"/>
  <c r="J41" i="1"/>
  <c r="F30" i="14"/>
  <c r="K25" i="13"/>
  <c r="R35" i="1"/>
  <c r="Q35" i="1"/>
  <c r="I27" i="13"/>
  <c r="I26" i="13"/>
  <c r="K26" i="13" s="1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K41" i="1" l="1"/>
  <c r="M41" i="1" s="1"/>
  <c r="K1177" i="13"/>
  <c r="B75" i="1"/>
  <c r="D76" i="1"/>
  <c r="I75" i="1"/>
  <c r="I1178" i="13"/>
  <c r="I1192" i="1"/>
  <c r="H1178" i="13"/>
  <c r="K1179" i="14"/>
  <c r="K1193" i="1"/>
  <c r="M1193" i="1" s="1"/>
  <c r="D1193" i="1"/>
  <c r="B1193" i="1" s="1"/>
  <c r="E1193" i="1"/>
  <c r="F1193" i="1" s="1"/>
  <c r="F1180" i="16"/>
  <c r="G1180" i="16"/>
  <c r="M1180" i="16"/>
  <c r="H1180" i="16"/>
  <c r="Q1180" i="16"/>
  <c r="R1180" i="16"/>
  <c r="N1180" i="16"/>
  <c r="I1180" i="16"/>
  <c r="O1180" i="16"/>
  <c r="J1180" i="16"/>
  <c r="P1180" i="16"/>
  <c r="K1180" i="16"/>
  <c r="L1180" i="16"/>
  <c r="A1195" i="1"/>
  <c r="C1195" i="1" s="1"/>
  <c r="G1180" i="13"/>
  <c r="E1182" i="16"/>
  <c r="F1182" i="14"/>
  <c r="H1180" i="14"/>
  <c r="I1180" i="14"/>
  <c r="J1180" i="14"/>
  <c r="G1180" i="14"/>
  <c r="J42" i="1"/>
  <c r="F31" i="14"/>
  <c r="S35" i="1"/>
  <c r="R36" i="1" s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 s="1"/>
  <c r="K28" i="14"/>
  <c r="G29" i="13"/>
  <c r="E31" i="16"/>
  <c r="K42" i="1" l="1"/>
  <c r="M42" i="1"/>
  <c r="B76" i="1"/>
  <c r="D77" i="1"/>
  <c r="I76" i="1"/>
  <c r="K1178" i="13"/>
  <c r="I1193" i="1"/>
  <c r="I1179" i="13"/>
  <c r="J1181" i="14"/>
  <c r="H1181" i="14"/>
  <c r="I1181" i="14"/>
  <c r="G1181" i="14"/>
  <c r="K1194" i="1"/>
  <c r="M1194" i="1" s="1"/>
  <c r="E1194" i="1"/>
  <c r="F1194" i="1" s="1"/>
  <c r="D1194" i="1"/>
  <c r="B1194" i="1" s="1"/>
  <c r="G1181" i="13"/>
  <c r="F1183" i="14"/>
  <c r="E1183" i="16"/>
  <c r="P1181" i="16"/>
  <c r="K1181" i="16"/>
  <c r="Q1181" i="16"/>
  <c r="R1181" i="16"/>
  <c r="J1181" i="16"/>
  <c r="L1181" i="16"/>
  <c r="G1181" i="16"/>
  <c r="M1181" i="16"/>
  <c r="F1181" i="16"/>
  <c r="H1181" i="16"/>
  <c r="N1181" i="16"/>
  <c r="I1181" i="16"/>
  <c r="O1181" i="16"/>
  <c r="H1179" i="13"/>
  <c r="K1180" i="14"/>
  <c r="A1196" i="1"/>
  <c r="C1196" i="1" s="1"/>
  <c r="J43" i="1"/>
  <c r="F32" i="14"/>
  <c r="I28" i="13"/>
  <c r="Q36" i="1"/>
  <c r="S36" i="1" s="1"/>
  <c r="R37" i="1" s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M43" i="1" l="1"/>
  <c r="B77" i="1"/>
  <c r="D78" i="1"/>
  <c r="I77" i="1"/>
  <c r="K1179" i="13"/>
  <c r="G31" i="14"/>
  <c r="I1180" i="13"/>
  <c r="I1194" i="1"/>
  <c r="E1195" i="1"/>
  <c r="F1195" i="1" s="1"/>
  <c r="K1195" i="1"/>
  <c r="M1195" i="1" s="1"/>
  <c r="D1195" i="1"/>
  <c r="B1195" i="1" s="1"/>
  <c r="H1180" i="13"/>
  <c r="K1181" i="14"/>
  <c r="M1182" i="16"/>
  <c r="H1182" i="16"/>
  <c r="N1182" i="16"/>
  <c r="F1182" i="16"/>
  <c r="I1182" i="16"/>
  <c r="O1182" i="16"/>
  <c r="J1182" i="16"/>
  <c r="Q1182" i="16"/>
  <c r="L1182" i="16"/>
  <c r="G1182" i="16"/>
  <c r="R1182" i="16"/>
  <c r="P1182" i="16"/>
  <c r="K1182" i="16"/>
  <c r="A1197" i="1"/>
  <c r="C1197" i="1" s="1"/>
  <c r="I1182" i="14"/>
  <c r="H1182" i="14"/>
  <c r="J1182" i="14"/>
  <c r="G1182" i="14"/>
  <c r="F1184" i="14"/>
  <c r="G1182" i="13"/>
  <c r="H1181" i="13" s="1"/>
  <c r="E1184" i="16"/>
  <c r="F31" i="16"/>
  <c r="J44" i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Q37" i="1"/>
  <c r="S37" i="1" s="1"/>
  <c r="R38" i="1" s="1"/>
  <c r="H29" i="13"/>
  <c r="I30" i="13" s="1"/>
  <c r="E33" i="16"/>
  <c r="G31" i="13"/>
  <c r="K30" i="14"/>
  <c r="I29" i="13"/>
  <c r="K44" i="1" l="1"/>
  <c r="M44" i="1"/>
  <c r="B78" i="1"/>
  <c r="I78" i="1"/>
  <c r="D79" i="1"/>
  <c r="K1180" i="13"/>
  <c r="I1195" i="1"/>
  <c r="R1183" i="16"/>
  <c r="M1183" i="16"/>
  <c r="H1183" i="16"/>
  <c r="N1183" i="16"/>
  <c r="I1183" i="16"/>
  <c r="O1183" i="16"/>
  <c r="F1183" i="16"/>
  <c r="Q1183" i="16"/>
  <c r="G1183" i="16"/>
  <c r="J1183" i="16"/>
  <c r="P1183" i="16"/>
  <c r="K1183" i="16"/>
  <c r="L1183" i="16"/>
  <c r="A1198" i="1"/>
  <c r="C1198" i="1" s="1"/>
  <c r="I1182" i="13"/>
  <c r="I1183" i="14"/>
  <c r="H1183" i="14"/>
  <c r="J1183" i="14"/>
  <c r="G1183" i="14"/>
  <c r="G1183" i="13"/>
  <c r="F1185" i="14"/>
  <c r="E1185" i="16"/>
  <c r="K1182" i="14"/>
  <c r="D1196" i="1"/>
  <c r="B1196" i="1" s="1"/>
  <c r="K1196" i="1"/>
  <c r="M1196" i="1" s="1"/>
  <c r="E1196" i="1"/>
  <c r="F1196" i="1" s="1"/>
  <c r="I1181" i="13"/>
  <c r="K1181" i="13" s="1"/>
  <c r="J45" i="1"/>
  <c r="F34" i="14"/>
  <c r="K29" i="13"/>
  <c r="Q38" i="1"/>
  <c r="S38" i="1" s="1"/>
  <c r="Q39" i="1" s="1"/>
  <c r="K31" i="14"/>
  <c r="H30" i="13"/>
  <c r="K30" i="13" s="1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K45" i="1" l="1"/>
  <c r="F35" i="14" s="1"/>
  <c r="B79" i="1"/>
  <c r="D80" i="1"/>
  <c r="I79" i="1"/>
  <c r="I1196" i="1"/>
  <c r="R1184" i="16"/>
  <c r="N1184" i="16"/>
  <c r="I1184" i="16"/>
  <c r="M1184" i="16"/>
  <c r="O1184" i="16"/>
  <c r="J1184" i="16"/>
  <c r="P1184" i="16"/>
  <c r="K1184" i="16"/>
  <c r="Q1184" i="16"/>
  <c r="L1184" i="16"/>
  <c r="F1184" i="16"/>
  <c r="G1184" i="16"/>
  <c r="H1184" i="16"/>
  <c r="J1184" i="14"/>
  <c r="I1184" i="14"/>
  <c r="H1184" i="14"/>
  <c r="G1184" i="14"/>
  <c r="E1197" i="1"/>
  <c r="F1197" i="1" s="1"/>
  <c r="D1197" i="1"/>
  <c r="B1197" i="1" s="1"/>
  <c r="K1197" i="1"/>
  <c r="M1197" i="1" s="1"/>
  <c r="H1182" i="13"/>
  <c r="K1182" i="13" s="1"/>
  <c r="A1199" i="1"/>
  <c r="C1199" i="1" s="1"/>
  <c r="G1184" i="13"/>
  <c r="H1183" i="13" s="1"/>
  <c r="E1186" i="16"/>
  <c r="F1186" i="14"/>
  <c r="K1183" i="14"/>
  <c r="I31" i="13"/>
  <c r="J33" i="14"/>
  <c r="H33" i="14"/>
  <c r="G33" i="14"/>
  <c r="I33" i="14"/>
  <c r="R39" i="1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 s="1"/>
  <c r="J46" i="1"/>
  <c r="M45" i="1" l="1"/>
  <c r="B80" i="1"/>
  <c r="I80" i="1"/>
  <c r="D81" i="1"/>
  <c r="I1183" i="13"/>
  <c r="K1183" i="13" s="1"/>
  <c r="I1197" i="1"/>
  <c r="A1200" i="1"/>
  <c r="C1200" i="1" s="1"/>
  <c r="F1187" i="14"/>
  <c r="E1187" i="16"/>
  <c r="G1185" i="13"/>
  <c r="I1185" i="14"/>
  <c r="H1185" i="14"/>
  <c r="J1185" i="14"/>
  <c r="G1185" i="14"/>
  <c r="E1198" i="1"/>
  <c r="F1198" i="1" s="1"/>
  <c r="K1198" i="1"/>
  <c r="M1198" i="1" s="1"/>
  <c r="D1198" i="1"/>
  <c r="B1198" i="1" s="1"/>
  <c r="F1185" i="16"/>
  <c r="H1185" i="16"/>
  <c r="I1185" i="16"/>
  <c r="R1185" i="16"/>
  <c r="O1185" i="16"/>
  <c r="J1185" i="16"/>
  <c r="P1185" i="16"/>
  <c r="K1185" i="16"/>
  <c r="Q1185" i="16"/>
  <c r="L1185" i="16"/>
  <c r="G1185" i="16"/>
  <c r="M1185" i="16"/>
  <c r="N1185" i="16"/>
  <c r="I1184" i="13"/>
  <c r="K1184" i="14"/>
  <c r="K31" i="13"/>
  <c r="S39" i="1"/>
  <c r="Q40" i="1" s="1"/>
  <c r="K46" i="1"/>
  <c r="M46" i="1" s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 s="1"/>
  <c r="K33" i="14"/>
  <c r="F34" i="16"/>
  <c r="J34" i="14"/>
  <c r="H34" i="14"/>
  <c r="I34" i="14"/>
  <c r="I33" i="13"/>
  <c r="G34" i="14"/>
  <c r="B81" i="1" l="1"/>
  <c r="I81" i="1"/>
  <c r="D82" i="1"/>
  <c r="I1198" i="1"/>
  <c r="E1188" i="16"/>
  <c r="G1186" i="13"/>
  <c r="H1185" i="13" s="1"/>
  <c r="F1188" i="14"/>
  <c r="R1186" i="16"/>
  <c r="P1186" i="16"/>
  <c r="K1186" i="16"/>
  <c r="Q1186" i="16"/>
  <c r="L1186" i="16"/>
  <c r="G1186" i="16"/>
  <c r="H1186" i="16"/>
  <c r="N1186" i="16"/>
  <c r="F1186" i="16"/>
  <c r="I1186" i="16"/>
  <c r="O1186" i="16"/>
  <c r="J1186" i="16"/>
  <c r="M1186" i="16"/>
  <c r="J1186" i="14"/>
  <c r="I1186" i="14"/>
  <c r="H1186" i="14"/>
  <c r="G1186" i="14"/>
  <c r="K1185" i="14"/>
  <c r="A1201" i="1"/>
  <c r="C1201" i="1" s="1"/>
  <c r="H1184" i="13"/>
  <c r="K1184" i="13" s="1"/>
  <c r="K1199" i="1"/>
  <c r="M1199" i="1" s="1"/>
  <c r="E1199" i="1"/>
  <c r="F1199" i="1" s="1"/>
  <c r="D1199" i="1"/>
  <c r="B1199" i="1" s="1"/>
  <c r="J47" i="1"/>
  <c r="F36" i="14"/>
  <c r="R40" i="1"/>
  <c r="K34" i="14"/>
  <c r="E36" i="16"/>
  <c r="G34" i="13"/>
  <c r="H33" i="13" s="1"/>
  <c r="K47" i="1" l="1"/>
  <c r="M47" i="1"/>
  <c r="B82" i="1"/>
  <c r="I82" i="1"/>
  <c r="D83" i="1"/>
  <c r="I1185" i="13"/>
  <c r="K1185" i="13" s="1"/>
  <c r="I1199" i="1"/>
  <c r="K1200" i="1"/>
  <c r="M1200" i="1" s="1"/>
  <c r="E1200" i="1"/>
  <c r="F1200" i="1" s="1"/>
  <c r="D1200" i="1"/>
  <c r="B1200" i="1" s="1"/>
  <c r="A1202" i="1"/>
  <c r="C1202" i="1" s="1"/>
  <c r="H1187" i="14"/>
  <c r="J1187" i="14"/>
  <c r="I1187" i="14"/>
  <c r="G1187" i="14"/>
  <c r="I1186" i="13"/>
  <c r="F1189" i="14"/>
  <c r="E1189" i="16"/>
  <c r="G1187" i="13"/>
  <c r="K1186" i="14"/>
  <c r="N1187" i="16"/>
  <c r="I1187" i="16"/>
  <c r="O1187" i="16"/>
  <c r="J1187" i="16"/>
  <c r="P1187" i="16"/>
  <c r="K1187" i="16"/>
  <c r="F1187" i="16"/>
  <c r="Q1187" i="16"/>
  <c r="L1187" i="16"/>
  <c r="G1187" i="16"/>
  <c r="R1187" i="16"/>
  <c r="M1187" i="16"/>
  <c r="H1187" i="16"/>
  <c r="J48" i="1"/>
  <c r="F37" i="14"/>
  <c r="S40" i="1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 s="1"/>
  <c r="I35" i="13" s="1"/>
  <c r="E37" i="16"/>
  <c r="M48" i="1" l="1"/>
  <c r="B83" i="1"/>
  <c r="I83" i="1"/>
  <c r="D84" i="1"/>
  <c r="I1200" i="1"/>
  <c r="H1186" i="13"/>
  <c r="K1186" i="13" s="1"/>
  <c r="P1188" i="16"/>
  <c r="F1188" i="16"/>
  <c r="G1188" i="16"/>
  <c r="M1188" i="16"/>
  <c r="H1188" i="16"/>
  <c r="K1188" i="16"/>
  <c r="Q1188" i="16"/>
  <c r="L1188" i="16"/>
  <c r="R1188" i="16"/>
  <c r="N1188" i="16"/>
  <c r="I1188" i="16"/>
  <c r="O1188" i="16"/>
  <c r="J1188" i="16"/>
  <c r="K1187" i="14"/>
  <c r="K1201" i="1"/>
  <c r="M1201" i="1" s="1"/>
  <c r="D1201" i="1"/>
  <c r="B1201" i="1" s="1"/>
  <c r="E1201" i="1"/>
  <c r="F1201" i="1" s="1"/>
  <c r="J1188" i="14"/>
  <c r="I1188" i="14"/>
  <c r="H1188" i="14"/>
  <c r="G1188" i="14"/>
  <c r="A1203" i="1"/>
  <c r="C1203" i="1" s="1"/>
  <c r="G1188" i="13"/>
  <c r="E1190" i="16"/>
  <c r="F1190" i="14"/>
  <c r="J49" i="1"/>
  <c r="F38" i="14"/>
  <c r="Q41" i="1"/>
  <c r="R41" i="1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K49" i="1" l="1"/>
  <c r="M49" i="1"/>
  <c r="B84" i="1"/>
  <c r="I84" i="1"/>
  <c r="D85" i="1"/>
  <c r="S41" i="1"/>
  <c r="I1201" i="1"/>
  <c r="I1187" i="13"/>
  <c r="I1189" i="14"/>
  <c r="H1189" i="14"/>
  <c r="J1189" i="14"/>
  <c r="G1189" i="14"/>
  <c r="E1202" i="1"/>
  <c r="F1202" i="1" s="1"/>
  <c r="D1202" i="1"/>
  <c r="B1202" i="1" s="1"/>
  <c r="K1202" i="1"/>
  <c r="M1202" i="1" s="1"/>
  <c r="F1189" i="16"/>
  <c r="H1189" i="16"/>
  <c r="N1189" i="16"/>
  <c r="I1189" i="16"/>
  <c r="R1189" i="16"/>
  <c r="O1189" i="16"/>
  <c r="J1189" i="16"/>
  <c r="P1189" i="16"/>
  <c r="K1189" i="16"/>
  <c r="Q1189" i="16"/>
  <c r="L1189" i="16"/>
  <c r="G1189" i="16"/>
  <c r="M1189" i="16"/>
  <c r="K1188" i="14"/>
  <c r="H1187" i="13"/>
  <c r="A1204" i="1"/>
  <c r="C1204" i="1" s="1"/>
  <c r="E1191" i="16"/>
  <c r="F1191" i="14"/>
  <c r="G1189" i="13"/>
  <c r="H1188" i="13" s="1"/>
  <c r="J50" i="1"/>
  <c r="F39" i="14"/>
  <c r="K36" i="14"/>
  <c r="H35" i="13"/>
  <c r="K35" i="13" s="1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 s="1"/>
  <c r="K50" i="1" l="1"/>
  <c r="M50" i="1" s="1"/>
  <c r="B85" i="1"/>
  <c r="D86" i="1"/>
  <c r="I85" i="1"/>
  <c r="K1187" i="13"/>
  <c r="R42" i="1"/>
  <c r="Q42" i="1"/>
  <c r="S42" i="1" s="1"/>
  <c r="I1202" i="1"/>
  <c r="H1190" i="14"/>
  <c r="I1190" i="14"/>
  <c r="J1190" i="14"/>
  <c r="G1190" i="14"/>
  <c r="I1188" i="13"/>
  <c r="K1188" i="13" s="1"/>
  <c r="E1192" i="16"/>
  <c r="G1190" i="13"/>
  <c r="H1189" i="13" s="1"/>
  <c r="F1192" i="14"/>
  <c r="K1189" i="14"/>
  <c r="R1190" i="16"/>
  <c r="K1190" i="16"/>
  <c r="Q1190" i="16"/>
  <c r="L1190" i="16"/>
  <c r="G1190" i="16"/>
  <c r="M1190" i="16"/>
  <c r="H1190" i="16"/>
  <c r="N1190" i="16"/>
  <c r="F1190" i="16"/>
  <c r="I1190" i="16"/>
  <c r="O1190" i="16"/>
  <c r="J1190" i="16"/>
  <c r="P1190" i="16"/>
  <c r="A1205" i="1"/>
  <c r="C1205" i="1" s="1"/>
  <c r="I1189" i="13"/>
  <c r="D1203" i="1"/>
  <c r="B1203" i="1" s="1"/>
  <c r="K1203" i="1"/>
  <c r="M1203" i="1" s="1"/>
  <c r="E1203" i="1"/>
  <c r="F1203" i="1" s="1"/>
  <c r="J51" i="1"/>
  <c r="F40" i="14"/>
  <c r="I36" i="13"/>
  <c r="K36" i="13" s="1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K51" i="1" l="1"/>
  <c r="M51" i="1"/>
  <c r="B86" i="1"/>
  <c r="D87" i="1"/>
  <c r="I86" i="1"/>
  <c r="R43" i="1"/>
  <c r="S43" i="1"/>
  <c r="R44" i="1" s="1"/>
  <c r="Q43" i="1"/>
  <c r="I1203" i="1"/>
  <c r="K1190" i="14"/>
  <c r="E1204" i="1"/>
  <c r="F1204" i="1" s="1"/>
  <c r="K1204" i="1"/>
  <c r="M1204" i="1" s="1"/>
  <c r="D1204" i="1"/>
  <c r="B1204" i="1" s="1"/>
  <c r="I1191" i="14"/>
  <c r="H1191" i="14"/>
  <c r="J1191" i="14"/>
  <c r="G1191" i="14"/>
  <c r="I1190" i="13"/>
  <c r="K1189" i="13"/>
  <c r="N1191" i="16"/>
  <c r="I1191" i="16"/>
  <c r="O1191" i="16"/>
  <c r="J1191" i="16"/>
  <c r="P1191" i="16"/>
  <c r="K1191" i="16"/>
  <c r="Q1191" i="16"/>
  <c r="G1191" i="16"/>
  <c r="R1191" i="16"/>
  <c r="M1191" i="16"/>
  <c r="H1191" i="16"/>
  <c r="F1191" i="16"/>
  <c r="L1191" i="16"/>
  <c r="G1191" i="13"/>
  <c r="H1190" i="13" s="1"/>
  <c r="E1193" i="16"/>
  <c r="F1193" i="14"/>
  <c r="A1206" i="1"/>
  <c r="C1206" i="1" s="1"/>
  <c r="J52" i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 s="1"/>
  <c r="G39" i="13"/>
  <c r="E41" i="16"/>
  <c r="K52" i="1" l="1"/>
  <c r="M52" i="1"/>
  <c r="S44" i="1"/>
  <c r="R45" i="1" s="1"/>
  <c r="Q44" i="1"/>
  <c r="B87" i="1"/>
  <c r="D88" i="1"/>
  <c r="I87" i="1"/>
  <c r="I1204" i="1"/>
  <c r="E1205" i="1"/>
  <c r="F1205" i="1" s="1"/>
  <c r="D1205" i="1"/>
  <c r="B1205" i="1" s="1"/>
  <c r="K1205" i="1"/>
  <c r="M1205" i="1" s="1"/>
  <c r="I1191" i="13"/>
  <c r="K1190" i="13"/>
  <c r="K1191" i="14"/>
  <c r="R1192" i="16"/>
  <c r="N1192" i="16"/>
  <c r="I1192" i="16"/>
  <c r="O1192" i="16"/>
  <c r="J1192" i="16"/>
  <c r="P1192" i="16"/>
  <c r="K1192" i="16"/>
  <c r="L1192" i="16"/>
  <c r="F1192" i="16"/>
  <c r="G1192" i="16"/>
  <c r="M1192" i="16"/>
  <c r="H1192" i="16"/>
  <c r="Q1192" i="16"/>
  <c r="E1194" i="16"/>
  <c r="G1192" i="13"/>
  <c r="F1194" i="14"/>
  <c r="A1207" i="1"/>
  <c r="C1207" i="1" s="1"/>
  <c r="H1192" i="14"/>
  <c r="J1192" i="14"/>
  <c r="I1192" i="14"/>
  <c r="G1192" i="14"/>
  <c r="J53" i="1"/>
  <c r="F42" i="14"/>
  <c r="I38" i="13"/>
  <c r="S45" i="1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K53" i="1" l="1"/>
  <c r="M53" i="1" s="1"/>
  <c r="Q45" i="1"/>
  <c r="B88" i="1"/>
  <c r="D89" i="1"/>
  <c r="I88" i="1"/>
  <c r="I1205" i="1"/>
  <c r="D1206" i="1"/>
  <c r="B1206" i="1" s="1"/>
  <c r="K1206" i="1"/>
  <c r="M1206" i="1" s="1"/>
  <c r="E1206" i="1"/>
  <c r="F1206" i="1" s="1"/>
  <c r="K1193" i="16"/>
  <c r="Q1193" i="16"/>
  <c r="G1193" i="16"/>
  <c r="L1193" i="16"/>
  <c r="M1193" i="16"/>
  <c r="F1193" i="16"/>
  <c r="H1193" i="16"/>
  <c r="N1193" i="16"/>
  <c r="I1193" i="16"/>
  <c r="R1193" i="16"/>
  <c r="O1193" i="16"/>
  <c r="J1193" i="16"/>
  <c r="P1193" i="16"/>
  <c r="G1193" i="13"/>
  <c r="H1192" i="13" s="1"/>
  <c r="I1193" i="13" s="1"/>
  <c r="E1195" i="16"/>
  <c r="F1195" i="14"/>
  <c r="J1193" i="14"/>
  <c r="I1193" i="14"/>
  <c r="H1193" i="14"/>
  <c r="G1193" i="14"/>
  <c r="K1192" i="14"/>
  <c r="A1208" i="1"/>
  <c r="C1208" i="1" s="1"/>
  <c r="H1191" i="13"/>
  <c r="K1191" i="13" s="1"/>
  <c r="J54" i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K54" i="1" l="1"/>
  <c r="M54" i="1"/>
  <c r="B89" i="1"/>
  <c r="I89" i="1"/>
  <c r="D90" i="1"/>
  <c r="I1192" i="13"/>
  <c r="K1192" i="13" s="1"/>
  <c r="I1206" i="1"/>
  <c r="A1209" i="1"/>
  <c r="C1209" i="1" s="1"/>
  <c r="H1194" i="14"/>
  <c r="J1194" i="14"/>
  <c r="I1194" i="14"/>
  <c r="G1194" i="14"/>
  <c r="K1207" i="1"/>
  <c r="M1207" i="1" s="1"/>
  <c r="E1207" i="1"/>
  <c r="F1207" i="1" s="1"/>
  <c r="D1207" i="1"/>
  <c r="B1207" i="1" s="1"/>
  <c r="M1194" i="16"/>
  <c r="H1194" i="16"/>
  <c r="N1194" i="16"/>
  <c r="P1194" i="16"/>
  <c r="O1194" i="16"/>
  <c r="R1194" i="16"/>
  <c r="K1194" i="16"/>
  <c r="Q1194" i="16"/>
  <c r="L1194" i="16"/>
  <c r="G1194" i="16"/>
  <c r="F1194" i="16"/>
  <c r="I1194" i="16"/>
  <c r="J1194" i="16"/>
  <c r="G1194" i="13"/>
  <c r="F1196" i="14"/>
  <c r="E1196" i="16"/>
  <c r="K1193" i="14"/>
  <c r="J55" i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 s="1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K55" i="1" l="1"/>
  <c r="M55" i="1" s="1"/>
  <c r="B90" i="1"/>
  <c r="D91" i="1"/>
  <c r="I90" i="1"/>
  <c r="I1207" i="1"/>
  <c r="H1193" i="13"/>
  <c r="K1193" i="13" s="1"/>
  <c r="G1195" i="13"/>
  <c r="H1194" i="13" s="1"/>
  <c r="E1197" i="16"/>
  <c r="F1197" i="14"/>
  <c r="N1195" i="16"/>
  <c r="I1195" i="16"/>
  <c r="O1195" i="16"/>
  <c r="L1195" i="16"/>
  <c r="J1195" i="16"/>
  <c r="P1195" i="16"/>
  <c r="K1195" i="16"/>
  <c r="F1195" i="16"/>
  <c r="Q1195" i="16"/>
  <c r="G1195" i="16"/>
  <c r="R1195" i="16"/>
  <c r="M1195" i="16"/>
  <c r="H1195" i="16"/>
  <c r="K1194" i="14"/>
  <c r="E1208" i="1"/>
  <c r="F1208" i="1" s="1"/>
  <c r="K1208" i="1"/>
  <c r="M1208" i="1" s="1"/>
  <c r="D1208" i="1"/>
  <c r="B1208" i="1" s="1"/>
  <c r="H1195" i="14"/>
  <c r="J1195" i="14"/>
  <c r="I1195" i="14"/>
  <c r="G1195" i="14"/>
  <c r="A1210" i="1"/>
  <c r="C1210" i="1" s="1"/>
  <c r="J56" i="1"/>
  <c r="F45" i="14"/>
  <c r="Q48" i="1"/>
  <c r="R48" i="1"/>
  <c r="S48" i="1"/>
  <c r="H41" i="13"/>
  <c r="K41" i="13" s="1"/>
  <c r="G43" i="14"/>
  <c r="I43" i="14"/>
  <c r="J43" i="14"/>
  <c r="H43" i="14"/>
  <c r="K42" i="14"/>
  <c r="E45" i="16"/>
  <c r="G43" i="13"/>
  <c r="H42" i="13" s="1"/>
  <c r="I43" i="13" s="1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K56" i="1" l="1"/>
  <c r="M56" i="1"/>
  <c r="B91" i="1"/>
  <c r="I91" i="1"/>
  <c r="D92" i="1"/>
  <c r="K1195" i="14"/>
  <c r="I1194" i="13"/>
  <c r="K1194" i="13" s="1"/>
  <c r="I1208" i="1"/>
  <c r="D1209" i="1"/>
  <c r="B1209" i="1" s="1"/>
  <c r="E1209" i="1"/>
  <c r="F1209" i="1" s="1"/>
  <c r="K1209" i="1"/>
  <c r="M1209" i="1" s="1"/>
  <c r="O1196" i="16"/>
  <c r="J1196" i="16"/>
  <c r="P1196" i="16"/>
  <c r="Q1196" i="16"/>
  <c r="K1196" i="16"/>
  <c r="L1196" i="16"/>
  <c r="R1196" i="16"/>
  <c r="I1196" i="16"/>
  <c r="F1196" i="16"/>
  <c r="G1196" i="16"/>
  <c r="M1196" i="16"/>
  <c r="H1196" i="16"/>
  <c r="N1196" i="16"/>
  <c r="I1195" i="13"/>
  <c r="G1196" i="13"/>
  <c r="F1198" i="14"/>
  <c r="E1198" i="16"/>
  <c r="A1211" i="1"/>
  <c r="C1211" i="1" s="1"/>
  <c r="I1196" i="14"/>
  <c r="J1196" i="14"/>
  <c r="H1196" i="14"/>
  <c r="G1196" i="14"/>
  <c r="J57" i="1"/>
  <c r="F46" i="14"/>
  <c r="S49" i="1"/>
  <c r="R49" i="1"/>
  <c r="Q49" i="1"/>
  <c r="J44" i="14"/>
  <c r="H44" i="14"/>
  <c r="I44" i="14"/>
  <c r="G44" i="14"/>
  <c r="I42" i="13"/>
  <c r="K42" i="13" s="1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K57" i="1" l="1"/>
  <c r="M57" i="1" s="1"/>
  <c r="B92" i="1"/>
  <c r="I92" i="1"/>
  <c r="D93" i="1"/>
  <c r="I1209" i="1"/>
  <c r="A1212" i="1"/>
  <c r="C1212" i="1" s="1"/>
  <c r="H1195" i="13"/>
  <c r="K1195" i="13" s="1"/>
  <c r="E1199" i="16"/>
  <c r="G1197" i="13"/>
  <c r="F1199" i="14"/>
  <c r="H1197" i="16"/>
  <c r="I1197" i="16"/>
  <c r="P1197" i="16"/>
  <c r="K1197" i="16"/>
  <c r="Q1197" i="16"/>
  <c r="L1197" i="16"/>
  <c r="G1197" i="16"/>
  <c r="M1197" i="16"/>
  <c r="F1197" i="16"/>
  <c r="N1197" i="16"/>
  <c r="R1197" i="16"/>
  <c r="O1197" i="16"/>
  <c r="J1197" i="16"/>
  <c r="K1196" i="14"/>
  <c r="K1210" i="1"/>
  <c r="M1210" i="1" s="1"/>
  <c r="E1210" i="1"/>
  <c r="F1210" i="1" s="1"/>
  <c r="D1210" i="1"/>
  <c r="B1210" i="1" s="1"/>
  <c r="J1197" i="14"/>
  <c r="I1197" i="14"/>
  <c r="H1197" i="14"/>
  <c r="G1197" i="14"/>
  <c r="J58" i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 s="1"/>
  <c r="H45" i="14"/>
  <c r="G45" i="14"/>
  <c r="J45" i="14"/>
  <c r="I45" i="14"/>
  <c r="K44" i="14"/>
  <c r="E47" i="16"/>
  <c r="G45" i="13"/>
  <c r="H44" i="13" s="1"/>
  <c r="K58" i="1" l="1"/>
  <c r="M58" i="1" s="1"/>
  <c r="B93" i="1"/>
  <c r="I93" i="1"/>
  <c r="D94" i="1"/>
  <c r="I1210" i="1"/>
  <c r="I1196" i="13"/>
  <c r="E1200" i="16"/>
  <c r="G1198" i="13"/>
  <c r="F1200" i="14"/>
  <c r="I1198" i="14"/>
  <c r="H1198" i="14"/>
  <c r="J1198" i="14"/>
  <c r="G1198" i="14"/>
  <c r="H1196" i="13"/>
  <c r="K1211" i="1"/>
  <c r="M1211" i="1" s="1"/>
  <c r="E1211" i="1"/>
  <c r="F1211" i="1" s="1"/>
  <c r="D1211" i="1"/>
  <c r="B1211" i="1" s="1"/>
  <c r="K1197" i="14"/>
  <c r="M1198" i="16"/>
  <c r="H1198" i="16"/>
  <c r="N1198" i="16"/>
  <c r="F1198" i="16"/>
  <c r="O1198" i="16"/>
  <c r="J1198" i="16"/>
  <c r="I1198" i="16"/>
  <c r="R1198" i="16"/>
  <c r="P1198" i="16"/>
  <c r="K1198" i="16"/>
  <c r="Q1198" i="16"/>
  <c r="L1198" i="16"/>
  <c r="G1198" i="16"/>
  <c r="A1213" i="1"/>
  <c r="C1213" i="1" s="1"/>
  <c r="J59" i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 s="1"/>
  <c r="G46" i="13"/>
  <c r="E48" i="16"/>
  <c r="M59" i="1" l="1"/>
  <c r="B94" i="1"/>
  <c r="I94" i="1"/>
  <c r="D95" i="1"/>
  <c r="K1196" i="13"/>
  <c r="I1211" i="1"/>
  <c r="G1199" i="13"/>
  <c r="E1201" i="16"/>
  <c r="F1201" i="14"/>
  <c r="J1199" i="14"/>
  <c r="I1199" i="14"/>
  <c r="H1199" i="14"/>
  <c r="G1199" i="14"/>
  <c r="E1212" i="1"/>
  <c r="F1212" i="1" s="1"/>
  <c r="K1212" i="1"/>
  <c r="M1212" i="1" s="1"/>
  <c r="D1212" i="1"/>
  <c r="B1212" i="1" s="1"/>
  <c r="I1197" i="13"/>
  <c r="H1197" i="13"/>
  <c r="A1214" i="1"/>
  <c r="C1214" i="1" s="1"/>
  <c r="R1199" i="16"/>
  <c r="M1199" i="16"/>
  <c r="H1199" i="16"/>
  <c r="N1199" i="16"/>
  <c r="I1199" i="16"/>
  <c r="O1199" i="16"/>
  <c r="J1199" i="16"/>
  <c r="P1199" i="16"/>
  <c r="K1199" i="16"/>
  <c r="F1199" i="16"/>
  <c r="Q1199" i="16"/>
  <c r="L1199" i="16"/>
  <c r="G1199" i="16"/>
  <c r="K1198" i="14"/>
  <c r="J60" i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 s="1"/>
  <c r="G47" i="13"/>
  <c r="E49" i="16"/>
  <c r="K60" i="1" l="1"/>
  <c r="M60" i="1" s="1"/>
  <c r="B95" i="1"/>
  <c r="I95" i="1"/>
  <c r="D96" i="1"/>
  <c r="K1197" i="13"/>
  <c r="I1198" i="13"/>
  <c r="I1212" i="1"/>
  <c r="A1215" i="1"/>
  <c r="C1215" i="1" s="1"/>
  <c r="K1199" i="14"/>
  <c r="K1213" i="1"/>
  <c r="M1213" i="1" s="1"/>
  <c r="D1213" i="1"/>
  <c r="B1213" i="1" s="1"/>
  <c r="E1213" i="1"/>
  <c r="F1213" i="1" s="1"/>
  <c r="H1200" i="14"/>
  <c r="J1200" i="14"/>
  <c r="I1200" i="14"/>
  <c r="G1200" i="14"/>
  <c r="F1202" i="14"/>
  <c r="G1200" i="13"/>
  <c r="H1199" i="13" s="1"/>
  <c r="I1200" i="13" s="1"/>
  <c r="E1202" i="16"/>
  <c r="Q1200" i="16"/>
  <c r="F1200" i="16"/>
  <c r="G1200" i="16"/>
  <c r="M1200" i="16"/>
  <c r="H1200" i="16"/>
  <c r="R1200" i="16"/>
  <c r="N1200" i="16"/>
  <c r="I1200" i="16"/>
  <c r="O1200" i="16"/>
  <c r="J1200" i="16"/>
  <c r="P1200" i="16"/>
  <c r="K1200" i="16"/>
  <c r="L1200" i="16"/>
  <c r="H1198" i="13"/>
  <c r="K1198" i="13" s="1"/>
  <c r="J61" i="1"/>
  <c r="F50" i="14"/>
  <c r="Q53" i="1"/>
  <c r="S53" i="1"/>
  <c r="R53" i="1"/>
  <c r="I46" i="13"/>
  <c r="G48" i="13"/>
  <c r="H47" i="13" s="1"/>
  <c r="I48" i="13" s="1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K61" i="1" l="1"/>
  <c r="M61" i="1"/>
  <c r="B96" i="1"/>
  <c r="I96" i="1"/>
  <c r="D97" i="1"/>
  <c r="G49" i="14"/>
  <c r="I1199" i="13"/>
  <c r="K1199" i="13" s="1"/>
  <c r="I1213" i="1"/>
  <c r="F1203" i="14"/>
  <c r="G1201" i="13"/>
  <c r="E1203" i="16"/>
  <c r="J1201" i="14"/>
  <c r="I1201" i="14"/>
  <c r="H1201" i="14"/>
  <c r="G1201" i="14"/>
  <c r="K1200" i="14"/>
  <c r="A1216" i="1"/>
  <c r="C1216" i="1" s="1"/>
  <c r="P1201" i="16"/>
  <c r="K1201" i="16"/>
  <c r="Q1201" i="16"/>
  <c r="L1201" i="16"/>
  <c r="G1201" i="16"/>
  <c r="F1201" i="16"/>
  <c r="H1201" i="16"/>
  <c r="N1201" i="16"/>
  <c r="I1201" i="16"/>
  <c r="R1201" i="16"/>
  <c r="O1201" i="16"/>
  <c r="J1201" i="16"/>
  <c r="M1201" i="16"/>
  <c r="D1214" i="1"/>
  <c r="B1214" i="1" s="1"/>
  <c r="K1214" i="1"/>
  <c r="M1214" i="1" s="1"/>
  <c r="E1214" i="1"/>
  <c r="F1214" i="1" s="1"/>
  <c r="F49" i="16"/>
  <c r="J62" i="1"/>
  <c r="F51" i="14"/>
  <c r="K46" i="13"/>
  <c r="I47" i="13"/>
  <c r="K47" i="13" s="1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 s="1"/>
  <c r="I49" i="13" s="1"/>
  <c r="E51" i="16"/>
  <c r="K62" i="1" l="1"/>
  <c r="M62" i="1"/>
  <c r="B97" i="1"/>
  <c r="D98" i="1"/>
  <c r="I97" i="1"/>
  <c r="I1214" i="1"/>
  <c r="K1201" i="14"/>
  <c r="K1216" i="1"/>
  <c r="M1216" i="1" s="1"/>
  <c r="D1216" i="1"/>
  <c r="B1216" i="1" s="1"/>
  <c r="E1216" i="1"/>
  <c r="F1216" i="1" s="1"/>
  <c r="F1202" i="16"/>
  <c r="I1202" i="16"/>
  <c r="O1202" i="16"/>
  <c r="J1202" i="16"/>
  <c r="Q1202" i="16"/>
  <c r="L1202" i="16"/>
  <c r="R1202" i="16"/>
  <c r="P1202" i="16"/>
  <c r="K1202" i="16"/>
  <c r="M1202" i="16"/>
  <c r="H1202" i="16"/>
  <c r="N1202" i="16"/>
  <c r="G1202" i="16"/>
  <c r="E1204" i="16"/>
  <c r="G1202" i="13"/>
  <c r="F1204" i="14"/>
  <c r="K1215" i="1"/>
  <c r="M1215" i="1" s="1"/>
  <c r="D1215" i="1"/>
  <c r="B1215" i="1" s="1"/>
  <c r="E1215" i="1"/>
  <c r="F1215" i="1" s="1"/>
  <c r="H1200" i="13"/>
  <c r="K1200" i="13" s="1"/>
  <c r="J1202" i="14"/>
  <c r="I1202" i="14"/>
  <c r="H1202" i="14"/>
  <c r="G1202" i="14"/>
  <c r="J63" i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K63" i="1" l="1"/>
  <c r="M63" i="1"/>
  <c r="B98" i="1"/>
  <c r="D99" i="1"/>
  <c r="I98" i="1"/>
  <c r="I1215" i="1"/>
  <c r="I1216" i="1"/>
  <c r="H1201" i="13"/>
  <c r="I1202" i="13" s="1"/>
  <c r="K1202" i="14"/>
  <c r="I1201" i="13"/>
  <c r="E1205" i="16"/>
  <c r="G1203" i="13"/>
  <c r="F1205" i="14"/>
  <c r="F1203" i="16"/>
  <c r="Q1203" i="16"/>
  <c r="L1203" i="16"/>
  <c r="G1203" i="16"/>
  <c r="R1203" i="16"/>
  <c r="M1203" i="16"/>
  <c r="H1203" i="16"/>
  <c r="I1203" i="16"/>
  <c r="N1203" i="16"/>
  <c r="O1203" i="16"/>
  <c r="J1203" i="16"/>
  <c r="P1203" i="16"/>
  <c r="K1203" i="16"/>
  <c r="G1204" i="13"/>
  <c r="H1203" i="13" s="1"/>
  <c r="F1206" i="14"/>
  <c r="H1203" i="14"/>
  <c r="J1203" i="14"/>
  <c r="I1203" i="14"/>
  <c r="G1203" i="14"/>
  <c r="J64" i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 s="1"/>
  <c r="I51" i="14"/>
  <c r="H51" i="14"/>
  <c r="J51" i="14"/>
  <c r="G51" i="14"/>
  <c r="K50" i="14"/>
  <c r="G51" i="13"/>
  <c r="H50" i="13" s="1"/>
  <c r="E53" i="16"/>
  <c r="K64" i="1" l="1"/>
  <c r="M64" i="1"/>
  <c r="B99" i="1"/>
  <c r="I99" i="1"/>
  <c r="D100" i="1"/>
  <c r="K1201" i="13"/>
  <c r="K1203" i="14"/>
  <c r="J1205" i="14"/>
  <c r="G1206" i="14" s="1"/>
  <c r="K1206" i="14" s="1"/>
  <c r="I1205" i="14"/>
  <c r="H1205" i="14"/>
  <c r="I1204" i="14"/>
  <c r="H1204" i="14"/>
  <c r="J1204" i="14"/>
  <c r="G1205" i="14" s="1"/>
  <c r="G1204" i="14"/>
  <c r="I1204" i="13"/>
  <c r="K1204" i="13" s="1"/>
  <c r="H1202" i="13"/>
  <c r="K1202" i="13" s="1"/>
  <c r="O1204" i="16"/>
  <c r="J1204" i="16"/>
  <c r="P1204" i="16"/>
  <c r="K1204" i="16"/>
  <c r="L1204" i="16"/>
  <c r="F1204" i="16"/>
  <c r="G1204" i="16"/>
  <c r="M1204" i="16"/>
  <c r="H1204" i="16"/>
  <c r="R1204" i="16"/>
  <c r="F1205" i="16" s="1"/>
  <c r="N1204" i="16"/>
  <c r="I1204" i="16"/>
  <c r="Q1204" i="16"/>
  <c r="J65" i="1"/>
  <c r="F54" i="14"/>
  <c r="R57" i="1"/>
  <c r="Q57" i="1"/>
  <c r="S57" i="1"/>
  <c r="I50" i="13"/>
  <c r="K50" i="13" s="1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K65" i="1" l="1"/>
  <c r="F55" i="14" s="1"/>
  <c r="B100" i="1"/>
  <c r="I100" i="1"/>
  <c r="D101" i="1"/>
  <c r="K1204" i="14"/>
  <c r="K1205" i="14"/>
  <c r="I1203" i="13"/>
  <c r="K1203" i="13" s="1"/>
  <c r="R58" i="1"/>
  <c r="S58" i="1"/>
  <c r="Q58" i="1"/>
  <c r="E55" i="16"/>
  <c r="G53" i="13"/>
  <c r="H51" i="13"/>
  <c r="K51" i="13" s="1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J66" i="1"/>
  <c r="K52" i="14"/>
  <c r="M65" i="1" l="1"/>
  <c r="B101" i="1"/>
  <c r="D102" i="1"/>
  <c r="I101" i="1"/>
  <c r="S59" i="1"/>
  <c r="Q59" i="1"/>
  <c r="R59" i="1"/>
  <c r="I52" i="13"/>
  <c r="H52" i="13"/>
  <c r="I53" i="13" s="1"/>
  <c r="K66" i="1"/>
  <c r="F56" i="14" s="1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M66" i="1" l="1"/>
  <c r="B102" i="1"/>
  <c r="D103" i="1"/>
  <c r="I102" i="1"/>
  <c r="S60" i="1"/>
  <c r="R60" i="1"/>
  <c r="Q60" i="1"/>
  <c r="K52" i="13"/>
  <c r="K54" i="14"/>
  <c r="E56" i="16"/>
  <c r="G54" i="13"/>
  <c r="H53" i="13" s="1"/>
  <c r="J67" i="1"/>
  <c r="K67" i="1" l="1"/>
  <c r="J68" i="1" s="1"/>
  <c r="B103" i="1"/>
  <c r="I103" i="1"/>
  <c r="D104" i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M67" i="1" l="1"/>
  <c r="K68" i="1"/>
  <c r="M68" i="1" s="1"/>
  <c r="B104" i="1"/>
  <c r="I104" i="1"/>
  <c r="D105" i="1"/>
  <c r="F57" i="14"/>
  <c r="G56" i="14" s="1"/>
  <c r="G55" i="13"/>
  <c r="E57" i="16"/>
  <c r="R62" i="1"/>
  <c r="Q62" i="1"/>
  <c r="S62" i="1"/>
  <c r="K55" i="14"/>
  <c r="E58" i="16" l="1"/>
  <c r="G56" i="13"/>
  <c r="H55" i="13" s="1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 s="1"/>
  <c r="J56" i="14"/>
  <c r="H56" i="14"/>
  <c r="I56" i="14"/>
  <c r="J69" i="1"/>
  <c r="B105" i="1"/>
  <c r="I105" i="1"/>
  <c r="D106" i="1"/>
  <c r="Q63" i="1"/>
  <c r="R63" i="1"/>
  <c r="S63" i="1"/>
  <c r="K56" i="14" l="1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J70" i="1" s="1"/>
  <c r="B106" i="1"/>
  <c r="I106" i="1"/>
  <c r="D107" i="1"/>
  <c r="I55" i="13"/>
  <c r="K55" i="13" s="1"/>
  <c r="I57" i="14"/>
  <c r="G57" i="14"/>
  <c r="H57" i="14"/>
  <c r="J57" i="14"/>
  <c r="Q64" i="1"/>
  <c r="S64" i="1"/>
  <c r="R64" i="1"/>
  <c r="M69" i="1" l="1"/>
  <c r="K70" i="1"/>
  <c r="J71" i="1" s="1"/>
  <c r="K57" i="14"/>
  <c r="B107" i="1"/>
  <c r="D108" i="1"/>
  <c r="I107" i="1"/>
  <c r="F59" i="14"/>
  <c r="G57" i="13"/>
  <c r="H56" i="13" s="1"/>
  <c r="E59" i="16"/>
  <c r="R65" i="1"/>
  <c r="Q65" i="1"/>
  <c r="S65" i="1"/>
  <c r="M70" i="1" l="1"/>
  <c r="G58" i="14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J72" i="1" s="1"/>
  <c r="I57" i="13"/>
  <c r="K56" i="13"/>
  <c r="B108" i="1"/>
  <c r="I108" i="1"/>
  <c r="D109" i="1"/>
  <c r="E60" i="16"/>
  <c r="F60" i="14"/>
  <c r="G58" i="13"/>
  <c r="R66" i="1"/>
  <c r="Q66" i="1"/>
  <c r="S66" i="1"/>
  <c r="M71" i="1" l="1"/>
  <c r="K72" i="1"/>
  <c r="M72" i="1" s="1"/>
  <c r="H57" i="13"/>
  <c r="K57" i="13" s="1"/>
  <c r="B109" i="1"/>
  <c r="I109" i="1"/>
  <c r="D110" i="1"/>
  <c r="G59" i="14"/>
  <c r="I59" i="14"/>
  <c r="H59" i="14"/>
  <c r="J59" i="14"/>
  <c r="E61" i="16"/>
  <c r="F61" i="14"/>
  <c r="G59" i="13"/>
  <c r="H58" i="13" s="1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 l="1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 s="1"/>
  <c r="B110" i="1"/>
  <c r="I110" i="1"/>
  <c r="D111" i="1"/>
  <c r="I59" i="13"/>
  <c r="J73" i="1"/>
  <c r="Q68" i="1"/>
  <c r="R68" i="1"/>
  <c r="S68" i="1"/>
  <c r="G61" i="14" l="1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J74" i="1" s="1"/>
  <c r="H59" i="13"/>
  <c r="K59" i="13" s="1"/>
  <c r="B111" i="1"/>
  <c r="I111" i="1"/>
  <c r="D112" i="1"/>
  <c r="I61" i="14"/>
  <c r="J61" i="14"/>
  <c r="H61" i="14"/>
  <c r="K60" i="14"/>
  <c r="Q69" i="1"/>
  <c r="R69" i="1"/>
  <c r="S69" i="1"/>
  <c r="M73" i="1" l="1"/>
  <c r="I60" i="13"/>
  <c r="K61" i="14"/>
  <c r="K74" i="1"/>
  <c r="J75" i="1" s="1"/>
  <c r="G61" i="13"/>
  <c r="H60" i="13" s="1"/>
  <c r="I61" i="13" s="1"/>
  <c r="F63" i="14"/>
  <c r="E63" i="16"/>
  <c r="B112" i="1"/>
  <c r="D113" i="1"/>
  <c r="I112" i="1"/>
  <c r="R70" i="1"/>
  <c r="S70" i="1"/>
  <c r="Q70" i="1"/>
  <c r="M74" i="1" l="1"/>
  <c r="I62" i="14"/>
  <c r="G62" i="14"/>
  <c r="J62" i="14"/>
  <c r="H62" i="14"/>
  <c r="K75" i="1"/>
  <c r="J76" i="1" s="1"/>
  <c r="B113" i="1"/>
  <c r="I113" i="1"/>
  <c r="D114" i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M75" i="1" l="1"/>
  <c r="K76" i="1"/>
  <c r="M76" i="1" s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 s="1"/>
  <c r="K62" i="14"/>
  <c r="I63" i="14"/>
  <c r="J63" i="14"/>
  <c r="H63" i="14"/>
  <c r="B114" i="1"/>
  <c r="I114" i="1"/>
  <c r="D115" i="1"/>
  <c r="G63" i="13"/>
  <c r="H62" i="13" s="1"/>
  <c r="I63" i="13" s="1"/>
  <c r="E65" i="16"/>
  <c r="F65" i="14"/>
  <c r="S72" i="1"/>
  <c r="Q72" i="1"/>
  <c r="R72" i="1"/>
  <c r="B115" i="1" l="1"/>
  <c r="D116" i="1"/>
  <c r="I115" i="1"/>
  <c r="E66" i="16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 s="1"/>
  <c r="F64" i="16"/>
  <c r="J77" i="1"/>
  <c r="Q73" i="1"/>
  <c r="R73" i="1"/>
  <c r="S73" i="1"/>
  <c r="L65" i="16" l="1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J78" i="1" s="1"/>
  <c r="K64" i="14"/>
  <c r="G65" i="14"/>
  <c r="I65" i="14"/>
  <c r="H65" i="14"/>
  <c r="J65" i="14"/>
  <c r="B116" i="1"/>
  <c r="D117" i="1"/>
  <c r="I116" i="1"/>
  <c r="H63" i="13"/>
  <c r="K63" i="13" s="1"/>
  <c r="S74" i="1"/>
  <c r="Q74" i="1"/>
  <c r="R74" i="1"/>
  <c r="M77" i="1" l="1"/>
  <c r="I64" i="13"/>
  <c r="B117" i="1"/>
  <c r="I117" i="1"/>
  <c r="D118" i="1"/>
  <c r="K78" i="1"/>
  <c r="J79" i="1" s="1"/>
  <c r="E67" i="16"/>
  <c r="G65" i="13"/>
  <c r="F67" i="14"/>
  <c r="K65" i="14"/>
  <c r="Q75" i="1"/>
  <c r="S75" i="1"/>
  <c r="R75" i="1"/>
  <c r="M78" i="1" l="1"/>
  <c r="K79" i="1"/>
  <c r="M79" i="1" s="1"/>
  <c r="G66" i="14"/>
  <c r="J66" i="14"/>
  <c r="H66" i="14"/>
  <c r="I66" i="14"/>
  <c r="E68" i="16"/>
  <c r="F68" i="14"/>
  <c r="G66" i="13"/>
  <c r="H65" i="13" s="1"/>
  <c r="I66" i="13" s="1"/>
  <c r="H64" i="13"/>
  <c r="K64" i="13" s="1"/>
  <c r="B118" i="1"/>
  <c r="I118" i="1"/>
  <c r="D119" i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 l="1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B119" i="1"/>
  <c r="I119" i="1"/>
  <c r="D120" i="1"/>
  <c r="J80" i="1"/>
  <c r="S77" i="1"/>
  <c r="R77" i="1"/>
  <c r="Q77" i="1"/>
  <c r="B120" i="1" l="1"/>
  <c r="D121" i="1"/>
  <c r="I120" i="1"/>
  <c r="G68" i="14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J81" i="1" s="1"/>
  <c r="H66" i="13"/>
  <c r="K66" i="13" s="1"/>
  <c r="S78" i="1"/>
  <c r="Q78" i="1"/>
  <c r="R78" i="1"/>
  <c r="M80" i="1" l="1"/>
  <c r="I67" i="13"/>
  <c r="K68" i="14"/>
  <c r="K81" i="1"/>
  <c r="J82" i="1" s="1"/>
  <c r="F70" i="14"/>
  <c r="G68" i="13"/>
  <c r="E70" i="16"/>
  <c r="B121" i="1"/>
  <c r="I121" i="1"/>
  <c r="D122" i="1"/>
  <c r="R79" i="1"/>
  <c r="Q79" i="1"/>
  <c r="S79" i="1"/>
  <c r="M81" i="1" l="1"/>
  <c r="B122" i="1"/>
  <c r="I122" i="1"/>
  <c r="D123" i="1"/>
  <c r="H67" i="13"/>
  <c r="K67" i="13" s="1"/>
  <c r="H69" i="14"/>
  <c r="G69" i="14"/>
  <c r="J69" i="14"/>
  <c r="I69" i="14"/>
  <c r="K82" i="1"/>
  <c r="J83" i="1" s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 s="1"/>
  <c r="S80" i="1"/>
  <c r="R80" i="1"/>
  <c r="Q80" i="1"/>
  <c r="M82" i="1" l="1"/>
  <c r="I68" i="13"/>
  <c r="K68" i="13" s="1"/>
  <c r="I70" i="14"/>
  <c r="J70" i="14"/>
  <c r="H70" i="14"/>
  <c r="G70" i="14"/>
  <c r="I69" i="13"/>
  <c r="K83" i="1"/>
  <c r="J84" i="1" s="1"/>
  <c r="K69" i="14"/>
  <c r="B123" i="1"/>
  <c r="I123" i="1"/>
  <c r="D124" i="1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M83" i="1" l="1"/>
  <c r="K84" i="1"/>
  <c r="J85" i="1" s="1"/>
  <c r="G71" i="14"/>
  <c r="J71" i="14"/>
  <c r="H71" i="14"/>
  <c r="I71" i="14"/>
  <c r="H69" i="13"/>
  <c r="K69" i="13" s="1"/>
  <c r="I70" i="13"/>
  <c r="B124" i="1"/>
  <c r="D125" i="1"/>
  <c r="I124" i="1"/>
  <c r="K70" i="14"/>
  <c r="E73" i="16"/>
  <c r="F73" i="14"/>
  <c r="G71" i="13"/>
  <c r="H70" i="13" s="1"/>
  <c r="I71" i="13" s="1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M84" i="1" l="1"/>
  <c r="K85" i="1"/>
  <c r="J86" i="1" s="1"/>
  <c r="K70" i="13"/>
  <c r="G72" i="14"/>
  <c r="K71" i="14"/>
  <c r="H72" i="14"/>
  <c r="J72" i="14"/>
  <c r="I72" i="14"/>
  <c r="B125" i="1"/>
  <c r="I125" i="1"/>
  <c r="D126" i="1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M85" i="1" l="1"/>
  <c r="K86" i="1"/>
  <c r="J87" i="1" s="1"/>
  <c r="K72" i="14"/>
  <c r="B126" i="1"/>
  <c r="D127" i="1"/>
  <c r="I126" i="1"/>
  <c r="G73" i="14"/>
  <c r="H71" i="13"/>
  <c r="K71" i="13" s="1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 s="1"/>
  <c r="I73" i="13" s="1"/>
  <c r="F75" i="14"/>
  <c r="S84" i="1"/>
  <c r="Q84" i="1"/>
  <c r="R84" i="1"/>
  <c r="M86" i="1" l="1"/>
  <c r="I72" i="13"/>
  <c r="K87" i="1"/>
  <c r="M87" i="1" s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B127" i="1"/>
  <c r="I127" i="1"/>
  <c r="D128" i="1"/>
  <c r="E76" i="16"/>
  <c r="F76" i="14"/>
  <c r="G74" i="13"/>
  <c r="Q85" i="1"/>
  <c r="S85" i="1"/>
  <c r="R85" i="1"/>
  <c r="E77" i="16" l="1"/>
  <c r="G75" i="13"/>
  <c r="F77" i="14"/>
  <c r="B128" i="1"/>
  <c r="D129" i="1"/>
  <c r="I128" i="1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 s="1"/>
  <c r="K74" i="14"/>
  <c r="G75" i="14"/>
  <c r="I75" i="14"/>
  <c r="H75" i="14"/>
  <c r="J75" i="14"/>
  <c r="J88" i="1"/>
  <c r="S86" i="1"/>
  <c r="Q86" i="1"/>
  <c r="R86" i="1"/>
  <c r="I74" i="13" l="1"/>
  <c r="B129" i="1"/>
  <c r="D130" i="1"/>
  <c r="I129" i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J89" i="1" s="1"/>
  <c r="K75" i="14"/>
  <c r="J76" i="14"/>
  <c r="H76" i="14"/>
  <c r="I76" i="14"/>
  <c r="G76" i="14"/>
  <c r="H74" i="13"/>
  <c r="K74" i="13" s="1"/>
  <c r="Q87" i="1"/>
  <c r="S87" i="1"/>
  <c r="R87" i="1"/>
  <c r="M88" i="1" l="1"/>
  <c r="I75" i="13"/>
  <c r="K76" i="14"/>
  <c r="K89" i="1"/>
  <c r="J90" i="1" s="1"/>
  <c r="B130" i="1"/>
  <c r="D131" i="1"/>
  <c r="I130" i="1"/>
  <c r="E78" i="16"/>
  <c r="F78" i="14"/>
  <c r="G77" i="14" s="1"/>
  <c r="G76" i="13"/>
  <c r="S88" i="1"/>
  <c r="R88" i="1"/>
  <c r="Q88" i="1"/>
  <c r="M89" i="1" l="1"/>
  <c r="K90" i="1"/>
  <c r="J91" i="1" s="1"/>
  <c r="B131" i="1"/>
  <c r="I131" i="1"/>
  <c r="D132" i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 s="1"/>
  <c r="F79" i="14"/>
  <c r="E79" i="16"/>
  <c r="G77" i="13"/>
  <c r="H76" i="13" s="1"/>
  <c r="I77" i="13" s="1"/>
  <c r="J77" i="14"/>
  <c r="H77" i="14"/>
  <c r="I77" i="14"/>
  <c r="R89" i="1"/>
  <c r="S89" i="1"/>
  <c r="Q89" i="1"/>
  <c r="M90" i="1" l="1"/>
  <c r="K77" i="14"/>
  <c r="I76" i="13"/>
  <c r="K76" i="13" s="1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J92" i="1" s="1"/>
  <c r="I78" i="14"/>
  <c r="H78" i="14"/>
  <c r="J78" i="14"/>
  <c r="G78" i="14"/>
  <c r="B132" i="1"/>
  <c r="I132" i="1"/>
  <c r="D133" i="1"/>
  <c r="E80" i="16"/>
  <c r="F80" i="14"/>
  <c r="G78" i="13"/>
  <c r="R90" i="1"/>
  <c r="Q90" i="1"/>
  <c r="S90" i="1"/>
  <c r="M91" i="1" l="1"/>
  <c r="H77" i="13"/>
  <c r="K77" i="13" s="1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M92" i="1" s="1"/>
  <c r="B133" i="1"/>
  <c r="I133" i="1"/>
  <c r="D134" i="1"/>
  <c r="G79" i="13"/>
  <c r="H78" i="13" s="1"/>
  <c r="E81" i="16"/>
  <c r="F81" i="14"/>
  <c r="R91" i="1"/>
  <c r="Q91" i="1"/>
  <c r="S91" i="1"/>
  <c r="E82" i="16" l="1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J93" i="1"/>
  <c r="I78" i="13"/>
  <c r="K78" i="13" s="1"/>
  <c r="B134" i="1"/>
  <c r="I134" i="1"/>
  <c r="D135" i="1"/>
  <c r="R92" i="1"/>
  <c r="Q92" i="1"/>
  <c r="S92" i="1"/>
  <c r="B135" i="1" l="1"/>
  <c r="D136" i="1"/>
  <c r="I135" i="1"/>
  <c r="K93" i="1"/>
  <c r="M93" i="1" s="1"/>
  <c r="H79" i="13"/>
  <c r="K79" i="13" s="1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 l="1"/>
  <c r="G81" i="13"/>
  <c r="F83" i="14"/>
  <c r="I80" i="13"/>
  <c r="B136" i="1"/>
  <c r="I136" i="1"/>
  <c r="K81" i="14"/>
  <c r="J94" i="1"/>
  <c r="Q94" i="1"/>
  <c r="S94" i="1"/>
  <c r="R94" i="1"/>
  <c r="B6" i="20" l="1"/>
  <c r="B12" i="20" s="1"/>
  <c r="A13" i="20" s="1"/>
  <c r="B6" i="19"/>
  <c r="B12" i="19" s="1"/>
  <c r="A13" i="19" s="1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J95" i="1" s="1"/>
  <c r="G82" i="14"/>
  <c r="J82" i="14"/>
  <c r="I82" i="14"/>
  <c r="H82" i="14"/>
  <c r="H80" i="13"/>
  <c r="K80" i="13" s="1"/>
  <c r="R95" i="1"/>
  <c r="Q95" i="1"/>
  <c r="S95" i="1"/>
  <c r="M94" i="1" l="1"/>
  <c r="K82" i="14"/>
  <c r="G82" i="13"/>
  <c r="E84" i="16"/>
  <c r="F84" i="14"/>
  <c r="I81" i="13"/>
  <c r="K95" i="1"/>
  <c r="M95" i="1" s="1"/>
  <c r="Q96" i="1"/>
  <c r="R96" i="1"/>
  <c r="S96" i="1"/>
  <c r="G83" i="13" l="1"/>
  <c r="E85" i="16"/>
  <c r="F85" i="14"/>
  <c r="H81" i="13"/>
  <c r="K81" i="13" s="1"/>
  <c r="I83" i="14"/>
  <c r="G83" i="14"/>
  <c r="H83" i="14"/>
  <c r="J83" i="14"/>
  <c r="J96" i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 l="1"/>
  <c r="I82" i="13"/>
  <c r="H82" i="13"/>
  <c r="K83" i="14"/>
  <c r="I84" i="14"/>
  <c r="J84" i="14"/>
  <c r="H84" i="14"/>
  <c r="K96" i="1"/>
  <c r="J97" i="1" s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M96" i="1" l="1"/>
  <c r="K82" i="13"/>
  <c r="K84" i="14"/>
  <c r="I83" i="13"/>
  <c r="E86" i="16"/>
  <c r="F86" i="14"/>
  <c r="G84" i="13"/>
  <c r="K97" i="1"/>
  <c r="J98" i="1" s="1"/>
  <c r="Q99" i="1"/>
  <c r="S99" i="1"/>
  <c r="R99" i="1"/>
  <c r="M97" i="1" l="1"/>
  <c r="F87" i="14"/>
  <c r="E87" i="16"/>
  <c r="G85" i="13"/>
  <c r="H84" i="13" s="1"/>
  <c r="K98" i="1"/>
  <c r="J99" i="1" s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 s="1"/>
  <c r="G85" i="14"/>
  <c r="H85" i="14"/>
  <c r="I85" i="14"/>
  <c r="J85" i="14"/>
  <c r="R100" i="1"/>
  <c r="S100" i="1"/>
  <c r="Q100" i="1"/>
  <c r="M98" i="1" l="1"/>
  <c r="K85" i="14"/>
  <c r="K99" i="1"/>
  <c r="J100" i="1" s="1"/>
  <c r="H86" i="14"/>
  <c r="J86" i="14"/>
  <c r="I86" i="14"/>
  <c r="G86" i="14"/>
  <c r="I84" i="13"/>
  <c r="K84" i="13" s="1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Q101" i="1"/>
  <c r="S101" i="1"/>
  <c r="R101" i="1"/>
  <c r="M99" i="1" l="1"/>
  <c r="K100" i="1"/>
  <c r="J101" i="1" s="1"/>
  <c r="H85" i="13"/>
  <c r="K85" i="13" s="1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 s="1"/>
  <c r="I87" i="13" s="1"/>
  <c r="G87" i="14"/>
  <c r="I87" i="14"/>
  <c r="H87" i="14"/>
  <c r="J87" i="14"/>
  <c r="S102" i="1"/>
  <c r="Q102" i="1"/>
  <c r="R102" i="1"/>
  <c r="M100" i="1" l="1"/>
  <c r="G88" i="14"/>
  <c r="I88" i="14"/>
  <c r="H88" i="14"/>
  <c r="J88" i="14"/>
  <c r="I86" i="13"/>
  <c r="K86" i="13" s="1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101" i="1"/>
  <c r="J102" i="1" s="1"/>
  <c r="K87" i="14"/>
  <c r="E90" i="16"/>
  <c r="F90" i="14"/>
  <c r="G88" i="13"/>
  <c r="R103" i="1"/>
  <c r="Q103" i="1"/>
  <c r="S103" i="1"/>
  <c r="M101" i="1" l="1"/>
  <c r="K88" i="14"/>
  <c r="J89" i="14"/>
  <c r="I89" i="14"/>
  <c r="H89" i="14"/>
  <c r="K102" i="1"/>
  <c r="J103" i="1" s="1"/>
  <c r="H87" i="13"/>
  <c r="K87" i="13" s="1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 s="1"/>
  <c r="R104" i="1"/>
  <c r="S104" i="1"/>
  <c r="Q104" i="1"/>
  <c r="M102" i="1" l="1"/>
  <c r="I88" i="13"/>
  <c r="K88" i="13" s="1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K103" i="1"/>
  <c r="J104" i="1" s="1"/>
  <c r="I89" i="13"/>
  <c r="K89" i="14"/>
  <c r="E92" i="16"/>
  <c r="G90" i="13"/>
  <c r="F92" i="14"/>
  <c r="H90" i="14"/>
  <c r="I90" i="14"/>
  <c r="J90" i="14"/>
  <c r="S105" i="1"/>
  <c r="Q105" i="1"/>
  <c r="R105" i="1"/>
  <c r="M103" i="1" l="1"/>
  <c r="G91" i="14"/>
  <c r="F91" i="16"/>
  <c r="H89" i="13"/>
  <c r="I90" i="13" s="1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K104" i="1"/>
  <c r="J105" i="1" s="1"/>
  <c r="I91" i="14"/>
  <c r="H91" i="14"/>
  <c r="J91" i="14"/>
  <c r="F93" i="14"/>
  <c r="E93" i="16"/>
  <c r="G91" i="13"/>
  <c r="H90" i="13" s="1"/>
  <c r="I91" i="13" s="1"/>
  <c r="S106" i="1"/>
  <c r="R106" i="1"/>
  <c r="Q106" i="1"/>
  <c r="M104" i="1" l="1"/>
  <c r="K89" i="13"/>
  <c r="K91" i="14"/>
  <c r="K90" i="13"/>
  <c r="K105" i="1"/>
  <c r="M105" i="1" s="1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R107" i="1"/>
  <c r="Q107" i="1"/>
  <c r="S107" i="1"/>
  <c r="G93" i="14" l="1"/>
  <c r="H91" i="13"/>
  <c r="K91" i="13" s="1"/>
  <c r="E95" i="16"/>
  <c r="G93" i="13"/>
  <c r="H92" i="13" s="1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J106" i="1"/>
  <c r="S108" i="1"/>
  <c r="R108" i="1"/>
  <c r="Q108" i="1"/>
  <c r="K93" i="14" l="1"/>
  <c r="G94" i="14"/>
  <c r="I94" i="14"/>
  <c r="H94" i="14"/>
  <c r="J94" i="14"/>
  <c r="K106" i="1"/>
  <c r="J107" i="1" s="1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 s="1"/>
  <c r="S109" i="1"/>
  <c r="Q109" i="1"/>
  <c r="R109" i="1"/>
  <c r="M106" i="1" l="1"/>
  <c r="K107" i="1"/>
  <c r="J108" i="1" s="1"/>
  <c r="E96" i="16"/>
  <c r="F96" i="14"/>
  <c r="G94" i="13"/>
  <c r="K94" i="14"/>
  <c r="R110" i="1"/>
  <c r="S110" i="1"/>
  <c r="Q110" i="1"/>
  <c r="M107" i="1" l="1"/>
  <c r="K108" i="1"/>
  <c r="J109" i="1" s="1"/>
  <c r="H93" i="13"/>
  <c r="K93" i="13" s="1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Q111" i="1"/>
  <c r="R111" i="1"/>
  <c r="S111" i="1"/>
  <c r="M108" i="1" l="1"/>
  <c r="K109" i="1"/>
  <c r="J110" i="1" s="1"/>
  <c r="I96" i="14"/>
  <c r="J96" i="14"/>
  <c r="H96" i="14"/>
  <c r="G96" i="14"/>
  <c r="I94" i="13"/>
  <c r="H94" i="13"/>
  <c r="I95" i="13" s="1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Q112" i="1"/>
  <c r="R112" i="1"/>
  <c r="S112" i="1"/>
  <c r="M109" i="1" l="1"/>
  <c r="K110" i="1"/>
  <c r="M110" i="1" s="1"/>
  <c r="J97" i="16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 s="1"/>
  <c r="J97" i="14"/>
  <c r="I97" i="14"/>
  <c r="H97" i="14"/>
  <c r="K96" i="14"/>
  <c r="F99" i="14"/>
  <c r="E99" i="16"/>
  <c r="G97" i="13"/>
  <c r="R113" i="1"/>
  <c r="Q113" i="1"/>
  <c r="S113" i="1"/>
  <c r="K95" i="13" l="1"/>
  <c r="K97" i="14"/>
  <c r="G98" i="13"/>
  <c r="E100" i="16"/>
  <c r="F100" i="14"/>
  <c r="G98" i="14"/>
  <c r="J98" i="14"/>
  <c r="H98" i="14"/>
  <c r="I98" i="14"/>
  <c r="H96" i="13"/>
  <c r="K96" i="13" s="1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J111" i="1"/>
  <c r="Q114" i="1"/>
  <c r="S114" i="1"/>
  <c r="R114" i="1"/>
  <c r="I97" i="13" l="1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 s="1"/>
  <c r="K111" i="1"/>
  <c r="M111" i="1" s="1"/>
  <c r="K98" i="14"/>
  <c r="S115" i="1"/>
  <c r="Q115" i="1"/>
  <c r="R115" i="1"/>
  <c r="I98" i="13" l="1"/>
  <c r="F101" i="14"/>
  <c r="G99" i="13"/>
  <c r="E101" i="16"/>
  <c r="F100" i="16" s="1"/>
  <c r="K99" i="14"/>
  <c r="J112" i="1"/>
  <c r="S116" i="1"/>
  <c r="Q116" i="1"/>
  <c r="R116" i="1"/>
  <c r="K112" i="1" l="1"/>
  <c r="J113" i="1" s="1"/>
  <c r="I100" i="14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 s="1"/>
  <c r="G100" i="14"/>
  <c r="R117" i="1"/>
  <c r="S117" i="1"/>
  <c r="Q117" i="1"/>
  <c r="M112" i="1" l="1"/>
  <c r="I99" i="13"/>
  <c r="K100" i="14"/>
  <c r="K113" i="1"/>
  <c r="M113" i="1" s="1"/>
  <c r="E102" i="16"/>
  <c r="G100" i="13"/>
  <c r="H99" i="13" s="1"/>
  <c r="F102" i="14"/>
  <c r="G101" i="14" s="1"/>
  <c r="Q118" i="1"/>
  <c r="S118" i="1"/>
  <c r="R118" i="1"/>
  <c r="G101" i="13" l="1"/>
  <c r="F103" i="14"/>
  <c r="E103" i="16"/>
  <c r="M101" i="16"/>
  <c r="R101" i="16"/>
  <c r="O101" i="16"/>
  <c r="G101" i="16"/>
  <c r="L101" i="16"/>
  <c r="J101" i="16"/>
  <c r="I101" i="16"/>
  <c r="Q101" i="16"/>
  <c r="H101" i="16"/>
  <c r="P101" i="16"/>
  <c r="N101" i="16"/>
  <c r="K101" i="16"/>
  <c r="F101" i="16"/>
  <c r="I100" i="13"/>
  <c r="K99" i="13"/>
  <c r="J101" i="14"/>
  <c r="I101" i="14"/>
  <c r="H101" i="14"/>
  <c r="J114" i="1"/>
  <c r="S119" i="1"/>
  <c r="R119" i="1"/>
  <c r="Q119" i="1"/>
  <c r="K101" i="14" l="1"/>
  <c r="O102" i="16"/>
  <c r="F102" i="16"/>
  <c r="M102" i="16"/>
  <c r="I102" i="16"/>
  <c r="R102" i="16"/>
  <c r="Q102" i="16"/>
  <c r="N102" i="16"/>
  <c r="H102" i="16"/>
  <c r="K102" i="16"/>
  <c r="L102" i="16"/>
  <c r="J102" i="16"/>
  <c r="G102" i="16"/>
  <c r="P102" i="16"/>
  <c r="K114" i="1"/>
  <c r="J115" i="1" s="1"/>
  <c r="H102" i="14"/>
  <c r="G102" i="14"/>
  <c r="I102" i="14"/>
  <c r="J102" i="14"/>
  <c r="H100" i="13"/>
  <c r="K100" i="13" s="1"/>
  <c r="S120" i="1"/>
  <c r="Q120" i="1"/>
  <c r="R120" i="1"/>
  <c r="M114" i="1" l="1"/>
  <c r="I101" i="13"/>
  <c r="K102" i="14"/>
  <c r="K115" i="1"/>
  <c r="J116" i="1" s="1"/>
  <c r="E104" i="16"/>
  <c r="F104" i="14"/>
  <c r="G102" i="13"/>
  <c r="S121" i="1"/>
  <c r="R121" i="1"/>
  <c r="Q121" i="1"/>
  <c r="M115" i="1" l="1"/>
  <c r="K116" i="1"/>
  <c r="J117" i="1" s="1"/>
  <c r="H101" i="13"/>
  <c r="K101" i="13" s="1"/>
  <c r="G103" i="13"/>
  <c r="E105" i="16"/>
  <c r="F105" i="14"/>
  <c r="G103" i="14"/>
  <c r="H103" i="14"/>
  <c r="J103" i="14"/>
  <c r="I103" i="14"/>
  <c r="P103" i="16"/>
  <c r="L103" i="16"/>
  <c r="J103" i="16"/>
  <c r="Q103" i="16"/>
  <c r="O103" i="16"/>
  <c r="G103" i="16"/>
  <c r="R103" i="16"/>
  <c r="F103" i="16"/>
  <c r="M103" i="16"/>
  <c r="N103" i="16"/>
  <c r="K103" i="16"/>
  <c r="I103" i="16"/>
  <c r="H103" i="16"/>
  <c r="Q122" i="1"/>
  <c r="R122" i="1"/>
  <c r="S122" i="1"/>
  <c r="M116" i="1" l="1"/>
  <c r="K117" i="1"/>
  <c r="J118" i="1" s="1"/>
  <c r="K103" i="14"/>
  <c r="I102" i="13"/>
  <c r="J104" i="14"/>
  <c r="I104" i="14"/>
  <c r="G104" i="14"/>
  <c r="H104" i="14"/>
  <c r="K104" i="16"/>
  <c r="R104" i="16"/>
  <c r="N104" i="16"/>
  <c r="P104" i="16"/>
  <c r="H104" i="16"/>
  <c r="I104" i="16"/>
  <c r="F104" i="16"/>
  <c r="Q104" i="16"/>
  <c r="M104" i="16"/>
  <c r="J104" i="16"/>
  <c r="O104" i="16"/>
  <c r="G104" i="16"/>
  <c r="L104" i="16"/>
  <c r="H102" i="13"/>
  <c r="K102" i="13" s="1"/>
  <c r="G104" i="13"/>
  <c r="H103" i="13" s="1"/>
  <c r="I104" i="13" s="1"/>
  <c r="E106" i="16"/>
  <c r="F106" i="14"/>
  <c r="S123" i="1"/>
  <c r="Q123" i="1"/>
  <c r="R123" i="1"/>
  <c r="M117" i="1" l="1"/>
  <c r="K118" i="1"/>
  <c r="J119" i="1" s="1"/>
  <c r="J105" i="14"/>
  <c r="I105" i="14"/>
  <c r="H105" i="14"/>
  <c r="I103" i="13"/>
  <c r="K103" i="13" s="1"/>
  <c r="K104" i="14"/>
  <c r="F105" i="16"/>
  <c r="G105" i="16"/>
  <c r="J105" i="16"/>
  <c r="N105" i="16"/>
  <c r="O105" i="16"/>
  <c r="I105" i="16"/>
  <c r="K105" i="16"/>
  <c r="R105" i="16"/>
  <c r="L105" i="16"/>
  <c r="P105" i="16"/>
  <c r="H105" i="16"/>
  <c r="Q105" i="16"/>
  <c r="M105" i="16"/>
  <c r="G105" i="14"/>
  <c r="F107" i="14"/>
  <c r="E107" i="16"/>
  <c r="G105" i="13"/>
  <c r="H104" i="13" s="1"/>
  <c r="I105" i="13" s="1"/>
  <c r="R124" i="1"/>
  <c r="S124" i="1"/>
  <c r="Q124" i="1"/>
  <c r="M118" i="1" l="1"/>
  <c r="K105" i="14"/>
  <c r="K119" i="1"/>
  <c r="J120" i="1" s="1"/>
  <c r="F106" i="16"/>
  <c r="M106" i="16"/>
  <c r="J106" i="16"/>
  <c r="N106" i="16"/>
  <c r="H106" i="16"/>
  <c r="P106" i="16"/>
  <c r="O106" i="16"/>
  <c r="L106" i="16"/>
  <c r="I106" i="16"/>
  <c r="K106" i="16"/>
  <c r="G106" i="16"/>
  <c r="R106" i="16"/>
  <c r="Q106" i="16"/>
  <c r="H106" i="14"/>
  <c r="J106" i="14"/>
  <c r="I106" i="14"/>
  <c r="G106" i="14"/>
  <c r="K104" i="13"/>
  <c r="E108" i="16"/>
  <c r="F108" i="14"/>
  <c r="G106" i="13"/>
  <c r="S125" i="1"/>
  <c r="Q125" i="1"/>
  <c r="R125" i="1"/>
  <c r="M119" i="1" l="1"/>
  <c r="H105" i="13"/>
  <c r="K105" i="13" s="1"/>
  <c r="K106" i="14"/>
  <c r="K120" i="1"/>
  <c r="J121" i="1" s="1"/>
  <c r="H107" i="14"/>
  <c r="J107" i="14"/>
  <c r="I107" i="14"/>
  <c r="L107" i="16"/>
  <c r="H107" i="16"/>
  <c r="J107" i="16"/>
  <c r="G107" i="16"/>
  <c r="N107" i="16"/>
  <c r="R107" i="16"/>
  <c r="F107" i="16"/>
  <c r="I107" i="16"/>
  <c r="P107" i="16"/>
  <c r="Q107" i="16"/>
  <c r="M107" i="16"/>
  <c r="O107" i="16"/>
  <c r="K107" i="16"/>
  <c r="G107" i="14"/>
  <c r="E109" i="16"/>
  <c r="F109" i="14"/>
  <c r="G107" i="13"/>
  <c r="S126" i="1"/>
  <c r="Q126" i="1"/>
  <c r="R126" i="1"/>
  <c r="M120" i="1" l="1"/>
  <c r="G108" i="14"/>
  <c r="K121" i="1"/>
  <c r="M121" i="1" s="1"/>
  <c r="J108" i="14"/>
  <c r="H108" i="14"/>
  <c r="I108" i="14"/>
  <c r="E110" i="16"/>
  <c r="F110" i="14"/>
  <c r="G108" i="13"/>
  <c r="H106" i="13"/>
  <c r="I108" i="16"/>
  <c r="F108" i="16"/>
  <c r="H108" i="16"/>
  <c r="O108" i="16"/>
  <c r="J108" i="16"/>
  <c r="Q108" i="16"/>
  <c r="R108" i="16"/>
  <c r="P108" i="16"/>
  <c r="L108" i="16"/>
  <c r="N108" i="16"/>
  <c r="M108" i="16"/>
  <c r="K108" i="16"/>
  <c r="G108" i="16"/>
  <c r="K107" i="14"/>
  <c r="I106" i="13"/>
  <c r="S127" i="1"/>
  <c r="R127" i="1"/>
  <c r="Q127" i="1"/>
  <c r="K108" i="14" l="1"/>
  <c r="K106" i="13"/>
  <c r="F111" i="14"/>
  <c r="E111" i="16"/>
  <c r="G109" i="13"/>
  <c r="H107" i="13"/>
  <c r="I108" i="13" s="1"/>
  <c r="H109" i="14"/>
  <c r="J109" i="14"/>
  <c r="I109" i="14"/>
  <c r="G109" i="14"/>
  <c r="I107" i="13"/>
  <c r="G109" i="16"/>
  <c r="J109" i="16"/>
  <c r="L109" i="16"/>
  <c r="R109" i="16"/>
  <c r="H109" i="16"/>
  <c r="P109" i="16"/>
  <c r="M109" i="16"/>
  <c r="N109" i="16"/>
  <c r="F109" i="16"/>
  <c r="K109" i="16"/>
  <c r="I109" i="16"/>
  <c r="O109" i="16"/>
  <c r="Q109" i="16"/>
  <c r="J122" i="1"/>
  <c r="Q128" i="1"/>
  <c r="S128" i="1"/>
  <c r="R128" i="1"/>
  <c r="K107" i="13" l="1"/>
  <c r="H108" i="13"/>
  <c r="K108" i="13" s="1"/>
  <c r="F110" i="16"/>
  <c r="H110" i="16"/>
  <c r="J110" i="16"/>
  <c r="M110" i="16"/>
  <c r="P110" i="16"/>
  <c r="O110" i="16"/>
  <c r="N110" i="16"/>
  <c r="K110" i="16"/>
  <c r="I110" i="16"/>
  <c r="L110" i="16"/>
  <c r="Q110" i="16"/>
  <c r="R110" i="16"/>
  <c r="G110" i="16"/>
  <c r="K122" i="1"/>
  <c r="M122" i="1" s="1"/>
  <c r="K109" i="14"/>
  <c r="H110" i="14"/>
  <c r="G110" i="14"/>
  <c r="I110" i="14"/>
  <c r="J110" i="14"/>
  <c r="S129" i="1"/>
  <c r="R129" i="1"/>
  <c r="Q129" i="1"/>
  <c r="K110" i="14" l="1"/>
  <c r="E112" i="16"/>
  <c r="F112" i="14"/>
  <c r="G110" i="13"/>
  <c r="H109" i="13" s="1"/>
  <c r="I109" i="13"/>
  <c r="J123" i="1"/>
  <c r="S130" i="1"/>
  <c r="Q130" i="1"/>
  <c r="R130" i="1"/>
  <c r="I110" i="13" l="1"/>
  <c r="K109" i="13"/>
  <c r="J111" i="14"/>
  <c r="G111" i="14"/>
  <c r="I111" i="14"/>
  <c r="H111" i="14"/>
  <c r="K123" i="1"/>
  <c r="J124" i="1" s="1"/>
  <c r="K111" i="16"/>
  <c r="G111" i="16"/>
  <c r="N111" i="16"/>
  <c r="F111" i="16"/>
  <c r="I111" i="16"/>
  <c r="O111" i="16"/>
  <c r="R111" i="16"/>
  <c r="Q111" i="16"/>
  <c r="M111" i="16"/>
  <c r="J111" i="16"/>
  <c r="P111" i="16"/>
  <c r="L111" i="16"/>
  <c r="H111" i="16"/>
  <c r="Q131" i="1"/>
  <c r="R131" i="1"/>
  <c r="S131" i="1"/>
  <c r="M123" i="1" l="1"/>
  <c r="K124" i="1"/>
  <c r="J125" i="1" s="1"/>
  <c r="K111" i="14"/>
  <c r="E113" i="16"/>
  <c r="G111" i="13"/>
  <c r="F113" i="14"/>
  <c r="G112" i="14" s="1"/>
  <c r="R132" i="1"/>
  <c r="S132" i="1"/>
  <c r="Q132" i="1"/>
  <c r="M124" i="1" l="1"/>
  <c r="K125" i="1"/>
  <c r="J126" i="1" s="1"/>
  <c r="H110" i="13"/>
  <c r="K110" i="13" s="1"/>
  <c r="Q112" i="16"/>
  <c r="I112" i="16"/>
  <c r="K112" i="16"/>
  <c r="R112" i="16"/>
  <c r="G112" i="16"/>
  <c r="O112" i="16"/>
  <c r="L112" i="16"/>
  <c r="M112" i="16"/>
  <c r="F112" i="16"/>
  <c r="J112" i="16"/>
  <c r="H112" i="16"/>
  <c r="N112" i="16"/>
  <c r="P112" i="16"/>
  <c r="I112" i="14"/>
  <c r="H112" i="14"/>
  <c r="J112" i="14"/>
  <c r="F114" i="14"/>
  <c r="G112" i="13"/>
  <c r="E114" i="16"/>
  <c r="R133" i="1"/>
  <c r="S133" i="1"/>
  <c r="Q133" i="1"/>
  <c r="M125" i="1" l="1"/>
  <c r="K112" i="14"/>
  <c r="I111" i="13"/>
  <c r="F113" i="16"/>
  <c r="G113" i="16"/>
  <c r="L113" i="16"/>
  <c r="R113" i="16"/>
  <c r="O113" i="16"/>
  <c r="M113" i="16"/>
  <c r="H113" i="16"/>
  <c r="N113" i="16"/>
  <c r="J113" i="16"/>
  <c r="K113" i="16"/>
  <c r="I113" i="16"/>
  <c r="P113" i="16"/>
  <c r="Q113" i="16"/>
  <c r="H111" i="13"/>
  <c r="K111" i="13" s="1"/>
  <c r="G113" i="14"/>
  <c r="I113" i="14"/>
  <c r="J113" i="14"/>
  <c r="H113" i="14"/>
  <c r="K126" i="1"/>
  <c r="J127" i="1" s="1"/>
  <c r="G113" i="13"/>
  <c r="F115" i="14"/>
  <c r="E115" i="16"/>
  <c r="R134" i="1"/>
  <c r="Q134" i="1"/>
  <c r="S134" i="1"/>
  <c r="M126" i="1" l="1"/>
  <c r="K127" i="1"/>
  <c r="J128" i="1" s="1"/>
  <c r="Q114" i="16"/>
  <c r="M114" i="16"/>
  <c r="H114" i="16"/>
  <c r="F114" i="16"/>
  <c r="R114" i="16"/>
  <c r="N114" i="16"/>
  <c r="P114" i="16"/>
  <c r="L114" i="16"/>
  <c r="O114" i="16"/>
  <c r="I114" i="16"/>
  <c r="K114" i="16"/>
  <c r="G114" i="16"/>
  <c r="J114" i="16"/>
  <c r="I114" i="14"/>
  <c r="H114" i="14"/>
  <c r="J114" i="14"/>
  <c r="G114" i="14"/>
  <c r="I112" i="13"/>
  <c r="H112" i="13"/>
  <c r="G114" i="13"/>
  <c r="E116" i="16"/>
  <c r="F116" i="14"/>
  <c r="K113" i="14"/>
  <c r="R135" i="1"/>
  <c r="Q135" i="1"/>
  <c r="S135" i="1"/>
  <c r="M127" i="1" l="1"/>
  <c r="K112" i="13"/>
  <c r="K128" i="1"/>
  <c r="J129" i="1" s="1"/>
  <c r="J115" i="14"/>
  <c r="G115" i="14"/>
  <c r="I115" i="14"/>
  <c r="H115" i="14"/>
  <c r="K115" i="16"/>
  <c r="L115" i="16"/>
  <c r="M115" i="16"/>
  <c r="J115" i="16"/>
  <c r="G115" i="16"/>
  <c r="H115" i="16"/>
  <c r="R115" i="16"/>
  <c r="F115" i="16"/>
  <c r="I115" i="16"/>
  <c r="N115" i="16"/>
  <c r="P115" i="16"/>
  <c r="Q115" i="16"/>
  <c r="O115" i="16"/>
  <c r="H113" i="13"/>
  <c r="I114" i="13" s="1"/>
  <c r="K114" i="14"/>
  <c r="I113" i="13"/>
  <c r="E117" i="16"/>
  <c r="G115" i="13"/>
  <c r="F117" i="14"/>
  <c r="Q136" i="1"/>
  <c r="R136" i="1"/>
  <c r="S136" i="1"/>
  <c r="M128" i="1" l="1"/>
  <c r="H114" i="13"/>
  <c r="K114" i="13" s="1"/>
  <c r="L116" i="16"/>
  <c r="O116" i="16"/>
  <c r="K116" i="16"/>
  <c r="R116" i="16"/>
  <c r="F116" i="16"/>
  <c r="G116" i="16"/>
  <c r="Q116" i="16"/>
  <c r="M116" i="16"/>
  <c r="N116" i="16"/>
  <c r="J116" i="16"/>
  <c r="H116" i="16"/>
  <c r="I116" i="16"/>
  <c r="P116" i="16"/>
  <c r="K113" i="13"/>
  <c r="K115" i="14"/>
  <c r="J116" i="14"/>
  <c r="H116" i="14"/>
  <c r="G116" i="14"/>
  <c r="I116" i="14"/>
  <c r="K129" i="1"/>
  <c r="J130" i="1" s="1"/>
  <c r="E118" i="16"/>
  <c r="F118" i="14"/>
  <c r="G116" i="13"/>
  <c r="S137" i="1"/>
  <c r="R137" i="1"/>
  <c r="Q137" i="1"/>
  <c r="M129" i="1" l="1"/>
  <c r="N117" i="16"/>
  <c r="J117" i="16"/>
  <c r="Q117" i="16"/>
  <c r="I117" i="16"/>
  <c r="P117" i="16"/>
  <c r="L117" i="16"/>
  <c r="M117" i="16"/>
  <c r="F117" i="16"/>
  <c r="G117" i="16"/>
  <c r="R117" i="16"/>
  <c r="O117" i="16"/>
  <c r="K117" i="16"/>
  <c r="H117" i="16"/>
  <c r="K116" i="14"/>
  <c r="H115" i="13"/>
  <c r="I116" i="13" s="1"/>
  <c r="F119" i="14"/>
  <c r="E119" i="16"/>
  <c r="G117" i="13"/>
  <c r="G117" i="14"/>
  <c r="I115" i="13"/>
  <c r="K130" i="1"/>
  <c r="J131" i="1" s="1"/>
  <c r="J117" i="14"/>
  <c r="I117" i="14"/>
  <c r="H117" i="14"/>
  <c r="Q138" i="1"/>
  <c r="S138" i="1"/>
  <c r="R138" i="1"/>
  <c r="M130" i="1" l="1"/>
  <c r="K115" i="13"/>
  <c r="K117" i="14"/>
  <c r="K131" i="1"/>
  <c r="J132" i="1" s="1"/>
  <c r="H116" i="13"/>
  <c r="K116" i="13" s="1"/>
  <c r="G118" i="13"/>
  <c r="E120" i="16"/>
  <c r="F120" i="14"/>
  <c r="L118" i="16"/>
  <c r="Q118" i="16"/>
  <c r="I118" i="16"/>
  <c r="P118" i="16"/>
  <c r="G118" i="16"/>
  <c r="F118" i="16"/>
  <c r="R118" i="16"/>
  <c r="F119" i="16" s="1"/>
  <c r="M118" i="16"/>
  <c r="H118" i="16"/>
  <c r="O118" i="16"/>
  <c r="K118" i="16"/>
  <c r="N118" i="16"/>
  <c r="J118" i="16"/>
  <c r="I118" i="14"/>
  <c r="G118" i="14"/>
  <c r="H118" i="14"/>
  <c r="J118" i="14"/>
  <c r="G119" i="14" s="1"/>
  <c r="Q139" i="1"/>
  <c r="R139" i="1"/>
  <c r="S139" i="1"/>
  <c r="M131" i="1" l="1"/>
  <c r="K132" i="1"/>
  <c r="J133" i="1" s="1"/>
  <c r="J119" i="14"/>
  <c r="I119" i="14"/>
  <c r="H119" i="14"/>
  <c r="K118" i="14"/>
  <c r="Q119" i="16"/>
  <c r="H119" i="16"/>
  <c r="J119" i="16"/>
  <c r="R119" i="16"/>
  <c r="L119" i="16"/>
  <c r="N119" i="16"/>
  <c r="P119" i="16"/>
  <c r="G119" i="16"/>
  <c r="I119" i="16"/>
  <c r="K119" i="16"/>
  <c r="M119" i="16"/>
  <c r="O119" i="16"/>
  <c r="H117" i="13"/>
  <c r="I118" i="13"/>
  <c r="F121" i="14"/>
  <c r="G119" i="13"/>
  <c r="H118" i="13" s="1"/>
  <c r="I119" i="13" s="1"/>
  <c r="E121" i="16"/>
  <c r="I117" i="13"/>
  <c r="K117" i="13" s="1"/>
  <c r="Q140" i="1"/>
  <c r="S140" i="1"/>
  <c r="R140" i="1"/>
  <c r="M132" i="1" l="1"/>
  <c r="K119" i="14"/>
  <c r="K118" i="13"/>
  <c r="K133" i="1"/>
  <c r="J134" i="1" s="1"/>
  <c r="J120" i="14"/>
  <c r="I120" i="14"/>
  <c r="H120" i="14"/>
  <c r="G120" i="14"/>
  <c r="O120" i="16"/>
  <c r="H120" i="16"/>
  <c r="L120" i="16"/>
  <c r="M120" i="16"/>
  <c r="Q120" i="16"/>
  <c r="J120" i="16"/>
  <c r="N120" i="16"/>
  <c r="G120" i="16"/>
  <c r="P120" i="16"/>
  <c r="I120" i="16"/>
  <c r="R120" i="16"/>
  <c r="K120" i="16"/>
  <c r="F120" i="16"/>
  <c r="E122" i="16"/>
  <c r="F122" i="14"/>
  <c r="G120" i="13"/>
  <c r="R141" i="1"/>
  <c r="Q141" i="1"/>
  <c r="S141" i="1"/>
  <c r="M133" i="1" l="1"/>
  <c r="K134" i="1"/>
  <c r="J135" i="1" s="1"/>
  <c r="I121" i="16"/>
  <c r="O121" i="16"/>
  <c r="Q121" i="16"/>
  <c r="G121" i="16"/>
  <c r="J121" i="16"/>
  <c r="L121" i="16"/>
  <c r="R121" i="16"/>
  <c r="H121" i="16"/>
  <c r="P121" i="16"/>
  <c r="M121" i="16"/>
  <c r="N121" i="16"/>
  <c r="F121" i="16"/>
  <c r="K121" i="16"/>
  <c r="J121" i="14"/>
  <c r="H121" i="14"/>
  <c r="I121" i="14"/>
  <c r="G121" i="14"/>
  <c r="H119" i="13"/>
  <c r="K119" i="13" s="1"/>
  <c r="K120" i="14"/>
  <c r="F123" i="14"/>
  <c r="E123" i="16"/>
  <c r="G121" i="13"/>
  <c r="Q142" i="1"/>
  <c r="R142" i="1"/>
  <c r="S142" i="1"/>
  <c r="M134" i="1" l="1"/>
  <c r="I120" i="13"/>
  <c r="K135" i="1"/>
  <c r="J136" i="1" s="1"/>
  <c r="K122" i="16"/>
  <c r="Q122" i="16"/>
  <c r="G122" i="16"/>
  <c r="N122" i="16"/>
  <c r="J122" i="16"/>
  <c r="I122" i="16"/>
  <c r="M122" i="16"/>
  <c r="P122" i="16"/>
  <c r="F122" i="16"/>
  <c r="R122" i="16"/>
  <c r="O122" i="16"/>
  <c r="L122" i="16"/>
  <c r="H122" i="16"/>
  <c r="G122" i="14"/>
  <c r="H120" i="13"/>
  <c r="H122" i="14"/>
  <c r="I122" i="14"/>
  <c r="J122" i="14"/>
  <c r="K121" i="14"/>
  <c r="E124" i="16"/>
  <c r="F124" i="14"/>
  <c r="G122" i="13"/>
  <c r="H121" i="13" s="1"/>
  <c r="Q143" i="1"/>
  <c r="S143" i="1"/>
  <c r="R143" i="1"/>
  <c r="M135" i="1" l="1"/>
  <c r="K120" i="13"/>
  <c r="K122" i="14"/>
  <c r="G123" i="14"/>
  <c r="I123" i="14"/>
  <c r="H123" i="14"/>
  <c r="J123" i="14"/>
  <c r="J123" i="16"/>
  <c r="G123" i="16"/>
  <c r="H123" i="16"/>
  <c r="R123" i="16"/>
  <c r="F123" i="16"/>
  <c r="N123" i="16"/>
  <c r="O123" i="16"/>
  <c r="P123" i="16"/>
  <c r="Q123" i="16"/>
  <c r="I123" i="16"/>
  <c r="K123" i="16"/>
  <c r="L123" i="16"/>
  <c r="M123" i="16"/>
  <c r="I121" i="13"/>
  <c r="K121" i="13" s="1"/>
  <c r="K136" i="1"/>
  <c r="M136" i="1" s="1"/>
  <c r="I122" i="13"/>
  <c r="G123" i="13"/>
  <c r="E125" i="16"/>
  <c r="F125" i="14"/>
  <c r="S144" i="1"/>
  <c r="Q144" i="1"/>
  <c r="R144" i="1"/>
  <c r="G124" i="13" l="1"/>
  <c r="E126" i="16"/>
  <c r="F126" i="14"/>
  <c r="F124" i="16"/>
  <c r="J124" i="16"/>
  <c r="Q124" i="16"/>
  <c r="R124" i="16"/>
  <c r="N124" i="16"/>
  <c r="P124" i="16"/>
  <c r="G124" i="16"/>
  <c r="M124" i="16"/>
  <c r="I124" i="16"/>
  <c r="K124" i="16"/>
  <c r="H124" i="16"/>
  <c r="O124" i="16"/>
  <c r="L124" i="16"/>
  <c r="H122" i="13"/>
  <c r="K122" i="13" s="1"/>
  <c r="H124" i="14"/>
  <c r="J124" i="14"/>
  <c r="G124" i="14"/>
  <c r="I124" i="14"/>
  <c r="K123" i="14"/>
  <c r="S145" i="1"/>
  <c r="Q145" i="1"/>
  <c r="R145" i="1"/>
  <c r="I123" i="13" l="1"/>
  <c r="I125" i="14"/>
  <c r="G125" i="14"/>
  <c r="H125" i="14"/>
  <c r="J125" i="14"/>
  <c r="G126" i="14" s="1"/>
  <c r="K126" i="14" s="1"/>
  <c r="I125" i="16"/>
  <c r="P125" i="16"/>
  <c r="G125" i="16"/>
  <c r="F125" i="16"/>
  <c r="K125" i="16"/>
  <c r="M125" i="16"/>
  <c r="R125" i="16"/>
  <c r="F126" i="16" s="1"/>
  <c r="O125" i="16"/>
  <c r="Q125" i="16"/>
  <c r="H125" i="16"/>
  <c r="N125" i="16"/>
  <c r="J125" i="16"/>
  <c r="L125" i="16"/>
  <c r="B7" i="20"/>
  <c r="B9" i="20" s="1"/>
  <c r="B8" i="19"/>
  <c r="B10" i="19"/>
  <c r="B8" i="20"/>
  <c r="B10" i="20"/>
  <c r="B7" i="19"/>
  <c r="B9" i="19" s="1"/>
  <c r="AL13" i="1"/>
  <c r="K124" i="14"/>
  <c r="H123" i="13"/>
  <c r="K123" i="13" s="1"/>
  <c r="S146" i="1"/>
  <c r="R146" i="1"/>
  <c r="Q146" i="1"/>
  <c r="I124" i="13" l="1"/>
  <c r="K124" i="13" s="1"/>
  <c r="B11" i="19"/>
  <c r="B13" i="19" s="1"/>
  <c r="B16" i="19" s="1"/>
  <c r="B11" i="20"/>
  <c r="B13" i="20" s="1"/>
  <c r="B16" i="20" s="1"/>
  <c r="K125" i="14"/>
  <c r="R147" i="1"/>
  <c r="Q147" i="1"/>
  <c r="S147" i="1"/>
  <c r="B35" i="19" l="1"/>
  <c r="G6" i="19" s="1"/>
  <c r="H8" i="19"/>
  <c r="B30" i="20"/>
  <c r="G5" i="20" s="1"/>
  <c r="H7" i="20"/>
  <c r="S148" i="1"/>
  <c r="Q148" i="1"/>
  <c r="R148" i="1"/>
  <c r="S149" i="1" l="1"/>
  <c r="Q149" i="1"/>
  <c r="R149" i="1"/>
  <c r="Q150" i="1" l="1"/>
  <c r="R150" i="1"/>
  <c r="S150" i="1"/>
  <c r="Q151" i="1" l="1"/>
  <c r="S151" i="1"/>
  <c r="R151" i="1"/>
  <c r="R152" i="1" l="1"/>
  <c r="S152" i="1"/>
  <c r="Q152" i="1"/>
  <c r="S153" i="1" l="1"/>
  <c r="Q153" i="1"/>
  <c r="R153" i="1"/>
  <c r="R154" i="1" l="1"/>
  <c r="S154" i="1"/>
  <c r="Q154" i="1"/>
  <c r="S155" i="1" l="1"/>
  <c r="Q155" i="1"/>
  <c r="R155" i="1"/>
  <c r="Q156" i="1" l="1"/>
  <c r="R156" i="1"/>
  <c r="S156" i="1"/>
  <c r="Q157" i="1" l="1"/>
  <c r="S157" i="1"/>
  <c r="R157" i="1"/>
  <c r="Q158" i="1" l="1"/>
  <c r="R158" i="1"/>
  <c r="S158" i="1"/>
  <c r="Q159" i="1" l="1"/>
  <c r="R159" i="1"/>
  <c r="S159" i="1"/>
  <c r="Q160" i="1" l="1"/>
  <c r="R160" i="1"/>
  <c r="S160" i="1"/>
  <c r="Q161" i="1" l="1"/>
  <c r="R161" i="1"/>
  <c r="S161" i="1"/>
  <c r="S162" i="1" l="1"/>
  <c r="Q162" i="1"/>
  <c r="R162" i="1"/>
  <c r="Q163" i="1" l="1"/>
  <c r="S163" i="1"/>
  <c r="R163" i="1"/>
  <c r="R164" i="1" l="1"/>
  <c r="Q164" i="1"/>
  <c r="S164" i="1"/>
  <c r="Q165" i="1" l="1"/>
  <c r="S165" i="1"/>
  <c r="R165" i="1"/>
  <c r="S166" i="1" l="1"/>
  <c r="R166" i="1"/>
  <c r="Q166" i="1"/>
  <c r="R167" i="1" l="1"/>
  <c r="S167" i="1"/>
  <c r="Q167" i="1"/>
  <c r="Q168" i="1" l="1"/>
  <c r="R168" i="1"/>
  <c r="S168" i="1"/>
  <c r="Q169" i="1" l="1"/>
  <c r="S169" i="1"/>
  <c r="R169" i="1"/>
  <c r="R170" i="1" l="1"/>
  <c r="Q170" i="1"/>
  <c r="S170" i="1"/>
  <c r="S171" i="1" l="1"/>
  <c r="Q171" i="1"/>
  <c r="R171" i="1"/>
  <c r="Q172" i="1" l="1"/>
  <c r="S172" i="1"/>
  <c r="R172" i="1"/>
  <c r="S173" i="1" l="1"/>
  <c r="R173" i="1"/>
  <c r="Q173" i="1"/>
  <c r="S174" i="1" l="1"/>
  <c r="Q174" i="1"/>
  <c r="R174" i="1"/>
  <c r="R175" i="1" l="1"/>
  <c r="S175" i="1"/>
  <c r="Q175" i="1"/>
  <c r="R176" i="1" l="1"/>
  <c r="Q176" i="1"/>
  <c r="S176" i="1"/>
  <c r="S177" i="1" l="1"/>
  <c r="R177" i="1"/>
  <c r="Q177" i="1"/>
  <c r="R178" i="1" l="1"/>
  <c r="S178" i="1"/>
  <c r="Q178" i="1"/>
  <c r="Q179" i="1" l="1"/>
  <c r="R179" i="1"/>
  <c r="S179" i="1"/>
  <c r="S180" i="1" l="1"/>
  <c r="Q180" i="1"/>
  <c r="R180" i="1"/>
  <c r="R181" i="1" l="1"/>
  <c r="Q181" i="1"/>
  <c r="S181" i="1"/>
  <c r="Q182" i="1" l="1"/>
  <c r="R182" i="1"/>
  <c r="S182" i="1"/>
  <c r="S183" i="1" l="1"/>
  <c r="Q183" i="1"/>
  <c r="R183" i="1"/>
  <c r="Q184" i="1" l="1"/>
  <c r="S184" i="1"/>
  <c r="R184" i="1"/>
  <c r="S185" i="1" l="1"/>
  <c r="R185" i="1"/>
  <c r="Q185" i="1"/>
  <c r="Q186" i="1" l="1"/>
  <c r="R186" i="1"/>
  <c r="S186" i="1"/>
  <c r="S187" i="1" l="1"/>
  <c r="R187" i="1"/>
  <c r="Q187" i="1"/>
  <c r="R188" i="1" l="1"/>
  <c r="S188" i="1"/>
  <c r="Q188" i="1"/>
  <c r="Q189" i="1" l="1"/>
  <c r="S189" i="1"/>
  <c r="R189" i="1"/>
  <c r="R190" i="1" l="1"/>
  <c r="Q190" i="1"/>
  <c r="S190" i="1"/>
  <c r="R191" i="1" l="1"/>
  <c r="S191" i="1"/>
  <c r="Q191" i="1"/>
  <c r="Q192" i="1" l="1"/>
  <c r="R192" i="1"/>
  <c r="S192" i="1"/>
  <c r="Q193" i="1" l="1"/>
  <c r="R193" i="1"/>
  <c r="S193" i="1"/>
  <c r="R194" i="1" l="1"/>
  <c r="S194" i="1"/>
  <c r="Q194" i="1"/>
  <c r="S195" i="1" l="1"/>
  <c r="R195" i="1"/>
  <c r="Q195" i="1"/>
  <c r="S196" i="1" l="1"/>
  <c r="R196" i="1"/>
  <c r="Q196" i="1"/>
  <c r="S197" i="1" l="1"/>
  <c r="R197" i="1"/>
  <c r="Q197" i="1"/>
  <c r="S198" i="1" l="1"/>
  <c r="R198" i="1"/>
  <c r="Q198" i="1"/>
  <c r="S199" i="1" l="1"/>
  <c r="R199" i="1"/>
  <c r="Q199" i="1"/>
  <c r="R200" i="1" l="1"/>
  <c r="Q200" i="1"/>
  <c r="S200" i="1"/>
  <c r="Q201" i="1" l="1"/>
  <c r="S201" i="1"/>
  <c r="R201" i="1"/>
  <c r="R202" i="1" l="1"/>
  <c r="S202" i="1"/>
  <c r="Q202" i="1"/>
  <c r="Q203" i="1" l="1"/>
  <c r="S203" i="1"/>
  <c r="R203" i="1"/>
  <c r="R204" i="1" l="1"/>
  <c r="Q204" i="1"/>
  <c r="S204" i="1"/>
  <c r="R205" i="1" l="1"/>
  <c r="Q205" i="1"/>
  <c r="S205" i="1"/>
  <c r="Q206" i="1" l="1"/>
  <c r="S206" i="1"/>
  <c r="R206" i="1"/>
  <c r="R207" i="1" l="1"/>
  <c r="Q207" i="1"/>
  <c r="S207" i="1"/>
  <c r="R208" i="1" l="1"/>
  <c r="S208" i="1"/>
  <c r="Q208" i="1"/>
  <c r="R209" i="1" l="1"/>
  <c r="Q209" i="1"/>
  <c r="S209" i="1"/>
  <c r="R210" i="1" l="1"/>
  <c r="S210" i="1"/>
  <c r="Q210" i="1"/>
  <c r="S211" i="1" l="1"/>
  <c r="R211" i="1"/>
  <c r="Q211" i="1"/>
  <c r="S212" i="1" l="1"/>
  <c r="R212" i="1"/>
  <c r="Q212" i="1"/>
  <c r="Q213" i="1" l="1"/>
  <c r="R213" i="1"/>
  <c r="S213" i="1"/>
  <c r="R214" i="1" l="1"/>
  <c r="Q214" i="1"/>
  <c r="S214" i="1"/>
  <c r="R215" i="1" l="1"/>
  <c r="Q215" i="1"/>
  <c r="S215" i="1"/>
  <c r="Q216" i="1" l="1"/>
  <c r="R216" i="1"/>
  <c r="S216" i="1"/>
  <c r="Q217" i="1" l="1"/>
  <c r="R217" i="1"/>
  <c r="S217" i="1"/>
  <c r="R218" i="1" l="1"/>
  <c r="Q218" i="1"/>
  <c r="S218" i="1"/>
  <c r="S219" i="1" l="1"/>
  <c r="Q219" i="1"/>
  <c r="R219" i="1"/>
  <c r="Q220" i="1" l="1"/>
  <c r="R220" i="1"/>
  <c r="S220" i="1"/>
  <c r="S221" i="1" l="1"/>
  <c r="R221" i="1"/>
  <c r="Q221" i="1"/>
  <c r="Q222" i="1" l="1"/>
  <c r="R222" i="1"/>
  <c r="S222" i="1"/>
  <c r="Q223" i="1" l="1"/>
  <c r="S223" i="1"/>
  <c r="R223" i="1"/>
  <c r="S224" i="1" l="1"/>
  <c r="R224" i="1"/>
  <c r="Q224" i="1"/>
  <c r="R225" i="1" l="1"/>
  <c r="Q225" i="1"/>
  <c r="S225" i="1"/>
  <c r="Q226" i="1" l="1"/>
  <c r="R226" i="1"/>
  <c r="S226" i="1"/>
  <c r="S227" i="1" l="1"/>
  <c r="R227" i="1"/>
  <c r="Q227" i="1"/>
  <c r="Q228" i="1" l="1"/>
  <c r="R228" i="1"/>
  <c r="S228" i="1"/>
  <c r="S229" i="1" l="1"/>
  <c r="R229" i="1"/>
  <c r="Q229" i="1"/>
  <c r="Q230" i="1" l="1"/>
  <c r="S230" i="1"/>
  <c r="R230" i="1"/>
  <c r="R231" i="1" l="1"/>
  <c r="Q231" i="1"/>
  <c r="S231" i="1"/>
  <c r="S232" i="1" l="1"/>
  <c r="R232" i="1"/>
  <c r="Q232" i="1"/>
  <c r="Q233" i="1" l="1"/>
  <c r="S233" i="1"/>
  <c r="R233" i="1"/>
  <c r="S234" i="1" l="1"/>
  <c r="R234" i="1"/>
  <c r="Q234" i="1"/>
  <c r="R235" i="1" l="1"/>
  <c r="S235" i="1"/>
  <c r="Q235" i="1"/>
  <c r="R236" i="1" l="1"/>
  <c r="Q236" i="1"/>
  <c r="S236" i="1"/>
  <c r="Q237" i="1" l="1"/>
  <c r="S237" i="1"/>
  <c r="R237" i="1"/>
  <c r="R238" i="1" l="1"/>
  <c r="Q238" i="1"/>
  <c r="S238" i="1"/>
  <c r="Q239" i="1" l="1"/>
  <c r="R239" i="1"/>
  <c r="S239" i="1"/>
  <c r="R240" i="1" l="1"/>
  <c r="S240" i="1"/>
  <c r="Q240" i="1"/>
  <c r="R241" i="1" l="1"/>
  <c r="Q241" i="1"/>
  <c r="S241" i="1"/>
  <c r="S242" i="1" l="1"/>
  <c r="Q242" i="1"/>
  <c r="R242" i="1"/>
  <c r="Q243" i="1" l="1"/>
  <c r="R243" i="1"/>
  <c r="S243" i="1"/>
  <c r="S244" i="1" l="1"/>
  <c r="R244" i="1"/>
  <c r="Q244" i="1"/>
  <c r="S245" i="1" l="1"/>
  <c r="R245" i="1"/>
  <c r="Q245" i="1"/>
  <c r="R246" i="1" l="1"/>
  <c r="S246" i="1"/>
  <c r="Q246" i="1"/>
  <c r="S247" i="1" l="1"/>
  <c r="Q247" i="1"/>
  <c r="R247" i="1"/>
  <c r="S248" i="1" l="1"/>
  <c r="R248" i="1"/>
  <c r="Q248" i="1"/>
  <c r="R249" i="1" l="1"/>
  <c r="Q249" i="1"/>
  <c r="S249" i="1"/>
  <c r="Q250" i="1" l="1"/>
  <c r="R250" i="1"/>
  <c r="S250" i="1"/>
  <c r="Q251" i="1" l="1"/>
  <c r="R251" i="1"/>
  <c r="S251" i="1"/>
  <c r="Q252" i="1" l="1"/>
  <c r="S252" i="1"/>
  <c r="R252" i="1"/>
  <c r="S253" i="1" l="1"/>
  <c r="R253" i="1"/>
  <c r="Q253" i="1"/>
  <c r="S254" i="1" l="1"/>
  <c r="R254" i="1"/>
  <c r="Q254" i="1"/>
  <c r="Q255" i="1" l="1"/>
  <c r="S255" i="1"/>
  <c r="R255" i="1"/>
  <c r="S256" i="1" l="1"/>
  <c r="R256" i="1"/>
  <c r="Q256" i="1"/>
  <c r="Q257" i="1" l="1"/>
  <c r="S257" i="1"/>
  <c r="R257" i="1"/>
  <c r="S258" i="1" l="1"/>
  <c r="R258" i="1"/>
  <c r="Q258" i="1"/>
  <c r="Q259" i="1" l="1"/>
  <c r="S259" i="1"/>
  <c r="R259" i="1"/>
  <c r="S260" i="1" l="1"/>
  <c r="R260" i="1"/>
  <c r="Q260" i="1"/>
  <c r="Q261" i="1" l="1"/>
  <c r="S261" i="1"/>
  <c r="R261" i="1"/>
  <c r="S262" i="1" l="1"/>
  <c r="R262" i="1"/>
  <c r="Q262" i="1"/>
  <c r="Q263" i="1" l="1"/>
  <c r="S263" i="1"/>
  <c r="R263" i="1"/>
  <c r="S264" i="1" l="1"/>
  <c r="R264" i="1"/>
  <c r="Q264" i="1"/>
  <c r="Q265" i="1" l="1"/>
  <c r="S265" i="1"/>
  <c r="R265" i="1"/>
  <c r="S266" i="1" l="1"/>
  <c r="R266" i="1"/>
  <c r="Q266" i="1"/>
  <c r="Q267" i="1" l="1"/>
  <c r="S267" i="1"/>
  <c r="R267" i="1"/>
  <c r="S268" i="1" l="1"/>
  <c r="R268" i="1"/>
  <c r="Q268" i="1"/>
  <c r="Q269" i="1" l="1"/>
  <c r="S269" i="1"/>
  <c r="R269" i="1"/>
  <c r="S270" i="1" l="1"/>
  <c r="R270" i="1"/>
  <c r="Q270" i="1"/>
  <c r="Q271" i="1" l="1"/>
  <c r="S271" i="1"/>
  <c r="R271" i="1"/>
  <c r="S272" i="1" l="1"/>
  <c r="R272" i="1"/>
  <c r="Q272" i="1"/>
  <c r="Q273" i="1" l="1"/>
  <c r="S273" i="1"/>
  <c r="R273" i="1"/>
  <c r="S274" i="1" l="1"/>
  <c r="R274" i="1"/>
  <c r="Q274" i="1"/>
  <c r="Q275" i="1" l="1"/>
  <c r="S275" i="1"/>
  <c r="R275" i="1"/>
  <c r="S276" i="1" l="1"/>
  <c r="R276" i="1"/>
  <c r="Q276" i="1"/>
  <c r="Q277" i="1" l="1"/>
  <c r="S277" i="1"/>
  <c r="R277" i="1"/>
  <c r="S278" i="1" l="1"/>
  <c r="R278" i="1"/>
  <c r="Q278" i="1"/>
  <c r="R279" i="1" l="1"/>
  <c r="S279" i="1"/>
  <c r="Q279" i="1"/>
  <c r="R280" i="1" l="1"/>
  <c r="S280" i="1"/>
  <c r="Q280" i="1"/>
  <c r="R281" i="1" l="1"/>
  <c r="S281" i="1"/>
  <c r="Q281" i="1"/>
  <c r="R282" i="1" l="1"/>
  <c r="S282" i="1"/>
  <c r="Q282" i="1"/>
  <c r="R283" i="1" l="1"/>
  <c r="S283" i="1"/>
  <c r="Q283" i="1"/>
  <c r="R284" i="1" l="1"/>
  <c r="S284" i="1"/>
  <c r="Q284" i="1"/>
  <c r="R285" i="1" l="1"/>
  <c r="S285" i="1"/>
  <c r="Q285" i="1"/>
  <c r="R286" i="1" l="1"/>
  <c r="S286" i="1"/>
  <c r="Q286" i="1"/>
  <c r="R287" i="1" l="1"/>
  <c r="S287" i="1"/>
  <c r="Q287" i="1"/>
  <c r="R288" i="1" l="1"/>
  <c r="S288" i="1"/>
  <c r="Q288" i="1"/>
  <c r="R289" i="1" l="1"/>
  <c r="Q289" i="1"/>
  <c r="S289" i="1"/>
  <c r="R290" i="1" l="1"/>
  <c r="Q290" i="1"/>
  <c r="S290" i="1"/>
  <c r="S291" i="1" l="1"/>
  <c r="R291" i="1"/>
  <c r="Q291" i="1"/>
  <c r="R292" i="1" l="1"/>
  <c r="Q292" i="1"/>
  <c r="S292" i="1"/>
  <c r="S293" i="1" l="1"/>
  <c r="R293" i="1"/>
  <c r="Q293" i="1"/>
  <c r="R294" i="1" l="1"/>
  <c r="Q294" i="1"/>
  <c r="S294" i="1"/>
  <c r="S295" i="1" l="1"/>
  <c r="R295" i="1"/>
  <c r="Q295" i="1"/>
  <c r="R296" i="1" l="1"/>
  <c r="Q296" i="1"/>
  <c r="S296" i="1"/>
  <c r="S297" i="1" l="1"/>
  <c r="R297" i="1"/>
  <c r="Q297" i="1"/>
  <c r="R298" i="1" l="1"/>
  <c r="Q298" i="1"/>
  <c r="S298" i="1"/>
  <c r="S299" i="1" l="1"/>
  <c r="R299" i="1"/>
  <c r="Q299" i="1"/>
  <c r="R300" i="1" l="1"/>
  <c r="Q300" i="1"/>
  <c r="S300" i="1"/>
  <c r="S301" i="1" l="1"/>
  <c r="R301" i="1"/>
  <c r="Q301" i="1"/>
  <c r="R302" i="1" l="1"/>
  <c r="Q302" i="1"/>
  <c r="S302" i="1"/>
  <c r="S303" i="1" l="1"/>
  <c r="R303" i="1"/>
  <c r="Q303" i="1"/>
  <c r="R304" i="1" l="1"/>
  <c r="Q304" i="1"/>
  <c r="S304" i="1"/>
  <c r="S305" i="1" l="1"/>
  <c r="R305" i="1"/>
  <c r="Q305" i="1"/>
  <c r="R306" i="1" l="1"/>
  <c r="Q306" i="1"/>
  <c r="S306" i="1"/>
  <c r="S307" i="1" l="1"/>
  <c r="R307" i="1"/>
  <c r="Q307" i="1"/>
  <c r="R308" i="1" l="1"/>
  <c r="Q308" i="1"/>
  <c r="S308" i="1"/>
  <c r="S309" i="1" l="1"/>
  <c r="R309" i="1"/>
  <c r="Q309" i="1"/>
  <c r="R310" i="1" l="1"/>
  <c r="Q310" i="1"/>
  <c r="S310" i="1"/>
  <c r="S311" i="1" l="1"/>
  <c r="R311" i="1"/>
  <c r="Q311" i="1"/>
  <c r="R312" i="1" l="1"/>
  <c r="Q312" i="1"/>
  <c r="S312" i="1"/>
  <c r="S313" i="1" l="1"/>
  <c r="R313" i="1"/>
  <c r="Q313" i="1"/>
  <c r="R314" i="1" l="1"/>
  <c r="Q314" i="1"/>
  <c r="S314" i="1"/>
  <c r="S315" i="1" l="1"/>
  <c r="R315" i="1"/>
  <c r="Q315" i="1"/>
  <c r="R316" i="1" l="1"/>
  <c r="Q316" i="1"/>
  <c r="S316" i="1"/>
  <c r="S317" i="1" l="1"/>
  <c r="R317" i="1"/>
  <c r="Q317" i="1"/>
  <c r="R318" i="1" l="1"/>
  <c r="Q318" i="1"/>
  <c r="S318" i="1"/>
  <c r="S319" i="1" l="1"/>
  <c r="R319" i="1"/>
  <c r="Q319" i="1"/>
  <c r="R320" i="1" l="1"/>
  <c r="Q320" i="1"/>
  <c r="S320" i="1"/>
  <c r="S321" i="1" l="1"/>
  <c r="R321" i="1"/>
  <c r="Q321" i="1"/>
  <c r="Q322" i="1" l="1"/>
  <c r="S322" i="1"/>
  <c r="R322" i="1"/>
  <c r="S323" i="1" l="1"/>
  <c r="R323" i="1"/>
  <c r="Q323" i="1"/>
  <c r="Q324" i="1" l="1"/>
  <c r="R324" i="1"/>
  <c r="S324" i="1"/>
  <c r="S325" i="1" l="1"/>
  <c r="R325" i="1"/>
  <c r="Q325" i="1"/>
  <c r="Q326" i="1" l="1"/>
  <c r="S326" i="1"/>
  <c r="R326" i="1"/>
  <c r="S327" i="1" l="1"/>
  <c r="R327" i="1"/>
  <c r="Q327" i="1"/>
  <c r="Q328" i="1" l="1"/>
  <c r="S328" i="1"/>
  <c r="R328" i="1"/>
  <c r="S329" i="1" l="1"/>
  <c r="R329" i="1"/>
  <c r="Q329" i="1"/>
  <c r="Q330" i="1" l="1"/>
  <c r="S330" i="1"/>
  <c r="R330" i="1"/>
  <c r="S331" i="1" l="1"/>
  <c r="R331" i="1"/>
  <c r="Q331" i="1"/>
  <c r="Q332" i="1" l="1"/>
  <c r="R332" i="1"/>
  <c r="S332" i="1"/>
  <c r="S333" i="1" l="1"/>
  <c r="R333" i="1"/>
  <c r="Q333" i="1"/>
  <c r="Q334" i="1" l="1"/>
  <c r="S334" i="1"/>
  <c r="R334" i="1"/>
  <c r="S335" i="1" l="1"/>
  <c r="R335" i="1"/>
  <c r="Q335" i="1"/>
  <c r="Q336" i="1" l="1"/>
  <c r="S336" i="1"/>
  <c r="R336" i="1"/>
  <c r="S337" i="1" l="1"/>
  <c r="R337" i="1"/>
  <c r="Q337" i="1"/>
  <c r="Q338" i="1" l="1"/>
  <c r="S338" i="1"/>
  <c r="R338" i="1"/>
  <c r="S339" i="1" l="1"/>
  <c r="R339" i="1"/>
  <c r="Q339" i="1"/>
  <c r="Q340" i="1" l="1"/>
  <c r="R340" i="1"/>
  <c r="S340" i="1"/>
  <c r="Q341" i="1" l="1"/>
  <c r="S341" i="1"/>
  <c r="R341" i="1"/>
  <c r="R342" i="1" l="1"/>
  <c r="S342" i="1"/>
  <c r="Q342" i="1"/>
  <c r="S343" i="1" l="1"/>
  <c r="R343" i="1"/>
  <c r="Q343" i="1"/>
  <c r="R344" i="1" l="1"/>
  <c r="Q344" i="1"/>
  <c r="S344" i="1"/>
  <c r="R345" i="1" l="1"/>
  <c r="Q345" i="1"/>
  <c r="S345" i="1"/>
  <c r="R346" i="1" l="1"/>
  <c r="S346" i="1"/>
  <c r="Q346" i="1"/>
  <c r="S347" i="1" l="1"/>
  <c r="R347" i="1"/>
  <c r="Q347" i="1"/>
  <c r="R348" i="1" l="1"/>
  <c r="Q348" i="1"/>
  <c r="S348" i="1"/>
  <c r="S349" i="1" l="1"/>
  <c r="R349" i="1"/>
  <c r="Q349" i="1"/>
  <c r="R350" i="1" l="1"/>
  <c r="Q350" i="1"/>
  <c r="S350" i="1"/>
  <c r="S351" i="1" l="1"/>
  <c r="R351" i="1"/>
  <c r="Q351" i="1"/>
  <c r="R352" i="1" l="1"/>
  <c r="Q352" i="1"/>
  <c r="S352" i="1"/>
  <c r="S353" i="1" l="1"/>
  <c r="Q353" i="1"/>
  <c r="R353" i="1"/>
  <c r="R354" i="1" l="1"/>
  <c r="Q354" i="1"/>
  <c r="S354" i="1"/>
  <c r="S355" i="1" l="1"/>
  <c r="R355" i="1"/>
  <c r="Q355" i="1"/>
  <c r="R356" i="1" l="1"/>
  <c r="Q356" i="1"/>
  <c r="S356" i="1"/>
  <c r="S357" i="1" l="1"/>
  <c r="R357" i="1"/>
  <c r="Q357" i="1"/>
  <c r="R358" i="1" l="1"/>
  <c r="Q358" i="1"/>
  <c r="S358" i="1"/>
  <c r="S359" i="1" l="1"/>
  <c r="R359" i="1"/>
  <c r="Q359" i="1"/>
  <c r="R360" i="1" l="1"/>
  <c r="Q360" i="1"/>
  <c r="S360" i="1"/>
  <c r="S361" i="1" l="1"/>
  <c r="Q361" i="1"/>
  <c r="R361" i="1"/>
  <c r="R362" i="1" l="1"/>
  <c r="Q362" i="1"/>
  <c r="S362" i="1"/>
  <c r="S363" i="1" l="1"/>
  <c r="R363" i="1"/>
  <c r="Q363" i="1"/>
  <c r="R364" i="1" l="1"/>
  <c r="Q364" i="1"/>
  <c r="S364" i="1"/>
  <c r="S365" i="1" l="1"/>
  <c r="R365" i="1"/>
  <c r="Q365" i="1"/>
  <c r="R366" i="1" l="1"/>
  <c r="Q366" i="1"/>
  <c r="S366" i="1"/>
  <c r="S367" i="1" l="1"/>
  <c r="R367" i="1"/>
  <c r="Q367" i="1"/>
  <c r="R368" i="1" l="1"/>
  <c r="Q368" i="1"/>
  <c r="S368" i="1"/>
  <c r="S369" i="1" l="1"/>
  <c r="Q369" i="1"/>
  <c r="R369" i="1"/>
  <c r="R370" i="1" l="1"/>
  <c r="Q370" i="1"/>
  <c r="S370" i="1"/>
  <c r="S371" i="1" l="1"/>
  <c r="R371" i="1"/>
  <c r="Q371" i="1"/>
  <c r="R372" i="1" l="1"/>
  <c r="Q372" i="1"/>
  <c r="S372" i="1"/>
  <c r="S373" i="1" l="1"/>
  <c r="R373" i="1"/>
  <c r="Q373" i="1"/>
  <c r="R374" i="1" l="1"/>
  <c r="Q374" i="1"/>
  <c r="S374" i="1"/>
  <c r="S375" i="1" l="1"/>
  <c r="R375" i="1"/>
  <c r="Q375" i="1"/>
  <c r="R376" i="1" l="1"/>
  <c r="Q376" i="1"/>
  <c r="S376" i="1"/>
  <c r="S377" i="1" l="1"/>
  <c r="Q377" i="1"/>
  <c r="R377" i="1"/>
  <c r="R378" i="1" l="1"/>
  <c r="Q378" i="1"/>
  <c r="S378" i="1"/>
  <c r="S379" i="1" l="1"/>
  <c r="R379" i="1"/>
  <c r="Q379" i="1"/>
  <c r="R380" i="1" l="1"/>
  <c r="Q380" i="1"/>
  <c r="S380" i="1"/>
  <c r="S381" i="1" l="1"/>
  <c r="R381" i="1"/>
  <c r="Q381" i="1"/>
  <c r="R382" i="1" l="1"/>
  <c r="Q382" i="1"/>
  <c r="S382" i="1"/>
  <c r="S383" i="1" l="1"/>
  <c r="R383" i="1"/>
  <c r="Q383" i="1"/>
  <c r="R384" i="1" l="1"/>
  <c r="Q384" i="1"/>
  <c r="S384" i="1"/>
  <c r="S385" i="1" l="1"/>
  <c r="Q385" i="1"/>
  <c r="R385" i="1"/>
  <c r="R386" i="1" l="1"/>
  <c r="Q386" i="1"/>
  <c r="S386" i="1"/>
  <c r="S387" i="1" l="1"/>
  <c r="R387" i="1"/>
  <c r="Q387" i="1"/>
  <c r="R388" i="1" l="1"/>
  <c r="Q388" i="1"/>
  <c r="S388" i="1"/>
  <c r="S389" i="1" l="1"/>
  <c r="R389" i="1"/>
  <c r="Q389" i="1"/>
  <c r="R390" i="1" l="1"/>
  <c r="Q390" i="1"/>
  <c r="S390" i="1"/>
  <c r="S391" i="1" l="1"/>
  <c r="R391" i="1"/>
  <c r="Q391" i="1"/>
  <c r="R392" i="1" l="1"/>
  <c r="Q392" i="1"/>
  <c r="S392" i="1"/>
  <c r="S393" i="1" l="1"/>
  <c r="Q393" i="1"/>
  <c r="R393" i="1"/>
  <c r="R394" i="1" l="1"/>
  <c r="Q394" i="1"/>
  <c r="S394" i="1"/>
  <c r="S395" i="1" l="1"/>
  <c r="R395" i="1"/>
  <c r="Q395" i="1"/>
  <c r="R396" i="1" l="1"/>
  <c r="Q396" i="1"/>
  <c r="S396" i="1"/>
  <c r="S397" i="1" l="1"/>
  <c r="R397" i="1"/>
  <c r="Q397" i="1"/>
  <c r="R398" i="1" l="1"/>
  <c r="Q398" i="1"/>
  <c r="S398" i="1"/>
  <c r="S399" i="1" l="1"/>
  <c r="R399" i="1"/>
  <c r="Q399" i="1"/>
  <c r="R400" i="1" l="1"/>
  <c r="Q400" i="1"/>
  <c r="S400" i="1"/>
  <c r="S401" i="1" l="1"/>
  <c r="Q401" i="1"/>
  <c r="R401" i="1"/>
  <c r="R402" i="1" l="1"/>
  <c r="Q402" i="1"/>
  <c r="S402" i="1"/>
  <c r="S403" i="1" l="1"/>
  <c r="R403" i="1"/>
  <c r="Q403" i="1"/>
  <c r="R404" i="1" l="1"/>
  <c r="Q404" i="1"/>
  <c r="S404" i="1"/>
  <c r="S405" i="1" l="1"/>
  <c r="R405" i="1"/>
  <c r="Q405" i="1"/>
  <c r="R406" i="1" l="1"/>
  <c r="S406" i="1"/>
  <c r="Q406" i="1"/>
  <c r="R407" i="1" l="1"/>
  <c r="S407" i="1"/>
  <c r="Q407" i="1"/>
  <c r="R408" i="1" l="1"/>
  <c r="S408" i="1"/>
  <c r="Q408" i="1"/>
  <c r="R409" i="1" l="1"/>
  <c r="S409" i="1"/>
  <c r="Q409" i="1"/>
  <c r="R410" i="1" l="1"/>
  <c r="S410" i="1"/>
  <c r="Q410" i="1"/>
  <c r="R411" i="1" l="1"/>
  <c r="S411" i="1"/>
  <c r="Q411" i="1"/>
  <c r="R412" i="1" l="1"/>
  <c r="S412" i="1"/>
  <c r="Q412" i="1"/>
  <c r="R413" i="1" l="1"/>
  <c r="S413" i="1"/>
  <c r="Q413" i="1"/>
  <c r="R414" i="1" l="1"/>
  <c r="S414" i="1"/>
  <c r="Q414" i="1"/>
  <c r="R415" i="1" l="1"/>
  <c r="S415" i="1"/>
  <c r="Q415" i="1"/>
  <c r="R416" i="1" l="1"/>
  <c r="S416" i="1"/>
  <c r="Q416" i="1"/>
  <c r="R417" i="1" l="1"/>
  <c r="S417" i="1"/>
  <c r="Q417" i="1"/>
  <c r="R418" i="1" l="1"/>
  <c r="S418" i="1"/>
  <c r="Q418" i="1"/>
  <c r="R419" i="1" l="1"/>
  <c r="S419" i="1"/>
  <c r="Q419" i="1"/>
  <c r="R420" i="1" l="1"/>
  <c r="S420" i="1"/>
  <c r="Q420" i="1"/>
  <c r="R421" i="1" l="1"/>
  <c r="S421" i="1"/>
  <c r="Q421" i="1"/>
  <c r="R422" i="1" l="1"/>
  <c r="S422" i="1"/>
  <c r="Q422" i="1"/>
  <c r="R423" i="1" l="1"/>
  <c r="S423" i="1"/>
  <c r="Q423" i="1"/>
  <c r="R424" i="1" l="1"/>
  <c r="S424" i="1"/>
  <c r="Q424" i="1"/>
  <c r="R425" i="1" l="1"/>
  <c r="S425" i="1"/>
  <c r="Q425" i="1"/>
  <c r="R426" i="1" l="1"/>
  <c r="S426" i="1"/>
  <c r="Q426" i="1"/>
  <c r="R427" i="1" l="1"/>
  <c r="S427" i="1"/>
  <c r="Q427" i="1"/>
  <c r="R428" i="1" l="1"/>
  <c r="S428" i="1"/>
  <c r="Q428" i="1"/>
  <c r="R429" i="1" l="1"/>
  <c r="S429" i="1"/>
  <c r="Q429" i="1"/>
  <c r="R430" i="1" l="1"/>
  <c r="S430" i="1"/>
  <c r="Q430" i="1"/>
  <c r="R431" i="1" l="1"/>
  <c r="S431" i="1"/>
  <c r="Q431" i="1"/>
  <c r="R432" i="1" l="1"/>
  <c r="S432" i="1"/>
  <c r="Q432" i="1"/>
  <c r="R433" i="1" l="1"/>
  <c r="S433" i="1"/>
  <c r="Q433" i="1"/>
  <c r="R434" i="1" l="1"/>
  <c r="S434" i="1"/>
  <c r="Q434" i="1"/>
  <c r="R435" i="1" l="1"/>
  <c r="S435" i="1"/>
  <c r="Q435" i="1"/>
  <c r="R436" i="1" l="1"/>
  <c r="S436" i="1"/>
  <c r="Q436" i="1"/>
  <c r="R437" i="1" l="1"/>
  <c r="S437" i="1"/>
  <c r="Q437" i="1"/>
  <c r="R438" i="1" l="1"/>
  <c r="S438" i="1"/>
  <c r="Q438" i="1"/>
  <c r="R439" i="1" l="1"/>
  <c r="S439" i="1"/>
  <c r="Q439" i="1"/>
  <c r="R440" i="1" l="1"/>
  <c r="S440" i="1"/>
  <c r="Q440" i="1"/>
  <c r="R441" i="1" l="1"/>
  <c r="S441" i="1"/>
  <c r="Q441" i="1"/>
  <c r="R442" i="1" l="1"/>
  <c r="S442" i="1"/>
  <c r="Q442" i="1"/>
  <c r="R443" i="1" l="1"/>
  <c r="S443" i="1"/>
  <c r="Q443" i="1"/>
  <c r="R444" i="1" l="1"/>
  <c r="S444" i="1"/>
  <c r="Q444" i="1"/>
  <c r="R445" i="1" l="1"/>
  <c r="S445" i="1"/>
  <c r="Q445" i="1"/>
  <c r="R446" i="1" l="1"/>
  <c r="S446" i="1"/>
  <c r="Q446" i="1"/>
  <c r="R447" i="1" l="1"/>
  <c r="S447" i="1"/>
  <c r="Q447" i="1"/>
  <c r="R448" i="1" l="1"/>
  <c r="S448" i="1"/>
  <c r="Q448" i="1"/>
  <c r="R449" i="1" l="1"/>
  <c r="S449" i="1"/>
  <c r="Q449" i="1"/>
  <c r="R450" i="1" l="1"/>
  <c r="S450" i="1"/>
  <c r="Q450" i="1"/>
  <c r="R451" i="1" l="1"/>
  <c r="S451" i="1"/>
  <c r="Q451" i="1"/>
  <c r="R452" i="1" l="1"/>
  <c r="S452" i="1"/>
  <c r="Q452" i="1"/>
  <c r="R453" i="1" l="1"/>
  <c r="S453" i="1"/>
  <c r="Q453" i="1"/>
  <c r="S454" i="1" l="1"/>
  <c r="R454" i="1"/>
  <c r="Q454" i="1"/>
  <c r="R455" i="1" l="1"/>
  <c r="Q455" i="1"/>
  <c r="S455" i="1"/>
  <c r="S456" i="1" l="1"/>
  <c r="R456" i="1"/>
  <c r="Q456" i="1"/>
  <c r="R457" i="1" l="1"/>
  <c r="Q457" i="1"/>
  <c r="S457" i="1"/>
  <c r="S458" i="1" l="1"/>
  <c r="R458" i="1"/>
  <c r="Q458" i="1"/>
  <c r="R459" i="1" l="1"/>
  <c r="Q459" i="1"/>
  <c r="S459" i="1"/>
  <c r="S460" i="1" l="1"/>
  <c r="R460" i="1"/>
  <c r="Q460" i="1"/>
  <c r="R461" i="1" l="1"/>
  <c r="Q461" i="1"/>
  <c r="S461" i="1"/>
  <c r="S462" i="1" l="1"/>
  <c r="R462" i="1"/>
  <c r="Q462" i="1"/>
  <c r="R463" i="1" l="1"/>
  <c r="Q463" i="1"/>
  <c r="S463" i="1"/>
  <c r="S464" i="1" l="1"/>
  <c r="R464" i="1"/>
  <c r="Q464" i="1"/>
  <c r="R465" i="1" l="1"/>
  <c r="Q465" i="1"/>
  <c r="S465" i="1"/>
  <c r="S466" i="1" l="1"/>
  <c r="R466" i="1"/>
  <c r="Q466" i="1"/>
  <c r="R467" i="1" l="1"/>
  <c r="Q467" i="1"/>
  <c r="S467" i="1"/>
  <c r="S468" i="1" l="1"/>
  <c r="R468" i="1"/>
  <c r="Q468" i="1"/>
  <c r="R469" i="1" l="1"/>
  <c r="Q469" i="1"/>
  <c r="S469" i="1"/>
  <c r="S470" i="1" l="1"/>
  <c r="R470" i="1"/>
  <c r="Q470" i="1"/>
  <c r="R471" i="1" l="1"/>
  <c r="Q471" i="1"/>
  <c r="S471" i="1"/>
  <c r="S472" i="1" l="1"/>
  <c r="R472" i="1"/>
  <c r="Q472" i="1"/>
  <c r="R473" i="1" l="1"/>
  <c r="Q473" i="1"/>
  <c r="S473" i="1"/>
  <c r="S474" i="1" l="1"/>
  <c r="R474" i="1"/>
  <c r="Q474" i="1"/>
  <c r="R475" i="1" l="1"/>
  <c r="Q475" i="1"/>
  <c r="S475" i="1"/>
  <c r="S476" i="1" l="1"/>
  <c r="R476" i="1"/>
  <c r="Q476" i="1"/>
  <c r="R477" i="1" l="1"/>
  <c r="Q477" i="1"/>
  <c r="S477" i="1"/>
  <c r="S478" i="1" l="1"/>
  <c r="R478" i="1"/>
  <c r="Q478" i="1"/>
  <c r="R479" i="1" l="1"/>
  <c r="Q479" i="1"/>
  <c r="S479" i="1"/>
  <c r="S480" i="1" l="1"/>
  <c r="R480" i="1"/>
  <c r="Q480" i="1"/>
  <c r="R481" i="1" l="1"/>
  <c r="Q481" i="1"/>
  <c r="S481" i="1"/>
  <c r="S482" i="1" l="1"/>
  <c r="R482" i="1"/>
  <c r="Q482" i="1"/>
  <c r="R483" i="1" l="1"/>
  <c r="Q483" i="1"/>
  <c r="S483" i="1"/>
  <c r="S484" i="1" l="1"/>
  <c r="R484" i="1"/>
  <c r="Q484" i="1"/>
  <c r="R485" i="1" l="1"/>
  <c r="Q485" i="1"/>
  <c r="S485" i="1"/>
  <c r="S486" i="1" l="1"/>
  <c r="R486" i="1"/>
  <c r="Q486" i="1"/>
  <c r="Q487" i="1" l="1"/>
  <c r="S487" i="1"/>
  <c r="R487" i="1"/>
  <c r="S488" i="1" l="1"/>
  <c r="R488" i="1"/>
  <c r="Q488" i="1"/>
  <c r="Q489" i="1" l="1"/>
  <c r="S489" i="1"/>
  <c r="R489" i="1"/>
  <c r="S490" i="1" l="1"/>
  <c r="Q490" i="1"/>
  <c r="R490" i="1"/>
  <c r="Q491" i="1" l="1"/>
  <c r="S491" i="1"/>
  <c r="R491" i="1"/>
  <c r="S492" i="1" l="1"/>
  <c r="Q492" i="1"/>
  <c r="R492" i="1"/>
  <c r="R493" i="1" l="1"/>
  <c r="Q493" i="1"/>
  <c r="S493" i="1"/>
  <c r="S494" i="1" l="1"/>
  <c r="R494" i="1"/>
  <c r="Q494" i="1"/>
  <c r="R495" i="1" l="1"/>
  <c r="Q495" i="1"/>
  <c r="S495" i="1"/>
  <c r="S496" i="1" l="1"/>
  <c r="R496" i="1"/>
  <c r="Q496" i="1"/>
  <c r="R497" i="1" l="1"/>
  <c r="Q497" i="1"/>
  <c r="S497" i="1"/>
  <c r="S498" i="1" l="1"/>
  <c r="R498" i="1"/>
  <c r="Q498" i="1"/>
  <c r="R499" i="1" l="1"/>
  <c r="Q499" i="1"/>
  <c r="S499" i="1"/>
  <c r="Q500" i="1" l="1"/>
  <c r="S500" i="1"/>
  <c r="R500" i="1"/>
  <c r="S501" i="1" l="1"/>
  <c r="R501" i="1"/>
  <c r="Q501" i="1"/>
  <c r="Q502" i="1" l="1"/>
  <c r="S502" i="1"/>
  <c r="R502" i="1"/>
  <c r="S503" i="1" l="1"/>
  <c r="R503" i="1"/>
  <c r="Q503" i="1"/>
  <c r="Q504" i="1" l="1"/>
  <c r="S504" i="1"/>
  <c r="R504" i="1"/>
  <c r="S505" i="1" l="1"/>
  <c r="R505" i="1"/>
  <c r="Q505" i="1"/>
  <c r="Q506" i="1" l="1"/>
  <c r="S506" i="1"/>
  <c r="R506" i="1"/>
  <c r="S507" i="1" l="1"/>
  <c r="R507" i="1"/>
  <c r="Q507" i="1"/>
  <c r="Q508" i="1" l="1"/>
  <c r="S508" i="1"/>
  <c r="R508" i="1"/>
  <c r="S509" i="1" l="1"/>
  <c r="R509" i="1"/>
  <c r="Q509" i="1"/>
  <c r="Q510" i="1" l="1"/>
  <c r="S510" i="1"/>
  <c r="R510" i="1"/>
  <c r="S511" i="1" l="1"/>
  <c r="R511" i="1"/>
  <c r="Q511" i="1"/>
  <c r="Q512" i="1" l="1"/>
  <c r="S512" i="1"/>
  <c r="R512" i="1"/>
  <c r="S513" i="1" l="1"/>
  <c r="R513" i="1"/>
  <c r="Q513" i="1"/>
  <c r="S514" i="1" l="1"/>
  <c r="R514" i="1"/>
  <c r="Q514" i="1"/>
  <c r="Q515" i="1" l="1"/>
  <c r="R515" i="1"/>
  <c r="S515" i="1"/>
  <c r="S516" i="1" l="1"/>
  <c r="R516" i="1"/>
  <c r="Q516" i="1"/>
  <c r="Q517" i="1" l="1"/>
  <c r="S517" i="1"/>
  <c r="R517" i="1"/>
  <c r="S518" i="1" l="1"/>
  <c r="R518" i="1"/>
  <c r="Q518" i="1"/>
  <c r="Q519" i="1" l="1"/>
  <c r="S519" i="1"/>
  <c r="R519" i="1"/>
  <c r="S520" i="1" l="1"/>
  <c r="R520" i="1"/>
  <c r="Q520" i="1"/>
  <c r="Q521" i="1" l="1"/>
  <c r="S521" i="1"/>
  <c r="R521" i="1"/>
  <c r="S522" i="1" l="1"/>
  <c r="R522" i="1"/>
  <c r="Q522" i="1"/>
  <c r="Q523" i="1" l="1"/>
  <c r="S523" i="1"/>
  <c r="R523" i="1"/>
  <c r="S524" i="1" l="1"/>
  <c r="R524" i="1"/>
  <c r="Q524" i="1"/>
  <c r="Q525" i="1" l="1"/>
  <c r="R525" i="1"/>
  <c r="S525" i="1"/>
  <c r="S526" i="1" l="1"/>
  <c r="R526" i="1"/>
  <c r="Q526" i="1"/>
  <c r="Q527" i="1" l="1"/>
  <c r="S527" i="1"/>
  <c r="R527" i="1"/>
  <c r="S528" i="1" l="1"/>
  <c r="R528" i="1"/>
  <c r="Q528" i="1"/>
  <c r="Q529" i="1" l="1"/>
  <c r="S529" i="1"/>
  <c r="R529" i="1"/>
  <c r="S530" i="1" l="1"/>
  <c r="R530" i="1"/>
  <c r="Q530" i="1"/>
  <c r="Q531" i="1" l="1"/>
  <c r="S531" i="1"/>
  <c r="R531" i="1"/>
  <c r="S532" i="1" l="1"/>
  <c r="R532" i="1"/>
  <c r="Q532" i="1"/>
  <c r="Q533" i="1" l="1"/>
  <c r="R533" i="1"/>
  <c r="S533" i="1"/>
  <c r="S534" i="1" l="1"/>
  <c r="R534" i="1"/>
  <c r="Q534" i="1"/>
  <c r="Q535" i="1" l="1"/>
  <c r="S535" i="1"/>
  <c r="R535" i="1"/>
  <c r="S536" i="1" l="1"/>
  <c r="R536" i="1"/>
  <c r="Q536" i="1"/>
  <c r="Q537" i="1" l="1"/>
  <c r="S537" i="1"/>
  <c r="R537" i="1"/>
  <c r="S538" i="1" l="1"/>
  <c r="R538" i="1"/>
  <c r="Q538" i="1"/>
  <c r="Q539" i="1" l="1"/>
  <c r="S539" i="1"/>
  <c r="R539" i="1"/>
  <c r="S540" i="1" l="1"/>
  <c r="R540" i="1"/>
  <c r="Q540" i="1"/>
  <c r="Q541" i="1" l="1"/>
  <c r="R541" i="1"/>
  <c r="S541" i="1"/>
  <c r="S542" i="1" l="1"/>
  <c r="R542" i="1"/>
  <c r="Q542" i="1"/>
  <c r="Q543" i="1" l="1"/>
  <c r="S543" i="1"/>
  <c r="R543" i="1"/>
  <c r="S544" i="1" l="1"/>
  <c r="R544" i="1"/>
  <c r="Q544" i="1"/>
  <c r="Q545" i="1" l="1"/>
  <c r="S545" i="1"/>
  <c r="R545" i="1"/>
  <c r="S546" i="1" l="1"/>
  <c r="R546" i="1"/>
  <c r="Q546" i="1"/>
  <c r="Q547" i="1" l="1"/>
  <c r="S547" i="1"/>
  <c r="R547" i="1"/>
  <c r="S548" i="1" l="1"/>
  <c r="R548" i="1"/>
  <c r="Q548" i="1"/>
  <c r="Q549" i="1" l="1"/>
  <c r="S549" i="1"/>
  <c r="R549" i="1"/>
  <c r="S550" i="1" l="1"/>
  <c r="R550" i="1"/>
  <c r="Q550" i="1"/>
  <c r="Q551" i="1" l="1"/>
  <c r="S551" i="1"/>
  <c r="R551" i="1"/>
  <c r="Q552" i="1" l="1"/>
  <c r="S552" i="1"/>
  <c r="R552" i="1"/>
  <c r="S553" i="1" l="1"/>
  <c r="R553" i="1"/>
  <c r="Q553" i="1"/>
  <c r="Q554" i="1" l="1"/>
  <c r="S554" i="1"/>
  <c r="R554" i="1"/>
  <c r="Q555" i="1" l="1"/>
  <c r="S555" i="1"/>
  <c r="R555" i="1"/>
  <c r="R556" i="1" l="1"/>
  <c r="S556" i="1"/>
  <c r="Q556" i="1"/>
  <c r="S557" i="1" l="1"/>
  <c r="Q557" i="1"/>
  <c r="R557" i="1"/>
  <c r="R558" i="1" l="1"/>
  <c r="S558" i="1"/>
  <c r="Q558" i="1"/>
  <c r="Q559" i="1" l="1"/>
  <c r="S559" i="1"/>
  <c r="R559" i="1"/>
  <c r="R560" i="1" l="1"/>
  <c r="S560" i="1"/>
  <c r="Q560" i="1"/>
  <c r="S561" i="1" l="1"/>
  <c r="R561" i="1"/>
  <c r="Q561" i="1"/>
  <c r="R562" i="1" l="1"/>
  <c r="S562" i="1"/>
  <c r="Q562" i="1"/>
  <c r="Q563" i="1" l="1"/>
  <c r="S563" i="1"/>
  <c r="R563" i="1"/>
  <c r="R564" i="1" l="1"/>
  <c r="S564" i="1"/>
  <c r="Q564" i="1"/>
  <c r="S565" i="1" l="1"/>
  <c r="R565" i="1"/>
  <c r="Q565" i="1"/>
  <c r="R566" i="1" l="1"/>
  <c r="S566" i="1"/>
  <c r="Q566" i="1"/>
  <c r="Q567" i="1" l="1"/>
  <c r="S567" i="1"/>
  <c r="R567" i="1"/>
  <c r="R568" i="1" l="1"/>
  <c r="S568" i="1"/>
  <c r="Q568" i="1"/>
  <c r="S569" i="1" l="1"/>
  <c r="R569" i="1"/>
  <c r="Q569" i="1"/>
  <c r="R570" i="1" l="1"/>
  <c r="S570" i="1"/>
  <c r="Q570" i="1"/>
  <c r="Q571" i="1" l="1"/>
  <c r="S571" i="1"/>
  <c r="R571" i="1"/>
  <c r="R572" i="1" l="1"/>
  <c r="S572" i="1"/>
  <c r="Q572" i="1"/>
  <c r="S573" i="1" l="1"/>
  <c r="R573" i="1"/>
  <c r="Q573" i="1"/>
  <c r="R574" i="1" l="1"/>
  <c r="S574" i="1"/>
  <c r="Q574" i="1"/>
  <c r="Q575" i="1" l="1"/>
  <c r="S575" i="1"/>
  <c r="R575" i="1"/>
  <c r="R576" i="1" l="1"/>
  <c r="Q576" i="1"/>
  <c r="S576" i="1"/>
  <c r="S577" i="1" l="1"/>
  <c r="R577" i="1"/>
  <c r="Q577" i="1"/>
  <c r="R578" i="1" l="1"/>
  <c r="Q578" i="1"/>
  <c r="S578" i="1"/>
  <c r="S579" i="1" l="1"/>
  <c r="Q579" i="1"/>
  <c r="R579" i="1"/>
  <c r="R580" i="1" l="1"/>
  <c r="Q580" i="1"/>
  <c r="S580" i="1"/>
  <c r="S581" i="1" l="1"/>
  <c r="R581" i="1"/>
  <c r="Q581" i="1"/>
  <c r="R582" i="1" l="1"/>
  <c r="Q582" i="1"/>
  <c r="S582" i="1"/>
  <c r="S583" i="1" l="1"/>
  <c r="R583" i="1"/>
  <c r="Q583" i="1"/>
  <c r="R584" i="1" l="1"/>
  <c r="Q584" i="1"/>
  <c r="S584" i="1"/>
  <c r="S585" i="1" l="1"/>
  <c r="R585" i="1"/>
  <c r="Q585" i="1"/>
  <c r="R586" i="1" l="1"/>
  <c r="Q586" i="1"/>
  <c r="S586" i="1"/>
  <c r="S587" i="1" l="1"/>
  <c r="R587" i="1"/>
  <c r="Q587" i="1"/>
  <c r="R588" i="1" l="1"/>
  <c r="Q588" i="1"/>
  <c r="S588" i="1"/>
  <c r="S589" i="1" l="1"/>
  <c r="R589" i="1"/>
  <c r="Q589" i="1"/>
  <c r="R590" i="1" l="1"/>
  <c r="Q590" i="1"/>
  <c r="S590" i="1"/>
  <c r="S591" i="1" l="1"/>
  <c r="R591" i="1"/>
  <c r="Q591" i="1"/>
  <c r="R592" i="1" l="1"/>
  <c r="Q592" i="1"/>
  <c r="S592" i="1"/>
  <c r="Q593" i="1" l="1"/>
  <c r="S593" i="1"/>
  <c r="R593" i="1"/>
  <c r="R594" i="1" l="1"/>
  <c r="S594" i="1"/>
  <c r="Q594" i="1"/>
  <c r="S595" i="1" l="1"/>
  <c r="R595" i="1"/>
  <c r="Q595" i="1"/>
  <c r="S596" i="1" l="1"/>
  <c r="R596" i="1"/>
  <c r="Q596" i="1"/>
  <c r="Q597" i="1" l="1"/>
  <c r="S597" i="1"/>
  <c r="R597" i="1"/>
  <c r="S598" i="1" l="1"/>
  <c r="R598" i="1"/>
  <c r="Q598" i="1"/>
  <c r="Q599" i="1" l="1"/>
  <c r="R599" i="1"/>
  <c r="S599" i="1"/>
  <c r="S600" i="1" l="1"/>
  <c r="R600" i="1"/>
  <c r="Q600" i="1"/>
  <c r="Q601" i="1" l="1"/>
  <c r="S601" i="1"/>
  <c r="R601" i="1"/>
  <c r="S602" i="1" l="1"/>
  <c r="R602" i="1"/>
  <c r="Q602" i="1"/>
  <c r="Q603" i="1" l="1"/>
  <c r="S603" i="1"/>
  <c r="R603" i="1"/>
  <c r="S604" i="1" l="1"/>
  <c r="R604" i="1"/>
  <c r="Q604" i="1"/>
  <c r="Q605" i="1" l="1"/>
  <c r="S605" i="1"/>
  <c r="R605" i="1"/>
  <c r="S606" i="1" l="1"/>
  <c r="R606" i="1"/>
  <c r="Q606" i="1"/>
  <c r="Q607" i="1" l="1"/>
  <c r="S607" i="1"/>
  <c r="R607" i="1"/>
  <c r="S608" i="1" l="1"/>
  <c r="R608" i="1"/>
  <c r="Q608" i="1"/>
  <c r="Q609" i="1" l="1"/>
  <c r="S609" i="1"/>
  <c r="R609" i="1"/>
  <c r="S610" i="1" l="1"/>
  <c r="R610" i="1"/>
  <c r="Q610" i="1"/>
  <c r="Q611" i="1" l="1"/>
  <c r="S611" i="1"/>
  <c r="R611" i="1"/>
  <c r="S612" i="1" l="1"/>
  <c r="R612" i="1"/>
  <c r="Q612" i="1"/>
  <c r="Q613" i="1" l="1"/>
  <c r="S613" i="1"/>
  <c r="R613" i="1"/>
  <c r="S614" i="1" l="1"/>
  <c r="R614" i="1"/>
  <c r="Q614" i="1"/>
  <c r="Q615" i="1" l="1"/>
  <c r="S615" i="1"/>
  <c r="R615" i="1"/>
  <c r="S616" i="1" l="1"/>
  <c r="R616" i="1"/>
  <c r="Q616" i="1"/>
  <c r="Q617" i="1" l="1"/>
  <c r="S617" i="1"/>
  <c r="R617" i="1"/>
  <c r="S618" i="1" l="1"/>
  <c r="R618" i="1"/>
  <c r="Q618" i="1"/>
  <c r="Q619" i="1" l="1"/>
  <c r="S619" i="1"/>
  <c r="R619" i="1"/>
  <c r="S620" i="1" l="1"/>
  <c r="R620" i="1"/>
  <c r="Q620" i="1"/>
  <c r="S621" i="1" l="1"/>
  <c r="R621" i="1"/>
  <c r="Q621" i="1"/>
  <c r="R622" i="1" l="1"/>
  <c r="Q622" i="1"/>
  <c r="S622" i="1"/>
  <c r="S623" i="1" l="1"/>
  <c r="R623" i="1"/>
  <c r="Q623" i="1"/>
  <c r="R624" i="1" l="1"/>
  <c r="Q624" i="1"/>
  <c r="S624" i="1"/>
  <c r="S625" i="1" l="1"/>
  <c r="R625" i="1"/>
  <c r="Q625" i="1"/>
  <c r="R626" i="1" l="1"/>
  <c r="Q626" i="1"/>
  <c r="S626" i="1"/>
  <c r="S627" i="1" l="1"/>
  <c r="R627" i="1"/>
  <c r="Q627" i="1"/>
  <c r="R628" i="1" l="1"/>
  <c r="Q628" i="1"/>
  <c r="S628" i="1"/>
  <c r="S629" i="1" l="1"/>
  <c r="R629" i="1"/>
  <c r="Q629" i="1"/>
  <c r="R630" i="1" l="1"/>
  <c r="Q630" i="1"/>
  <c r="S630" i="1"/>
  <c r="S631" i="1" l="1"/>
  <c r="R631" i="1"/>
  <c r="Q631" i="1"/>
  <c r="R632" i="1" l="1"/>
  <c r="Q632" i="1"/>
  <c r="S632" i="1"/>
  <c r="S633" i="1" l="1"/>
  <c r="R633" i="1"/>
  <c r="Q633" i="1"/>
  <c r="R634" i="1" l="1"/>
  <c r="Q634" i="1"/>
  <c r="S634" i="1"/>
  <c r="S635" i="1" l="1"/>
  <c r="R635" i="1"/>
  <c r="Q635" i="1"/>
  <c r="R636" i="1" l="1"/>
  <c r="Q636" i="1"/>
  <c r="S636" i="1"/>
  <c r="S637" i="1" l="1"/>
  <c r="R637" i="1"/>
  <c r="Q637" i="1"/>
  <c r="R638" i="1" l="1"/>
  <c r="Q638" i="1"/>
  <c r="S638" i="1"/>
  <c r="S639" i="1" l="1"/>
  <c r="R639" i="1"/>
  <c r="Q639" i="1"/>
  <c r="R640" i="1" l="1"/>
  <c r="Q640" i="1"/>
  <c r="S640" i="1"/>
  <c r="S641" i="1" l="1"/>
  <c r="R641" i="1"/>
  <c r="Q641" i="1"/>
  <c r="R642" i="1" l="1"/>
  <c r="Q642" i="1"/>
  <c r="S642" i="1"/>
  <c r="S643" i="1" l="1"/>
  <c r="R643" i="1"/>
  <c r="Q643" i="1"/>
  <c r="R644" i="1" l="1"/>
  <c r="Q644" i="1"/>
  <c r="S644" i="1"/>
  <c r="S645" i="1" l="1"/>
  <c r="R645" i="1"/>
  <c r="Q645" i="1"/>
  <c r="R646" i="1" l="1"/>
  <c r="Q646" i="1"/>
  <c r="S646" i="1"/>
  <c r="S647" i="1" l="1"/>
  <c r="R647" i="1"/>
  <c r="Q647" i="1"/>
  <c r="R648" i="1" l="1"/>
  <c r="Q648" i="1"/>
  <c r="S648" i="1"/>
  <c r="S649" i="1" l="1"/>
  <c r="R649" i="1"/>
  <c r="Q649" i="1"/>
  <c r="R650" i="1" l="1"/>
  <c r="Q650" i="1"/>
  <c r="S650" i="1"/>
  <c r="S651" i="1" l="1"/>
  <c r="R651" i="1"/>
  <c r="Q651" i="1"/>
  <c r="R652" i="1" l="1"/>
  <c r="Q652" i="1"/>
  <c r="S652" i="1"/>
  <c r="S653" i="1" l="1"/>
  <c r="R653" i="1"/>
  <c r="Q653" i="1"/>
  <c r="R654" i="1" l="1"/>
  <c r="Q654" i="1"/>
  <c r="S654" i="1"/>
  <c r="S655" i="1" l="1"/>
  <c r="R655" i="1"/>
  <c r="Q655" i="1"/>
  <c r="R656" i="1" l="1"/>
  <c r="Q656" i="1"/>
  <c r="S656" i="1"/>
  <c r="S657" i="1" l="1"/>
  <c r="R657" i="1"/>
  <c r="Q657" i="1"/>
  <c r="R658" i="1" l="1"/>
  <c r="Q658" i="1"/>
  <c r="S658" i="1"/>
  <c r="S659" i="1" l="1"/>
  <c r="R659" i="1"/>
  <c r="Q659" i="1"/>
  <c r="R660" i="1" l="1"/>
  <c r="Q660" i="1"/>
  <c r="S660" i="1"/>
  <c r="S661" i="1" l="1"/>
  <c r="R661" i="1"/>
  <c r="Q661" i="1"/>
  <c r="S662" i="1" l="1"/>
  <c r="Q662" i="1"/>
  <c r="R662" i="1"/>
  <c r="Q663" i="1" l="1"/>
  <c r="S663" i="1"/>
  <c r="R663" i="1"/>
  <c r="S664" i="1" l="1"/>
  <c r="R664" i="1"/>
  <c r="Q664" i="1"/>
  <c r="S665" i="1" l="1"/>
  <c r="Q665" i="1"/>
  <c r="R665" i="1"/>
  <c r="Q666" i="1" l="1"/>
  <c r="S666" i="1"/>
  <c r="R666" i="1"/>
  <c r="S667" i="1" l="1"/>
  <c r="Q667" i="1"/>
  <c r="R667" i="1"/>
  <c r="Q668" i="1" l="1"/>
  <c r="S668" i="1"/>
  <c r="R668" i="1"/>
  <c r="S669" i="1" l="1"/>
  <c r="Q669" i="1"/>
  <c r="R669" i="1"/>
  <c r="Q670" i="1" l="1"/>
  <c r="S670" i="1"/>
  <c r="R670" i="1"/>
  <c r="S671" i="1" l="1"/>
  <c r="Q671" i="1"/>
  <c r="R671" i="1"/>
  <c r="Q672" i="1" l="1"/>
  <c r="S672" i="1"/>
  <c r="R672" i="1"/>
  <c r="S673" i="1" l="1"/>
  <c r="Q673" i="1"/>
  <c r="R673" i="1"/>
  <c r="Q674" i="1" l="1"/>
  <c r="S674" i="1"/>
  <c r="R674" i="1"/>
  <c r="S675" i="1" l="1"/>
  <c r="Q675" i="1"/>
  <c r="R675" i="1"/>
  <c r="Q676" i="1" l="1"/>
  <c r="S676" i="1"/>
  <c r="R676" i="1"/>
  <c r="S677" i="1" l="1"/>
  <c r="Q677" i="1"/>
  <c r="R677" i="1"/>
  <c r="Q678" i="1" l="1"/>
  <c r="S678" i="1"/>
  <c r="R678" i="1"/>
  <c r="S679" i="1" l="1"/>
  <c r="Q679" i="1"/>
  <c r="R679" i="1"/>
  <c r="Q680" i="1" l="1"/>
  <c r="S680" i="1"/>
  <c r="R680" i="1"/>
  <c r="S681" i="1" l="1"/>
  <c r="Q681" i="1"/>
  <c r="R681" i="1"/>
  <c r="Q682" i="1" l="1"/>
  <c r="S682" i="1"/>
  <c r="R682" i="1"/>
  <c r="S683" i="1" l="1"/>
  <c r="Q683" i="1"/>
  <c r="R683" i="1"/>
  <c r="Q684" i="1" l="1"/>
  <c r="S684" i="1"/>
  <c r="R684" i="1"/>
  <c r="S685" i="1" l="1"/>
  <c r="R685" i="1"/>
  <c r="Q685" i="1"/>
  <c r="Q686" i="1" l="1"/>
  <c r="S686" i="1"/>
  <c r="R686" i="1"/>
  <c r="S687" i="1" l="1"/>
  <c r="R687" i="1"/>
  <c r="Q687" i="1"/>
  <c r="Q688" i="1" l="1"/>
  <c r="S688" i="1"/>
  <c r="R688" i="1"/>
  <c r="S689" i="1" l="1"/>
  <c r="R689" i="1"/>
  <c r="Q689" i="1"/>
  <c r="Q690" i="1" l="1"/>
  <c r="S690" i="1"/>
  <c r="R690" i="1"/>
  <c r="S691" i="1" l="1"/>
  <c r="R691" i="1"/>
  <c r="Q691" i="1"/>
  <c r="R692" i="1" l="1"/>
  <c r="Q692" i="1"/>
  <c r="S692" i="1"/>
  <c r="S693" i="1" l="1"/>
  <c r="R693" i="1"/>
  <c r="Q693" i="1"/>
  <c r="R694" i="1" l="1"/>
  <c r="Q694" i="1"/>
  <c r="S694" i="1"/>
  <c r="S695" i="1" l="1"/>
  <c r="R695" i="1"/>
  <c r="Q695" i="1"/>
  <c r="R696" i="1" l="1"/>
  <c r="Q696" i="1"/>
  <c r="S696" i="1"/>
  <c r="S697" i="1" l="1"/>
  <c r="R697" i="1"/>
  <c r="Q697" i="1"/>
  <c r="R698" i="1" l="1"/>
  <c r="Q698" i="1"/>
  <c r="S698" i="1"/>
  <c r="S699" i="1" l="1"/>
  <c r="R699" i="1"/>
  <c r="Q699" i="1"/>
  <c r="R700" i="1" l="1"/>
  <c r="Q700" i="1"/>
  <c r="S700" i="1"/>
  <c r="S701" i="1" l="1"/>
  <c r="R701" i="1"/>
  <c r="Q701" i="1"/>
  <c r="R702" i="1" l="1"/>
  <c r="Q702" i="1"/>
  <c r="S702" i="1"/>
  <c r="S703" i="1" l="1"/>
  <c r="R703" i="1"/>
  <c r="Q703" i="1"/>
  <c r="R704" i="1" l="1"/>
  <c r="Q704" i="1"/>
  <c r="S704" i="1"/>
  <c r="S705" i="1" l="1"/>
  <c r="R705" i="1"/>
  <c r="Q705" i="1"/>
  <c r="R706" i="1" l="1"/>
  <c r="Q706" i="1"/>
  <c r="S706" i="1"/>
  <c r="S707" i="1" l="1"/>
  <c r="R707" i="1"/>
  <c r="Q707" i="1"/>
  <c r="R708" i="1" l="1"/>
  <c r="Q708" i="1"/>
  <c r="S708" i="1"/>
  <c r="S709" i="1" l="1"/>
  <c r="R709" i="1"/>
  <c r="Q709" i="1"/>
  <c r="R710" i="1" l="1"/>
  <c r="Q710" i="1"/>
  <c r="S710" i="1"/>
  <c r="S711" i="1" l="1"/>
  <c r="R711" i="1"/>
  <c r="Q711" i="1"/>
  <c r="R712" i="1" l="1"/>
  <c r="Q712" i="1"/>
  <c r="S712" i="1"/>
  <c r="S713" i="1" l="1"/>
  <c r="R713" i="1"/>
  <c r="Q713" i="1"/>
  <c r="R714" i="1" l="1"/>
  <c r="Q714" i="1"/>
  <c r="S714" i="1"/>
  <c r="S715" i="1" l="1"/>
  <c r="R715" i="1"/>
  <c r="Q715" i="1"/>
  <c r="R716" i="1" l="1"/>
  <c r="Q716" i="1"/>
  <c r="S716" i="1"/>
  <c r="S717" i="1" l="1"/>
  <c r="R717" i="1"/>
  <c r="Q717" i="1"/>
  <c r="R718" i="1" l="1"/>
  <c r="Q718" i="1"/>
  <c r="S718" i="1"/>
  <c r="S719" i="1" l="1"/>
  <c r="R719" i="1"/>
  <c r="Q719" i="1"/>
  <c r="R720" i="1" l="1"/>
  <c r="Q720" i="1"/>
  <c r="S720" i="1"/>
  <c r="S721" i="1" l="1"/>
  <c r="R721" i="1"/>
  <c r="Q721" i="1"/>
  <c r="R722" i="1" l="1"/>
  <c r="Q722" i="1"/>
  <c r="S722" i="1"/>
  <c r="S723" i="1" l="1"/>
  <c r="R723" i="1"/>
  <c r="Q723" i="1"/>
  <c r="R724" i="1" l="1"/>
  <c r="Q724" i="1"/>
  <c r="S724" i="1"/>
  <c r="S725" i="1" l="1"/>
  <c r="R725" i="1"/>
  <c r="Q725" i="1"/>
  <c r="R726" i="1" l="1"/>
  <c r="Q726" i="1"/>
  <c r="S726" i="1"/>
  <c r="S727" i="1" l="1"/>
  <c r="R727" i="1"/>
  <c r="Q727" i="1"/>
  <c r="R728" i="1" l="1"/>
  <c r="Q728" i="1"/>
  <c r="S728" i="1"/>
  <c r="S729" i="1" l="1"/>
  <c r="R729" i="1"/>
  <c r="Q729" i="1"/>
  <c r="R730" i="1" l="1"/>
  <c r="Q730" i="1"/>
  <c r="S730" i="1"/>
  <c r="S731" i="1" l="1"/>
  <c r="R731" i="1"/>
  <c r="Q731" i="1"/>
  <c r="R732" i="1" l="1"/>
  <c r="Q732" i="1"/>
  <c r="S732" i="1"/>
  <c r="S733" i="1" l="1"/>
  <c r="R733" i="1"/>
  <c r="Q733" i="1"/>
  <c r="R734" i="1" l="1"/>
  <c r="Q734" i="1"/>
  <c r="S734" i="1"/>
  <c r="S735" i="1" l="1"/>
  <c r="R735" i="1"/>
  <c r="Q735" i="1"/>
  <c r="R736" i="1" l="1"/>
  <c r="Q736" i="1"/>
  <c r="S736" i="1"/>
  <c r="S737" i="1" l="1"/>
  <c r="R737" i="1"/>
  <c r="Q737" i="1"/>
  <c r="R738" i="1" l="1"/>
  <c r="Q738" i="1"/>
  <c r="S738" i="1"/>
  <c r="S739" i="1" l="1"/>
  <c r="R739" i="1"/>
  <c r="Q739" i="1"/>
  <c r="R740" i="1" l="1"/>
  <c r="Q740" i="1"/>
  <c r="S740" i="1"/>
  <c r="S741" i="1" l="1"/>
  <c r="R741" i="1"/>
  <c r="Q741" i="1"/>
  <c r="R742" i="1" l="1"/>
  <c r="Q742" i="1"/>
  <c r="S742" i="1"/>
  <c r="S743" i="1" l="1"/>
  <c r="Q743" i="1"/>
  <c r="R743" i="1"/>
  <c r="Q744" i="1" l="1"/>
  <c r="S744" i="1"/>
  <c r="R744" i="1"/>
  <c r="S745" i="1" l="1"/>
  <c r="Q745" i="1"/>
  <c r="R745" i="1"/>
  <c r="R746" i="1" l="1"/>
  <c r="S746" i="1"/>
  <c r="Q746" i="1"/>
  <c r="S747" i="1" l="1"/>
  <c r="Q747" i="1"/>
  <c r="R747" i="1"/>
  <c r="R748" i="1" l="1"/>
  <c r="S748" i="1"/>
  <c r="Q748" i="1"/>
  <c r="Q749" i="1" l="1"/>
  <c r="S749" i="1"/>
  <c r="R749" i="1"/>
  <c r="R750" i="1" l="1"/>
  <c r="S750" i="1"/>
  <c r="Q750" i="1"/>
  <c r="S751" i="1" l="1"/>
  <c r="Q751" i="1"/>
  <c r="R751" i="1"/>
  <c r="R752" i="1" l="1"/>
  <c r="S752" i="1"/>
  <c r="Q752" i="1"/>
  <c r="Q753" i="1" l="1"/>
  <c r="S753" i="1"/>
  <c r="R753" i="1"/>
  <c r="R754" i="1" l="1"/>
  <c r="S754" i="1"/>
  <c r="Q754" i="1"/>
  <c r="S755" i="1" l="1"/>
  <c r="Q755" i="1"/>
  <c r="R755" i="1"/>
  <c r="R756" i="1" l="1"/>
  <c r="S756" i="1"/>
  <c r="Q756" i="1"/>
  <c r="Q757" i="1" l="1"/>
  <c r="S757" i="1"/>
  <c r="R757" i="1"/>
  <c r="R758" i="1" l="1"/>
  <c r="S758" i="1"/>
  <c r="Q758" i="1"/>
  <c r="S759" i="1" l="1"/>
  <c r="Q759" i="1"/>
  <c r="R759" i="1"/>
  <c r="R760" i="1" l="1"/>
  <c r="S760" i="1"/>
  <c r="Q760" i="1"/>
  <c r="Q761" i="1" l="1"/>
  <c r="S761" i="1"/>
  <c r="R761" i="1"/>
  <c r="R762" i="1" l="1"/>
  <c r="S762" i="1"/>
  <c r="Q762" i="1"/>
  <c r="S763" i="1" l="1"/>
  <c r="Q763" i="1"/>
  <c r="R763" i="1"/>
  <c r="R764" i="1" l="1"/>
  <c r="S764" i="1"/>
  <c r="Q764" i="1"/>
  <c r="Q765" i="1" l="1"/>
  <c r="S765" i="1"/>
  <c r="R765" i="1"/>
  <c r="R766" i="1" l="1"/>
  <c r="S766" i="1"/>
  <c r="Q766" i="1"/>
  <c r="Q767" i="1" l="1"/>
  <c r="S767" i="1"/>
  <c r="R767" i="1"/>
  <c r="S768" i="1" l="1"/>
  <c r="R768" i="1"/>
  <c r="Q768" i="1"/>
  <c r="Q769" i="1" l="1"/>
  <c r="R769" i="1"/>
  <c r="S769" i="1"/>
  <c r="S770" i="1" l="1"/>
  <c r="R770" i="1"/>
  <c r="Q770" i="1"/>
  <c r="R771" i="1" l="1"/>
  <c r="Q771" i="1"/>
  <c r="S771" i="1"/>
  <c r="S772" i="1" l="1"/>
  <c r="R772" i="1"/>
  <c r="Q772" i="1"/>
  <c r="R773" i="1" l="1"/>
  <c r="Q773" i="1"/>
  <c r="S773" i="1"/>
  <c r="S774" i="1" l="1"/>
  <c r="R774" i="1"/>
  <c r="Q774" i="1"/>
  <c r="R775" i="1" l="1"/>
  <c r="Q775" i="1"/>
  <c r="S775" i="1"/>
  <c r="S776" i="1" l="1"/>
  <c r="R776" i="1"/>
  <c r="Q776" i="1"/>
  <c r="R777" i="1" l="1"/>
  <c r="Q777" i="1"/>
  <c r="S777" i="1"/>
  <c r="S778" i="1" l="1"/>
  <c r="R778" i="1"/>
  <c r="Q778" i="1"/>
  <c r="R779" i="1" l="1"/>
  <c r="Q779" i="1"/>
  <c r="S779" i="1"/>
  <c r="S780" i="1" l="1"/>
  <c r="R780" i="1"/>
  <c r="Q780" i="1"/>
  <c r="R781" i="1" l="1"/>
  <c r="Q781" i="1"/>
  <c r="S781" i="1"/>
  <c r="S782" i="1" l="1"/>
  <c r="R782" i="1"/>
  <c r="Q782" i="1"/>
  <c r="R783" i="1" l="1"/>
  <c r="Q783" i="1"/>
  <c r="S783" i="1"/>
  <c r="S784" i="1" l="1"/>
  <c r="R784" i="1"/>
  <c r="Q784" i="1"/>
  <c r="R785" i="1" l="1"/>
  <c r="Q785" i="1"/>
  <c r="S785" i="1"/>
  <c r="S786" i="1" l="1"/>
  <c r="R786" i="1"/>
  <c r="Q786" i="1"/>
  <c r="R787" i="1" l="1"/>
  <c r="Q787" i="1"/>
  <c r="S787" i="1"/>
  <c r="S788" i="1" l="1"/>
  <c r="R788" i="1"/>
  <c r="Q788" i="1"/>
  <c r="R789" i="1" l="1"/>
  <c r="Q789" i="1"/>
  <c r="S789" i="1"/>
  <c r="S790" i="1" l="1"/>
  <c r="R790" i="1"/>
  <c r="Q790" i="1"/>
  <c r="R791" i="1" l="1"/>
  <c r="Q791" i="1"/>
  <c r="S791" i="1"/>
  <c r="S792" i="1" l="1"/>
  <c r="R792" i="1"/>
  <c r="Q792" i="1"/>
  <c r="R793" i="1" l="1"/>
  <c r="Q793" i="1"/>
  <c r="S793" i="1"/>
  <c r="S794" i="1" l="1"/>
  <c r="R794" i="1"/>
  <c r="Q794" i="1"/>
  <c r="R795" i="1" l="1"/>
  <c r="Q795" i="1"/>
  <c r="S795" i="1"/>
  <c r="S796" i="1" l="1"/>
  <c r="R796" i="1"/>
  <c r="Q796" i="1"/>
  <c r="R797" i="1" l="1"/>
  <c r="Q797" i="1"/>
  <c r="S797" i="1"/>
  <c r="S798" i="1" l="1"/>
  <c r="R798" i="1"/>
  <c r="Q798" i="1"/>
  <c r="R799" i="1" l="1"/>
  <c r="Q799" i="1"/>
  <c r="S799" i="1"/>
  <c r="S800" i="1" l="1"/>
  <c r="R800" i="1"/>
  <c r="Q800" i="1"/>
  <c r="R801" i="1" l="1"/>
  <c r="Q801" i="1"/>
  <c r="S801" i="1"/>
  <c r="S802" i="1" l="1"/>
  <c r="R802" i="1"/>
  <c r="Q802" i="1"/>
  <c r="R803" i="1" l="1"/>
  <c r="Q803" i="1"/>
  <c r="S803" i="1"/>
  <c r="S804" i="1" l="1"/>
  <c r="R804" i="1"/>
  <c r="Q804" i="1"/>
  <c r="R805" i="1" l="1"/>
  <c r="Q805" i="1"/>
  <c r="S805" i="1"/>
  <c r="S806" i="1" l="1"/>
  <c r="R806" i="1"/>
  <c r="Q806" i="1"/>
  <c r="R807" i="1" l="1"/>
  <c r="Q807" i="1"/>
  <c r="S807" i="1"/>
  <c r="S808" i="1" l="1"/>
  <c r="R808" i="1"/>
  <c r="Q808" i="1"/>
  <c r="R809" i="1" l="1"/>
  <c r="Q809" i="1"/>
  <c r="S809" i="1"/>
  <c r="S810" i="1" l="1"/>
  <c r="R810" i="1"/>
  <c r="Q810" i="1"/>
  <c r="R811" i="1" l="1"/>
  <c r="Q811" i="1"/>
  <c r="S811" i="1"/>
  <c r="S812" i="1" l="1"/>
  <c r="R812" i="1"/>
  <c r="Q812" i="1"/>
  <c r="R813" i="1" l="1"/>
  <c r="Q813" i="1"/>
  <c r="S813" i="1"/>
  <c r="S814" i="1" l="1"/>
  <c r="R814" i="1"/>
  <c r="Q814" i="1"/>
  <c r="R815" i="1" l="1"/>
  <c r="Q815" i="1"/>
  <c r="S815" i="1"/>
  <c r="S816" i="1" l="1"/>
  <c r="R816" i="1"/>
  <c r="Q816" i="1"/>
  <c r="R817" i="1" l="1"/>
  <c r="Q817" i="1"/>
  <c r="S817" i="1"/>
  <c r="S818" i="1" l="1"/>
  <c r="R818" i="1"/>
  <c r="Q818" i="1"/>
  <c r="R819" i="1" l="1"/>
  <c r="Q819" i="1"/>
  <c r="S819" i="1"/>
  <c r="S820" i="1" l="1"/>
  <c r="R820" i="1"/>
  <c r="Q820" i="1"/>
  <c r="R821" i="1" l="1"/>
  <c r="Q821" i="1"/>
  <c r="S821" i="1"/>
  <c r="S822" i="1" l="1"/>
  <c r="R822" i="1"/>
  <c r="Q822" i="1"/>
  <c r="R823" i="1" l="1"/>
  <c r="Q823" i="1"/>
  <c r="S823" i="1"/>
  <c r="S824" i="1" l="1"/>
  <c r="R824" i="1"/>
  <c r="Q824" i="1"/>
  <c r="R825" i="1" l="1"/>
  <c r="Q825" i="1"/>
  <c r="S825" i="1"/>
  <c r="S826" i="1" l="1"/>
  <c r="R826" i="1"/>
  <c r="Q826" i="1"/>
  <c r="R827" i="1" l="1"/>
  <c r="Q827" i="1"/>
  <c r="S827" i="1"/>
  <c r="S828" i="1" l="1"/>
  <c r="R828" i="1"/>
  <c r="Q828" i="1"/>
  <c r="R829" i="1" l="1"/>
  <c r="Q829" i="1"/>
  <c r="S829" i="1"/>
  <c r="S830" i="1" l="1"/>
  <c r="R830" i="1"/>
  <c r="Q830" i="1"/>
  <c r="R831" i="1" l="1"/>
  <c r="S831" i="1"/>
  <c r="Q831" i="1"/>
  <c r="R832" i="1" l="1"/>
  <c r="S832" i="1"/>
  <c r="Q832" i="1"/>
  <c r="R833" i="1" l="1"/>
  <c r="S833" i="1"/>
  <c r="Q833" i="1"/>
  <c r="R834" i="1" l="1"/>
  <c r="S834" i="1"/>
  <c r="Q834" i="1"/>
  <c r="R835" i="1" l="1"/>
  <c r="S835" i="1"/>
  <c r="Q835" i="1"/>
  <c r="R836" i="1" l="1"/>
  <c r="S836" i="1"/>
  <c r="Q836" i="1"/>
  <c r="R837" i="1" l="1"/>
  <c r="S837" i="1"/>
  <c r="Q837" i="1"/>
  <c r="R838" i="1" l="1"/>
  <c r="S838" i="1"/>
  <c r="Q838" i="1"/>
  <c r="R839" i="1" l="1"/>
  <c r="S839" i="1"/>
  <c r="Q839" i="1"/>
  <c r="R840" i="1" l="1"/>
  <c r="S840" i="1"/>
  <c r="Q840" i="1"/>
  <c r="R841" i="1" l="1"/>
  <c r="S841" i="1"/>
  <c r="Q841" i="1"/>
  <c r="R842" i="1" l="1"/>
  <c r="S842" i="1"/>
  <c r="Q842" i="1"/>
  <c r="R843" i="1" l="1"/>
  <c r="S843" i="1"/>
  <c r="Q843" i="1"/>
  <c r="R844" i="1" l="1"/>
  <c r="S844" i="1"/>
  <c r="Q844" i="1"/>
  <c r="R845" i="1" l="1"/>
  <c r="S845" i="1"/>
  <c r="Q845" i="1"/>
  <c r="R846" i="1" l="1"/>
  <c r="S846" i="1"/>
  <c r="Q846" i="1"/>
  <c r="R847" i="1" l="1"/>
  <c r="S847" i="1"/>
  <c r="Q847" i="1"/>
  <c r="R848" i="1" l="1"/>
  <c r="S848" i="1"/>
  <c r="Q848" i="1"/>
  <c r="R849" i="1" l="1"/>
  <c r="S849" i="1"/>
  <c r="Q849" i="1"/>
  <c r="R850" i="1" l="1"/>
  <c r="S850" i="1"/>
  <c r="Q850" i="1"/>
  <c r="R851" i="1" l="1"/>
  <c r="S851" i="1"/>
  <c r="Q851" i="1"/>
  <c r="R852" i="1" l="1"/>
  <c r="S852" i="1"/>
  <c r="Q852" i="1"/>
  <c r="R853" i="1" l="1"/>
  <c r="S853" i="1"/>
  <c r="Q853" i="1"/>
  <c r="R854" i="1" l="1"/>
  <c r="S854" i="1"/>
  <c r="Q854" i="1"/>
  <c r="R855" i="1" l="1"/>
  <c r="S855" i="1"/>
  <c r="Q855" i="1"/>
  <c r="R856" i="1" l="1"/>
  <c r="S856" i="1"/>
  <c r="Q856" i="1"/>
  <c r="R857" i="1" l="1"/>
  <c r="S857" i="1"/>
  <c r="Q857" i="1"/>
  <c r="R858" i="1" l="1"/>
  <c r="S858" i="1"/>
  <c r="Q858" i="1"/>
  <c r="R859" i="1" l="1"/>
  <c r="S859" i="1"/>
  <c r="Q859" i="1"/>
  <c r="R860" i="1" l="1"/>
  <c r="S860" i="1"/>
  <c r="Q860" i="1"/>
  <c r="R861" i="1" l="1"/>
  <c r="S861" i="1"/>
  <c r="Q861" i="1"/>
  <c r="R862" i="1" l="1"/>
  <c r="S862" i="1"/>
  <c r="Q862" i="1"/>
  <c r="S863" i="1" l="1"/>
  <c r="R863" i="1"/>
  <c r="Q863" i="1"/>
  <c r="R864" i="1" l="1"/>
  <c r="Q864" i="1"/>
  <c r="S864" i="1"/>
  <c r="S865" i="1" l="1"/>
  <c r="R865" i="1"/>
  <c r="Q865" i="1"/>
  <c r="R866" i="1" l="1"/>
  <c r="Q866" i="1"/>
  <c r="S866" i="1"/>
  <c r="S867" i="1" l="1"/>
  <c r="R867" i="1"/>
  <c r="Q867" i="1"/>
  <c r="R868" i="1" l="1"/>
  <c r="Q868" i="1"/>
  <c r="S868" i="1"/>
  <c r="S869" i="1" l="1"/>
  <c r="R869" i="1"/>
  <c r="Q869" i="1"/>
  <c r="R870" i="1" l="1"/>
  <c r="Q870" i="1"/>
  <c r="S870" i="1"/>
  <c r="S871" i="1" l="1"/>
  <c r="R871" i="1"/>
  <c r="Q871" i="1"/>
  <c r="R872" i="1" l="1"/>
  <c r="Q872" i="1"/>
  <c r="S872" i="1"/>
  <c r="S873" i="1" l="1"/>
  <c r="R873" i="1"/>
  <c r="Q873" i="1"/>
  <c r="R874" i="1" l="1"/>
  <c r="Q874" i="1"/>
  <c r="S874" i="1"/>
  <c r="S875" i="1" l="1"/>
  <c r="R875" i="1"/>
  <c r="Q875" i="1"/>
  <c r="R876" i="1" l="1"/>
  <c r="Q876" i="1"/>
  <c r="S876" i="1"/>
  <c r="S877" i="1" l="1"/>
  <c r="R877" i="1"/>
  <c r="Q877" i="1"/>
  <c r="R878" i="1" l="1"/>
  <c r="Q878" i="1"/>
  <c r="S878" i="1"/>
  <c r="S879" i="1" l="1"/>
  <c r="R879" i="1"/>
  <c r="Q879" i="1"/>
  <c r="R880" i="1" l="1"/>
  <c r="Q880" i="1"/>
  <c r="S880" i="1"/>
  <c r="S881" i="1" l="1"/>
  <c r="R881" i="1"/>
  <c r="Q881" i="1"/>
  <c r="R882" i="1" l="1"/>
  <c r="Q882" i="1"/>
  <c r="S882" i="1"/>
  <c r="S883" i="1" l="1"/>
  <c r="R883" i="1"/>
  <c r="Q883" i="1"/>
  <c r="R884" i="1" l="1"/>
  <c r="Q884" i="1"/>
  <c r="S884" i="1"/>
  <c r="S885" i="1" l="1"/>
  <c r="R885" i="1"/>
  <c r="Q885" i="1"/>
  <c r="R886" i="1" l="1"/>
  <c r="Q886" i="1"/>
  <c r="S886" i="1"/>
  <c r="S887" i="1" l="1"/>
  <c r="R887" i="1"/>
  <c r="Q887" i="1"/>
  <c r="R888" i="1" l="1"/>
  <c r="Q888" i="1"/>
  <c r="S888" i="1"/>
  <c r="S889" i="1" l="1"/>
  <c r="R889" i="1"/>
  <c r="Q889" i="1"/>
  <c r="R890" i="1" l="1"/>
  <c r="Q890" i="1"/>
  <c r="S890" i="1"/>
  <c r="S891" i="1" l="1"/>
  <c r="R891" i="1"/>
  <c r="Q891" i="1"/>
  <c r="R892" i="1" l="1"/>
  <c r="Q892" i="1"/>
  <c r="S892" i="1"/>
  <c r="S893" i="1" l="1"/>
  <c r="R893" i="1"/>
  <c r="Q893" i="1"/>
  <c r="R894" i="1" l="1"/>
  <c r="Q894" i="1"/>
  <c r="S894" i="1"/>
  <c r="S895" i="1" l="1"/>
  <c r="R895" i="1"/>
  <c r="Q895" i="1"/>
  <c r="R896" i="1" l="1"/>
  <c r="Q896" i="1"/>
  <c r="S896" i="1"/>
  <c r="S897" i="1" l="1"/>
  <c r="R897" i="1"/>
  <c r="Q897" i="1"/>
  <c r="R898" i="1" l="1"/>
  <c r="Q898" i="1"/>
  <c r="S898" i="1"/>
  <c r="S899" i="1" l="1"/>
  <c r="R899" i="1"/>
  <c r="Q899" i="1"/>
  <c r="R900" i="1" l="1"/>
  <c r="Q900" i="1"/>
  <c r="S900" i="1"/>
  <c r="S901" i="1" l="1"/>
  <c r="R901" i="1"/>
  <c r="Q901" i="1"/>
  <c r="R902" i="1" l="1"/>
  <c r="Q902" i="1"/>
  <c r="S902" i="1"/>
  <c r="S903" i="1" l="1"/>
  <c r="R903" i="1"/>
  <c r="Q903" i="1"/>
  <c r="R904" i="1" l="1"/>
  <c r="Q904" i="1"/>
  <c r="S904" i="1"/>
  <c r="S905" i="1" l="1"/>
  <c r="R905" i="1"/>
  <c r="Q905" i="1"/>
  <c r="R906" i="1" l="1"/>
  <c r="Q906" i="1"/>
  <c r="S906" i="1"/>
  <c r="S907" i="1" l="1"/>
  <c r="R907" i="1"/>
  <c r="Q907" i="1"/>
  <c r="R908" i="1" l="1"/>
  <c r="Q908" i="1"/>
  <c r="S908" i="1"/>
  <c r="S909" i="1" l="1"/>
  <c r="R909" i="1"/>
  <c r="Q909" i="1"/>
  <c r="R910" i="1" l="1"/>
  <c r="Q910" i="1"/>
  <c r="S910" i="1"/>
  <c r="S911" i="1" l="1"/>
  <c r="R911" i="1"/>
  <c r="Q911" i="1"/>
  <c r="R912" i="1" l="1"/>
  <c r="Q912" i="1"/>
  <c r="S912" i="1"/>
  <c r="S913" i="1" l="1"/>
  <c r="R913" i="1"/>
  <c r="Q913" i="1"/>
  <c r="R914" i="1" l="1"/>
  <c r="S914" i="1"/>
  <c r="Q914" i="1"/>
  <c r="R915" i="1" l="1"/>
  <c r="S915" i="1"/>
  <c r="Q915" i="1"/>
  <c r="R916" i="1" l="1"/>
  <c r="S916" i="1"/>
  <c r="Q916" i="1"/>
  <c r="R917" i="1" l="1"/>
  <c r="S917" i="1"/>
  <c r="Q917" i="1"/>
  <c r="R918" i="1" l="1"/>
  <c r="S918" i="1"/>
  <c r="Q918" i="1"/>
  <c r="R919" i="1" l="1"/>
  <c r="S919" i="1"/>
  <c r="Q919" i="1"/>
  <c r="R920" i="1" l="1"/>
  <c r="S920" i="1"/>
  <c r="Q920" i="1"/>
  <c r="R921" i="1" l="1"/>
  <c r="S921" i="1"/>
  <c r="Q921" i="1"/>
  <c r="R922" i="1" l="1"/>
  <c r="S922" i="1"/>
  <c r="Q922" i="1"/>
  <c r="R923" i="1" l="1"/>
  <c r="S923" i="1"/>
  <c r="Q923" i="1"/>
  <c r="R924" i="1" l="1"/>
  <c r="S924" i="1"/>
  <c r="Q924" i="1"/>
  <c r="R925" i="1" l="1"/>
  <c r="S925" i="1"/>
  <c r="Q925" i="1"/>
  <c r="R926" i="1" l="1"/>
  <c r="S926" i="1"/>
  <c r="Q926" i="1"/>
  <c r="R927" i="1" l="1"/>
  <c r="S927" i="1"/>
  <c r="Q927" i="1"/>
  <c r="R928" i="1" l="1"/>
  <c r="S928" i="1"/>
  <c r="Q928" i="1"/>
  <c r="R929" i="1" l="1"/>
  <c r="S929" i="1"/>
  <c r="Q929" i="1"/>
  <c r="R930" i="1" l="1"/>
  <c r="S930" i="1"/>
  <c r="Q930" i="1"/>
  <c r="R931" i="1" l="1"/>
  <c r="S931" i="1"/>
  <c r="Q931" i="1"/>
  <c r="R932" i="1" l="1"/>
  <c r="S932" i="1"/>
  <c r="Q932" i="1"/>
  <c r="R933" i="1" l="1"/>
  <c r="S933" i="1"/>
  <c r="Q933" i="1"/>
  <c r="R934" i="1" l="1"/>
  <c r="S934" i="1"/>
  <c r="Q934" i="1"/>
  <c r="R935" i="1" l="1"/>
  <c r="S935" i="1"/>
  <c r="Q935" i="1"/>
  <c r="R936" i="1" l="1"/>
  <c r="S936" i="1"/>
  <c r="Q936" i="1"/>
  <c r="R937" i="1" l="1"/>
  <c r="S937" i="1"/>
  <c r="Q937" i="1"/>
  <c r="R938" i="1" l="1"/>
  <c r="S938" i="1"/>
  <c r="Q938" i="1"/>
  <c r="R939" i="1" l="1"/>
  <c r="S939" i="1"/>
  <c r="Q939" i="1"/>
  <c r="R940" i="1" l="1"/>
  <c r="S940" i="1"/>
  <c r="Q940" i="1"/>
  <c r="R941" i="1" l="1"/>
  <c r="S941" i="1"/>
  <c r="Q941" i="1"/>
  <c r="R942" i="1" l="1"/>
  <c r="S942" i="1"/>
  <c r="Q942" i="1"/>
  <c r="R943" i="1" l="1"/>
  <c r="S943" i="1"/>
  <c r="Q943" i="1"/>
  <c r="R944" i="1" l="1"/>
  <c r="S944" i="1"/>
  <c r="Q944" i="1"/>
  <c r="R945" i="1" l="1"/>
  <c r="S945" i="1"/>
  <c r="Q945" i="1"/>
  <c r="R946" i="1" l="1"/>
  <c r="S946" i="1"/>
  <c r="Q946" i="1"/>
  <c r="R947" i="1" l="1"/>
  <c r="S947" i="1"/>
  <c r="Q947" i="1"/>
  <c r="R948" i="1" l="1"/>
  <c r="S948" i="1"/>
  <c r="Q948" i="1"/>
  <c r="R949" i="1" l="1"/>
  <c r="S949" i="1"/>
  <c r="Q949" i="1"/>
  <c r="R950" i="1" l="1"/>
  <c r="S950" i="1"/>
  <c r="Q950" i="1"/>
  <c r="R951" i="1" l="1"/>
  <c r="S951" i="1"/>
  <c r="Q951" i="1"/>
  <c r="R952" i="1" l="1"/>
  <c r="S952" i="1"/>
  <c r="Q952" i="1"/>
  <c r="R953" i="1" l="1"/>
  <c r="S953" i="1"/>
  <c r="Q953" i="1"/>
  <c r="R954" i="1" l="1"/>
  <c r="S954" i="1"/>
  <c r="Q954" i="1"/>
  <c r="R955" i="1" l="1"/>
  <c r="S955" i="1"/>
  <c r="Q955" i="1"/>
  <c r="R956" i="1" l="1"/>
  <c r="S956" i="1"/>
  <c r="Q956" i="1"/>
  <c r="R957" i="1" l="1"/>
  <c r="S957" i="1"/>
  <c r="Q957" i="1"/>
  <c r="R958" i="1" l="1"/>
  <c r="S958" i="1"/>
  <c r="Q958" i="1"/>
  <c r="R959" i="1" l="1"/>
  <c r="Q959" i="1"/>
  <c r="S959" i="1"/>
  <c r="S960" i="1" l="1"/>
  <c r="R960" i="1"/>
  <c r="Q960" i="1"/>
  <c r="R961" i="1" l="1"/>
  <c r="Q961" i="1"/>
  <c r="S961" i="1"/>
  <c r="S962" i="1" l="1"/>
  <c r="R962" i="1"/>
  <c r="Q962" i="1"/>
  <c r="R963" i="1" l="1"/>
  <c r="Q963" i="1"/>
  <c r="S963" i="1"/>
  <c r="S964" i="1" l="1"/>
  <c r="R964" i="1"/>
  <c r="Q964" i="1"/>
  <c r="R965" i="1" l="1"/>
  <c r="Q965" i="1"/>
  <c r="S965" i="1"/>
  <c r="S966" i="1" l="1"/>
  <c r="R966" i="1"/>
  <c r="Q966" i="1"/>
  <c r="R967" i="1" l="1"/>
  <c r="Q967" i="1"/>
  <c r="S967" i="1"/>
  <c r="S968" i="1" l="1"/>
  <c r="R968" i="1"/>
  <c r="Q968" i="1"/>
  <c r="R969" i="1" l="1"/>
  <c r="Q969" i="1"/>
  <c r="S969" i="1"/>
  <c r="S970" i="1" l="1"/>
  <c r="R970" i="1"/>
  <c r="Q970" i="1"/>
  <c r="R971" i="1" l="1"/>
  <c r="Q971" i="1"/>
  <c r="S971" i="1"/>
  <c r="S972" i="1" l="1"/>
  <c r="R972" i="1"/>
  <c r="Q972" i="1"/>
  <c r="R973" i="1" l="1"/>
  <c r="Q973" i="1"/>
  <c r="S973" i="1"/>
  <c r="S974" i="1" l="1"/>
  <c r="R974" i="1"/>
  <c r="Q974" i="1"/>
  <c r="R975" i="1" l="1"/>
  <c r="Q975" i="1"/>
  <c r="S975" i="1"/>
  <c r="S976" i="1" l="1"/>
  <c r="R976" i="1"/>
  <c r="Q976" i="1"/>
  <c r="R977" i="1" l="1"/>
  <c r="Q977" i="1"/>
  <c r="S977" i="1"/>
  <c r="S978" i="1" l="1"/>
  <c r="R978" i="1"/>
  <c r="Q978" i="1"/>
  <c r="R979" i="1" l="1"/>
  <c r="Q979" i="1"/>
  <c r="S979" i="1"/>
  <c r="S980" i="1" l="1"/>
  <c r="R980" i="1"/>
  <c r="Q980" i="1"/>
  <c r="R981" i="1" l="1"/>
  <c r="Q981" i="1"/>
  <c r="S981" i="1"/>
  <c r="S982" i="1" l="1"/>
  <c r="R982" i="1"/>
  <c r="Q982" i="1"/>
  <c r="R983" i="1" l="1"/>
  <c r="Q983" i="1"/>
  <c r="S983" i="1"/>
  <c r="S984" i="1" l="1"/>
  <c r="R984" i="1"/>
  <c r="Q984" i="1"/>
  <c r="R985" i="1" l="1"/>
  <c r="Q985" i="1"/>
  <c r="S985" i="1"/>
  <c r="S986" i="1" l="1"/>
  <c r="R986" i="1"/>
  <c r="Q986" i="1"/>
  <c r="R987" i="1" l="1"/>
  <c r="Q987" i="1"/>
  <c r="S987" i="1"/>
  <c r="S988" i="1" l="1"/>
  <c r="R988" i="1"/>
  <c r="Q988" i="1"/>
  <c r="R989" i="1" l="1"/>
  <c r="Q989" i="1"/>
  <c r="S989" i="1"/>
  <c r="S990" i="1" l="1"/>
  <c r="R990" i="1"/>
  <c r="Q990" i="1"/>
  <c r="R991" i="1" l="1"/>
  <c r="Q991" i="1"/>
  <c r="S991" i="1"/>
  <c r="S992" i="1" l="1"/>
  <c r="R992" i="1"/>
  <c r="Q992" i="1"/>
  <c r="R993" i="1" l="1"/>
  <c r="Q993" i="1"/>
  <c r="S993" i="1"/>
  <c r="S994" i="1" l="1"/>
  <c r="R994" i="1"/>
  <c r="Q994" i="1"/>
  <c r="R995" i="1" l="1"/>
  <c r="Q995" i="1"/>
  <c r="S995" i="1"/>
  <c r="S996" i="1" l="1"/>
  <c r="R996" i="1"/>
  <c r="Q996" i="1"/>
  <c r="R997" i="1" l="1"/>
  <c r="Q997" i="1"/>
  <c r="S997" i="1"/>
  <c r="Q998" i="1" l="1"/>
  <c r="R998" i="1"/>
  <c r="S998" i="1"/>
  <c r="S999" i="1" l="1"/>
  <c r="R999" i="1"/>
  <c r="Q999" i="1"/>
  <c r="Q1000" i="1" l="1"/>
  <c r="S1000" i="1"/>
  <c r="R1000" i="1"/>
  <c r="S1001" i="1" l="1"/>
  <c r="R1001" i="1"/>
  <c r="Q1001" i="1"/>
  <c r="Q1002" i="1" l="1"/>
  <c r="S1002" i="1"/>
  <c r="R1002" i="1"/>
  <c r="S1003" i="1" l="1"/>
  <c r="Q1003" i="1"/>
  <c r="R1003" i="1"/>
  <c r="Q1004" i="1" l="1"/>
  <c r="S1004" i="1"/>
  <c r="R1004" i="1"/>
  <c r="S1005" i="1" l="1"/>
  <c r="R1005" i="1"/>
  <c r="Q1005" i="1"/>
  <c r="Q1006" i="1" l="1"/>
  <c r="R1006" i="1"/>
  <c r="S1006" i="1"/>
  <c r="S1007" i="1" l="1"/>
  <c r="R1007" i="1"/>
  <c r="Q1007" i="1"/>
  <c r="Q1008" i="1" l="1"/>
  <c r="S1008" i="1"/>
  <c r="R1008" i="1"/>
  <c r="S1009" i="1" l="1"/>
  <c r="R1009" i="1"/>
  <c r="Q1009" i="1"/>
  <c r="Q1010" i="1" l="1"/>
  <c r="R1010" i="1"/>
  <c r="S1010" i="1"/>
  <c r="S1011" i="1" l="1"/>
  <c r="R1011" i="1"/>
  <c r="Q1011" i="1"/>
  <c r="Q1012" i="1" l="1"/>
  <c r="S1012" i="1"/>
  <c r="R1012" i="1"/>
  <c r="S1013" i="1" l="1"/>
  <c r="R1013" i="1"/>
  <c r="Q1013" i="1"/>
  <c r="Q1014" i="1" l="1"/>
  <c r="S1014" i="1"/>
  <c r="R1014" i="1"/>
  <c r="S1015" i="1" l="1"/>
  <c r="R1015" i="1"/>
  <c r="Q1015" i="1"/>
  <c r="Q1016" i="1" l="1"/>
  <c r="S1016" i="1"/>
  <c r="R1016" i="1"/>
  <c r="S1017" i="1" l="1"/>
  <c r="R1017" i="1"/>
  <c r="Q1017" i="1"/>
  <c r="Q1018" i="1" l="1"/>
  <c r="S1018" i="1"/>
  <c r="R1018" i="1"/>
  <c r="S1019" i="1" l="1"/>
  <c r="R1019" i="1"/>
  <c r="Q1019" i="1"/>
  <c r="Q1020" i="1" l="1"/>
  <c r="S1020" i="1"/>
  <c r="R1020" i="1"/>
  <c r="S1021" i="1" l="1"/>
  <c r="R1021" i="1"/>
  <c r="Q1021" i="1"/>
  <c r="Q1022" i="1" l="1"/>
  <c r="S1022" i="1"/>
  <c r="R1022" i="1"/>
  <c r="S1023" i="1" l="1"/>
  <c r="R1023" i="1"/>
  <c r="Q1023" i="1"/>
  <c r="Q1024" i="1" l="1"/>
  <c r="S1024" i="1"/>
  <c r="R1024" i="1"/>
  <c r="S1025" i="1" l="1"/>
  <c r="R1025" i="1"/>
  <c r="Q1025" i="1"/>
  <c r="Q1026" i="1" l="1"/>
  <c r="S1026" i="1"/>
  <c r="R1026" i="1"/>
  <c r="S1027" i="1" l="1"/>
  <c r="R1027" i="1"/>
  <c r="Q1027" i="1"/>
  <c r="Q1028" i="1" l="1"/>
  <c r="S1028" i="1"/>
  <c r="R1028" i="1"/>
  <c r="S1029" i="1" l="1"/>
  <c r="R1029" i="1"/>
  <c r="Q1029" i="1"/>
  <c r="Q1030" i="1" l="1"/>
  <c r="S1030" i="1"/>
  <c r="R1030" i="1"/>
  <c r="S1031" i="1" l="1"/>
  <c r="R1031" i="1"/>
  <c r="Q1031" i="1"/>
  <c r="Q1032" i="1" l="1"/>
  <c r="S1032" i="1"/>
  <c r="R1032" i="1"/>
  <c r="S1033" i="1" l="1"/>
  <c r="R1033" i="1"/>
  <c r="Q1033" i="1"/>
  <c r="Q1034" i="1" l="1"/>
  <c r="S1034" i="1"/>
  <c r="R1034" i="1"/>
  <c r="S1035" i="1" l="1"/>
  <c r="R1035" i="1"/>
  <c r="Q1035" i="1"/>
  <c r="Q1036" i="1" l="1"/>
  <c r="S1036" i="1"/>
  <c r="R1036" i="1"/>
  <c r="S1037" i="1" l="1"/>
  <c r="R1037" i="1"/>
  <c r="Q1037" i="1"/>
  <c r="Q1038" i="1" l="1"/>
  <c r="S1038" i="1"/>
  <c r="R1038" i="1"/>
  <c r="S1039" i="1" l="1"/>
  <c r="R1039" i="1"/>
  <c r="Q1039" i="1"/>
  <c r="Q1040" i="1" l="1"/>
  <c r="S1040" i="1"/>
  <c r="R1040" i="1"/>
  <c r="S1041" i="1" l="1"/>
  <c r="R1041" i="1"/>
  <c r="Q1041" i="1"/>
  <c r="Q1042" i="1" l="1"/>
  <c r="S1042" i="1"/>
  <c r="R1042" i="1"/>
  <c r="S1043" i="1" l="1"/>
  <c r="R1043" i="1"/>
  <c r="Q1043" i="1"/>
  <c r="Q1044" i="1" l="1"/>
  <c r="S1044" i="1"/>
  <c r="R1044" i="1"/>
  <c r="S1045" i="1" l="1"/>
  <c r="R1045" i="1"/>
  <c r="Q1045" i="1"/>
  <c r="Q1046" i="1" l="1"/>
  <c r="S1046" i="1"/>
  <c r="R1046" i="1"/>
  <c r="S1047" i="1" l="1"/>
  <c r="R1047" i="1"/>
  <c r="Q1047" i="1"/>
  <c r="Q1048" i="1" l="1"/>
  <c r="S1048" i="1"/>
  <c r="R1048" i="1"/>
  <c r="S1049" i="1" l="1"/>
  <c r="R1049" i="1"/>
  <c r="Q1049" i="1"/>
  <c r="R1050" i="1" l="1"/>
  <c r="S1050" i="1"/>
  <c r="Q1050" i="1"/>
  <c r="S1051" i="1" l="1"/>
  <c r="R1051" i="1"/>
  <c r="Q1051" i="1"/>
  <c r="R1052" i="1" l="1"/>
  <c r="Q1052" i="1"/>
  <c r="S1052" i="1"/>
  <c r="R1053" i="1" l="1"/>
  <c r="Q1053" i="1"/>
  <c r="S1053" i="1"/>
  <c r="R1054" i="1" l="1"/>
  <c r="Q1054" i="1"/>
  <c r="S1054" i="1"/>
  <c r="R1055" i="1" l="1"/>
  <c r="Q1055" i="1"/>
  <c r="S1055" i="1"/>
  <c r="R1056" i="1" l="1"/>
  <c r="Q1056" i="1"/>
  <c r="S1056" i="1"/>
  <c r="R1057" i="1" l="1"/>
  <c r="Q1057" i="1"/>
  <c r="S1057" i="1"/>
  <c r="R1058" i="1" l="1"/>
  <c r="Q1058" i="1"/>
  <c r="S1058" i="1"/>
  <c r="R1059" i="1" l="1"/>
  <c r="Q1059" i="1"/>
  <c r="S1059" i="1"/>
  <c r="R1060" i="1" l="1"/>
  <c r="Q1060" i="1"/>
  <c r="S1060" i="1"/>
  <c r="R1061" i="1" l="1"/>
  <c r="Q1061" i="1"/>
  <c r="S1061" i="1"/>
  <c r="R1062" i="1" l="1"/>
  <c r="Q1062" i="1"/>
  <c r="S1062" i="1"/>
  <c r="S1063" i="1" l="1"/>
  <c r="R1063" i="1"/>
  <c r="Q1063" i="1"/>
  <c r="R1064" i="1" l="1"/>
  <c r="Q1064" i="1"/>
  <c r="S1064" i="1"/>
  <c r="S1065" i="1" l="1"/>
  <c r="R1065" i="1"/>
  <c r="Q1065" i="1"/>
  <c r="R1066" i="1" l="1"/>
  <c r="Q1066" i="1"/>
  <c r="S1066" i="1"/>
  <c r="S1067" i="1" l="1"/>
  <c r="R1067" i="1"/>
  <c r="Q1067" i="1"/>
  <c r="R1068" i="1" l="1"/>
  <c r="Q1068" i="1"/>
  <c r="S1068" i="1"/>
  <c r="S1069" i="1" l="1"/>
  <c r="R1069" i="1"/>
  <c r="Q1069" i="1"/>
  <c r="R1070" i="1" l="1"/>
  <c r="Q1070" i="1"/>
  <c r="S1070" i="1"/>
  <c r="S1071" i="1" l="1"/>
  <c r="R1071" i="1"/>
  <c r="Q1071" i="1"/>
  <c r="R1072" i="1" l="1"/>
  <c r="Q1072" i="1"/>
  <c r="S1072" i="1"/>
  <c r="S1073" i="1" l="1"/>
  <c r="R1073" i="1"/>
  <c r="Q1073" i="1"/>
  <c r="R1074" i="1" l="1"/>
  <c r="Q1074" i="1"/>
  <c r="S1074" i="1"/>
  <c r="S1075" i="1" l="1"/>
  <c r="R1075" i="1"/>
  <c r="Q1075" i="1"/>
  <c r="R1076" i="1" l="1"/>
  <c r="Q1076" i="1"/>
  <c r="S1076" i="1"/>
  <c r="S1077" i="1" l="1"/>
  <c r="R1077" i="1"/>
  <c r="Q1077" i="1"/>
  <c r="R1078" i="1" l="1"/>
  <c r="Q1078" i="1"/>
  <c r="S1078" i="1"/>
  <c r="S1079" i="1" l="1"/>
  <c r="R1079" i="1"/>
  <c r="Q1079" i="1"/>
  <c r="R1080" i="1" l="1"/>
  <c r="Q1080" i="1"/>
  <c r="S1080" i="1"/>
  <c r="S1081" i="1" l="1"/>
  <c r="R1081" i="1"/>
  <c r="Q1081" i="1"/>
  <c r="R1082" i="1" l="1"/>
  <c r="Q1082" i="1"/>
  <c r="S1082" i="1"/>
  <c r="S1083" i="1" l="1"/>
  <c r="R1083" i="1"/>
  <c r="Q1083" i="1"/>
  <c r="R1084" i="1" l="1"/>
  <c r="Q1084" i="1"/>
  <c r="S1084" i="1"/>
  <c r="R1085" i="1" l="1"/>
  <c r="Q1085" i="1"/>
  <c r="S1085" i="1"/>
  <c r="R1086" i="1" l="1"/>
  <c r="Q1086" i="1"/>
  <c r="S1086" i="1"/>
  <c r="R1087" i="1" l="1"/>
  <c r="S1087" i="1"/>
  <c r="Q1087" i="1"/>
  <c r="S1088" i="1" l="1"/>
  <c r="R1088" i="1"/>
  <c r="Q1088" i="1"/>
  <c r="R1089" i="1" l="1"/>
  <c r="Q1089" i="1"/>
  <c r="S1089" i="1"/>
  <c r="Q1090" i="1" l="1"/>
  <c r="S1090" i="1"/>
  <c r="R1090" i="1"/>
  <c r="S1091" i="1" l="1"/>
  <c r="R1091" i="1"/>
  <c r="Q1091" i="1"/>
  <c r="Q1092" i="1" l="1"/>
  <c r="S1092" i="1"/>
  <c r="R1092" i="1"/>
  <c r="S1093" i="1" l="1"/>
  <c r="R1093" i="1"/>
  <c r="Q1093" i="1"/>
  <c r="Q1094" i="1" l="1"/>
  <c r="S1094" i="1"/>
  <c r="R1094" i="1"/>
  <c r="S1095" i="1" l="1"/>
  <c r="R1095" i="1"/>
  <c r="Q1095" i="1"/>
  <c r="Q1096" i="1" l="1"/>
  <c r="S1096" i="1"/>
  <c r="R1096" i="1"/>
  <c r="S1097" i="1" l="1"/>
  <c r="R1097" i="1"/>
  <c r="Q1097" i="1"/>
  <c r="Q1098" i="1" l="1"/>
  <c r="S1098" i="1"/>
  <c r="R1098" i="1"/>
  <c r="S1099" i="1" l="1"/>
  <c r="R1099" i="1"/>
  <c r="Q1099" i="1"/>
  <c r="Q1100" i="1" l="1"/>
  <c r="S1100" i="1"/>
  <c r="R1100" i="1"/>
  <c r="S1101" i="1" l="1"/>
  <c r="R1101" i="1"/>
  <c r="Q1101" i="1"/>
  <c r="Q1102" i="1" l="1"/>
  <c r="S1102" i="1"/>
  <c r="R1102" i="1"/>
  <c r="S1103" i="1" l="1"/>
  <c r="R1103" i="1"/>
  <c r="Q1103" i="1"/>
  <c r="Q1104" i="1" l="1"/>
  <c r="S1104" i="1"/>
  <c r="R1104" i="1"/>
  <c r="S1105" i="1" l="1"/>
  <c r="R1105" i="1"/>
  <c r="Q1105" i="1"/>
  <c r="Q1106" i="1" l="1"/>
  <c r="S1106" i="1"/>
  <c r="R1106" i="1"/>
  <c r="S1107" i="1" l="1"/>
  <c r="R1107" i="1"/>
  <c r="Q1107" i="1"/>
  <c r="Q1108" i="1" l="1"/>
  <c r="S1108" i="1"/>
  <c r="R1108" i="1"/>
  <c r="S1109" i="1" l="1"/>
  <c r="R1109" i="1"/>
  <c r="Q1109" i="1"/>
  <c r="Q1110" i="1" l="1"/>
  <c r="S1110" i="1"/>
  <c r="R1110" i="1"/>
  <c r="S1111" i="1" l="1"/>
  <c r="R1111" i="1"/>
  <c r="Q1111" i="1"/>
  <c r="Q1112" i="1" l="1"/>
  <c r="S1112" i="1"/>
  <c r="R1112" i="1"/>
  <c r="S1113" i="1" l="1"/>
  <c r="R1113" i="1"/>
  <c r="Q1113" i="1"/>
  <c r="Q1114" i="1" l="1"/>
  <c r="S1114" i="1"/>
  <c r="R1114" i="1"/>
  <c r="S1115" i="1" l="1"/>
  <c r="R1115" i="1"/>
  <c r="Q1115" i="1"/>
  <c r="Q1116" i="1" l="1"/>
  <c r="S1116" i="1"/>
  <c r="R1116" i="1"/>
  <c r="S1117" i="1" l="1"/>
  <c r="R1117" i="1"/>
  <c r="Q1117" i="1"/>
  <c r="Q1118" i="1" l="1"/>
  <c r="S1118" i="1"/>
  <c r="R1118" i="1"/>
  <c r="S1119" i="1" l="1"/>
  <c r="R1119" i="1"/>
  <c r="Q1119" i="1"/>
  <c r="Q1120" i="1" l="1"/>
  <c r="S1120" i="1"/>
  <c r="R1120" i="1"/>
  <c r="S1121" i="1" l="1"/>
  <c r="R1121" i="1"/>
  <c r="Q1121" i="1"/>
  <c r="Q1122" i="1" l="1"/>
  <c r="S1122" i="1"/>
  <c r="R1122" i="1"/>
  <c r="S1123" i="1" l="1"/>
  <c r="R1123" i="1"/>
  <c r="Q1123" i="1"/>
  <c r="Q1124" i="1" l="1"/>
  <c r="S1124" i="1"/>
  <c r="R1124" i="1"/>
  <c r="S1125" i="1" l="1"/>
  <c r="R1125" i="1"/>
  <c r="Q1125" i="1"/>
  <c r="Q1126" i="1" l="1"/>
  <c r="S1126" i="1"/>
  <c r="R1126" i="1"/>
  <c r="S1127" i="1" l="1"/>
  <c r="R1127" i="1"/>
  <c r="Q1127" i="1"/>
  <c r="Q1128" i="1" l="1"/>
  <c r="S1128" i="1"/>
  <c r="R1128" i="1"/>
  <c r="S1129" i="1" l="1"/>
  <c r="R1129" i="1"/>
  <c r="Q1129" i="1"/>
  <c r="Q1130" i="1" l="1"/>
  <c r="S1130" i="1"/>
  <c r="R1130" i="1"/>
  <c r="R1131" i="1" l="1"/>
  <c r="S1131" i="1"/>
  <c r="Q1131" i="1"/>
  <c r="R1132" i="1" l="1"/>
  <c r="S1132" i="1"/>
  <c r="Q1132" i="1"/>
  <c r="R1133" i="1" l="1"/>
  <c r="S1133" i="1"/>
  <c r="Q1133" i="1"/>
  <c r="R1134" i="1" l="1"/>
  <c r="S1134" i="1"/>
  <c r="Q1134" i="1"/>
  <c r="R1135" i="1" l="1"/>
  <c r="S1135" i="1"/>
  <c r="Q1135" i="1"/>
  <c r="R1136" i="1" l="1"/>
  <c r="S1136" i="1"/>
  <c r="Q1136" i="1"/>
  <c r="R1137" i="1" l="1"/>
  <c r="S1137" i="1"/>
  <c r="Q1137" i="1"/>
  <c r="R1138" i="1" l="1"/>
  <c r="S1138" i="1"/>
  <c r="Q1138" i="1"/>
  <c r="S1139" i="1" l="1"/>
  <c r="R1139" i="1"/>
  <c r="Q1139" i="1"/>
  <c r="R1140" i="1" l="1"/>
  <c r="Q1140" i="1"/>
  <c r="S1140" i="1"/>
  <c r="S1141" i="1" l="1"/>
  <c r="R1141" i="1"/>
  <c r="Q1141" i="1"/>
  <c r="R1142" i="1" l="1"/>
  <c r="Q1142" i="1"/>
  <c r="S1142" i="1"/>
  <c r="S1143" i="1" l="1"/>
  <c r="R1143" i="1"/>
  <c r="Q1143" i="1"/>
  <c r="R1144" i="1" l="1"/>
  <c r="Q1144" i="1"/>
  <c r="S1144" i="1"/>
  <c r="S1145" i="1" l="1"/>
  <c r="R1145" i="1"/>
  <c r="Q1145" i="1"/>
  <c r="R1146" i="1" l="1"/>
  <c r="Q1146" i="1"/>
  <c r="S1146" i="1"/>
  <c r="S1147" i="1" l="1"/>
  <c r="R1147" i="1"/>
  <c r="Q1147" i="1"/>
  <c r="R1148" i="1" l="1"/>
  <c r="Q1148" i="1"/>
  <c r="S1148" i="1"/>
  <c r="S1149" i="1" l="1"/>
  <c r="R1149" i="1"/>
  <c r="Q1149" i="1"/>
  <c r="R1150" i="1" l="1"/>
  <c r="Q1150" i="1"/>
  <c r="S1150" i="1"/>
  <c r="S1151" i="1" l="1"/>
  <c r="R1151" i="1"/>
  <c r="Q1151" i="1"/>
  <c r="Q1152" i="1" l="1"/>
  <c r="S1152" i="1"/>
  <c r="R1152" i="1"/>
  <c r="S1153" i="1" l="1"/>
  <c r="R1153" i="1"/>
  <c r="Q1153" i="1"/>
  <c r="Q1154" i="1" l="1"/>
  <c r="S1154" i="1"/>
  <c r="R1154" i="1"/>
  <c r="S1155" i="1" l="1"/>
  <c r="R1155" i="1"/>
  <c r="Q1155" i="1"/>
  <c r="Q1156" i="1" l="1"/>
  <c r="S1156" i="1"/>
  <c r="R1156" i="1"/>
  <c r="S1157" i="1" l="1"/>
  <c r="R1157" i="1"/>
  <c r="Q1157" i="1"/>
  <c r="Q1158" i="1" l="1"/>
  <c r="S1158" i="1"/>
  <c r="R1158" i="1"/>
  <c r="S1159" i="1" l="1"/>
  <c r="R1159" i="1"/>
  <c r="Q1159" i="1"/>
  <c r="Q1160" i="1" l="1"/>
  <c r="S1160" i="1"/>
  <c r="R1160" i="1"/>
  <c r="S1161" i="1" l="1"/>
  <c r="R1161" i="1"/>
  <c r="Q1161" i="1"/>
  <c r="Q1162" i="1" l="1"/>
  <c r="S1162" i="1"/>
  <c r="R1162" i="1"/>
  <c r="S1163" i="1" l="1"/>
  <c r="R1163" i="1"/>
  <c r="Q1163" i="1"/>
  <c r="Q1164" i="1" l="1"/>
  <c r="S1164" i="1"/>
  <c r="R1164" i="1"/>
  <c r="S1165" i="1" l="1"/>
  <c r="R1165" i="1"/>
  <c r="Q1165" i="1"/>
  <c r="R1166" i="1" l="1"/>
  <c r="S1166" i="1"/>
  <c r="Q1166" i="1"/>
  <c r="S1167" i="1" l="1"/>
  <c r="R1167" i="1"/>
  <c r="Q1167" i="1"/>
  <c r="R1168" i="1" l="1"/>
  <c r="S1168" i="1"/>
  <c r="Q1168" i="1"/>
  <c r="Q1169" i="1" l="1"/>
  <c r="S1169" i="1"/>
  <c r="R1169" i="1"/>
  <c r="R1170" i="1" l="1"/>
  <c r="S1170" i="1"/>
  <c r="Q1170" i="1"/>
  <c r="S1171" i="1" l="1"/>
  <c r="R1171" i="1"/>
  <c r="Q1171" i="1"/>
  <c r="S1172" i="1" l="1"/>
  <c r="Q1172" i="1"/>
  <c r="R1172" i="1"/>
  <c r="R1173" i="1" l="1"/>
  <c r="Q1173" i="1"/>
  <c r="S1173" i="1"/>
  <c r="R1174" i="1" l="1"/>
  <c r="Q1174" i="1"/>
  <c r="S1174" i="1"/>
  <c r="R1175" i="1" l="1"/>
  <c r="S1175" i="1"/>
  <c r="Q1175" i="1"/>
  <c r="S1176" i="1" l="1"/>
  <c r="R1176" i="1"/>
  <c r="Q1176" i="1"/>
  <c r="R1177" i="1" l="1"/>
  <c r="Q1177" i="1"/>
  <c r="S1177" i="1"/>
  <c r="R1178" i="1" l="1"/>
  <c r="Q1178" i="1"/>
  <c r="S1178" i="1"/>
  <c r="R1179" i="1" l="1"/>
  <c r="S1179" i="1"/>
  <c r="Q1179" i="1"/>
  <c r="S1180" i="1" l="1"/>
  <c r="R1180" i="1"/>
  <c r="Q1180" i="1"/>
  <c r="R1181" i="1" l="1"/>
  <c r="Q1181" i="1"/>
  <c r="S1181" i="1"/>
  <c r="R1182" i="1" l="1"/>
  <c r="Q1182" i="1"/>
  <c r="S1182" i="1"/>
  <c r="R1183" i="1" l="1"/>
  <c r="S1183" i="1"/>
  <c r="Q1183" i="1"/>
  <c r="S1184" i="1" l="1"/>
  <c r="R1184" i="1"/>
  <c r="Q1184" i="1"/>
  <c r="R1185" i="1" l="1"/>
  <c r="Q1185" i="1"/>
  <c r="S1185" i="1"/>
  <c r="R1186" i="1" l="1"/>
  <c r="Q1186" i="1"/>
  <c r="S1186" i="1"/>
  <c r="R1187" i="1" l="1"/>
  <c r="S1187" i="1"/>
  <c r="Q1187" i="1"/>
  <c r="S1188" i="1" l="1"/>
  <c r="R1188" i="1"/>
  <c r="Q1188" i="1"/>
  <c r="R1189" i="1" l="1"/>
  <c r="Q1189" i="1"/>
  <c r="S1189" i="1"/>
  <c r="R1190" i="1" l="1"/>
  <c r="Q1190" i="1"/>
  <c r="S1190" i="1"/>
  <c r="R1191" i="1" l="1"/>
  <c r="S1191" i="1"/>
  <c r="Q1191" i="1"/>
  <c r="S1192" i="1" l="1"/>
  <c r="R1192" i="1"/>
  <c r="Q1192" i="1"/>
  <c r="R1193" i="1" l="1"/>
  <c r="Q1193" i="1"/>
  <c r="S1193" i="1"/>
  <c r="Q1194" i="1" l="1"/>
  <c r="S1194" i="1"/>
  <c r="R1194" i="1"/>
  <c r="S1195" i="1" l="1"/>
  <c r="R1195" i="1"/>
  <c r="Q1195" i="1"/>
  <c r="Q1196" i="1" l="1"/>
  <c r="S1196" i="1"/>
  <c r="R1196" i="1"/>
  <c r="S1197" i="1" l="1"/>
  <c r="R1197" i="1"/>
  <c r="Q1197" i="1"/>
  <c r="Q1198" i="1" l="1"/>
  <c r="R1198" i="1"/>
  <c r="S1198" i="1"/>
  <c r="S1199" i="1" l="1"/>
  <c r="R1199" i="1"/>
  <c r="Q1199" i="1"/>
  <c r="Q1200" i="1" l="1"/>
  <c r="S1200" i="1"/>
  <c r="R1200" i="1"/>
  <c r="R1201" i="1" l="1"/>
  <c r="Q1201" i="1"/>
  <c r="S1201" i="1"/>
  <c r="S1202" i="1" l="1"/>
  <c r="R1202" i="1"/>
  <c r="Q1202" i="1"/>
  <c r="S1203" i="1" l="1"/>
  <c r="R1203" i="1"/>
  <c r="Q1203" i="1"/>
  <c r="Q1204" i="1" l="1"/>
  <c r="R1204" i="1"/>
  <c r="S1204" i="1"/>
  <c r="R1205" i="1" l="1"/>
  <c r="Q1205" i="1"/>
  <c r="S1205" i="1"/>
  <c r="S1206" i="1" l="1"/>
  <c r="R1206" i="1"/>
  <c r="Q1206" i="1"/>
  <c r="S1207" i="1" l="1"/>
  <c r="R1207" i="1"/>
  <c r="Q1207" i="1"/>
  <c r="Q1208" i="1" l="1"/>
  <c r="S1208" i="1"/>
  <c r="R1208" i="1"/>
  <c r="R1209" i="1" l="1"/>
  <c r="Q1209" i="1"/>
  <c r="S1209" i="1"/>
  <c r="S1210" i="1" l="1"/>
  <c r="R1210" i="1"/>
  <c r="Q1210" i="1"/>
  <c r="S1211" i="1" l="1"/>
  <c r="Q1211" i="1"/>
  <c r="R1211" i="1"/>
  <c r="Q1212" i="1" l="1"/>
  <c r="S1212" i="1"/>
  <c r="R1212" i="1"/>
  <c r="R1213" i="1" l="1"/>
  <c r="Q1213" i="1"/>
  <c r="S1213" i="1"/>
  <c r="S1214" i="1" l="1"/>
  <c r="R1214" i="1"/>
  <c r="Q1214" i="1"/>
  <c r="R1215" i="1" l="1"/>
  <c r="Q1215" i="1"/>
  <c r="S1215" i="1"/>
  <c r="S1216" i="1" l="1"/>
  <c r="R1216" i="1"/>
  <c r="Q12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H15" authorId="0" shapeId="0" xr:uid="{D54A65A5-DB68-45AE-9CEA-2638DAA9210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 shapeId="0" xr:uid="{2EB37AFA-852A-4B8E-B894-1BCDD9B9841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 shapeId="0" xr:uid="{4F470257-30F1-4029-8B4B-60E63E71206F}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3" authorId="0" shapeId="0" xr:uid="{B2577A81-D71B-4C0F-917F-481E0436753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5" authorId="0" shapeId="0" xr:uid="{CAA7F2DE-B386-4ADA-8FF6-2ACF6945523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5" authorId="0" shapeId="0" xr:uid="{490C0B52-DD55-4444-AAB4-7BEE4C51704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6" authorId="0" shapeId="0" xr:uid="{0F1C5607-94AF-4437-90D3-ECA0E4D80E6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5" authorId="0" shapeId="0" xr:uid="{3A7CDCFA-E93F-4563-ACD5-2BD6AB5F567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<sst xmlns="http://schemas.openxmlformats.org/spreadsheetml/2006/main" count="149" uniqueCount="104">
  <si>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</si>
  <si>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</si>
  <si>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</si>
  <si>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</si>
  <si>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</si>
  <si>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</si>
  <si>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</si>
  <si>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</si>
  <si>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</si>
  <si>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</si>
  <si>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</si>
  <si>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</si>
  <si>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</si>
  <si>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</si>
  <si>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</si>
  <si>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</si>
  <si>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</si>
  <si>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</si>
  <si>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</si>
  <si>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</si>
  <si>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</si>
  <si>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</si>
  <si>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</si>
  <si>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</si>
  <si>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</si>
  <si>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</si>
  <si>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</si>
  <si>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</si>
  <si>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</si>
  <si>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</si>
  <si>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</si>
  <si>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</si>
  <si>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</si>
  <si>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</si>
  <si>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</si>
  <si>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</si>
  <si>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</si>
  <si>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</si>
  <si>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</si>
  <si>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</si>
  <si>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</si>
  <si>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</si>
  <si>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</si>
  <si>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</si>
  <si>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</si>
  <si>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</si>
  <si>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</si>
  <si>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</si>
  <si>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</si>
  <si>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</si>
  <si>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</si>
  <si>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</si>
  <si>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</si>
  <si>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</si>
  <si>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</si>
  <si>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</si>
  <si>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</si>
  <si>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</si>
  <si>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</si>
  <si>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</si>
  <si>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</si>
  <si>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</si>
  <si>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</si>
  <si>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</si>
  <si>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</si>
  <si>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</si>
  <si>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</si>
  <si>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</si>
  <si>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</si>
  <si>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</si>
  <si>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</si>
  <si>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</si>
  <si>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</si>
  <si>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</si>
  <si>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</si>
  <si>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</si>
  <si>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</si>
  <si>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</si>
  <si>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</si>
  <si>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</si>
  <si>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</si>
  <si>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</si>
  <si>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</si>
  <si>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</si>
  <si>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</si>
  <si>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</si>
  <si>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</si>
  <si>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</si>
  <si>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</si>
  <si>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</si>
  <si>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</si>
  <si>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</si>
  <si>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</si>
  <si>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Expense</t>
  </si>
  <si>
    <t>DR</t>
  </si>
  <si>
    <t>CR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</si>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</sst>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mmmm"/>
    <numFmt numFmtId="168" formatCode="mmm"/>
    <numFmt numFmtId="169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43" fontId="0" fillId="0" borderId="0" xfId="1" applyFont="1"/>
    <xf numFmtId="0" fontId="1" fillId="0" borderId="0" xfId="0" applyFont="1"/>
    <xf numFmtId="166" fontId="0" fillId="0" borderId="1" xfId="1" applyNumberFormat="1" applyFont="1" applyBorder="1"/>
    <xf numFmtId="43" fontId="0" fillId="0" borderId="1" xfId="1" applyFont="1" applyBorder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8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3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43" fontId="1" fillId="0" borderId="0" xfId="1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right"/>
    </xf>
    <xf numFmtId="164" fontId="0" fillId="0" borderId="0" xfId="0" applyNumberFormat="1" applyFill="1"/>
    <xf numFmtId="0" fontId="0" fillId="0" borderId="0" xfId="0" applyFont="1" applyFill="1" applyAlignment="1">
      <alignment wrapText="1"/>
    </xf>
    <xf numFmtId="165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0" fillId="0" borderId="1" xfId="0" applyNumberFormat="1" applyFont="1" applyFill="1" applyBorder="1"/>
    <xf numFmtId="166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  <xf numFmtId="166" fontId="0" fillId="0" borderId="1" xfId="0" applyNumberFormat="1" applyFill="1" applyBorder="1"/>
    <xf numFmtId="43" fontId="0" fillId="0" borderId="0" xfId="0" applyNumberFormat="1" applyFill="1"/>
    <xf numFmtId="165" fontId="0" fillId="0" borderId="0" xfId="0" applyNumberFormat="1" applyFill="1"/>
    <xf numFmtId="43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6" fontId="1" fillId="0" borderId="1" xfId="0" applyNumberFormat="1" applyFont="1" applyFill="1" applyBorder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6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6" fontId="0" fillId="0" borderId="0" xfId="0" applyNumberFormat="1" applyFill="1"/>
    <xf numFmtId="166" fontId="0" fillId="0" borderId="0" xfId="1" applyNumberFormat="1" applyFont="1" applyFill="1" applyBorder="1"/>
    <xf numFmtId="166" fontId="0" fillId="0" borderId="0" xfId="0" applyNumberFormat="1" applyFill="1" applyBorder="1"/>
    <xf numFmtId="0" fontId="0" fillId="0" borderId="0" xfId="0" applyFill="1" applyBorder="1"/>
    <xf numFmtId="166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ill="1" applyBorder="1"/>
    <xf numFmtId="169" fontId="0" fillId="6" borderId="1" xfId="0" applyNumberFormat="1" applyFill="1" applyBorder="1"/>
    <xf numFmtId="166" fontId="0" fillId="6" borderId="1" xfId="0" applyNumberFormat="1" applyFill="1" applyBorder="1"/>
    <xf numFmtId="165" fontId="0" fillId="6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M1216"/>
  <sheetViews>
    <sheetView tabSelected="1" topLeftCell="F1195" zoomScaleNormal="100" workbookViewId="0">
      <selection activeCell="M17" sqref="M17:M1216"/>
    </sheetView>
  </sheetViews>
  <sheetFormatPr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29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6.85546875" style="5" bestFit="1" customWidth="1"/>
    <col min="16" max="16" width="5" style="5" bestFit="1" customWidth="1"/>
    <col min="17" max="17" width="19" style="5" bestFit="1" customWidth="1"/>
    <col min="18" max="18" width="12.28515625" style="5" bestFit="1" customWidth="1"/>
    <col min="19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69" t="s">
        <v>98</v>
      </c>
    </row>
    <row r="2" spans="1:38" x14ac:dyDescent="0.25">
      <c r="B2" s="30"/>
      <c r="C2" s="31"/>
      <c r="D2" s="5"/>
      <c r="F2" s="32"/>
      <c r="AE2" s="5"/>
      <c r="AF2" s="6"/>
    </row>
    <row r="3" spans="1:38" ht="30" x14ac:dyDescent="0.25">
      <c r="A3" s="65" t="s">
        <v>38</v>
      </c>
      <c r="B3" s="65" t="s">
        <v>6</v>
      </c>
      <c r="C3" s="66" t="s">
        <v>24</v>
      </c>
      <c r="D3" s="65" t="s">
        <v>25</v>
      </c>
      <c r="E3" s="65" t="s">
        <v>26</v>
      </c>
      <c r="F3" s="65" t="s">
        <v>47</v>
      </c>
      <c r="G3" s="65" t="s">
        <v>5</v>
      </c>
      <c r="H3" s="66" t="s">
        <v>27</v>
      </c>
      <c r="I3" s="65" t="s">
        <v>9</v>
      </c>
      <c r="J3" s="67" t="s">
        <v>46</v>
      </c>
      <c r="K3" s="67" t="s">
        <v>28</v>
      </c>
      <c r="L3" s="67" t="s">
        <v>37</v>
      </c>
      <c r="M3" s="68" t="s">
        <v>48</v>
      </c>
      <c r="N3" s="65" t="s">
        <v>49</v>
      </c>
      <c r="AE3" s="5"/>
      <c r="AG3" s="6"/>
    </row>
    <row r="4" spans="1:38" x14ac:dyDescent="0.25">
      <c r="A4" s="13" t="s">
        <v>29</v>
      </c>
      <c r="B4" s="33">
        <v>42444</v>
      </c>
      <c r="C4" s="34" t="s">
        <v>22</v>
      </c>
      <c r="D4" s="35">
        <v>0.05</v>
      </c>
      <c r="E4" s="13">
        <v>20</v>
      </c>
      <c r="F4" s="13">
        <v>20</v>
      </c>
      <c r="G4" s="36">
        <v>100000</v>
      </c>
      <c r="H4" s="37" t="s">
        <v>7</v>
      </c>
      <c r="I4" s="38">
        <v>0</v>
      </c>
      <c r="J4" s="38">
        <v>0</v>
      </c>
      <c r="K4" s="39">
        <f>Lease!J17+I4</f>
        <v>1932578.6881670223</v>
      </c>
      <c r="L4" s="39">
        <v>25</v>
      </c>
      <c r="M4" s="19">
        <v>0.1</v>
      </c>
      <c r="N4" s="39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0"/>
      <c r="C12" s="31"/>
      <c r="D12" s="5"/>
      <c r="F12" s="32"/>
    </row>
    <row r="13" spans="1:38" x14ac:dyDescent="0.25">
      <c r="B13" s="40"/>
      <c r="C13" s="31"/>
      <c r="D13" s="6"/>
      <c r="F13" s="32"/>
      <c r="AL13" s="5" t="e">
        <f>VLOOKUP(AL10,D17:M1216,10,)</f>
        <v>#N/A</v>
      </c>
    </row>
    <row r="14" spans="1:38" x14ac:dyDescent="0.25">
      <c r="B14" s="30"/>
      <c r="C14" s="31"/>
      <c r="D14" s="5"/>
      <c r="F14" s="6"/>
    </row>
    <row r="15" spans="1:38" x14ac:dyDescent="0.25">
      <c r="H15" s="41" t="s">
        <v>18</v>
      </c>
      <c r="K15" s="29"/>
      <c r="O15" s="76" t="s">
        <v>0</v>
      </c>
      <c r="T15" s="55"/>
    </row>
    <row r="16" spans="1:38" x14ac:dyDescent="0.25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7" t="s">
        <v>12</v>
      </c>
      <c r="P16" s="78" t="s">
        <v>10</v>
      </c>
      <c r="Q16" s="79" t="s">
        <v>1</v>
      </c>
      <c r="R16" s="78" t="s">
        <v>2</v>
      </c>
      <c r="S16" s="78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46">
        <v>1</v>
      </c>
      <c r="B17" s="54">
        <f>IF(D17="-",0,YEAR(D17))</f>
        <v>2016</v>
      </c>
      <c r="C17" s="47">
        <f>IF(A17&gt;Lease!$E$4,0,Lease!$G$4)+IF(A17=$E$4,$J$4,0)</f>
        <v>100000</v>
      </c>
      <c r="D17" s="33">
        <f>IF(Lease!C4="Beginning",Lease!B4,EDATE(Lease!B4,IF(Lease!H4="Quarterly",3,IF(Lease!H4="Yearly",12,1))))</f>
        <v>42444</v>
      </c>
      <c r="E17" s="14">
        <f>IF(Lease!$C$4="beginning",1,1/(1+IF(Lease!$H$4="Yearly",Lease!$D$4,IF(Lease!$H$4="Quarterly",Lease!$D$4/4,Lease!$D$4/12))^A17))</f>
        <v>1</v>
      </c>
      <c r="F17" s="48">
        <f>C17*E17</f>
        <v>100000</v>
      </c>
      <c r="G17" s="49"/>
      <c r="H17" s="13">
        <v>1</v>
      </c>
      <c r="I17" s="33">
        <f>D17</f>
        <v>42444</v>
      </c>
      <c r="J17" s="38">
        <f>SUMIF(A17:A253,"&lt;="&amp;Lease!E4,F17:F253)</f>
        <v>1932578.6881670223</v>
      </c>
      <c r="K17" s="38">
        <f>IF(Lease!C4="Beginning",0,IF(Lease!$H$4="Yearly",J17*Lease!$D$4,IF(Lease!$H$4="Quarterly",J17*(Lease!$D$4/4),J17*Lease!$D$4/12)))</f>
        <v>0</v>
      </c>
      <c r="L17" s="38">
        <f>C17</f>
        <v>100000</v>
      </c>
      <c r="M17" s="38">
        <f>J17+K17-L17</f>
        <v>1832578.6881670223</v>
      </c>
      <c r="N17" s="50"/>
      <c r="O17" s="80">
        <v>1</v>
      </c>
      <c r="P17" s="81">
        <f>B4</f>
        <v>42444</v>
      </c>
      <c r="Q17" s="82">
        <f>Lease!K4</f>
        <v>1932578.6881670223</v>
      </c>
      <c r="R17" s="83">
        <f>IF(S16&lt;1,0,-Lease!$K$4/Lease!$L$4)</f>
        <v>-77303.147526680899</v>
      </c>
      <c r="S17" s="83">
        <f>IF(S16&lt;1,0,SUM(Q17:R17))</f>
        <v>1855275.5406403414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3">
        <f>IF(C18=0,"-",IF(Lease!$H$4="Yearly",EDATE(D17,12),IF(Lease!$H$4="Quarterly",EDATE(D17,3),EDATE(D17,1))))</f>
        <v>42809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95238.095238095237</v>
      </c>
      <c r="G18" s="49"/>
      <c r="H18" s="13">
        <f>H17+1</f>
        <v>2</v>
      </c>
      <c r="I18" s="33">
        <f t="shared" ref="I18:I81" si="2">D18</f>
        <v>42809</v>
      </c>
      <c r="J18" s="38">
        <f>IF(H18&gt;Lease!$E$4,0,M17)</f>
        <v>1832578.6881670223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91628.934408351124</v>
      </c>
      <c r="L18" s="38">
        <f t="shared" ref="L18:L81" si="3">C18</f>
        <v>100000</v>
      </c>
      <c r="M18" s="38">
        <f t="shared" ref="M18:M81" si="4">J18+K18-L18</f>
        <v>1824207.6225753734</v>
      </c>
      <c r="N18" s="50"/>
      <c r="O18" s="80">
        <v>2</v>
      </c>
      <c r="P18" s="81">
        <f>DATE(YEAR(P17)+1,MONTH(P17),DAY(P17))</f>
        <v>42809</v>
      </c>
      <c r="Q18" s="83">
        <f>S17</f>
        <v>1855275.5406403414</v>
      </c>
      <c r="R18" s="83">
        <f>IF(S17&lt;1,0,-Lease!$K$4/Lease!$L$4)</f>
        <v>-77303.147526680899</v>
      </c>
      <c r="S18" s="83">
        <f t="shared" ref="S18:S81" si="5">IF(S17&lt;1,0,SUM(Q18:R18))</f>
        <v>1777972.3931136604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 x14ac:dyDescent="0.25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D19" s="33">
        <f>IF(C19=0,"-",IF(Lease!$H$4="Yearly",EDATE(D18,12),IF(Lease!$H$4="Quarterly",EDATE(D18,3),EDATE(D18,1))))</f>
        <v>43174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99773.242630385488</v>
      </c>
      <c r="G19" s="49"/>
      <c r="H19" s="13">
        <f t="shared" ref="H19:H82" si="8">H18+1</f>
        <v>3</v>
      </c>
      <c r="I19" s="33">
        <f t="shared" si="2"/>
        <v>43174</v>
      </c>
      <c r="J19" s="38">
        <f>IF(H19&gt;Lease!$E$4,0,M18)</f>
        <v>1824207.6225753734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91210.381128768669</v>
      </c>
      <c r="L19" s="38">
        <f t="shared" si="3"/>
        <v>110000.00000000001</v>
      </c>
      <c r="M19" s="38">
        <f t="shared" si="4"/>
        <v>1805418.0037041421</v>
      </c>
      <c r="N19" s="50"/>
      <c r="O19" s="80">
        <v>3</v>
      </c>
      <c r="P19" s="81">
        <f t="shared" ref="P19:P82" si="9">DATE(YEAR(P18)+1,MONTH(P18),DAY(P18))</f>
        <v>43174</v>
      </c>
      <c r="Q19" s="83">
        <f t="shared" ref="Q19:Q25" si="10">S18</f>
        <v>1777972.3931136604</v>
      </c>
      <c r="R19" s="83">
        <f>IF(S18&lt;1,0,-Lease!$K$4/Lease!$L$4)</f>
        <v>-77303.147526680899</v>
      </c>
      <c r="S19" s="83">
        <f t="shared" si="5"/>
        <v>1700669.2455869794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 x14ac:dyDescent="0.25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D20" s="33">
        <f>IF(C20=0,"-",IF(Lease!$H$4="Yearly",EDATE(D19,12),IF(Lease!$H$4="Quarterly",EDATE(D19,3),EDATE(D19,1))))</f>
        <v>43539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95022.135838462375</v>
      </c>
      <c r="G20" s="49"/>
      <c r="H20" s="13">
        <f t="shared" si="8"/>
        <v>4</v>
      </c>
      <c r="I20" s="33">
        <f t="shared" si="2"/>
        <v>43539</v>
      </c>
      <c r="J20" s="38">
        <f>IF(H20&gt;Lease!$E$4,0,M19)</f>
        <v>1805418.0037041421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90270.900185207109</v>
      </c>
      <c r="L20" s="38">
        <f t="shared" si="3"/>
        <v>110000.00000000001</v>
      </c>
      <c r="M20" s="38">
        <f t="shared" si="4"/>
        <v>1785688.9038893492</v>
      </c>
      <c r="N20" s="50"/>
      <c r="O20" s="80">
        <v>4</v>
      </c>
      <c r="P20" s="81">
        <f t="shared" si="9"/>
        <v>43539</v>
      </c>
      <c r="Q20" s="83">
        <f t="shared" si="10"/>
        <v>1700669.2455869794</v>
      </c>
      <c r="R20" s="83">
        <f>IF(S19&lt;1,0,-Lease!$K$4/Lease!$L$4)</f>
        <v>-77303.147526680899</v>
      </c>
      <c r="S20" s="83">
        <f t="shared" si="5"/>
        <v>1623366.0980602985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 x14ac:dyDescent="0.25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D21" s="33">
        <f>IF(C21=0,"-",IF(Lease!$H$4="Yearly",EDATE(D20,12),IF(Lease!$H$4="Quarterly",EDATE(D20,3),EDATE(D20,1))))</f>
        <v>43905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99546.999449817726</v>
      </c>
      <c r="G21" s="49"/>
      <c r="H21" s="13">
        <f t="shared" si="8"/>
        <v>5</v>
      </c>
      <c r="I21" s="33">
        <f t="shared" si="2"/>
        <v>43905</v>
      </c>
      <c r="J21" s="38">
        <f>IF(H21&gt;Lease!$E$4,0,M20)</f>
        <v>1785688.9038893492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89284.445194467466</v>
      </c>
      <c r="L21" s="38">
        <f t="shared" si="3"/>
        <v>121000.00000000001</v>
      </c>
      <c r="M21" s="38">
        <f t="shared" si="4"/>
        <v>1753973.3490838166</v>
      </c>
      <c r="N21" s="50"/>
      <c r="O21" s="80">
        <v>5</v>
      </c>
      <c r="P21" s="81">
        <f t="shared" si="9"/>
        <v>43905</v>
      </c>
      <c r="Q21" s="83">
        <f t="shared" si="10"/>
        <v>1623366.0980602985</v>
      </c>
      <c r="R21" s="83">
        <f>IF(S20&lt;1,0,-Lease!$K$4/Lease!$L$4)</f>
        <v>-77303.147526680899</v>
      </c>
      <c r="S21" s="83">
        <f t="shared" si="5"/>
        <v>1546062.9505336175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 x14ac:dyDescent="0.25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D22" s="33">
        <f>IF(C22=0,"-",IF(Lease!$H$4="Yearly",EDATE(D21,12),IF(Lease!$H$4="Quarterly",EDATE(D21,3),EDATE(D21,1))))</f>
        <v>44270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94806.666142683549</v>
      </c>
      <c r="G22" s="49"/>
      <c r="H22" s="13">
        <f t="shared" si="8"/>
        <v>6</v>
      </c>
      <c r="I22" s="33">
        <f t="shared" si="2"/>
        <v>44270</v>
      </c>
      <c r="J22" s="38">
        <f>IF(H22&gt;Lease!$E$4,0,M21)</f>
        <v>1753973.3490838166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87698.667454190843</v>
      </c>
      <c r="L22" s="38">
        <f t="shared" si="3"/>
        <v>121000.00000000001</v>
      </c>
      <c r="M22" s="38">
        <f t="shared" si="4"/>
        <v>1720672.0165380074</v>
      </c>
      <c r="N22" s="50"/>
      <c r="O22" s="80">
        <v>6</v>
      </c>
      <c r="P22" s="81">
        <f t="shared" si="9"/>
        <v>44270</v>
      </c>
      <c r="Q22" s="83">
        <f>S21</f>
        <v>1546062.9505336175</v>
      </c>
      <c r="R22" s="83">
        <f>IF(S21&lt;1,0,-Lease!$K$4/Lease!$L$4)</f>
        <v>-77303.147526680899</v>
      </c>
      <c r="S22" s="83">
        <f>IF(S21&lt;1,0,SUM(Q22:R22))</f>
        <v>1468759.8030069366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 x14ac:dyDescent="0.25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D23" s="33">
        <f>IF(C23=0,"-",IF(Lease!$H$4="Yearly",EDATE(D22,12),IF(Lease!$H$4="Quarterly",EDATE(D22,3),EDATE(D22,1))))</f>
        <v>44635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99321.269292335157</v>
      </c>
      <c r="G23" s="49"/>
      <c r="H23" s="13">
        <f t="shared" si="8"/>
        <v>7</v>
      </c>
      <c r="I23" s="33">
        <f t="shared" si="2"/>
        <v>44635</v>
      </c>
      <c r="J23" s="38">
        <f>IF(H23&gt;Lease!$E$4,0,M22)</f>
        <v>1720672.0165380074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86033.60082690038</v>
      </c>
      <c r="L23" s="38">
        <f t="shared" si="3"/>
        <v>133100.00000000003</v>
      </c>
      <c r="M23" s="38">
        <f t="shared" si="4"/>
        <v>1673605.6173649079</v>
      </c>
      <c r="N23" s="50"/>
      <c r="O23" s="80">
        <v>7</v>
      </c>
      <c r="P23" s="81">
        <f t="shared" si="9"/>
        <v>44635</v>
      </c>
      <c r="Q23" s="83">
        <f t="shared" si="10"/>
        <v>1468759.8030069366</v>
      </c>
      <c r="R23" s="83">
        <f>IF(S22&lt;1,0,-Lease!$K$4/Lease!$L$4)</f>
        <v>-77303.147526680899</v>
      </c>
      <c r="S23" s="83">
        <f t="shared" si="5"/>
        <v>1391456.6554802556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 x14ac:dyDescent="0.25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D24" s="33">
        <f>IF(C24=0,"-",IF(Lease!$H$4="Yearly",EDATE(D23,12),IF(Lease!$H$4="Quarterly",EDATE(D23,3),EDATE(D23,1))))</f>
        <v>45000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94591.685040319193</v>
      </c>
      <c r="G24" s="49"/>
      <c r="H24" s="13">
        <f t="shared" si="8"/>
        <v>8</v>
      </c>
      <c r="I24" s="33">
        <f t="shared" si="2"/>
        <v>45000</v>
      </c>
      <c r="J24" s="38">
        <f>IF(H24&gt;Lease!$E$4,0,M23)</f>
        <v>1673605.6173649079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83680.280868245405</v>
      </c>
      <c r="L24" s="38">
        <f t="shared" si="3"/>
        <v>133100.00000000003</v>
      </c>
      <c r="M24" s="38">
        <f t="shared" si="4"/>
        <v>1624185.8982331534</v>
      </c>
      <c r="N24" s="50"/>
      <c r="O24" s="80">
        <v>8</v>
      </c>
      <c r="P24" s="81">
        <f t="shared" si="9"/>
        <v>45000</v>
      </c>
      <c r="Q24" s="83">
        <f t="shared" si="10"/>
        <v>1391456.6554802556</v>
      </c>
      <c r="R24" s="83">
        <f>IF(S23&lt;1,0,-Lease!$K$4/Lease!$L$4)</f>
        <v>-77303.147526680899</v>
      </c>
      <c r="S24" s="83">
        <f t="shared" si="5"/>
        <v>1314153.5079535746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 x14ac:dyDescent="0.25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D25" s="33">
        <f>IF(C25=0,"-",IF(Lease!$H$4="Yearly",EDATE(D24,12),IF(Lease!$H$4="Quarterly",EDATE(D24,3),EDATE(D24,1))))</f>
        <v>45366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99096.05099462012</v>
      </c>
      <c r="G25" s="49"/>
      <c r="H25" s="13">
        <f t="shared" si="8"/>
        <v>9</v>
      </c>
      <c r="I25" s="33">
        <f t="shared" si="2"/>
        <v>45366</v>
      </c>
      <c r="J25" s="38">
        <f>IF(H25&gt;Lease!$E$4,0,M24)</f>
        <v>1624185.8982331534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81209.294911657678</v>
      </c>
      <c r="L25" s="38">
        <f t="shared" si="3"/>
        <v>146410.00000000003</v>
      </c>
      <c r="M25" s="38">
        <f t="shared" si="4"/>
        <v>1558985.1931448111</v>
      </c>
      <c r="N25" s="50"/>
      <c r="O25" s="80">
        <v>9</v>
      </c>
      <c r="P25" s="81">
        <f t="shared" si="9"/>
        <v>45366</v>
      </c>
      <c r="Q25" s="83">
        <f t="shared" si="10"/>
        <v>1314153.5079535746</v>
      </c>
      <c r="R25" s="83">
        <f>IF(S24&lt;1,0,-Lease!$K$4/Lease!$L$4)</f>
        <v>-77303.147526680899</v>
      </c>
      <c r="S25" s="83">
        <f t="shared" si="5"/>
        <v>1236850.3604268937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 x14ac:dyDescent="0.25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D26" s="33">
        <f>IF(C26=0,"-",IF(Lease!$H$4="Yearly",EDATE(D25,12),IF(Lease!$H$4="Quarterly",EDATE(D25,3),EDATE(D25,1))))</f>
        <v>45731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94377.191423447715</v>
      </c>
      <c r="G26" s="49"/>
      <c r="H26" s="13">
        <f t="shared" si="8"/>
        <v>10</v>
      </c>
      <c r="I26" s="33">
        <f t="shared" si="2"/>
        <v>45731</v>
      </c>
      <c r="J26" s="38">
        <f>IF(H26&gt;Lease!$E$4,0,M25)</f>
        <v>1558985.1931448111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77949.25965724056</v>
      </c>
      <c r="L26" s="38">
        <f t="shared" si="3"/>
        <v>146410.00000000003</v>
      </c>
      <c r="M26" s="38">
        <f t="shared" si="4"/>
        <v>1490524.4528020516</v>
      </c>
      <c r="N26" s="50"/>
      <c r="O26" s="80">
        <v>10</v>
      </c>
      <c r="P26" s="81">
        <f t="shared" si="9"/>
        <v>45731</v>
      </c>
      <c r="Q26" s="83">
        <f t="shared" ref="Q26:Q89" si="11">S25</f>
        <v>1236850.3604268937</v>
      </c>
      <c r="R26" s="83">
        <f>IF(S25&lt;1,0,-Lease!$K$4/Lease!$L$4)</f>
        <v>-77303.147526680899</v>
      </c>
      <c r="S26" s="83">
        <f t="shared" si="5"/>
        <v>1159547.2129002127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 x14ac:dyDescent="0.25">
      <c r="A27" s="46">
        <f t="shared" si="7"/>
        <v>11</v>
      </c>
      <c r="B27" s="54">
        <f t="shared" si="0"/>
        <v>2026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D27" s="33">
        <f>IF(C27=0,"-",IF(Lease!$H$4="Yearly",EDATE(D26,12),IF(Lease!$H$4="Quarterly",EDATE(D26,3),EDATE(D26,1))))</f>
        <v>46096</v>
      </c>
      <c r="E27" s="14">
        <f>IF(C27=0,0,1/((1+IF(Lease!$H$4="Yearly",Lease!$D$4,IF(Lease!$H$4="Quarterly",Lease!$D$4/4,Lease!$D$4/12)))^IF($E$17=1,A26,A27)))</f>
        <v>0.61391325354075932</v>
      </c>
      <c r="F27" s="48">
        <f t="shared" si="1"/>
        <v>98871.343395992866</v>
      </c>
      <c r="G27" s="49"/>
      <c r="H27" s="13">
        <f t="shared" si="8"/>
        <v>11</v>
      </c>
      <c r="I27" s="33">
        <f t="shared" si="2"/>
        <v>46096</v>
      </c>
      <c r="J27" s="38">
        <f>IF(H27&gt;Lease!$E$4,0,M26)</f>
        <v>1490524.4528020516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74526.222640102584</v>
      </c>
      <c r="L27" s="38">
        <f t="shared" si="3"/>
        <v>161051.00000000006</v>
      </c>
      <c r="M27" s="38">
        <f t="shared" si="4"/>
        <v>1403999.6754421541</v>
      </c>
      <c r="N27" s="50"/>
      <c r="O27" s="80">
        <v>11</v>
      </c>
      <c r="P27" s="81">
        <f t="shared" si="9"/>
        <v>46096</v>
      </c>
      <c r="Q27" s="83">
        <f t="shared" si="11"/>
        <v>1159547.2129002127</v>
      </c>
      <c r="R27" s="83">
        <f>IF(S26&lt;1,0,-Lease!$K$4/Lease!$L$4)</f>
        <v>-77303.147526680899</v>
      </c>
      <c r="S27" s="83">
        <f t="shared" si="5"/>
        <v>1082244.0653735318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 x14ac:dyDescent="0.25">
      <c r="A28" s="46">
        <f t="shared" si="7"/>
        <v>12</v>
      </c>
      <c r="B28" s="54">
        <f t="shared" si="0"/>
        <v>2027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D28" s="33">
        <f>IF(C28=0,"-",IF(Lease!$H$4="Yearly",EDATE(D27,12),IF(Lease!$H$4="Quarterly",EDATE(D27,3),EDATE(D27,1))))</f>
        <v>46461</v>
      </c>
      <c r="E28" s="14">
        <f>IF(C28=0,0,1/((1+IF(Lease!$H$4="Yearly",Lease!$D$4,IF(Lease!$H$4="Quarterly",Lease!$D$4/4,Lease!$D$4/12)))^IF($E$17=1,A27,A28)))</f>
        <v>0.5846792890864374</v>
      </c>
      <c r="F28" s="48">
        <f t="shared" si="1"/>
        <v>94163.18418665987</v>
      </c>
      <c r="G28" s="49"/>
      <c r="H28" s="13">
        <f t="shared" si="8"/>
        <v>12</v>
      </c>
      <c r="I28" s="33">
        <f t="shared" si="2"/>
        <v>46461</v>
      </c>
      <c r="J28" s="38">
        <f>IF(H28&gt;Lease!$E$4,0,M27)</f>
        <v>1403999.6754421541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70199.983772107706</v>
      </c>
      <c r="L28" s="38">
        <f t="shared" si="3"/>
        <v>161051.00000000006</v>
      </c>
      <c r="M28" s="38">
        <f t="shared" si="4"/>
        <v>1313148.6592142617</v>
      </c>
      <c r="N28" s="50"/>
      <c r="O28" s="80">
        <v>12</v>
      </c>
      <c r="P28" s="81">
        <f t="shared" si="9"/>
        <v>46461</v>
      </c>
      <c r="Q28" s="83">
        <f t="shared" si="11"/>
        <v>1082244.0653735318</v>
      </c>
      <c r="R28" s="83">
        <f>IF(S27&lt;1,0,-Lease!$K$4/Lease!$L$4)</f>
        <v>-77303.147526680899</v>
      </c>
      <c r="S28" s="83">
        <f t="shared" si="5"/>
        <v>1004940.9178468508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 x14ac:dyDescent="0.25">
      <c r="A29" s="46">
        <f t="shared" si="7"/>
        <v>13</v>
      </c>
      <c r="B29" s="54">
        <f t="shared" si="0"/>
        <v>2028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D29" s="33">
        <f>IF(C29=0,"-",IF(Lease!$H$4="Yearly",EDATE(D28,12),IF(Lease!$H$4="Quarterly",EDATE(D28,3),EDATE(D28,1))))</f>
        <v>46827</v>
      </c>
      <c r="E29" s="14">
        <f>IF(C29=0,0,1/((1+IF(Lease!$H$4="Yearly",Lease!$D$4,IF(Lease!$H$4="Quarterly",Lease!$D$4/4,Lease!$D$4/12)))^IF($E$17=1,A28,A29)))</f>
        <v>0.5568374181775595</v>
      </c>
      <c r="F29" s="48">
        <f t="shared" si="1"/>
        <v>98647.145338405593</v>
      </c>
      <c r="G29" s="49"/>
      <c r="H29" s="13">
        <f t="shared" si="8"/>
        <v>13</v>
      </c>
      <c r="I29" s="33">
        <f t="shared" si="2"/>
        <v>46827</v>
      </c>
      <c r="J29" s="38">
        <f>IF(H29&gt;Lease!$E$4,0,M28)</f>
        <v>1313148.6592142617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65657.432960713093</v>
      </c>
      <c r="L29" s="38">
        <f t="shared" si="3"/>
        <v>177156.10000000009</v>
      </c>
      <c r="M29" s="38">
        <f t="shared" si="4"/>
        <v>1201649.9921749746</v>
      </c>
      <c r="N29" s="50"/>
      <c r="O29" s="80">
        <v>13</v>
      </c>
      <c r="P29" s="81">
        <f t="shared" si="9"/>
        <v>46827</v>
      </c>
      <c r="Q29" s="83">
        <f t="shared" si="11"/>
        <v>1004940.9178468508</v>
      </c>
      <c r="R29" s="83">
        <f>IF(S28&lt;1,0,-Lease!$K$4/Lease!$L$4)</f>
        <v>-77303.147526680899</v>
      </c>
      <c r="S29" s="83">
        <f t="shared" si="5"/>
        <v>927637.77032016986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 x14ac:dyDescent="0.25">
      <c r="A30" s="46">
        <f t="shared" si="7"/>
        <v>14</v>
      </c>
      <c r="B30" s="54">
        <f t="shared" si="0"/>
        <v>2029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D30" s="33">
        <f>IF(C30=0,"-",IF(Lease!$H$4="Yearly",EDATE(D29,12),IF(Lease!$H$4="Quarterly",EDATE(D29,3),EDATE(D29,1))))</f>
        <v>47192</v>
      </c>
      <c r="E30" s="14">
        <f>IF(C30=0,0,1/((1+IF(Lease!$H$4="Yearly",Lease!$D$4,IF(Lease!$H$4="Quarterly",Lease!$D$4/4,Lease!$D$4/12)))^IF($E$17=1,A29,A30)))</f>
        <v>0.53032135064529462</v>
      </c>
      <c r="F30" s="48">
        <f t="shared" si="1"/>
        <v>93949.662227052933</v>
      </c>
      <c r="G30" s="49"/>
      <c r="H30" s="13">
        <f t="shared" si="8"/>
        <v>14</v>
      </c>
      <c r="I30" s="33">
        <f t="shared" si="2"/>
        <v>47192</v>
      </c>
      <c r="J30" s="38">
        <f>IF(H30&gt;Lease!$E$4,0,M29)</f>
        <v>1201649.9921749746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60082.499608748738</v>
      </c>
      <c r="L30" s="38">
        <f t="shared" si="3"/>
        <v>177156.10000000009</v>
      </c>
      <c r="M30" s="38">
        <f t="shared" si="4"/>
        <v>1084576.3917837234</v>
      </c>
      <c r="N30" s="50"/>
      <c r="O30" s="80">
        <v>14</v>
      </c>
      <c r="P30" s="81">
        <f t="shared" si="9"/>
        <v>47192</v>
      </c>
      <c r="Q30" s="83">
        <f t="shared" si="11"/>
        <v>927637.77032016986</v>
      </c>
      <c r="R30" s="83">
        <f>IF(S29&lt;1,0,-Lease!$K$4/Lease!$L$4)</f>
        <v>-77303.147526680899</v>
      </c>
      <c r="S30" s="83">
        <f t="shared" si="5"/>
        <v>850334.6227934889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 x14ac:dyDescent="0.25">
      <c r="A31" s="46">
        <f t="shared" si="7"/>
        <v>15</v>
      </c>
      <c r="B31" s="54">
        <f t="shared" si="0"/>
        <v>2030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D31" s="33">
        <f>IF(C31=0,"-",IF(Lease!$H$4="Yearly",EDATE(D30,12),IF(Lease!$H$4="Quarterly",EDATE(D30,3),EDATE(D30,1))))</f>
        <v>47557</v>
      </c>
      <c r="E31" s="14">
        <f>IF(C31=0,0,1/((1+IF(Lease!$H$4="Yearly",Lease!$D$4,IF(Lease!$H$4="Quarterly",Lease!$D$4/4,Lease!$D$4/12)))^IF($E$17=1,A30,A31)))</f>
        <v>0.50506795299551888</v>
      </c>
      <c r="F31" s="48">
        <f t="shared" si="1"/>
        <v>98423.455666436435</v>
      </c>
      <c r="G31" s="49"/>
      <c r="H31" s="13">
        <f t="shared" si="8"/>
        <v>15</v>
      </c>
      <c r="I31" s="33">
        <f t="shared" si="2"/>
        <v>47557</v>
      </c>
      <c r="J31" s="38">
        <f>IF(H31&gt;Lease!$E$4,0,M30)</f>
        <v>1084576.3917837234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54228.819589186169</v>
      </c>
      <c r="L31" s="38">
        <f t="shared" si="3"/>
        <v>194871.71000000011</v>
      </c>
      <c r="M31" s="38">
        <f t="shared" si="4"/>
        <v>943933.50137290952</v>
      </c>
      <c r="N31" s="50"/>
      <c r="O31" s="80">
        <v>15</v>
      </c>
      <c r="P31" s="81">
        <f t="shared" si="9"/>
        <v>47557</v>
      </c>
      <c r="Q31" s="83">
        <f t="shared" si="11"/>
        <v>850334.6227934889</v>
      </c>
      <c r="R31" s="83">
        <f>IF(S30&lt;1,0,-Lease!$K$4/Lease!$L$4)</f>
        <v>-77303.147526680899</v>
      </c>
      <c r="S31" s="83">
        <f t="shared" si="5"/>
        <v>773031.47526680795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46">
        <f t="shared" si="7"/>
        <v>16</v>
      </c>
      <c r="B32" s="54">
        <f t="shared" si="0"/>
        <v>2031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D32" s="33">
        <f>IF(C32=0,"-",IF(Lease!$H$4="Yearly",EDATE(D31,12),IF(Lease!$H$4="Quarterly",EDATE(D31,3),EDATE(D31,1))))</f>
        <v>47922</v>
      </c>
      <c r="E32" s="14">
        <f>IF(C32=0,0,1/((1+IF(Lease!$H$4="Yearly",Lease!$D$4,IF(Lease!$H$4="Quarterly",Lease!$D$4/4,Lease!$D$4/12)))^IF($E$17=1,A31,A32)))</f>
        <v>0.48101709809097021</v>
      </c>
      <c r="F32" s="48">
        <f t="shared" si="1"/>
        <v>93736.624444225148</v>
      </c>
      <c r="G32" s="49"/>
      <c r="H32" s="13">
        <f t="shared" si="8"/>
        <v>16</v>
      </c>
      <c r="I32" s="33">
        <f>D32</f>
        <v>47922</v>
      </c>
      <c r="J32" s="38">
        <f>IF(H32&gt;Lease!$E$4,0,M31)</f>
        <v>943933.50137290952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47196.675068645476</v>
      </c>
      <c r="L32" s="38">
        <f t="shared" si="3"/>
        <v>194871.71000000011</v>
      </c>
      <c r="M32" s="38">
        <f t="shared" si="4"/>
        <v>796258.46644155495</v>
      </c>
      <c r="N32" s="50"/>
      <c r="O32" s="80">
        <v>16</v>
      </c>
      <c r="P32" s="81">
        <f t="shared" si="9"/>
        <v>47922</v>
      </c>
      <c r="Q32" s="83">
        <f t="shared" si="11"/>
        <v>773031.47526680795</v>
      </c>
      <c r="R32" s="83">
        <f>IF(S31&lt;1,0,-Lease!$K$4/Lease!$L$4)</f>
        <v>-77303.147526680899</v>
      </c>
      <c r="S32" s="83">
        <f t="shared" si="5"/>
        <v>695728.32774012699</v>
      </c>
      <c r="AE32" s="5"/>
      <c r="AF32" s="6"/>
    </row>
    <row r="33" spans="1:37" x14ac:dyDescent="0.25">
      <c r="A33" s="46">
        <f t="shared" si="7"/>
        <v>17</v>
      </c>
      <c r="B33" s="54">
        <f t="shared" si="0"/>
        <v>2032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214358.88100000011</v>
      </c>
      <c r="D33" s="33">
        <f>IF(C33=0,"-",IF(Lease!$H$4="Yearly",EDATE(D32,12),IF(Lease!$H$4="Quarterly",EDATE(D32,3),EDATE(D32,1))))</f>
        <v>48288</v>
      </c>
      <c r="E33" s="14">
        <f>IF(C33=0,0,1/((1+IF(Lease!$H$4="Yearly",Lease!$D$4,IF(Lease!$H$4="Quarterly",Lease!$D$4/4,Lease!$D$4/12)))^IF($E$17=1,A32,A33)))</f>
        <v>0.45811152199140021</v>
      </c>
      <c r="F33" s="48">
        <f t="shared" si="1"/>
        <v>98200.273227283484</v>
      </c>
      <c r="G33" s="49"/>
      <c r="H33" s="13">
        <f t="shared" si="8"/>
        <v>17</v>
      </c>
      <c r="I33" s="33">
        <f t="shared" si="2"/>
        <v>48288</v>
      </c>
      <c r="J33" s="38">
        <f>IF(H33&gt;Lease!$E$4,0,M32)</f>
        <v>796258.46644155495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39812.923322077753</v>
      </c>
      <c r="L33" s="38">
        <f t="shared" si="3"/>
        <v>214358.88100000011</v>
      </c>
      <c r="M33" s="38">
        <f t="shared" si="4"/>
        <v>621712.5087636325</v>
      </c>
      <c r="N33" s="50"/>
      <c r="O33" s="80">
        <v>17</v>
      </c>
      <c r="P33" s="81">
        <f t="shared" si="9"/>
        <v>48288</v>
      </c>
      <c r="Q33" s="83">
        <f t="shared" si="11"/>
        <v>695728.32774012699</v>
      </c>
      <c r="R33" s="83">
        <f>IF(S32&lt;1,0,-Lease!$K$4/Lease!$L$4)</f>
        <v>-77303.147526680899</v>
      </c>
      <c r="S33" s="83">
        <f t="shared" si="5"/>
        <v>618425.18021344603</v>
      </c>
      <c r="AE33" s="5"/>
      <c r="AF33" s="6"/>
      <c r="AI33" s="5" t="s">
        <v>45</v>
      </c>
    </row>
    <row r="34" spans="1:37" x14ac:dyDescent="0.25">
      <c r="A34" s="46">
        <f t="shared" si="7"/>
        <v>18</v>
      </c>
      <c r="B34" s="54">
        <f t="shared" si="0"/>
        <v>2033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214358.88100000011</v>
      </c>
      <c r="D34" s="33">
        <f>IF(C34=0,"-",IF(Lease!$H$4="Yearly",EDATE(D33,12),IF(Lease!$H$4="Quarterly",EDATE(D33,3),EDATE(D33,1))))</f>
        <v>48653</v>
      </c>
      <c r="E34" s="14">
        <f>IF(C34=0,0,1/((1+IF(Lease!$H$4="Yearly",Lease!$D$4,IF(Lease!$H$4="Quarterly",Lease!$D$4/4,Lease!$D$4/12)))^IF($E$17=1,A33,A34)))</f>
        <v>0.43629668761085727</v>
      </c>
      <c r="F34" s="48">
        <f t="shared" si="1"/>
        <v>93524.069740269973</v>
      </c>
      <c r="G34" s="49"/>
      <c r="H34" s="13">
        <f t="shared" si="8"/>
        <v>18</v>
      </c>
      <c r="I34" s="33">
        <f t="shared" si="2"/>
        <v>48653</v>
      </c>
      <c r="J34" s="38">
        <f>IF(H34&gt;Lease!$E$4,0,M33)</f>
        <v>621712.5087636325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31085.625438181625</v>
      </c>
      <c r="L34" s="38">
        <f t="shared" si="3"/>
        <v>214358.88100000011</v>
      </c>
      <c r="M34" s="38">
        <f t="shared" si="4"/>
        <v>438439.25320181408</v>
      </c>
      <c r="N34" s="50"/>
      <c r="O34" s="80">
        <v>18</v>
      </c>
      <c r="P34" s="81">
        <f t="shared" si="9"/>
        <v>48653</v>
      </c>
      <c r="Q34" s="83">
        <f t="shared" si="11"/>
        <v>618425.18021344603</v>
      </c>
      <c r="R34" s="83">
        <f>IF(S33&lt;1,0,-Lease!$K$4/Lease!$L$4)</f>
        <v>-77303.147526680899</v>
      </c>
      <c r="S34" s="83">
        <f t="shared" si="5"/>
        <v>541122.03268676507</v>
      </c>
      <c r="AE34" s="5"/>
      <c r="AF34" s="6"/>
    </row>
    <row r="35" spans="1:37" x14ac:dyDescent="0.25">
      <c r="A35" s="46">
        <f t="shared" si="7"/>
        <v>19</v>
      </c>
      <c r="B35" s="54">
        <f t="shared" si="0"/>
        <v>2034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235794.76910000015</v>
      </c>
      <c r="D35" s="33">
        <f>IF(C35=0,"-",IF(Lease!$H$4="Yearly",EDATE(D34,12),IF(Lease!$H$4="Quarterly",EDATE(D34,3),EDATE(D34,1))))</f>
        <v>49018</v>
      </c>
      <c r="E35" s="14">
        <f>IF(C35=0,0,1/((1+IF(Lease!$H$4="Yearly",Lease!$D$4,IF(Lease!$H$4="Quarterly",Lease!$D$4/4,Lease!$D$4/12)))^IF($E$17=1,A34,A35)))</f>
        <v>0.41552065486748313</v>
      </c>
      <c r="F35" s="48">
        <f t="shared" si="1"/>
        <v>97977.596870759036</v>
      </c>
      <c r="G35" s="49"/>
      <c r="H35" s="13">
        <f t="shared" si="8"/>
        <v>19</v>
      </c>
      <c r="I35" s="33">
        <f t="shared" si="2"/>
        <v>49018</v>
      </c>
      <c r="J35" s="38">
        <f>IF(H35&gt;Lease!$E$4,0,M34)</f>
        <v>438439.25320181408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21921.962660090707</v>
      </c>
      <c r="L35" s="38">
        <f t="shared" si="3"/>
        <v>235794.76910000015</v>
      </c>
      <c r="M35" s="38">
        <f t="shared" si="4"/>
        <v>224566.44676190463</v>
      </c>
      <c r="N35" s="50"/>
      <c r="O35" s="80">
        <v>19</v>
      </c>
      <c r="P35" s="81">
        <f t="shared" si="9"/>
        <v>49018</v>
      </c>
      <c r="Q35" s="83">
        <f t="shared" si="11"/>
        <v>541122.03268676507</v>
      </c>
      <c r="R35" s="83">
        <f>IF(S34&lt;1,0,-Lease!$K$4/Lease!$L$4)</f>
        <v>-77303.147526680899</v>
      </c>
      <c r="S35" s="83">
        <f t="shared" si="5"/>
        <v>463818.88516008417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 x14ac:dyDescent="0.25">
      <c r="A36" s="46">
        <f t="shared" si="7"/>
        <v>20</v>
      </c>
      <c r="B36" s="54">
        <f t="shared" si="0"/>
        <v>2035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235794.76910000015</v>
      </c>
      <c r="D36" s="33">
        <f>IF(C36=0,"-",IF(Lease!$H$4="Yearly",EDATE(D35,12),IF(Lease!$H$4="Quarterly",EDATE(D35,3),EDATE(D35,1))))</f>
        <v>49383</v>
      </c>
      <c r="E36" s="14">
        <f>IF(C36=0,0,1/((1+IF(Lease!$H$4="Yearly",Lease!$D$4,IF(Lease!$H$4="Quarterly",Lease!$D$4/4,Lease!$D$4/12)))^IF($E$17=1,A35,A36)))</f>
        <v>0.39573395701665059</v>
      </c>
      <c r="F36" s="48">
        <f t="shared" si="1"/>
        <v>93311.997019770512</v>
      </c>
      <c r="G36" s="49"/>
      <c r="H36" s="13">
        <f t="shared" si="8"/>
        <v>20</v>
      </c>
      <c r="I36" s="33">
        <f t="shared" si="2"/>
        <v>49383</v>
      </c>
      <c r="J36" s="38">
        <f>IF(H36&gt;Lease!$E$4,0,M35)</f>
        <v>224566.44676190463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11228.322338095233</v>
      </c>
      <c r="L36" s="38">
        <f t="shared" si="3"/>
        <v>235794.76910000015</v>
      </c>
      <c r="M36" s="38">
        <f t="shared" si="4"/>
        <v>-2.9103830456733704E-10</v>
      </c>
      <c r="N36" s="50"/>
      <c r="O36" s="80">
        <v>20</v>
      </c>
      <c r="P36" s="81">
        <f t="shared" si="9"/>
        <v>49383</v>
      </c>
      <c r="Q36" s="83">
        <f t="shared" si="11"/>
        <v>463818.88516008417</v>
      </c>
      <c r="R36" s="83">
        <f>IF(S35&lt;1,0,-Lease!$K$4/Lease!$L$4)</f>
        <v>-77303.147526680899</v>
      </c>
      <c r="S36" s="83">
        <f t="shared" si="5"/>
        <v>386515.73763340327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 x14ac:dyDescent="0.25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80">
        <v>21</v>
      </c>
      <c r="P37" s="81">
        <f t="shared" si="9"/>
        <v>49749</v>
      </c>
      <c r="Q37" s="83">
        <f t="shared" si="11"/>
        <v>386515.73763340327</v>
      </c>
      <c r="R37" s="83">
        <f>IF(S36&lt;1,0,-Lease!$K$4/Lease!$L$4)</f>
        <v>-77303.147526680899</v>
      </c>
      <c r="S37" s="83">
        <f t="shared" si="5"/>
        <v>309212.59010672237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 x14ac:dyDescent="0.25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80">
        <v>22</v>
      </c>
      <c r="P38" s="81">
        <f t="shared" si="9"/>
        <v>50114</v>
      </c>
      <c r="Q38" s="83">
        <f t="shared" si="11"/>
        <v>309212.59010672237</v>
      </c>
      <c r="R38" s="83">
        <f>IF(S37&lt;1,0,-Lease!$K$4/Lease!$L$4)</f>
        <v>-77303.147526680899</v>
      </c>
      <c r="S38" s="83">
        <f t="shared" si="5"/>
        <v>231909.44258004148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 x14ac:dyDescent="0.25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80">
        <v>23</v>
      </c>
      <c r="P39" s="81">
        <f t="shared" si="9"/>
        <v>50479</v>
      </c>
      <c r="Q39" s="83">
        <f t="shared" si="11"/>
        <v>231909.44258004148</v>
      </c>
      <c r="R39" s="83">
        <f>IF(S38&lt;1,0,-Lease!$K$4/Lease!$L$4)</f>
        <v>-77303.147526680899</v>
      </c>
      <c r="S39" s="83">
        <f t="shared" si="5"/>
        <v>154606.29505336058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 x14ac:dyDescent="0.25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80">
        <v>24</v>
      </c>
      <c r="P40" s="81">
        <f t="shared" si="9"/>
        <v>50844</v>
      </c>
      <c r="Q40" s="83">
        <f t="shared" si="11"/>
        <v>154606.29505336058</v>
      </c>
      <c r="R40" s="83">
        <f>IF(S39&lt;1,0,-Lease!$K$4/Lease!$L$4)</f>
        <v>-77303.147526680899</v>
      </c>
      <c r="S40" s="83">
        <f t="shared" si="5"/>
        <v>77303.147526679677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 x14ac:dyDescent="0.25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80">
        <v>25</v>
      </c>
      <c r="P41" s="81">
        <f t="shared" si="9"/>
        <v>51210</v>
      </c>
      <c r="Q41" s="83">
        <f t="shared" si="11"/>
        <v>77303.147526679677</v>
      </c>
      <c r="R41" s="83">
        <f>IF(S40&lt;1,0,-Lease!$K$4/Lease!$L$4)</f>
        <v>-77303.147526680899</v>
      </c>
      <c r="S41" s="83">
        <f t="shared" si="5"/>
        <v>-1.2223608791828156E-9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 x14ac:dyDescent="0.25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80">
        <v>26</v>
      </c>
      <c r="P42" s="81">
        <f t="shared" si="9"/>
        <v>51575</v>
      </c>
      <c r="Q42" s="83">
        <f t="shared" si="11"/>
        <v>-1.2223608791828156E-9</v>
      </c>
      <c r="R42" s="83">
        <f>IF(S41&lt;1,0,-Lease!$K$4/Lease!$L$4)</f>
        <v>0</v>
      </c>
      <c r="S42" s="83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 x14ac:dyDescent="0.25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80">
        <v>27</v>
      </c>
      <c r="P43" s="81">
        <f t="shared" si="9"/>
        <v>51940</v>
      </c>
      <c r="Q43" s="83">
        <f t="shared" si="11"/>
        <v>0</v>
      </c>
      <c r="R43" s="83">
        <f>IF(S42&lt;1,0,-Lease!$K$4/Lease!$L$4)</f>
        <v>0</v>
      </c>
      <c r="S43" s="83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 x14ac:dyDescent="0.25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80">
        <v>28</v>
      </c>
      <c r="P44" s="81">
        <f t="shared" si="9"/>
        <v>52305</v>
      </c>
      <c r="Q44" s="83">
        <f t="shared" si="11"/>
        <v>0</v>
      </c>
      <c r="R44" s="83">
        <f>IF(S43&lt;1,0,-Lease!$K$4/Lease!$L$4)</f>
        <v>0</v>
      </c>
      <c r="S44" s="83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 x14ac:dyDescent="0.25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80">
        <v>29</v>
      </c>
      <c r="P45" s="81">
        <f t="shared" si="9"/>
        <v>52671</v>
      </c>
      <c r="Q45" s="83">
        <f t="shared" si="11"/>
        <v>0</v>
      </c>
      <c r="R45" s="83">
        <f>IF(S44&lt;1,0,-Lease!$K$4/Lease!$L$4)</f>
        <v>0</v>
      </c>
      <c r="S45" s="83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 x14ac:dyDescent="0.25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80">
        <v>30</v>
      </c>
      <c r="P46" s="81">
        <f t="shared" si="9"/>
        <v>53036</v>
      </c>
      <c r="Q46" s="83">
        <f t="shared" si="11"/>
        <v>0</v>
      </c>
      <c r="R46" s="83">
        <f>IF(S45&lt;1,0,-Lease!$K$4/Lease!$L$4)</f>
        <v>0</v>
      </c>
      <c r="S46" s="83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 x14ac:dyDescent="0.25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80">
        <v>31</v>
      </c>
      <c r="P47" s="81">
        <f t="shared" si="9"/>
        <v>53401</v>
      </c>
      <c r="Q47" s="83">
        <f t="shared" si="11"/>
        <v>0</v>
      </c>
      <c r="R47" s="83">
        <f>IF(S46&lt;1,0,-Lease!$K$4/Lease!$L$4)</f>
        <v>0</v>
      </c>
      <c r="S47" s="83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 x14ac:dyDescent="0.25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80">
        <v>32</v>
      </c>
      <c r="P48" s="81">
        <f t="shared" si="9"/>
        <v>53766</v>
      </c>
      <c r="Q48" s="83">
        <f t="shared" si="11"/>
        <v>0</v>
      </c>
      <c r="R48" s="83">
        <f>IF(S47&lt;1,0,-Lease!$K$4/Lease!$L$4)</f>
        <v>0</v>
      </c>
      <c r="S48" s="83">
        <f t="shared" si="5"/>
        <v>0</v>
      </c>
      <c r="AE48" s="5"/>
      <c r="AF48" s="6"/>
    </row>
    <row r="49" spans="1:32" x14ac:dyDescent="0.25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80">
        <v>33</v>
      </c>
      <c r="P49" s="81">
        <f t="shared" si="9"/>
        <v>54132</v>
      </c>
      <c r="Q49" s="83">
        <f t="shared" si="11"/>
        <v>0</v>
      </c>
      <c r="R49" s="83">
        <f>IF(S48&lt;1,0,-Lease!$K$4/Lease!$L$4)</f>
        <v>0</v>
      </c>
      <c r="S49" s="83">
        <f t="shared" si="5"/>
        <v>0</v>
      </c>
      <c r="AE49" s="5"/>
      <c r="AF49" s="6"/>
    </row>
    <row r="50" spans="1:32" x14ac:dyDescent="0.25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80">
        <v>34</v>
      </c>
      <c r="P50" s="81">
        <f t="shared" si="9"/>
        <v>54497</v>
      </c>
      <c r="Q50" s="83">
        <f t="shared" si="11"/>
        <v>0</v>
      </c>
      <c r="R50" s="83">
        <f>IF(S49&lt;1,0,-Lease!$K$4/Lease!$L$4)</f>
        <v>0</v>
      </c>
      <c r="S50" s="83">
        <f t="shared" si="5"/>
        <v>0</v>
      </c>
      <c r="AE50" s="5"/>
      <c r="AF50" s="6"/>
    </row>
    <row r="51" spans="1:32" x14ac:dyDescent="0.25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80">
        <v>35</v>
      </c>
      <c r="P51" s="81">
        <f t="shared" si="9"/>
        <v>54862</v>
      </c>
      <c r="Q51" s="83">
        <f t="shared" si="11"/>
        <v>0</v>
      </c>
      <c r="R51" s="83">
        <f>IF(S50&lt;1,0,-Lease!$K$4/Lease!$L$4)</f>
        <v>0</v>
      </c>
      <c r="S51" s="83">
        <f t="shared" si="5"/>
        <v>0</v>
      </c>
      <c r="AE51" s="5"/>
      <c r="AF51" s="6"/>
    </row>
    <row r="52" spans="1:32" x14ac:dyDescent="0.25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80">
        <v>36</v>
      </c>
      <c r="P52" s="81">
        <f t="shared" si="9"/>
        <v>55227</v>
      </c>
      <c r="Q52" s="83">
        <f t="shared" si="11"/>
        <v>0</v>
      </c>
      <c r="R52" s="83">
        <f>IF(S51&lt;1,0,-Lease!$K$4/Lease!$L$4)</f>
        <v>0</v>
      </c>
      <c r="S52" s="83">
        <f t="shared" si="5"/>
        <v>0</v>
      </c>
      <c r="AE52" s="5"/>
      <c r="AF52" s="6"/>
    </row>
    <row r="53" spans="1:32" x14ac:dyDescent="0.25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80">
        <v>37</v>
      </c>
      <c r="P53" s="81">
        <f t="shared" si="9"/>
        <v>55593</v>
      </c>
      <c r="Q53" s="83">
        <f t="shared" si="11"/>
        <v>0</v>
      </c>
      <c r="R53" s="83">
        <f>IF(S52&lt;1,0,-Lease!$K$4/Lease!$L$4)</f>
        <v>0</v>
      </c>
      <c r="S53" s="83">
        <f t="shared" si="5"/>
        <v>0</v>
      </c>
      <c r="AE53" s="5"/>
      <c r="AF53" s="6"/>
    </row>
    <row r="54" spans="1:32" x14ac:dyDescent="0.25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80">
        <v>38</v>
      </c>
      <c r="P54" s="81">
        <f t="shared" si="9"/>
        <v>55958</v>
      </c>
      <c r="Q54" s="83">
        <f t="shared" si="11"/>
        <v>0</v>
      </c>
      <c r="R54" s="83">
        <f>IF(S53&lt;1,0,-Lease!$K$4/Lease!$L$4)</f>
        <v>0</v>
      </c>
      <c r="S54" s="83">
        <f t="shared" si="5"/>
        <v>0</v>
      </c>
      <c r="AE54" s="5"/>
      <c r="AF54" s="6"/>
    </row>
    <row r="55" spans="1:32" x14ac:dyDescent="0.25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80">
        <v>39</v>
      </c>
      <c r="P55" s="81">
        <f t="shared" si="9"/>
        <v>56323</v>
      </c>
      <c r="Q55" s="83">
        <f t="shared" si="11"/>
        <v>0</v>
      </c>
      <c r="R55" s="83">
        <f>IF(S54&lt;1,0,-Lease!$K$4/Lease!$L$4)</f>
        <v>0</v>
      </c>
      <c r="S55" s="83">
        <f t="shared" si="5"/>
        <v>0</v>
      </c>
      <c r="AE55" s="5"/>
      <c r="AF55" s="6"/>
    </row>
    <row r="56" spans="1:32" x14ac:dyDescent="0.25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80">
        <v>40</v>
      </c>
      <c r="P56" s="81">
        <f t="shared" si="9"/>
        <v>56688</v>
      </c>
      <c r="Q56" s="83">
        <f t="shared" si="11"/>
        <v>0</v>
      </c>
      <c r="R56" s="83">
        <f>IF(S55&lt;1,0,-Lease!$K$4/Lease!$L$4)</f>
        <v>0</v>
      </c>
      <c r="S56" s="83">
        <f t="shared" si="5"/>
        <v>0</v>
      </c>
      <c r="AE56" s="5"/>
      <c r="AF56" s="6"/>
    </row>
    <row r="57" spans="1:32" x14ac:dyDescent="0.25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80">
        <v>41</v>
      </c>
      <c r="P57" s="81">
        <f t="shared" si="9"/>
        <v>57054</v>
      </c>
      <c r="Q57" s="83">
        <f t="shared" si="11"/>
        <v>0</v>
      </c>
      <c r="R57" s="83">
        <f>IF(S56&lt;1,0,-Lease!$K$4/Lease!$L$4)</f>
        <v>0</v>
      </c>
      <c r="S57" s="83">
        <f t="shared" si="5"/>
        <v>0</v>
      </c>
      <c r="AE57" s="5"/>
      <c r="AF57" s="6"/>
    </row>
    <row r="58" spans="1:32" x14ac:dyDescent="0.25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80">
        <v>42</v>
      </c>
      <c r="P58" s="81">
        <f t="shared" si="9"/>
        <v>57419</v>
      </c>
      <c r="Q58" s="83">
        <f t="shared" si="11"/>
        <v>0</v>
      </c>
      <c r="R58" s="83">
        <f>IF(S57&lt;1,0,-Lease!$K$4/Lease!$L$4)</f>
        <v>0</v>
      </c>
      <c r="S58" s="83">
        <f t="shared" si="5"/>
        <v>0</v>
      </c>
      <c r="AE58" s="5"/>
      <c r="AF58" s="6"/>
    </row>
    <row r="59" spans="1:32" x14ac:dyDescent="0.25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80">
        <v>43</v>
      </c>
      <c r="P59" s="81">
        <f t="shared" si="9"/>
        <v>57784</v>
      </c>
      <c r="Q59" s="83">
        <f t="shared" si="11"/>
        <v>0</v>
      </c>
      <c r="R59" s="83">
        <f>IF(S58&lt;1,0,-Lease!$K$4/Lease!$L$4)</f>
        <v>0</v>
      </c>
      <c r="S59" s="83">
        <f t="shared" si="5"/>
        <v>0</v>
      </c>
      <c r="AE59" s="5"/>
      <c r="AF59" s="6"/>
    </row>
    <row r="60" spans="1:32" x14ac:dyDescent="0.25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80">
        <v>44</v>
      </c>
      <c r="P60" s="81">
        <f t="shared" si="9"/>
        <v>58149</v>
      </c>
      <c r="Q60" s="83">
        <f t="shared" si="11"/>
        <v>0</v>
      </c>
      <c r="R60" s="83">
        <f>IF(S59&lt;1,0,-Lease!$K$4/Lease!$L$4)</f>
        <v>0</v>
      </c>
      <c r="S60" s="83">
        <f t="shared" si="5"/>
        <v>0</v>
      </c>
      <c r="AE60" s="5"/>
      <c r="AF60" s="6"/>
    </row>
    <row r="61" spans="1:32" x14ac:dyDescent="0.25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80">
        <v>45</v>
      </c>
      <c r="P61" s="81">
        <f t="shared" si="9"/>
        <v>58515</v>
      </c>
      <c r="Q61" s="83">
        <f t="shared" si="11"/>
        <v>0</v>
      </c>
      <c r="R61" s="83">
        <f>IF(S60&lt;1,0,-Lease!$K$4/Lease!$L$4)</f>
        <v>0</v>
      </c>
      <c r="S61" s="83">
        <f t="shared" si="5"/>
        <v>0</v>
      </c>
      <c r="AE61" s="5"/>
      <c r="AF61" s="6"/>
    </row>
    <row r="62" spans="1:32" x14ac:dyDescent="0.25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80">
        <v>46</v>
      </c>
      <c r="P62" s="81">
        <f t="shared" si="9"/>
        <v>58880</v>
      </c>
      <c r="Q62" s="83">
        <f t="shared" si="11"/>
        <v>0</v>
      </c>
      <c r="R62" s="83">
        <f>IF(S61&lt;1,0,-Lease!$K$4/Lease!$L$4)</f>
        <v>0</v>
      </c>
      <c r="S62" s="83">
        <f t="shared" si="5"/>
        <v>0</v>
      </c>
      <c r="AE62" s="5"/>
      <c r="AF62" s="6"/>
    </row>
    <row r="63" spans="1:32" x14ac:dyDescent="0.25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80">
        <v>47</v>
      </c>
      <c r="P63" s="81">
        <f t="shared" si="9"/>
        <v>59245</v>
      </c>
      <c r="Q63" s="83">
        <f t="shared" si="11"/>
        <v>0</v>
      </c>
      <c r="R63" s="83">
        <f>IF(S62&lt;1,0,-Lease!$K$4/Lease!$L$4)</f>
        <v>0</v>
      </c>
      <c r="S63" s="83">
        <f t="shared" si="5"/>
        <v>0</v>
      </c>
      <c r="AE63" s="5"/>
      <c r="AF63" s="6"/>
    </row>
    <row r="64" spans="1:32" x14ac:dyDescent="0.25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80">
        <v>48</v>
      </c>
      <c r="P64" s="81">
        <f t="shared" si="9"/>
        <v>59610</v>
      </c>
      <c r="Q64" s="83">
        <f t="shared" si="11"/>
        <v>0</v>
      </c>
      <c r="R64" s="83">
        <f>IF(S63&lt;1,0,-Lease!$K$4/Lease!$L$4)</f>
        <v>0</v>
      </c>
      <c r="S64" s="83">
        <f t="shared" si="5"/>
        <v>0</v>
      </c>
      <c r="AE64" s="5"/>
      <c r="AF64" s="6"/>
    </row>
    <row r="65" spans="1:32" x14ac:dyDescent="0.25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80">
        <v>49</v>
      </c>
      <c r="P65" s="81">
        <f t="shared" si="9"/>
        <v>59976</v>
      </c>
      <c r="Q65" s="83">
        <f t="shared" si="11"/>
        <v>0</v>
      </c>
      <c r="R65" s="83">
        <f>IF(S64&lt;1,0,-Lease!$K$4/Lease!$L$4)</f>
        <v>0</v>
      </c>
      <c r="S65" s="83">
        <f t="shared" si="5"/>
        <v>0</v>
      </c>
      <c r="AE65" s="5"/>
      <c r="AF65" s="6"/>
    </row>
    <row r="66" spans="1:32" x14ac:dyDescent="0.25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80">
        <v>50</v>
      </c>
      <c r="P66" s="81">
        <f t="shared" si="9"/>
        <v>60341</v>
      </c>
      <c r="Q66" s="83">
        <f t="shared" si="11"/>
        <v>0</v>
      </c>
      <c r="R66" s="83">
        <f>IF(S65&lt;1,0,-Lease!$K$4/Lease!$L$4)</f>
        <v>0</v>
      </c>
      <c r="S66" s="83">
        <f t="shared" si="5"/>
        <v>0</v>
      </c>
      <c r="AE66" s="5"/>
      <c r="AF66" s="6"/>
    </row>
    <row r="67" spans="1:32" x14ac:dyDescent="0.25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80">
        <v>51</v>
      </c>
      <c r="P67" s="81">
        <f t="shared" si="9"/>
        <v>60706</v>
      </c>
      <c r="Q67" s="83">
        <f t="shared" si="11"/>
        <v>0</v>
      </c>
      <c r="R67" s="83">
        <f>IF(S66&lt;1,0,-Lease!$K$4/Lease!$L$4)</f>
        <v>0</v>
      </c>
      <c r="S67" s="83">
        <f t="shared" si="5"/>
        <v>0</v>
      </c>
      <c r="AE67" s="5"/>
      <c r="AF67" s="6"/>
    </row>
    <row r="68" spans="1:32" x14ac:dyDescent="0.25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80">
        <v>52</v>
      </c>
      <c r="P68" s="81">
        <f t="shared" si="9"/>
        <v>61071</v>
      </c>
      <c r="Q68" s="83">
        <f t="shared" si="11"/>
        <v>0</v>
      </c>
      <c r="R68" s="83">
        <f>IF(S67&lt;1,0,-Lease!$K$4/Lease!$L$4)</f>
        <v>0</v>
      </c>
      <c r="S68" s="83">
        <f t="shared" si="5"/>
        <v>0</v>
      </c>
      <c r="AE68" s="5"/>
      <c r="AF68" s="6"/>
    </row>
    <row r="69" spans="1:32" x14ac:dyDescent="0.25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80">
        <v>53</v>
      </c>
      <c r="P69" s="81">
        <f t="shared" si="9"/>
        <v>61437</v>
      </c>
      <c r="Q69" s="83">
        <f t="shared" si="11"/>
        <v>0</v>
      </c>
      <c r="R69" s="83">
        <f>IF(S68&lt;1,0,-Lease!$K$4/Lease!$L$4)</f>
        <v>0</v>
      </c>
      <c r="S69" s="83">
        <f t="shared" si="5"/>
        <v>0</v>
      </c>
      <c r="AE69" s="5"/>
      <c r="AF69" s="6"/>
    </row>
    <row r="70" spans="1:32" x14ac:dyDescent="0.25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80">
        <v>54</v>
      </c>
      <c r="P70" s="81">
        <f t="shared" si="9"/>
        <v>61802</v>
      </c>
      <c r="Q70" s="83">
        <f t="shared" si="11"/>
        <v>0</v>
      </c>
      <c r="R70" s="83">
        <f>IF(S69&lt;1,0,-Lease!$K$4/Lease!$L$4)</f>
        <v>0</v>
      </c>
      <c r="S70" s="83">
        <f t="shared" si="5"/>
        <v>0</v>
      </c>
      <c r="AE70" s="5"/>
      <c r="AF70" s="6"/>
    </row>
    <row r="71" spans="1:32" x14ac:dyDescent="0.25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80">
        <v>55</v>
      </c>
      <c r="P71" s="81">
        <f t="shared" si="9"/>
        <v>62167</v>
      </c>
      <c r="Q71" s="83">
        <f t="shared" si="11"/>
        <v>0</v>
      </c>
      <c r="R71" s="83">
        <f>IF(S70&lt;1,0,-Lease!$K$4/Lease!$L$4)</f>
        <v>0</v>
      </c>
      <c r="S71" s="83">
        <f t="shared" si="5"/>
        <v>0</v>
      </c>
      <c r="AE71" s="5"/>
      <c r="AF71" s="6"/>
    </row>
    <row r="72" spans="1:32" x14ac:dyDescent="0.25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80">
        <v>56</v>
      </c>
      <c r="P72" s="81">
        <f t="shared" si="9"/>
        <v>62532</v>
      </c>
      <c r="Q72" s="83">
        <f t="shared" si="11"/>
        <v>0</v>
      </c>
      <c r="R72" s="83">
        <f>IF(S71&lt;1,0,-Lease!$K$4/Lease!$L$4)</f>
        <v>0</v>
      </c>
      <c r="S72" s="83">
        <f t="shared" si="5"/>
        <v>0</v>
      </c>
      <c r="AE72" s="5"/>
      <c r="AF72" s="6"/>
    </row>
    <row r="73" spans="1:32" x14ac:dyDescent="0.25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80">
        <v>57</v>
      </c>
      <c r="P73" s="81">
        <f t="shared" si="9"/>
        <v>62898</v>
      </c>
      <c r="Q73" s="83">
        <f t="shared" si="11"/>
        <v>0</v>
      </c>
      <c r="R73" s="83">
        <f>IF(S72&lt;1,0,-Lease!$K$4/Lease!$L$4)</f>
        <v>0</v>
      </c>
      <c r="S73" s="83">
        <f t="shared" si="5"/>
        <v>0</v>
      </c>
      <c r="AE73" s="5"/>
      <c r="AF73" s="6"/>
    </row>
    <row r="74" spans="1:32" x14ac:dyDescent="0.25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80">
        <v>58</v>
      </c>
      <c r="P74" s="81">
        <f t="shared" si="9"/>
        <v>63263</v>
      </c>
      <c r="Q74" s="83">
        <f t="shared" si="11"/>
        <v>0</v>
      </c>
      <c r="R74" s="83">
        <f>IF(S73&lt;1,0,-Lease!$K$4/Lease!$L$4)</f>
        <v>0</v>
      </c>
      <c r="S74" s="83">
        <f t="shared" si="5"/>
        <v>0</v>
      </c>
      <c r="AE74" s="5"/>
      <c r="AF74" s="6"/>
    </row>
    <row r="75" spans="1:32" x14ac:dyDescent="0.25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80">
        <v>59</v>
      </c>
      <c r="P75" s="81">
        <f t="shared" si="9"/>
        <v>63628</v>
      </c>
      <c r="Q75" s="83">
        <f t="shared" si="11"/>
        <v>0</v>
      </c>
      <c r="R75" s="83">
        <f>IF(S74&lt;1,0,-Lease!$K$4/Lease!$L$4)</f>
        <v>0</v>
      </c>
      <c r="S75" s="83">
        <f t="shared" si="5"/>
        <v>0</v>
      </c>
      <c r="AE75" s="5"/>
      <c r="AF75" s="6"/>
    </row>
    <row r="76" spans="1:32" x14ac:dyDescent="0.25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80">
        <v>60</v>
      </c>
      <c r="P76" s="81">
        <f t="shared" si="9"/>
        <v>63993</v>
      </c>
      <c r="Q76" s="83">
        <f t="shared" si="11"/>
        <v>0</v>
      </c>
      <c r="R76" s="83">
        <f>IF(S75&lt;1,0,-Lease!$K$4/Lease!$L$4)</f>
        <v>0</v>
      </c>
      <c r="S76" s="83">
        <f t="shared" si="5"/>
        <v>0</v>
      </c>
      <c r="AE76" s="5"/>
      <c r="AF76" s="6"/>
    </row>
    <row r="77" spans="1:32" x14ac:dyDescent="0.25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80">
        <v>61</v>
      </c>
      <c r="P77" s="81">
        <f t="shared" si="9"/>
        <v>64359</v>
      </c>
      <c r="Q77" s="83">
        <f t="shared" si="11"/>
        <v>0</v>
      </c>
      <c r="R77" s="83">
        <f>IF(S76&lt;1,0,-Lease!$K$4/Lease!$L$4)</f>
        <v>0</v>
      </c>
      <c r="S77" s="83">
        <f t="shared" si="5"/>
        <v>0</v>
      </c>
      <c r="AE77" s="5"/>
      <c r="AF77" s="6"/>
    </row>
    <row r="78" spans="1:32" x14ac:dyDescent="0.25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80">
        <v>62</v>
      </c>
      <c r="P78" s="81">
        <f t="shared" si="9"/>
        <v>64724</v>
      </c>
      <c r="Q78" s="83">
        <f t="shared" si="11"/>
        <v>0</v>
      </c>
      <c r="R78" s="83">
        <f>IF(S77&lt;1,0,-Lease!$K$4/Lease!$L$4)</f>
        <v>0</v>
      </c>
      <c r="S78" s="83">
        <f t="shared" si="5"/>
        <v>0</v>
      </c>
      <c r="AE78" s="5"/>
      <c r="AF78" s="6"/>
    </row>
    <row r="79" spans="1:32" x14ac:dyDescent="0.25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80">
        <v>63</v>
      </c>
      <c r="P79" s="81">
        <f t="shared" si="9"/>
        <v>65089</v>
      </c>
      <c r="Q79" s="83">
        <f t="shared" si="11"/>
        <v>0</v>
      </c>
      <c r="R79" s="83">
        <f>IF(S78&lt;1,0,-Lease!$K$4/Lease!$L$4)</f>
        <v>0</v>
      </c>
      <c r="S79" s="83">
        <f t="shared" si="5"/>
        <v>0</v>
      </c>
      <c r="AE79" s="5"/>
      <c r="AF79" s="6"/>
    </row>
    <row r="80" spans="1:32" x14ac:dyDescent="0.25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80">
        <v>64</v>
      </c>
      <c r="P80" s="81">
        <f t="shared" si="9"/>
        <v>65454</v>
      </c>
      <c r="Q80" s="83">
        <f t="shared" si="11"/>
        <v>0</v>
      </c>
      <c r="R80" s="83">
        <f>IF(S79&lt;1,0,-Lease!$K$4/Lease!$L$4)</f>
        <v>0</v>
      </c>
      <c r="S80" s="83">
        <f t="shared" si="5"/>
        <v>0</v>
      </c>
      <c r="AE80" s="5"/>
      <c r="AF80" s="6"/>
    </row>
    <row r="81" spans="1:32" x14ac:dyDescent="0.25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80">
        <v>65</v>
      </c>
      <c r="P81" s="81">
        <f t="shared" si="9"/>
        <v>65820</v>
      </c>
      <c r="Q81" s="83">
        <f t="shared" si="11"/>
        <v>0</v>
      </c>
      <c r="R81" s="83">
        <f>IF(S80&lt;1,0,-Lease!$K$4/Lease!$L$4)</f>
        <v>0</v>
      </c>
      <c r="S81" s="83">
        <f t="shared" si="5"/>
        <v>0</v>
      </c>
      <c r="AE81" s="5"/>
      <c r="AF81" s="6"/>
    </row>
    <row r="82" spans="1:32" x14ac:dyDescent="0.25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80">
        <v>66</v>
      </c>
      <c r="P82" s="81">
        <f t="shared" si="9"/>
        <v>66185</v>
      </c>
      <c r="Q82" s="83">
        <f t="shared" si="11"/>
        <v>0</v>
      </c>
      <c r="R82" s="83">
        <f>IF(S81&lt;1,0,-Lease!$K$4/Lease!$L$4)</f>
        <v>0</v>
      </c>
      <c r="S82" s="83">
        <f t="shared" ref="S82:S145" si="20">IF(S81&lt;1,0,SUM(Q82:R82))</f>
        <v>0</v>
      </c>
      <c r="AE82" s="5"/>
      <c r="AF82" s="6"/>
    </row>
    <row r="83" spans="1:32" x14ac:dyDescent="0.25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80">
        <v>67</v>
      </c>
      <c r="P83" s="81">
        <f t="shared" ref="P83:P146" si="23">DATE(YEAR(P82)+1,MONTH(P82),DAY(P82))</f>
        <v>66550</v>
      </c>
      <c r="Q83" s="83">
        <f t="shared" si="11"/>
        <v>0</v>
      </c>
      <c r="R83" s="83">
        <f>IF(S82&lt;1,0,-Lease!$K$4/Lease!$L$4)</f>
        <v>0</v>
      </c>
      <c r="S83" s="83">
        <f t="shared" si="20"/>
        <v>0</v>
      </c>
      <c r="AE83" s="5"/>
      <c r="AF83" s="6"/>
    </row>
    <row r="84" spans="1:32" x14ac:dyDescent="0.25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80">
        <v>68</v>
      </c>
      <c r="P84" s="81">
        <f t="shared" si="23"/>
        <v>66915</v>
      </c>
      <c r="Q84" s="83">
        <f t="shared" si="11"/>
        <v>0</v>
      </c>
      <c r="R84" s="83">
        <f>IF(S83&lt;1,0,-Lease!$K$4/Lease!$L$4)</f>
        <v>0</v>
      </c>
      <c r="S84" s="83">
        <f t="shared" si="20"/>
        <v>0</v>
      </c>
      <c r="AE84" s="5"/>
      <c r="AF84" s="6"/>
    </row>
    <row r="85" spans="1:32" x14ac:dyDescent="0.25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80">
        <v>69</v>
      </c>
      <c r="P85" s="81">
        <f t="shared" si="23"/>
        <v>67281</v>
      </c>
      <c r="Q85" s="83">
        <f t="shared" si="11"/>
        <v>0</v>
      </c>
      <c r="R85" s="83">
        <f>IF(S84&lt;1,0,-Lease!$K$4/Lease!$L$4)</f>
        <v>0</v>
      </c>
      <c r="S85" s="83">
        <f t="shared" si="20"/>
        <v>0</v>
      </c>
      <c r="AE85" s="5"/>
      <c r="AF85" s="6"/>
    </row>
    <row r="86" spans="1:32" x14ac:dyDescent="0.25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80">
        <v>70</v>
      </c>
      <c r="P86" s="81">
        <f t="shared" si="23"/>
        <v>67646</v>
      </c>
      <c r="Q86" s="83">
        <f t="shared" si="11"/>
        <v>0</v>
      </c>
      <c r="R86" s="83">
        <f>IF(S85&lt;1,0,-Lease!$K$4/Lease!$L$4)</f>
        <v>0</v>
      </c>
      <c r="S86" s="83">
        <f t="shared" si="20"/>
        <v>0</v>
      </c>
      <c r="AE86" s="5"/>
      <c r="AF86" s="6"/>
    </row>
    <row r="87" spans="1:32" x14ac:dyDescent="0.25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80">
        <v>71</v>
      </c>
      <c r="P87" s="81">
        <f t="shared" si="23"/>
        <v>68011</v>
      </c>
      <c r="Q87" s="83">
        <f t="shared" si="11"/>
        <v>0</v>
      </c>
      <c r="R87" s="83">
        <f>IF(S86&lt;1,0,-Lease!$K$4/Lease!$L$4)</f>
        <v>0</v>
      </c>
      <c r="S87" s="83">
        <f t="shared" si="20"/>
        <v>0</v>
      </c>
      <c r="AE87" s="5"/>
      <c r="AF87" s="6"/>
    </row>
    <row r="88" spans="1:32" x14ac:dyDescent="0.25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80">
        <v>72</v>
      </c>
      <c r="P88" s="81">
        <f t="shared" si="23"/>
        <v>68376</v>
      </c>
      <c r="Q88" s="83">
        <f t="shared" si="11"/>
        <v>0</v>
      </c>
      <c r="R88" s="83">
        <f>IF(S87&lt;1,0,-Lease!$K$4/Lease!$L$4)</f>
        <v>0</v>
      </c>
      <c r="S88" s="83">
        <f t="shared" si="20"/>
        <v>0</v>
      </c>
      <c r="AE88" s="5"/>
      <c r="AF88" s="6"/>
    </row>
    <row r="89" spans="1:32" x14ac:dyDescent="0.25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80">
        <v>73</v>
      </c>
      <c r="P89" s="81">
        <f t="shared" si="23"/>
        <v>68742</v>
      </c>
      <c r="Q89" s="83">
        <f t="shared" si="11"/>
        <v>0</v>
      </c>
      <c r="R89" s="83">
        <f>IF(S88&lt;1,0,-Lease!$K$4/Lease!$L$4)</f>
        <v>0</v>
      </c>
      <c r="S89" s="83">
        <f t="shared" si="20"/>
        <v>0</v>
      </c>
      <c r="AE89" s="5"/>
      <c r="AF89" s="6"/>
    </row>
    <row r="90" spans="1:32" x14ac:dyDescent="0.25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80">
        <v>74</v>
      </c>
      <c r="P90" s="81">
        <f t="shared" si="23"/>
        <v>69107</v>
      </c>
      <c r="Q90" s="83">
        <f t="shared" ref="Q90:Q153" si="24">S89</f>
        <v>0</v>
      </c>
      <c r="R90" s="83">
        <f>IF(S89&lt;1,0,-Lease!$K$4/Lease!$L$4)</f>
        <v>0</v>
      </c>
      <c r="S90" s="83">
        <f t="shared" si="20"/>
        <v>0</v>
      </c>
      <c r="AE90" s="5"/>
      <c r="AF90" s="6"/>
    </row>
    <row r="91" spans="1:32" x14ac:dyDescent="0.25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80">
        <v>75</v>
      </c>
      <c r="P91" s="81">
        <f t="shared" si="23"/>
        <v>69472</v>
      </c>
      <c r="Q91" s="83">
        <f t="shared" si="24"/>
        <v>0</v>
      </c>
      <c r="R91" s="83">
        <f>IF(S90&lt;1,0,-Lease!$K$4/Lease!$L$4)</f>
        <v>0</v>
      </c>
      <c r="S91" s="83">
        <f t="shared" si="20"/>
        <v>0</v>
      </c>
      <c r="AE91" s="5"/>
      <c r="AF91" s="6"/>
    </row>
    <row r="92" spans="1:32" x14ac:dyDescent="0.25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80">
        <v>76</v>
      </c>
      <c r="P92" s="81">
        <f t="shared" si="23"/>
        <v>69837</v>
      </c>
      <c r="Q92" s="83">
        <f t="shared" si="24"/>
        <v>0</v>
      </c>
      <c r="R92" s="83">
        <f>IF(S91&lt;1,0,-Lease!$K$4/Lease!$L$4)</f>
        <v>0</v>
      </c>
      <c r="S92" s="83">
        <f t="shared" si="20"/>
        <v>0</v>
      </c>
      <c r="AE92" s="5"/>
      <c r="AF92" s="6"/>
    </row>
    <row r="93" spans="1:32" x14ac:dyDescent="0.25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80">
        <v>77</v>
      </c>
      <c r="P93" s="81">
        <f t="shared" si="23"/>
        <v>70203</v>
      </c>
      <c r="Q93" s="83">
        <f t="shared" si="24"/>
        <v>0</v>
      </c>
      <c r="R93" s="83">
        <f>IF(S92&lt;1,0,-Lease!$K$4/Lease!$L$4)</f>
        <v>0</v>
      </c>
      <c r="S93" s="83">
        <f t="shared" si="20"/>
        <v>0</v>
      </c>
      <c r="AE93" s="5"/>
      <c r="AF93" s="6"/>
    </row>
    <row r="94" spans="1:32" x14ac:dyDescent="0.25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80">
        <v>78</v>
      </c>
      <c r="P94" s="81">
        <f t="shared" si="23"/>
        <v>70568</v>
      </c>
      <c r="Q94" s="83">
        <f t="shared" si="24"/>
        <v>0</v>
      </c>
      <c r="R94" s="83">
        <f>IF(S93&lt;1,0,-Lease!$K$4/Lease!$L$4)</f>
        <v>0</v>
      </c>
      <c r="S94" s="83">
        <f t="shared" si="20"/>
        <v>0</v>
      </c>
      <c r="AE94" s="5"/>
      <c r="AF94" s="6"/>
    </row>
    <row r="95" spans="1:32" x14ac:dyDescent="0.25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80">
        <v>79</v>
      </c>
      <c r="P95" s="81">
        <f t="shared" si="23"/>
        <v>70933</v>
      </c>
      <c r="Q95" s="83">
        <f t="shared" si="24"/>
        <v>0</v>
      </c>
      <c r="R95" s="83">
        <f>IF(S94&lt;1,0,-Lease!$K$4/Lease!$L$4)</f>
        <v>0</v>
      </c>
      <c r="S95" s="83">
        <f t="shared" si="20"/>
        <v>0</v>
      </c>
      <c r="AE95" s="5"/>
      <c r="AF95" s="6"/>
    </row>
    <row r="96" spans="1:32" x14ac:dyDescent="0.25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80">
        <v>80</v>
      </c>
      <c r="P96" s="81">
        <f t="shared" si="23"/>
        <v>71298</v>
      </c>
      <c r="Q96" s="83">
        <f t="shared" si="24"/>
        <v>0</v>
      </c>
      <c r="R96" s="83">
        <f>IF(S95&lt;1,0,-Lease!$K$4/Lease!$L$4)</f>
        <v>0</v>
      </c>
      <c r="S96" s="83">
        <f t="shared" si="20"/>
        <v>0</v>
      </c>
      <c r="AE96" s="5"/>
      <c r="AF96" s="6"/>
    </row>
    <row r="97" spans="1:32" x14ac:dyDescent="0.25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80">
        <v>81</v>
      </c>
      <c r="P97" s="81">
        <f t="shared" si="23"/>
        <v>71664</v>
      </c>
      <c r="Q97" s="83">
        <f t="shared" si="24"/>
        <v>0</v>
      </c>
      <c r="R97" s="83">
        <f>IF(S96&lt;1,0,-Lease!$K$4/Lease!$L$4)</f>
        <v>0</v>
      </c>
      <c r="S97" s="83">
        <f t="shared" si="20"/>
        <v>0</v>
      </c>
      <c r="AE97" s="5"/>
      <c r="AF97" s="6"/>
    </row>
    <row r="98" spans="1:32" x14ac:dyDescent="0.25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80">
        <v>82</v>
      </c>
      <c r="P98" s="81">
        <f t="shared" si="23"/>
        <v>72029</v>
      </c>
      <c r="Q98" s="83">
        <f t="shared" si="24"/>
        <v>0</v>
      </c>
      <c r="R98" s="83">
        <f>IF(S97&lt;1,0,-Lease!$K$4/Lease!$L$4)</f>
        <v>0</v>
      </c>
      <c r="S98" s="83">
        <f t="shared" si="20"/>
        <v>0</v>
      </c>
      <c r="AE98" s="5"/>
      <c r="AF98" s="6"/>
    </row>
    <row r="99" spans="1:32" x14ac:dyDescent="0.25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80">
        <v>83</v>
      </c>
      <c r="P99" s="81">
        <f t="shared" si="23"/>
        <v>72394</v>
      </c>
      <c r="Q99" s="83">
        <f t="shared" si="24"/>
        <v>0</v>
      </c>
      <c r="R99" s="83">
        <f>IF(S98&lt;1,0,-Lease!$K$4/Lease!$L$4)</f>
        <v>0</v>
      </c>
      <c r="S99" s="83">
        <f t="shared" si="20"/>
        <v>0</v>
      </c>
      <c r="AE99" s="5"/>
      <c r="AF99" s="6"/>
    </row>
    <row r="100" spans="1:32" x14ac:dyDescent="0.25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80">
        <v>84</v>
      </c>
      <c r="P100" s="81">
        <f t="shared" si="23"/>
        <v>72759</v>
      </c>
      <c r="Q100" s="83">
        <f t="shared" si="24"/>
        <v>0</v>
      </c>
      <c r="R100" s="83">
        <f>IF(S99&lt;1,0,-Lease!$K$4/Lease!$L$4)</f>
        <v>0</v>
      </c>
      <c r="S100" s="83">
        <f t="shared" si="20"/>
        <v>0</v>
      </c>
      <c r="AE100" s="5"/>
      <c r="AF100" s="6"/>
    </row>
    <row r="101" spans="1:32" x14ac:dyDescent="0.25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80">
        <v>85</v>
      </c>
      <c r="P101" s="81">
        <f t="shared" si="23"/>
        <v>73124</v>
      </c>
      <c r="Q101" s="83">
        <f t="shared" si="24"/>
        <v>0</v>
      </c>
      <c r="R101" s="83">
        <f>IF(S100&lt;1,0,-Lease!$K$4/Lease!$L$4)</f>
        <v>0</v>
      </c>
      <c r="S101" s="83">
        <f t="shared" si="20"/>
        <v>0</v>
      </c>
      <c r="AE101" s="5"/>
      <c r="AF101" s="6"/>
    </row>
    <row r="102" spans="1:32" x14ac:dyDescent="0.25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80">
        <v>86</v>
      </c>
      <c r="P102" s="81">
        <f t="shared" si="23"/>
        <v>73489</v>
      </c>
      <c r="Q102" s="83">
        <f t="shared" si="24"/>
        <v>0</v>
      </c>
      <c r="R102" s="83">
        <f>IF(S101&lt;1,0,-Lease!$K$4/Lease!$L$4)</f>
        <v>0</v>
      </c>
      <c r="S102" s="83">
        <f t="shared" si="20"/>
        <v>0</v>
      </c>
      <c r="AE102" s="5"/>
      <c r="AF102" s="6"/>
    </row>
    <row r="103" spans="1:32" x14ac:dyDescent="0.25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80">
        <v>87</v>
      </c>
      <c r="P103" s="81">
        <f t="shared" si="23"/>
        <v>73854</v>
      </c>
      <c r="Q103" s="83">
        <f t="shared" si="24"/>
        <v>0</v>
      </c>
      <c r="R103" s="83">
        <f>IF(S102&lt;1,0,-Lease!$K$4/Lease!$L$4)</f>
        <v>0</v>
      </c>
      <c r="S103" s="83">
        <f t="shared" si="20"/>
        <v>0</v>
      </c>
      <c r="AE103" s="5"/>
      <c r="AF103" s="6"/>
    </row>
    <row r="104" spans="1:32" x14ac:dyDescent="0.25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80">
        <v>88</v>
      </c>
      <c r="P104" s="81">
        <f t="shared" si="23"/>
        <v>74219</v>
      </c>
      <c r="Q104" s="83">
        <f t="shared" si="24"/>
        <v>0</v>
      </c>
      <c r="R104" s="83">
        <f>IF(S103&lt;1,0,-Lease!$K$4/Lease!$L$4)</f>
        <v>0</v>
      </c>
      <c r="S104" s="83">
        <f t="shared" si="20"/>
        <v>0</v>
      </c>
      <c r="AE104" s="5"/>
      <c r="AF104" s="6"/>
    </row>
    <row r="105" spans="1:32" x14ac:dyDescent="0.25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80">
        <v>89</v>
      </c>
      <c r="P105" s="81">
        <f t="shared" si="23"/>
        <v>74585</v>
      </c>
      <c r="Q105" s="83">
        <f t="shared" si="24"/>
        <v>0</v>
      </c>
      <c r="R105" s="83">
        <f>IF(S104&lt;1,0,-Lease!$K$4/Lease!$L$4)</f>
        <v>0</v>
      </c>
      <c r="S105" s="83">
        <f t="shared" si="20"/>
        <v>0</v>
      </c>
      <c r="AE105" s="5"/>
      <c r="AF105" s="6"/>
    </row>
    <row r="106" spans="1:32" x14ac:dyDescent="0.25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80">
        <v>90</v>
      </c>
      <c r="P106" s="81">
        <f t="shared" si="23"/>
        <v>74950</v>
      </c>
      <c r="Q106" s="83">
        <f t="shared" si="24"/>
        <v>0</v>
      </c>
      <c r="R106" s="83">
        <f>IF(S105&lt;1,0,-Lease!$K$4/Lease!$L$4)</f>
        <v>0</v>
      </c>
      <c r="S106" s="83">
        <f t="shared" si="20"/>
        <v>0</v>
      </c>
      <c r="AE106" s="5"/>
      <c r="AF106" s="6"/>
    </row>
    <row r="107" spans="1:32" x14ac:dyDescent="0.25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80">
        <v>91</v>
      </c>
      <c r="P107" s="81">
        <f t="shared" si="23"/>
        <v>75315</v>
      </c>
      <c r="Q107" s="83">
        <f t="shared" si="24"/>
        <v>0</v>
      </c>
      <c r="R107" s="83">
        <f>IF(S106&lt;1,0,-Lease!$K$4/Lease!$L$4)</f>
        <v>0</v>
      </c>
      <c r="S107" s="83">
        <f t="shared" si="20"/>
        <v>0</v>
      </c>
      <c r="AE107" s="5"/>
      <c r="AF107" s="6"/>
    </row>
    <row r="108" spans="1:32" x14ac:dyDescent="0.25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80">
        <v>92</v>
      </c>
      <c r="P108" s="81">
        <f t="shared" si="23"/>
        <v>75680</v>
      </c>
      <c r="Q108" s="83">
        <f t="shared" si="24"/>
        <v>0</v>
      </c>
      <c r="R108" s="83">
        <f>IF(S107&lt;1,0,-Lease!$K$4/Lease!$L$4)</f>
        <v>0</v>
      </c>
      <c r="S108" s="83">
        <f t="shared" si="20"/>
        <v>0</v>
      </c>
      <c r="AE108" s="5"/>
      <c r="AF108" s="6"/>
    </row>
    <row r="109" spans="1:32" x14ac:dyDescent="0.25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80">
        <v>93</v>
      </c>
      <c r="P109" s="81">
        <f t="shared" si="23"/>
        <v>76046</v>
      </c>
      <c r="Q109" s="83">
        <f t="shared" si="24"/>
        <v>0</v>
      </c>
      <c r="R109" s="83">
        <f>IF(S108&lt;1,0,-Lease!$K$4/Lease!$L$4)</f>
        <v>0</v>
      </c>
      <c r="S109" s="83">
        <f t="shared" si="20"/>
        <v>0</v>
      </c>
      <c r="AE109" s="5"/>
      <c r="AF109" s="6"/>
    </row>
    <row r="110" spans="1:32" x14ac:dyDescent="0.25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80">
        <v>94</v>
      </c>
      <c r="P110" s="81">
        <f t="shared" si="23"/>
        <v>76411</v>
      </c>
      <c r="Q110" s="83">
        <f t="shared" si="24"/>
        <v>0</v>
      </c>
      <c r="R110" s="83">
        <f>IF(S109&lt;1,0,-Lease!$K$4/Lease!$L$4)</f>
        <v>0</v>
      </c>
      <c r="S110" s="83">
        <f t="shared" si="20"/>
        <v>0</v>
      </c>
      <c r="AE110" s="5"/>
      <c r="AF110" s="6"/>
    </row>
    <row r="111" spans="1:32" x14ac:dyDescent="0.25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80">
        <v>95</v>
      </c>
      <c r="P111" s="81">
        <f t="shared" si="23"/>
        <v>76776</v>
      </c>
      <c r="Q111" s="83">
        <f t="shared" si="24"/>
        <v>0</v>
      </c>
      <c r="R111" s="83">
        <f>IF(S110&lt;1,0,-Lease!$K$4/Lease!$L$4)</f>
        <v>0</v>
      </c>
      <c r="S111" s="83">
        <f t="shared" si="20"/>
        <v>0</v>
      </c>
      <c r="AE111" s="5"/>
      <c r="AF111" s="6"/>
    </row>
    <row r="112" spans="1:32" x14ac:dyDescent="0.25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80">
        <v>96</v>
      </c>
      <c r="P112" s="81">
        <f t="shared" si="23"/>
        <v>77141</v>
      </c>
      <c r="Q112" s="83">
        <f t="shared" si="24"/>
        <v>0</v>
      </c>
      <c r="R112" s="83">
        <f>IF(S111&lt;1,0,-Lease!$K$4/Lease!$L$4)</f>
        <v>0</v>
      </c>
      <c r="S112" s="83">
        <f t="shared" si="20"/>
        <v>0</v>
      </c>
      <c r="AE112" s="5"/>
      <c r="AF112" s="6"/>
    </row>
    <row r="113" spans="1:32" x14ac:dyDescent="0.25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80">
        <v>97</v>
      </c>
      <c r="P113" s="81">
        <f t="shared" si="23"/>
        <v>77507</v>
      </c>
      <c r="Q113" s="83">
        <f t="shared" si="24"/>
        <v>0</v>
      </c>
      <c r="R113" s="83">
        <f>IF(S112&lt;1,0,-Lease!$K$4/Lease!$L$4)</f>
        <v>0</v>
      </c>
      <c r="S113" s="83">
        <f t="shared" si="20"/>
        <v>0</v>
      </c>
      <c r="AE113" s="5"/>
      <c r="AF113" s="6"/>
    </row>
    <row r="114" spans="1:32" x14ac:dyDescent="0.25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80">
        <v>98</v>
      </c>
      <c r="P114" s="81">
        <f t="shared" si="23"/>
        <v>77872</v>
      </c>
      <c r="Q114" s="83">
        <f t="shared" si="24"/>
        <v>0</v>
      </c>
      <c r="R114" s="83">
        <f>IF(S113&lt;1,0,-Lease!$K$4/Lease!$L$4)</f>
        <v>0</v>
      </c>
      <c r="S114" s="83">
        <f t="shared" si="20"/>
        <v>0</v>
      </c>
      <c r="AE114" s="5"/>
      <c r="AF114" s="6"/>
    </row>
    <row r="115" spans="1:32" x14ac:dyDescent="0.25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80">
        <v>99</v>
      </c>
      <c r="P115" s="81">
        <f t="shared" si="23"/>
        <v>78237</v>
      </c>
      <c r="Q115" s="83">
        <f t="shared" si="24"/>
        <v>0</v>
      </c>
      <c r="R115" s="83">
        <f>IF(S114&lt;1,0,-Lease!$K$4/Lease!$L$4)</f>
        <v>0</v>
      </c>
      <c r="S115" s="83">
        <f t="shared" si="20"/>
        <v>0</v>
      </c>
      <c r="AE115" s="5"/>
      <c r="AF115" s="6"/>
    </row>
    <row r="116" spans="1:32" x14ac:dyDescent="0.25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80">
        <v>100</v>
      </c>
      <c r="P116" s="81">
        <f t="shared" si="23"/>
        <v>78602</v>
      </c>
      <c r="Q116" s="83">
        <f t="shared" si="24"/>
        <v>0</v>
      </c>
      <c r="R116" s="83">
        <f>IF(S115&lt;1,0,-Lease!$K$4/Lease!$L$4)</f>
        <v>0</v>
      </c>
      <c r="S116" s="83">
        <f t="shared" si="20"/>
        <v>0</v>
      </c>
      <c r="AE116" s="5"/>
      <c r="AF116" s="6"/>
    </row>
    <row r="117" spans="1:32" x14ac:dyDescent="0.25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80">
        <v>101</v>
      </c>
      <c r="P117" s="81">
        <f t="shared" si="23"/>
        <v>78968</v>
      </c>
      <c r="Q117" s="83">
        <f t="shared" si="24"/>
        <v>0</v>
      </c>
      <c r="R117" s="83">
        <f>IF(S116&lt;1,0,-Lease!$K$4/Lease!$L$4)</f>
        <v>0</v>
      </c>
      <c r="S117" s="83">
        <f t="shared" si="20"/>
        <v>0</v>
      </c>
      <c r="AE117" s="5"/>
      <c r="AF117" s="6"/>
    </row>
    <row r="118" spans="1:32" x14ac:dyDescent="0.25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80">
        <v>102</v>
      </c>
      <c r="P118" s="81">
        <f t="shared" si="23"/>
        <v>79333</v>
      </c>
      <c r="Q118" s="83">
        <f t="shared" si="24"/>
        <v>0</v>
      </c>
      <c r="R118" s="83">
        <f>IF(S117&lt;1,0,-Lease!$K$4/Lease!$L$4)</f>
        <v>0</v>
      </c>
      <c r="S118" s="83">
        <f t="shared" si="20"/>
        <v>0</v>
      </c>
      <c r="AE118" s="5"/>
      <c r="AF118" s="6"/>
    </row>
    <row r="119" spans="1:32" x14ac:dyDescent="0.25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80">
        <v>103</v>
      </c>
      <c r="P119" s="81">
        <f t="shared" si="23"/>
        <v>79698</v>
      </c>
      <c r="Q119" s="83">
        <f t="shared" si="24"/>
        <v>0</v>
      </c>
      <c r="R119" s="83">
        <f>IF(S118&lt;1,0,-Lease!$K$4/Lease!$L$4)</f>
        <v>0</v>
      </c>
      <c r="S119" s="83">
        <f t="shared" si="20"/>
        <v>0</v>
      </c>
      <c r="AE119" s="5"/>
      <c r="AF119" s="6"/>
    </row>
    <row r="120" spans="1:32" x14ac:dyDescent="0.25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80">
        <v>104</v>
      </c>
      <c r="P120" s="81">
        <f t="shared" si="23"/>
        <v>80063</v>
      </c>
      <c r="Q120" s="83">
        <f t="shared" si="24"/>
        <v>0</v>
      </c>
      <c r="R120" s="83">
        <f>IF(S119&lt;1,0,-Lease!$K$4/Lease!$L$4)</f>
        <v>0</v>
      </c>
      <c r="S120" s="83">
        <f t="shared" si="20"/>
        <v>0</v>
      </c>
      <c r="AE120" s="5"/>
      <c r="AF120" s="6"/>
    </row>
    <row r="121" spans="1:32" x14ac:dyDescent="0.25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80">
        <v>105</v>
      </c>
      <c r="P121" s="81">
        <f t="shared" si="23"/>
        <v>80429</v>
      </c>
      <c r="Q121" s="83">
        <f t="shared" si="24"/>
        <v>0</v>
      </c>
      <c r="R121" s="83">
        <f>IF(S120&lt;1,0,-Lease!$K$4/Lease!$L$4)</f>
        <v>0</v>
      </c>
      <c r="S121" s="83">
        <f t="shared" si="20"/>
        <v>0</v>
      </c>
      <c r="AE121" s="5"/>
      <c r="AF121" s="6"/>
    </row>
    <row r="122" spans="1:32" x14ac:dyDescent="0.25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80">
        <v>106</v>
      </c>
      <c r="P122" s="81">
        <f t="shared" si="23"/>
        <v>80794</v>
      </c>
      <c r="Q122" s="83">
        <f t="shared" si="24"/>
        <v>0</v>
      </c>
      <c r="R122" s="83">
        <f>IF(S121&lt;1,0,-Lease!$K$4/Lease!$L$4)</f>
        <v>0</v>
      </c>
      <c r="S122" s="83">
        <f t="shared" si="20"/>
        <v>0</v>
      </c>
      <c r="AE122" s="5"/>
      <c r="AF122" s="6"/>
    </row>
    <row r="123" spans="1:32" x14ac:dyDescent="0.25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80">
        <v>107</v>
      </c>
      <c r="P123" s="81">
        <f t="shared" si="23"/>
        <v>81159</v>
      </c>
      <c r="Q123" s="83">
        <f t="shared" si="24"/>
        <v>0</v>
      </c>
      <c r="R123" s="83">
        <f>IF(S122&lt;1,0,-Lease!$K$4/Lease!$L$4)</f>
        <v>0</v>
      </c>
      <c r="S123" s="83">
        <f t="shared" si="20"/>
        <v>0</v>
      </c>
      <c r="AE123" s="5"/>
      <c r="AF123" s="6"/>
    </row>
    <row r="124" spans="1:32" x14ac:dyDescent="0.25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80">
        <v>108</v>
      </c>
      <c r="P124" s="81">
        <f t="shared" si="23"/>
        <v>81524</v>
      </c>
      <c r="Q124" s="83">
        <f t="shared" si="24"/>
        <v>0</v>
      </c>
      <c r="R124" s="83">
        <f>IF(S123&lt;1,0,-Lease!$K$4/Lease!$L$4)</f>
        <v>0</v>
      </c>
      <c r="S124" s="83">
        <f t="shared" si="20"/>
        <v>0</v>
      </c>
      <c r="AE124" s="5"/>
      <c r="AF124" s="6"/>
    </row>
    <row r="125" spans="1:32" x14ac:dyDescent="0.25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80">
        <v>109</v>
      </c>
      <c r="P125" s="81">
        <f t="shared" si="23"/>
        <v>81890</v>
      </c>
      <c r="Q125" s="83">
        <f t="shared" si="24"/>
        <v>0</v>
      </c>
      <c r="R125" s="83">
        <f>IF(S124&lt;1,0,-Lease!$K$4/Lease!$L$4)</f>
        <v>0</v>
      </c>
      <c r="S125" s="83">
        <f t="shared" si="20"/>
        <v>0</v>
      </c>
      <c r="AE125" s="5"/>
      <c r="AF125" s="6"/>
    </row>
    <row r="126" spans="1:32" x14ac:dyDescent="0.25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80">
        <v>110</v>
      </c>
      <c r="P126" s="81">
        <f t="shared" si="23"/>
        <v>82255</v>
      </c>
      <c r="Q126" s="83">
        <f t="shared" si="24"/>
        <v>0</v>
      </c>
      <c r="R126" s="83">
        <f>IF(S125&lt;1,0,-Lease!$K$4/Lease!$L$4)</f>
        <v>0</v>
      </c>
      <c r="S126" s="83">
        <f t="shared" si="20"/>
        <v>0</v>
      </c>
      <c r="AE126" s="5"/>
      <c r="AF126" s="6"/>
    </row>
    <row r="127" spans="1:32" x14ac:dyDescent="0.25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80">
        <v>111</v>
      </c>
      <c r="P127" s="81">
        <f t="shared" si="23"/>
        <v>82620</v>
      </c>
      <c r="Q127" s="83">
        <f t="shared" si="24"/>
        <v>0</v>
      </c>
      <c r="R127" s="83">
        <f>IF(S126&lt;1,0,-Lease!$K$4/Lease!$L$4)</f>
        <v>0</v>
      </c>
      <c r="S127" s="83">
        <f t="shared" si="20"/>
        <v>0</v>
      </c>
      <c r="AE127" s="5"/>
      <c r="AF127" s="6"/>
    </row>
    <row r="128" spans="1:32" x14ac:dyDescent="0.25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80">
        <v>112</v>
      </c>
      <c r="P128" s="81">
        <f t="shared" si="23"/>
        <v>82985</v>
      </c>
      <c r="Q128" s="83">
        <f t="shared" si="24"/>
        <v>0</v>
      </c>
      <c r="R128" s="83">
        <f>IF(S127&lt;1,0,-Lease!$K$4/Lease!$L$4)</f>
        <v>0</v>
      </c>
      <c r="S128" s="83">
        <f t="shared" si="20"/>
        <v>0</v>
      </c>
      <c r="AE128" s="5"/>
      <c r="AF128" s="6"/>
    </row>
    <row r="129" spans="1:32" x14ac:dyDescent="0.25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80">
        <v>113</v>
      </c>
      <c r="P129" s="81">
        <f t="shared" si="23"/>
        <v>83351</v>
      </c>
      <c r="Q129" s="83">
        <f t="shared" si="24"/>
        <v>0</v>
      </c>
      <c r="R129" s="83">
        <f>IF(S128&lt;1,0,-Lease!$K$4/Lease!$L$4)</f>
        <v>0</v>
      </c>
      <c r="S129" s="83">
        <f t="shared" si="20"/>
        <v>0</v>
      </c>
      <c r="AE129" s="5"/>
      <c r="AF129" s="6"/>
    </row>
    <row r="130" spans="1:32" x14ac:dyDescent="0.25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80">
        <v>114</v>
      </c>
      <c r="P130" s="81">
        <f t="shared" si="23"/>
        <v>83716</v>
      </c>
      <c r="Q130" s="83">
        <f t="shared" si="24"/>
        <v>0</v>
      </c>
      <c r="R130" s="83">
        <f>IF(S129&lt;1,0,-Lease!$K$4/Lease!$L$4)</f>
        <v>0</v>
      </c>
      <c r="S130" s="83">
        <f t="shared" si="20"/>
        <v>0</v>
      </c>
      <c r="AE130" s="5"/>
      <c r="AF130" s="6"/>
    </row>
    <row r="131" spans="1:32" x14ac:dyDescent="0.25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80">
        <v>115</v>
      </c>
      <c r="P131" s="81">
        <f t="shared" si="23"/>
        <v>84081</v>
      </c>
      <c r="Q131" s="83">
        <f t="shared" si="24"/>
        <v>0</v>
      </c>
      <c r="R131" s="83">
        <f>IF(S130&lt;1,0,-Lease!$K$4/Lease!$L$4)</f>
        <v>0</v>
      </c>
      <c r="S131" s="83">
        <f t="shared" si="20"/>
        <v>0</v>
      </c>
      <c r="AE131" s="5"/>
      <c r="AF131" s="6"/>
    </row>
    <row r="132" spans="1:32" x14ac:dyDescent="0.25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80">
        <v>116</v>
      </c>
      <c r="P132" s="81">
        <f t="shared" si="23"/>
        <v>84446</v>
      </c>
      <c r="Q132" s="83">
        <f t="shared" si="24"/>
        <v>0</v>
      </c>
      <c r="R132" s="83">
        <f>IF(S131&lt;1,0,-Lease!$K$4/Lease!$L$4)</f>
        <v>0</v>
      </c>
      <c r="S132" s="83">
        <f t="shared" si="20"/>
        <v>0</v>
      </c>
      <c r="AE132" s="5"/>
      <c r="AF132" s="6"/>
    </row>
    <row r="133" spans="1:32" x14ac:dyDescent="0.25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80">
        <v>117</v>
      </c>
      <c r="P133" s="81">
        <f t="shared" si="23"/>
        <v>84812</v>
      </c>
      <c r="Q133" s="83">
        <f t="shared" si="24"/>
        <v>0</v>
      </c>
      <c r="R133" s="83">
        <f>IF(S132&lt;1,0,-Lease!$K$4/Lease!$L$4)</f>
        <v>0</v>
      </c>
      <c r="S133" s="83">
        <f t="shared" si="20"/>
        <v>0</v>
      </c>
      <c r="AE133" s="5"/>
      <c r="AF133" s="6"/>
    </row>
    <row r="134" spans="1:32" x14ac:dyDescent="0.25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80">
        <v>118</v>
      </c>
      <c r="P134" s="81">
        <f t="shared" si="23"/>
        <v>85177</v>
      </c>
      <c r="Q134" s="83">
        <f t="shared" si="24"/>
        <v>0</v>
      </c>
      <c r="R134" s="83">
        <f>IF(S133&lt;1,0,-Lease!$K$4/Lease!$L$4)</f>
        <v>0</v>
      </c>
      <c r="S134" s="83">
        <f t="shared" si="20"/>
        <v>0</v>
      </c>
      <c r="AE134" s="5"/>
      <c r="AF134" s="6"/>
    </row>
    <row r="135" spans="1:32" x14ac:dyDescent="0.25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80">
        <v>119</v>
      </c>
      <c r="P135" s="81">
        <f t="shared" si="23"/>
        <v>85542</v>
      </c>
      <c r="Q135" s="83">
        <f t="shared" si="24"/>
        <v>0</v>
      </c>
      <c r="R135" s="83">
        <f>IF(S134&lt;1,0,-Lease!$K$4/Lease!$L$4)</f>
        <v>0</v>
      </c>
      <c r="S135" s="83">
        <f t="shared" si="20"/>
        <v>0</v>
      </c>
      <c r="AE135" s="5"/>
      <c r="AF135" s="6"/>
    </row>
    <row r="136" spans="1:32" x14ac:dyDescent="0.25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80">
        <v>120</v>
      </c>
      <c r="P136" s="81">
        <f t="shared" si="23"/>
        <v>85907</v>
      </c>
      <c r="Q136" s="83">
        <f t="shared" si="24"/>
        <v>0</v>
      </c>
      <c r="R136" s="83">
        <f>IF(S135&lt;1,0,-Lease!$K$4/Lease!$L$4)</f>
        <v>0</v>
      </c>
      <c r="S136" s="83">
        <f t="shared" si="20"/>
        <v>0</v>
      </c>
      <c r="AE136" s="5"/>
      <c r="AF136" s="6"/>
    </row>
    <row r="137" spans="1:32" x14ac:dyDescent="0.25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80">
        <v>121</v>
      </c>
      <c r="P137" s="81">
        <f t="shared" si="23"/>
        <v>86273</v>
      </c>
      <c r="Q137" s="83">
        <f t="shared" si="24"/>
        <v>0</v>
      </c>
      <c r="R137" s="83">
        <f>IF(S136&lt;1,0,-Lease!$K$4/Lease!$L$4)</f>
        <v>0</v>
      </c>
      <c r="S137" s="83">
        <f t="shared" si="20"/>
        <v>0</v>
      </c>
      <c r="AE137" s="5"/>
      <c r="AF137" s="6"/>
    </row>
    <row r="138" spans="1:32" x14ac:dyDescent="0.25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80">
        <v>122</v>
      </c>
      <c r="P138" s="81">
        <f t="shared" si="23"/>
        <v>86638</v>
      </c>
      <c r="Q138" s="83">
        <f t="shared" si="24"/>
        <v>0</v>
      </c>
      <c r="R138" s="83">
        <f>IF(S137&lt;1,0,-Lease!$K$4/Lease!$L$4)</f>
        <v>0</v>
      </c>
      <c r="S138" s="83">
        <f t="shared" si="20"/>
        <v>0</v>
      </c>
      <c r="AE138" s="5"/>
      <c r="AF138" s="6"/>
    </row>
    <row r="139" spans="1:32" x14ac:dyDescent="0.25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80">
        <v>123</v>
      </c>
      <c r="P139" s="81">
        <f t="shared" si="23"/>
        <v>87003</v>
      </c>
      <c r="Q139" s="83">
        <f t="shared" si="24"/>
        <v>0</v>
      </c>
      <c r="R139" s="83">
        <f>IF(S138&lt;1,0,-Lease!$K$4/Lease!$L$4)</f>
        <v>0</v>
      </c>
      <c r="S139" s="83">
        <f t="shared" si="20"/>
        <v>0</v>
      </c>
      <c r="AE139" s="5"/>
      <c r="AF139" s="6"/>
    </row>
    <row r="140" spans="1:32" x14ac:dyDescent="0.25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80">
        <v>124</v>
      </c>
      <c r="P140" s="81">
        <f t="shared" si="23"/>
        <v>87368</v>
      </c>
      <c r="Q140" s="83">
        <f t="shared" si="24"/>
        <v>0</v>
      </c>
      <c r="R140" s="83">
        <f>IF(S139&lt;1,0,-Lease!$K$4/Lease!$L$4)</f>
        <v>0</v>
      </c>
      <c r="S140" s="83">
        <f t="shared" si="20"/>
        <v>0</v>
      </c>
      <c r="AE140" s="5"/>
      <c r="AF140" s="6"/>
    </row>
    <row r="141" spans="1:32" x14ac:dyDescent="0.25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80">
        <v>125</v>
      </c>
      <c r="P141" s="81">
        <f t="shared" si="23"/>
        <v>87734</v>
      </c>
      <c r="Q141" s="83">
        <f t="shared" si="24"/>
        <v>0</v>
      </c>
      <c r="R141" s="83">
        <f>IF(S140&lt;1,0,-Lease!$K$4/Lease!$L$4)</f>
        <v>0</v>
      </c>
      <c r="S141" s="83">
        <f t="shared" si="20"/>
        <v>0</v>
      </c>
      <c r="AE141" s="5"/>
      <c r="AF141" s="6"/>
    </row>
    <row r="142" spans="1:32" x14ac:dyDescent="0.25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80">
        <v>126</v>
      </c>
      <c r="P142" s="81">
        <f t="shared" si="23"/>
        <v>88099</v>
      </c>
      <c r="Q142" s="83">
        <f t="shared" si="24"/>
        <v>0</v>
      </c>
      <c r="R142" s="83">
        <f>IF(S141&lt;1,0,-Lease!$K$4/Lease!$L$4)</f>
        <v>0</v>
      </c>
      <c r="S142" s="83">
        <f t="shared" si="20"/>
        <v>0</v>
      </c>
      <c r="AE142" s="5"/>
      <c r="AF142" s="6"/>
    </row>
    <row r="143" spans="1:32" x14ac:dyDescent="0.25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80">
        <v>127</v>
      </c>
      <c r="P143" s="81">
        <f t="shared" si="23"/>
        <v>88464</v>
      </c>
      <c r="Q143" s="83">
        <f t="shared" si="24"/>
        <v>0</v>
      </c>
      <c r="R143" s="83">
        <f>IF(S142&lt;1,0,-Lease!$K$4/Lease!$L$4)</f>
        <v>0</v>
      </c>
      <c r="S143" s="83">
        <f t="shared" si="20"/>
        <v>0</v>
      </c>
      <c r="AE143" s="5"/>
      <c r="AF143" s="6"/>
    </row>
    <row r="144" spans="1:32" x14ac:dyDescent="0.25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80">
        <v>128</v>
      </c>
      <c r="P144" s="81">
        <f t="shared" si="23"/>
        <v>88829</v>
      </c>
      <c r="Q144" s="83">
        <f t="shared" si="24"/>
        <v>0</v>
      </c>
      <c r="R144" s="83">
        <f>IF(S143&lt;1,0,-Lease!$K$4/Lease!$L$4)</f>
        <v>0</v>
      </c>
      <c r="S144" s="83">
        <f t="shared" si="20"/>
        <v>0</v>
      </c>
      <c r="AE144" s="5"/>
      <c r="AF144" s="6"/>
    </row>
    <row r="145" spans="1:32" x14ac:dyDescent="0.25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80">
        <v>129</v>
      </c>
      <c r="P145" s="81">
        <f t="shared" si="23"/>
        <v>89195</v>
      </c>
      <c r="Q145" s="83">
        <f t="shared" si="24"/>
        <v>0</v>
      </c>
      <c r="R145" s="83">
        <f>IF(S144&lt;1,0,-Lease!$K$4/Lease!$L$4)</f>
        <v>0</v>
      </c>
      <c r="S145" s="83">
        <f t="shared" si="20"/>
        <v>0</v>
      </c>
      <c r="AE145" s="5"/>
      <c r="AF145" s="6"/>
    </row>
    <row r="146" spans="1:32" x14ac:dyDescent="0.25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80">
        <v>130</v>
      </c>
      <c r="P146" s="81">
        <f t="shared" si="23"/>
        <v>89560</v>
      </c>
      <c r="Q146" s="83">
        <f t="shared" si="24"/>
        <v>0</v>
      </c>
      <c r="R146" s="83">
        <f>IF(S145&lt;1,0,-Lease!$K$4/Lease!$L$4)</f>
        <v>0</v>
      </c>
      <c r="S146" s="83">
        <f t="shared" ref="S146:S209" si="30">IF(S145&lt;1,0,SUM(Q146:R146))</f>
        <v>0</v>
      </c>
      <c r="AE146" s="5"/>
      <c r="AF146" s="6"/>
    </row>
    <row r="147" spans="1:32" x14ac:dyDescent="0.25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80">
        <v>131</v>
      </c>
      <c r="P147" s="81">
        <f t="shared" ref="P147:P210" si="33">DATE(YEAR(P146)+1,MONTH(P146),DAY(P146))</f>
        <v>89925</v>
      </c>
      <c r="Q147" s="83">
        <f t="shared" si="24"/>
        <v>0</v>
      </c>
      <c r="R147" s="83">
        <f>IF(S146&lt;1,0,-Lease!$K$4/Lease!$L$4)</f>
        <v>0</v>
      </c>
      <c r="S147" s="83">
        <f t="shared" si="30"/>
        <v>0</v>
      </c>
      <c r="AE147" s="5"/>
      <c r="AF147" s="6"/>
    </row>
    <row r="148" spans="1:32" x14ac:dyDescent="0.25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80">
        <v>132</v>
      </c>
      <c r="P148" s="81">
        <f t="shared" si="33"/>
        <v>90290</v>
      </c>
      <c r="Q148" s="83">
        <f t="shared" si="24"/>
        <v>0</v>
      </c>
      <c r="R148" s="83">
        <f>IF(S147&lt;1,0,-Lease!$K$4/Lease!$L$4)</f>
        <v>0</v>
      </c>
      <c r="S148" s="83">
        <f t="shared" si="30"/>
        <v>0</v>
      </c>
      <c r="AE148" s="5"/>
      <c r="AF148" s="6"/>
    </row>
    <row r="149" spans="1:32" x14ac:dyDescent="0.25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80">
        <v>133</v>
      </c>
      <c r="P149" s="81">
        <f t="shared" si="33"/>
        <v>90656</v>
      </c>
      <c r="Q149" s="83">
        <f t="shared" si="24"/>
        <v>0</v>
      </c>
      <c r="R149" s="83">
        <f>IF(S148&lt;1,0,-Lease!$K$4/Lease!$L$4)</f>
        <v>0</v>
      </c>
      <c r="S149" s="83">
        <f t="shared" si="30"/>
        <v>0</v>
      </c>
      <c r="AE149" s="5"/>
      <c r="AF149" s="6"/>
    </row>
    <row r="150" spans="1:32" x14ac:dyDescent="0.25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80">
        <v>134</v>
      </c>
      <c r="P150" s="81">
        <f t="shared" si="33"/>
        <v>91021</v>
      </c>
      <c r="Q150" s="83">
        <f t="shared" si="24"/>
        <v>0</v>
      </c>
      <c r="R150" s="83">
        <f>IF(S149&lt;1,0,-Lease!$K$4/Lease!$L$4)</f>
        <v>0</v>
      </c>
      <c r="S150" s="83">
        <f t="shared" si="30"/>
        <v>0</v>
      </c>
      <c r="AE150" s="5"/>
      <c r="AF150" s="6"/>
    </row>
    <row r="151" spans="1:32" x14ac:dyDescent="0.25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80">
        <v>135</v>
      </c>
      <c r="P151" s="81">
        <f t="shared" si="33"/>
        <v>91386</v>
      </c>
      <c r="Q151" s="83">
        <f t="shared" si="24"/>
        <v>0</v>
      </c>
      <c r="R151" s="83">
        <f>IF(S150&lt;1,0,-Lease!$K$4/Lease!$L$4)</f>
        <v>0</v>
      </c>
      <c r="S151" s="83">
        <f t="shared" si="30"/>
        <v>0</v>
      </c>
      <c r="AE151" s="5"/>
      <c r="AF151" s="6"/>
    </row>
    <row r="152" spans="1:32" x14ac:dyDescent="0.25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80">
        <v>136</v>
      </c>
      <c r="P152" s="81">
        <f t="shared" si="33"/>
        <v>91751</v>
      </c>
      <c r="Q152" s="83">
        <f t="shared" si="24"/>
        <v>0</v>
      </c>
      <c r="R152" s="83">
        <f>IF(S151&lt;1,0,-Lease!$K$4/Lease!$L$4)</f>
        <v>0</v>
      </c>
      <c r="S152" s="83">
        <f t="shared" si="30"/>
        <v>0</v>
      </c>
      <c r="AE152" s="5"/>
      <c r="AF152" s="6"/>
    </row>
    <row r="153" spans="1:32" x14ac:dyDescent="0.25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80">
        <v>137</v>
      </c>
      <c r="P153" s="81">
        <f t="shared" si="33"/>
        <v>92117</v>
      </c>
      <c r="Q153" s="83">
        <f t="shared" si="24"/>
        <v>0</v>
      </c>
      <c r="R153" s="83">
        <f>IF(S152&lt;1,0,-Lease!$K$4/Lease!$L$4)</f>
        <v>0</v>
      </c>
      <c r="S153" s="83">
        <f t="shared" si="30"/>
        <v>0</v>
      </c>
      <c r="AE153" s="5"/>
      <c r="AF153" s="6"/>
    </row>
    <row r="154" spans="1:32" x14ac:dyDescent="0.25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80">
        <v>138</v>
      </c>
      <c r="P154" s="81">
        <f t="shared" si="33"/>
        <v>92482</v>
      </c>
      <c r="Q154" s="83">
        <f t="shared" ref="Q154:Q217" si="34">S153</f>
        <v>0</v>
      </c>
      <c r="R154" s="83">
        <f>IF(S153&lt;1,0,-Lease!$K$4/Lease!$L$4)</f>
        <v>0</v>
      </c>
      <c r="S154" s="83">
        <f t="shared" si="30"/>
        <v>0</v>
      </c>
      <c r="AE154" s="5"/>
      <c r="AF154" s="6"/>
    </row>
    <row r="155" spans="1:32" x14ac:dyDescent="0.25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80">
        <v>139</v>
      </c>
      <c r="P155" s="81">
        <f t="shared" si="33"/>
        <v>92847</v>
      </c>
      <c r="Q155" s="83">
        <f t="shared" si="34"/>
        <v>0</v>
      </c>
      <c r="R155" s="83">
        <f>IF(S154&lt;1,0,-Lease!$K$4/Lease!$L$4)</f>
        <v>0</v>
      </c>
      <c r="S155" s="83">
        <f t="shared" si="30"/>
        <v>0</v>
      </c>
      <c r="AE155" s="5"/>
      <c r="AF155" s="6"/>
    </row>
    <row r="156" spans="1:32" x14ac:dyDescent="0.25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80">
        <v>140</v>
      </c>
      <c r="P156" s="81">
        <f t="shared" si="33"/>
        <v>93212</v>
      </c>
      <c r="Q156" s="83">
        <f t="shared" si="34"/>
        <v>0</v>
      </c>
      <c r="R156" s="83">
        <f>IF(S155&lt;1,0,-Lease!$K$4/Lease!$L$4)</f>
        <v>0</v>
      </c>
      <c r="S156" s="83">
        <f t="shared" si="30"/>
        <v>0</v>
      </c>
      <c r="AE156" s="5"/>
      <c r="AF156" s="6"/>
    </row>
    <row r="157" spans="1:32" x14ac:dyDescent="0.25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80">
        <v>141</v>
      </c>
      <c r="P157" s="81">
        <f t="shared" si="33"/>
        <v>93578</v>
      </c>
      <c r="Q157" s="83">
        <f t="shared" si="34"/>
        <v>0</v>
      </c>
      <c r="R157" s="83">
        <f>IF(S156&lt;1,0,-Lease!$K$4/Lease!$L$4)</f>
        <v>0</v>
      </c>
      <c r="S157" s="83">
        <f t="shared" si="30"/>
        <v>0</v>
      </c>
      <c r="AE157" s="5"/>
      <c r="AF157" s="6"/>
    </row>
    <row r="158" spans="1:32" x14ac:dyDescent="0.25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80">
        <v>142</v>
      </c>
      <c r="P158" s="81">
        <f t="shared" si="33"/>
        <v>93943</v>
      </c>
      <c r="Q158" s="83">
        <f t="shared" si="34"/>
        <v>0</v>
      </c>
      <c r="R158" s="83">
        <f>IF(S157&lt;1,0,-Lease!$K$4/Lease!$L$4)</f>
        <v>0</v>
      </c>
      <c r="S158" s="83">
        <f t="shared" si="30"/>
        <v>0</v>
      </c>
      <c r="AE158" s="5"/>
      <c r="AF158" s="6"/>
    </row>
    <row r="159" spans="1:32" x14ac:dyDescent="0.25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80">
        <v>143</v>
      </c>
      <c r="P159" s="81">
        <f t="shared" si="33"/>
        <v>94308</v>
      </c>
      <c r="Q159" s="83">
        <f t="shared" si="34"/>
        <v>0</v>
      </c>
      <c r="R159" s="83">
        <f>IF(S158&lt;1,0,-Lease!$K$4/Lease!$L$4)</f>
        <v>0</v>
      </c>
      <c r="S159" s="83">
        <f t="shared" si="30"/>
        <v>0</v>
      </c>
      <c r="AE159" s="5"/>
      <c r="AF159" s="6"/>
    </row>
    <row r="160" spans="1:32" x14ac:dyDescent="0.25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80">
        <v>144</v>
      </c>
      <c r="P160" s="81">
        <f t="shared" si="33"/>
        <v>94673</v>
      </c>
      <c r="Q160" s="83">
        <f t="shared" si="34"/>
        <v>0</v>
      </c>
      <c r="R160" s="83">
        <f>IF(S159&lt;1,0,-Lease!$K$4/Lease!$L$4)</f>
        <v>0</v>
      </c>
      <c r="S160" s="83">
        <f t="shared" si="30"/>
        <v>0</v>
      </c>
      <c r="AE160" s="5"/>
      <c r="AF160" s="6"/>
    </row>
    <row r="161" spans="1:32" x14ac:dyDescent="0.25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80">
        <v>145</v>
      </c>
      <c r="P161" s="81">
        <f t="shared" si="33"/>
        <v>95039</v>
      </c>
      <c r="Q161" s="83">
        <f t="shared" si="34"/>
        <v>0</v>
      </c>
      <c r="R161" s="83">
        <f>IF(S160&lt;1,0,-Lease!$K$4/Lease!$L$4)</f>
        <v>0</v>
      </c>
      <c r="S161" s="83">
        <f t="shared" si="30"/>
        <v>0</v>
      </c>
      <c r="AE161" s="5"/>
      <c r="AF161" s="6"/>
    </row>
    <row r="162" spans="1:32" x14ac:dyDescent="0.25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80">
        <v>146</v>
      </c>
      <c r="P162" s="81">
        <f t="shared" si="33"/>
        <v>95404</v>
      </c>
      <c r="Q162" s="83">
        <f t="shared" si="34"/>
        <v>0</v>
      </c>
      <c r="R162" s="83">
        <f>IF(S161&lt;1,0,-Lease!$K$4/Lease!$L$4)</f>
        <v>0</v>
      </c>
      <c r="S162" s="83">
        <f t="shared" si="30"/>
        <v>0</v>
      </c>
      <c r="AE162" s="5"/>
      <c r="AF162" s="6"/>
    </row>
    <row r="163" spans="1:32" x14ac:dyDescent="0.25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80">
        <v>147</v>
      </c>
      <c r="P163" s="81">
        <f t="shared" si="33"/>
        <v>95769</v>
      </c>
      <c r="Q163" s="83">
        <f t="shared" si="34"/>
        <v>0</v>
      </c>
      <c r="R163" s="83">
        <f>IF(S162&lt;1,0,-Lease!$K$4/Lease!$L$4)</f>
        <v>0</v>
      </c>
      <c r="S163" s="83">
        <f t="shared" si="30"/>
        <v>0</v>
      </c>
      <c r="AE163" s="5"/>
      <c r="AF163" s="6"/>
    </row>
    <row r="164" spans="1:32" x14ac:dyDescent="0.25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80">
        <v>148</v>
      </c>
      <c r="P164" s="81">
        <f t="shared" si="33"/>
        <v>96134</v>
      </c>
      <c r="Q164" s="83">
        <f t="shared" si="34"/>
        <v>0</v>
      </c>
      <c r="R164" s="83">
        <f>IF(S163&lt;1,0,-Lease!$K$4/Lease!$L$4)</f>
        <v>0</v>
      </c>
      <c r="S164" s="83">
        <f t="shared" si="30"/>
        <v>0</v>
      </c>
      <c r="AE164" s="5"/>
      <c r="AF164" s="6"/>
    </row>
    <row r="165" spans="1:32" x14ac:dyDescent="0.25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80">
        <v>149</v>
      </c>
      <c r="P165" s="81">
        <f t="shared" si="33"/>
        <v>96500</v>
      </c>
      <c r="Q165" s="83">
        <f t="shared" si="34"/>
        <v>0</v>
      </c>
      <c r="R165" s="83">
        <f>IF(S164&lt;1,0,-Lease!$K$4/Lease!$L$4)</f>
        <v>0</v>
      </c>
      <c r="S165" s="83">
        <f t="shared" si="30"/>
        <v>0</v>
      </c>
      <c r="AE165" s="5"/>
      <c r="AF165" s="6"/>
    </row>
    <row r="166" spans="1:32" x14ac:dyDescent="0.25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80">
        <v>150</v>
      </c>
      <c r="P166" s="81">
        <f t="shared" si="33"/>
        <v>96865</v>
      </c>
      <c r="Q166" s="83">
        <f t="shared" si="34"/>
        <v>0</v>
      </c>
      <c r="R166" s="83">
        <f>IF(S165&lt;1,0,-Lease!$K$4/Lease!$L$4)</f>
        <v>0</v>
      </c>
      <c r="S166" s="83">
        <f t="shared" si="30"/>
        <v>0</v>
      </c>
      <c r="AE166" s="5"/>
      <c r="AF166" s="6"/>
    </row>
    <row r="167" spans="1:32" x14ac:dyDescent="0.25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80">
        <v>151</v>
      </c>
      <c r="P167" s="81">
        <f t="shared" si="33"/>
        <v>97230</v>
      </c>
      <c r="Q167" s="83">
        <f t="shared" si="34"/>
        <v>0</v>
      </c>
      <c r="R167" s="83">
        <f>IF(S166&lt;1,0,-Lease!$K$4/Lease!$L$4)</f>
        <v>0</v>
      </c>
      <c r="S167" s="83">
        <f t="shared" si="30"/>
        <v>0</v>
      </c>
      <c r="AE167" s="5"/>
      <c r="AF167" s="6"/>
    </row>
    <row r="168" spans="1:32" x14ac:dyDescent="0.25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80">
        <v>152</v>
      </c>
      <c r="P168" s="81">
        <f t="shared" si="33"/>
        <v>97595</v>
      </c>
      <c r="Q168" s="83">
        <f t="shared" si="34"/>
        <v>0</v>
      </c>
      <c r="R168" s="83">
        <f>IF(S167&lt;1,0,-Lease!$K$4/Lease!$L$4)</f>
        <v>0</v>
      </c>
      <c r="S168" s="83">
        <f t="shared" si="30"/>
        <v>0</v>
      </c>
      <c r="AE168" s="5"/>
      <c r="AF168" s="6"/>
    </row>
    <row r="169" spans="1:32" x14ac:dyDescent="0.25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80">
        <v>153</v>
      </c>
      <c r="P169" s="81">
        <f t="shared" si="33"/>
        <v>97961</v>
      </c>
      <c r="Q169" s="83">
        <f t="shared" si="34"/>
        <v>0</v>
      </c>
      <c r="R169" s="83">
        <f>IF(S168&lt;1,0,-Lease!$K$4/Lease!$L$4)</f>
        <v>0</v>
      </c>
      <c r="S169" s="83">
        <f t="shared" si="30"/>
        <v>0</v>
      </c>
      <c r="AE169" s="5"/>
      <c r="AF169" s="6"/>
    </row>
    <row r="170" spans="1:32" x14ac:dyDescent="0.25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80">
        <v>154</v>
      </c>
      <c r="P170" s="81">
        <f t="shared" si="33"/>
        <v>98326</v>
      </c>
      <c r="Q170" s="83">
        <f t="shared" si="34"/>
        <v>0</v>
      </c>
      <c r="R170" s="83">
        <f>IF(S169&lt;1,0,-Lease!$K$4/Lease!$L$4)</f>
        <v>0</v>
      </c>
      <c r="S170" s="83">
        <f t="shared" si="30"/>
        <v>0</v>
      </c>
      <c r="AE170" s="5"/>
      <c r="AF170" s="6"/>
    </row>
    <row r="171" spans="1:32" x14ac:dyDescent="0.25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80">
        <v>155</v>
      </c>
      <c r="P171" s="81">
        <f t="shared" si="33"/>
        <v>98691</v>
      </c>
      <c r="Q171" s="83">
        <f t="shared" si="34"/>
        <v>0</v>
      </c>
      <c r="R171" s="83">
        <f>IF(S170&lt;1,0,-Lease!$K$4/Lease!$L$4)</f>
        <v>0</v>
      </c>
      <c r="S171" s="83">
        <f t="shared" si="30"/>
        <v>0</v>
      </c>
      <c r="AE171" s="5"/>
      <c r="AF171" s="6"/>
    </row>
    <row r="172" spans="1:32" x14ac:dyDescent="0.25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80">
        <v>156</v>
      </c>
      <c r="P172" s="81">
        <f t="shared" si="33"/>
        <v>99056</v>
      </c>
      <c r="Q172" s="83">
        <f t="shared" si="34"/>
        <v>0</v>
      </c>
      <c r="R172" s="83">
        <f>IF(S171&lt;1,0,-Lease!$K$4/Lease!$L$4)</f>
        <v>0</v>
      </c>
      <c r="S172" s="83">
        <f t="shared" si="30"/>
        <v>0</v>
      </c>
      <c r="AE172" s="5"/>
      <c r="AF172" s="6"/>
    </row>
    <row r="173" spans="1:32" x14ac:dyDescent="0.25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80">
        <v>157</v>
      </c>
      <c r="P173" s="81">
        <f t="shared" si="33"/>
        <v>99422</v>
      </c>
      <c r="Q173" s="83">
        <f t="shared" si="34"/>
        <v>0</v>
      </c>
      <c r="R173" s="83">
        <f>IF(S172&lt;1,0,-Lease!$K$4/Lease!$L$4)</f>
        <v>0</v>
      </c>
      <c r="S173" s="83">
        <f t="shared" si="30"/>
        <v>0</v>
      </c>
      <c r="AE173" s="5"/>
      <c r="AF173" s="6"/>
    </row>
    <row r="174" spans="1:32" x14ac:dyDescent="0.25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80">
        <v>158</v>
      </c>
      <c r="P174" s="81">
        <f t="shared" si="33"/>
        <v>99787</v>
      </c>
      <c r="Q174" s="83">
        <f t="shared" si="34"/>
        <v>0</v>
      </c>
      <c r="R174" s="83">
        <f>IF(S173&lt;1,0,-Lease!$K$4/Lease!$L$4)</f>
        <v>0</v>
      </c>
      <c r="S174" s="83">
        <f t="shared" si="30"/>
        <v>0</v>
      </c>
      <c r="AE174" s="5"/>
      <c r="AF174" s="6"/>
    </row>
    <row r="175" spans="1:32" x14ac:dyDescent="0.25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80">
        <v>159</v>
      </c>
      <c r="P175" s="81">
        <f t="shared" si="33"/>
        <v>100152</v>
      </c>
      <c r="Q175" s="83">
        <f t="shared" si="34"/>
        <v>0</v>
      </c>
      <c r="R175" s="83">
        <f>IF(S174&lt;1,0,-Lease!$K$4/Lease!$L$4)</f>
        <v>0</v>
      </c>
      <c r="S175" s="83">
        <f t="shared" si="30"/>
        <v>0</v>
      </c>
      <c r="AE175" s="5"/>
      <c r="AF175" s="6"/>
    </row>
    <row r="176" spans="1:32" x14ac:dyDescent="0.25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80">
        <v>160</v>
      </c>
      <c r="P176" s="81">
        <f t="shared" si="33"/>
        <v>100517</v>
      </c>
      <c r="Q176" s="83">
        <f t="shared" si="34"/>
        <v>0</v>
      </c>
      <c r="R176" s="83">
        <f>IF(S175&lt;1,0,-Lease!$K$4/Lease!$L$4)</f>
        <v>0</v>
      </c>
      <c r="S176" s="83">
        <f t="shared" si="30"/>
        <v>0</v>
      </c>
      <c r="AE176" s="5"/>
      <c r="AF176" s="6"/>
    </row>
    <row r="177" spans="1:32" x14ac:dyDescent="0.25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80">
        <v>161</v>
      </c>
      <c r="P177" s="81">
        <f t="shared" si="33"/>
        <v>100883</v>
      </c>
      <c r="Q177" s="83">
        <f t="shared" si="34"/>
        <v>0</v>
      </c>
      <c r="R177" s="83">
        <f>IF(S176&lt;1,0,-Lease!$K$4/Lease!$L$4)</f>
        <v>0</v>
      </c>
      <c r="S177" s="83">
        <f t="shared" si="30"/>
        <v>0</v>
      </c>
      <c r="AE177" s="5"/>
      <c r="AF177" s="6"/>
    </row>
    <row r="178" spans="1:32" x14ac:dyDescent="0.25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80">
        <v>162</v>
      </c>
      <c r="P178" s="81">
        <f t="shared" si="33"/>
        <v>101248</v>
      </c>
      <c r="Q178" s="83">
        <f t="shared" si="34"/>
        <v>0</v>
      </c>
      <c r="R178" s="83">
        <f>IF(S177&lt;1,0,-Lease!$K$4/Lease!$L$4)</f>
        <v>0</v>
      </c>
      <c r="S178" s="83">
        <f t="shared" si="30"/>
        <v>0</v>
      </c>
      <c r="AE178" s="5"/>
      <c r="AF178" s="6"/>
    </row>
    <row r="179" spans="1:32" x14ac:dyDescent="0.25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80">
        <v>163</v>
      </c>
      <c r="P179" s="81">
        <f t="shared" si="33"/>
        <v>101613</v>
      </c>
      <c r="Q179" s="83">
        <f t="shared" si="34"/>
        <v>0</v>
      </c>
      <c r="R179" s="83">
        <f>IF(S178&lt;1,0,-Lease!$K$4/Lease!$L$4)</f>
        <v>0</v>
      </c>
      <c r="S179" s="83">
        <f t="shared" si="30"/>
        <v>0</v>
      </c>
      <c r="AE179" s="5"/>
      <c r="AF179" s="6"/>
    </row>
    <row r="180" spans="1:32" x14ac:dyDescent="0.25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80">
        <v>164</v>
      </c>
      <c r="P180" s="81">
        <f t="shared" si="33"/>
        <v>101978</v>
      </c>
      <c r="Q180" s="83">
        <f t="shared" si="34"/>
        <v>0</v>
      </c>
      <c r="R180" s="83">
        <f>IF(S179&lt;1,0,-Lease!$K$4/Lease!$L$4)</f>
        <v>0</v>
      </c>
      <c r="S180" s="83">
        <f t="shared" si="30"/>
        <v>0</v>
      </c>
      <c r="AE180" s="5"/>
      <c r="AF180" s="6"/>
    </row>
    <row r="181" spans="1:32" x14ac:dyDescent="0.25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80">
        <v>165</v>
      </c>
      <c r="P181" s="81">
        <f t="shared" si="33"/>
        <v>102344</v>
      </c>
      <c r="Q181" s="83">
        <f t="shared" si="34"/>
        <v>0</v>
      </c>
      <c r="R181" s="83">
        <f>IF(S180&lt;1,0,-Lease!$K$4/Lease!$L$4)</f>
        <v>0</v>
      </c>
      <c r="S181" s="83">
        <f t="shared" si="30"/>
        <v>0</v>
      </c>
      <c r="AE181" s="5"/>
      <c r="AF181" s="6"/>
    </row>
    <row r="182" spans="1:32" x14ac:dyDescent="0.25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80">
        <v>166</v>
      </c>
      <c r="P182" s="81">
        <f t="shared" si="33"/>
        <v>102709</v>
      </c>
      <c r="Q182" s="83">
        <f t="shared" si="34"/>
        <v>0</v>
      </c>
      <c r="R182" s="83">
        <f>IF(S181&lt;1,0,-Lease!$K$4/Lease!$L$4)</f>
        <v>0</v>
      </c>
      <c r="S182" s="83">
        <f t="shared" si="30"/>
        <v>0</v>
      </c>
      <c r="AE182" s="5"/>
      <c r="AF182" s="6"/>
    </row>
    <row r="183" spans="1:32" x14ac:dyDescent="0.25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80">
        <v>167</v>
      </c>
      <c r="P183" s="81">
        <f t="shared" si="33"/>
        <v>103074</v>
      </c>
      <c r="Q183" s="83">
        <f t="shared" si="34"/>
        <v>0</v>
      </c>
      <c r="R183" s="83">
        <f>IF(S182&lt;1,0,-Lease!$K$4/Lease!$L$4)</f>
        <v>0</v>
      </c>
      <c r="S183" s="83">
        <f t="shared" si="30"/>
        <v>0</v>
      </c>
      <c r="AE183" s="5"/>
      <c r="AF183" s="6"/>
    </row>
    <row r="184" spans="1:32" x14ac:dyDescent="0.25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80">
        <v>168</v>
      </c>
      <c r="P184" s="81">
        <f t="shared" si="33"/>
        <v>103439</v>
      </c>
      <c r="Q184" s="83">
        <f t="shared" si="34"/>
        <v>0</v>
      </c>
      <c r="R184" s="83">
        <f>IF(S183&lt;1,0,-Lease!$K$4/Lease!$L$4)</f>
        <v>0</v>
      </c>
      <c r="S184" s="83">
        <f t="shared" si="30"/>
        <v>0</v>
      </c>
      <c r="AE184" s="5"/>
      <c r="AF184" s="6"/>
    </row>
    <row r="185" spans="1:32" x14ac:dyDescent="0.25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80">
        <v>169</v>
      </c>
      <c r="P185" s="81">
        <f t="shared" si="33"/>
        <v>103805</v>
      </c>
      <c r="Q185" s="83">
        <f t="shared" si="34"/>
        <v>0</v>
      </c>
      <c r="R185" s="83">
        <f>IF(S184&lt;1,0,-Lease!$K$4/Lease!$L$4)</f>
        <v>0</v>
      </c>
      <c r="S185" s="83">
        <f t="shared" si="30"/>
        <v>0</v>
      </c>
      <c r="AE185" s="5"/>
      <c r="AF185" s="6"/>
    </row>
    <row r="186" spans="1:32" x14ac:dyDescent="0.25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80">
        <v>170</v>
      </c>
      <c r="P186" s="81">
        <f t="shared" si="33"/>
        <v>104170</v>
      </c>
      <c r="Q186" s="83">
        <f t="shared" si="34"/>
        <v>0</v>
      </c>
      <c r="R186" s="83">
        <f>IF(S185&lt;1,0,-Lease!$K$4/Lease!$L$4)</f>
        <v>0</v>
      </c>
      <c r="S186" s="83">
        <f t="shared" si="30"/>
        <v>0</v>
      </c>
      <c r="AE186" s="5"/>
      <c r="AF186" s="6"/>
    </row>
    <row r="187" spans="1:32" x14ac:dyDescent="0.25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80">
        <v>171</v>
      </c>
      <c r="P187" s="81">
        <f t="shared" si="33"/>
        <v>104535</v>
      </c>
      <c r="Q187" s="83">
        <f t="shared" si="34"/>
        <v>0</v>
      </c>
      <c r="R187" s="83">
        <f>IF(S186&lt;1,0,-Lease!$K$4/Lease!$L$4)</f>
        <v>0</v>
      </c>
      <c r="S187" s="83">
        <f t="shared" si="30"/>
        <v>0</v>
      </c>
      <c r="AE187" s="5"/>
      <c r="AF187" s="6"/>
    </row>
    <row r="188" spans="1:32" x14ac:dyDescent="0.25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80">
        <v>172</v>
      </c>
      <c r="P188" s="81">
        <f t="shared" si="33"/>
        <v>104900</v>
      </c>
      <c r="Q188" s="83">
        <f t="shared" si="34"/>
        <v>0</v>
      </c>
      <c r="R188" s="83">
        <f>IF(S187&lt;1,0,-Lease!$K$4/Lease!$L$4)</f>
        <v>0</v>
      </c>
      <c r="S188" s="83">
        <f t="shared" si="30"/>
        <v>0</v>
      </c>
      <c r="AE188" s="5"/>
      <c r="AF188" s="6"/>
    </row>
    <row r="189" spans="1:32" x14ac:dyDescent="0.25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80">
        <v>173</v>
      </c>
      <c r="P189" s="81">
        <f t="shared" si="33"/>
        <v>105266</v>
      </c>
      <c r="Q189" s="83">
        <f t="shared" si="34"/>
        <v>0</v>
      </c>
      <c r="R189" s="83">
        <f>IF(S188&lt;1,0,-Lease!$K$4/Lease!$L$4)</f>
        <v>0</v>
      </c>
      <c r="S189" s="83">
        <f t="shared" si="30"/>
        <v>0</v>
      </c>
      <c r="AE189" s="5"/>
      <c r="AF189" s="6"/>
    </row>
    <row r="190" spans="1:32" x14ac:dyDescent="0.25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80">
        <v>174</v>
      </c>
      <c r="P190" s="81">
        <f t="shared" si="33"/>
        <v>105631</v>
      </c>
      <c r="Q190" s="83">
        <f t="shared" si="34"/>
        <v>0</v>
      </c>
      <c r="R190" s="83">
        <f>IF(S189&lt;1,0,-Lease!$K$4/Lease!$L$4)</f>
        <v>0</v>
      </c>
      <c r="S190" s="83">
        <f t="shared" si="30"/>
        <v>0</v>
      </c>
      <c r="AE190" s="5"/>
      <c r="AF190" s="6"/>
    </row>
    <row r="191" spans="1:32" x14ac:dyDescent="0.25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80">
        <v>175</v>
      </c>
      <c r="P191" s="81">
        <f t="shared" si="33"/>
        <v>105996</v>
      </c>
      <c r="Q191" s="83">
        <f t="shared" si="34"/>
        <v>0</v>
      </c>
      <c r="R191" s="83">
        <f>IF(S190&lt;1,0,-Lease!$K$4/Lease!$L$4)</f>
        <v>0</v>
      </c>
      <c r="S191" s="83">
        <f t="shared" si="30"/>
        <v>0</v>
      </c>
      <c r="AE191" s="5"/>
      <c r="AF191" s="6"/>
    </row>
    <row r="192" spans="1:32" x14ac:dyDescent="0.25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80">
        <v>176</v>
      </c>
      <c r="P192" s="81">
        <f t="shared" si="33"/>
        <v>106361</v>
      </c>
      <c r="Q192" s="83">
        <f t="shared" si="34"/>
        <v>0</v>
      </c>
      <c r="R192" s="83">
        <f>IF(S191&lt;1,0,-Lease!$K$4/Lease!$L$4)</f>
        <v>0</v>
      </c>
      <c r="S192" s="83">
        <f t="shared" si="30"/>
        <v>0</v>
      </c>
      <c r="AE192" s="5"/>
      <c r="AF192" s="6"/>
    </row>
    <row r="193" spans="1:32" x14ac:dyDescent="0.25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80">
        <v>177</v>
      </c>
      <c r="P193" s="81">
        <f t="shared" si="33"/>
        <v>106727</v>
      </c>
      <c r="Q193" s="83">
        <f t="shared" si="34"/>
        <v>0</v>
      </c>
      <c r="R193" s="83">
        <f>IF(S192&lt;1,0,-Lease!$K$4/Lease!$L$4)</f>
        <v>0</v>
      </c>
      <c r="S193" s="83">
        <f t="shared" si="30"/>
        <v>0</v>
      </c>
      <c r="AE193" s="5"/>
      <c r="AF193" s="6"/>
    </row>
    <row r="194" spans="1:32" x14ac:dyDescent="0.25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80">
        <v>178</v>
      </c>
      <c r="P194" s="81">
        <f t="shared" si="33"/>
        <v>107092</v>
      </c>
      <c r="Q194" s="83">
        <f t="shared" si="34"/>
        <v>0</v>
      </c>
      <c r="R194" s="83">
        <f>IF(S193&lt;1,0,-Lease!$K$4/Lease!$L$4)</f>
        <v>0</v>
      </c>
      <c r="S194" s="83">
        <f t="shared" si="30"/>
        <v>0</v>
      </c>
      <c r="AE194" s="5"/>
      <c r="AF194" s="6"/>
    </row>
    <row r="195" spans="1:32" x14ac:dyDescent="0.25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80">
        <v>179</v>
      </c>
      <c r="P195" s="81">
        <f t="shared" si="33"/>
        <v>107457</v>
      </c>
      <c r="Q195" s="83">
        <f t="shared" si="34"/>
        <v>0</v>
      </c>
      <c r="R195" s="83">
        <f>IF(S194&lt;1,0,-Lease!$K$4/Lease!$L$4)</f>
        <v>0</v>
      </c>
      <c r="S195" s="83">
        <f t="shared" si="30"/>
        <v>0</v>
      </c>
      <c r="AE195" s="5"/>
      <c r="AF195" s="6"/>
    </row>
    <row r="196" spans="1:32" x14ac:dyDescent="0.25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80">
        <v>180</v>
      </c>
      <c r="P196" s="81">
        <f t="shared" si="33"/>
        <v>107822</v>
      </c>
      <c r="Q196" s="83">
        <f t="shared" si="34"/>
        <v>0</v>
      </c>
      <c r="R196" s="83">
        <f>IF(S195&lt;1,0,-Lease!$K$4/Lease!$L$4)</f>
        <v>0</v>
      </c>
      <c r="S196" s="83">
        <f t="shared" si="30"/>
        <v>0</v>
      </c>
      <c r="AE196" s="5"/>
      <c r="AF196" s="6"/>
    </row>
    <row r="197" spans="1:32" x14ac:dyDescent="0.25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80">
        <v>181</v>
      </c>
      <c r="P197" s="81">
        <f t="shared" si="33"/>
        <v>108188</v>
      </c>
      <c r="Q197" s="83">
        <f t="shared" si="34"/>
        <v>0</v>
      </c>
      <c r="R197" s="83">
        <f>IF(S196&lt;1,0,-Lease!$K$4/Lease!$L$4)</f>
        <v>0</v>
      </c>
      <c r="S197" s="83">
        <f t="shared" si="30"/>
        <v>0</v>
      </c>
      <c r="AE197" s="5"/>
      <c r="AF197" s="6"/>
    </row>
    <row r="198" spans="1:32" x14ac:dyDescent="0.25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80">
        <v>182</v>
      </c>
      <c r="P198" s="81">
        <f t="shared" si="33"/>
        <v>108553</v>
      </c>
      <c r="Q198" s="83">
        <f t="shared" si="34"/>
        <v>0</v>
      </c>
      <c r="R198" s="83">
        <f>IF(S197&lt;1,0,-Lease!$K$4/Lease!$L$4)</f>
        <v>0</v>
      </c>
      <c r="S198" s="83">
        <f t="shared" si="30"/>
        <v>0</v>
      </c>
      <c r="AE198" s="5"/>
      <c r="AF198" s="6"/>
    </row>
    <row r="199" spans="1:32" x14ac:dyDescent="0.25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80">
        <v>183</v>
      </c>
      <c r="P199" s="81">
        <f t="shared" si="33"/>
        <v>108918</v>
      </c>
      <c r="Q199" s="83">
        <f t="shared" si="34"/>
        <v>0</v>
      </c>
      <c r="R199" s="83">
        <f>IF(S198&lt;1,0,-Lease!$K$4/Lease!$L$4)</f>
        <v>0</v>
      </c>
      <c r="S199" s="83">
        <f t="shared" si="30"/>
        <v>0</v>
      </c>
      <c r="AE199" s="5"/>
      <c r="AF199" s="6"/>
    </row>
    <row r="200" spans="1:32" x14ac:dyDescent="0.25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80">
        <v>184</v>
      </c>
      <c r="P200" s="81">
        <f t="shared" si="33"/>
        <v>109283</v>
      </c>
      <c r="Q200" s="83">
        <f t="shared" si="34"/>
        <v>0</v>
      </c>
      <c r="R200" s="83">
        <f>IF(S199&lt;1,0,-Lease!$K$4/Lease!$L$4)</f>
        <v>0</v>
      </c>
      <c r="S200" s="83">
        <f t="shared" si="30"/>
        <v>0</v>
      </c>
      <c r="AE200" s="5"/>
      <c r="AF200" s="6"/>
    </row>
    <row r="201" spans="1:32" x14ac:dyDescent="0.25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80">
        <v>185</v>
      </c>
      <c r="P201" s="81">
        <f t="shared" si="33"/>
        <v>109648</v>
      </c>
      <c r="Q201" s="83">
        <f t="shared" si="34"/>
        <v>0</v>
      </c>
      <c r="R201" s="83">
        <f>IF(S200&lt;1,0,-Lease!$K$4/Lease!$L$4)</f>
        <v>0</v>
      </c>
      <c r="S201" s="83">
        <f t="shared" si="30"/>
        <v>0</v>
      </c>
      <c r="AE201" s="5"/>
      <c r="AF201" s="6"/>
    </row>
    <row r="202" spans="1:32" x14ac:dyDescent="0.25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80">
        <v>186</v>
      </c>
      <c r="P202" s="81">
        <f t="shared" si="33"/>
        <v>110013</v>
      </c>
      <c r="Q202" s="83">
        <f t="shared" si="34"/>
        <v>0</v>
      </c>
      <c r="R202" s="83">
        <f>IF(S201&lt;1,0,-Lease!$K$4/Lease!$L$4)</f>
        <v>0</v>
      </c>
      <c r="S202" s="83">
        <f t="shared" si="30"/>
        <v>0</v>
      </c>
      <c r="AE202" s="5"/>
      <c r="AF202" s="6"/>
    </row>
    <row r="203" spans="1:32" x14ac:dyDescent="0.25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80">
        <v>187</v>
      </c>
      <c r="P203" s="81">
        <f t="shared" si="33"/>
        <v>110378</v>
      </c>
      <c r="Q203" s="83">
        <f t="shared" si="34"/>
        <v>0</v>
      </c>
      <c r="R203" s="83">
        <f>IF(S202&lt;1,0,-Lease!$K$4/Lease!$L$4)</f>
        <v>0</v>
      </c>
      <c r="S203" s="83">
        <f t="shared" si="30"/>
        <v>0</v>
      </c>
      <c r="AE203" s="5"/>
      <c r="AF203" s="6"/>
    </row>
    <row r="204" spans="1:32" x14ac:dyDescent="0.25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80">
        <v>188</v>
      </c>
      <c r="P204" s="81">
        <f t="shared" si="33"/>
        <v>110743</v>
      </c>
      <c r="Q204" s="83">
        <f t="shared" si="34"/>
        <v>0</v>
      </c>
      <c r="R204" s="83">
        <f>IF(S203&lt;1,0,-Lease!$K$4/Lease!$L$4)</f>
        <v>0</v>
      </c>
      <c r="S204" s="83">
        <f t="shared" si="30"/>
        <v>0</v>
      </c>
      <c r="AE204" s="5"/>
      <c r="AF204" s="6"/>
    </row>
    <row r="205" spans="1:32" x14ac:dyDescent="0.25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80">
        <v>189</v>
      </c>
      <c r="P205" s="81">
        <f t="shared" si="33"/>
        <v>111109</v>
      </c>
      <c r="Q205" s="83">
        <f t="shared" si="34"/>
        <v>0</v>
      </c>
      <c r="R205" s="83">
        <f>IF(S204&lt;1,0,-Lease!$K$4/Lease!$L$4)</f>
        <v>0</v>
      </c>
      <c r="S205" s="83">
        <f t="shared" si="30"/>
        <v>0</v>
      </c>
      <c r="AE205" s="5"/>
      <c r="AF205" s="6"/>
    </row>
    <row r="206" spans="1:32" x14ac:dyDescent="0.25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80">
        <v>190</v>
      </c>
      <c r="P206" s="81">
        <f t="shared" si="33"/>
        <v>111474</v>
      </c>
      <c r="Q206" s="83">
        <f t="shared" si="34"/>
        <v>0</v>
      </c>
      <c r="R206" s="83">
        <f>IF(S205&lt;1,0,-Lease!$K$4/Lease!$L$4)</f>
        <v>0</v>
      </c>
      <c r="S206" s="83">
        <f t="shared" si="30"/>
        <v>0</v>
      </c>
      <c r="AE206" s="5"/>
      <c r="AF206" s="6"/>
    </row>
    <row r="207" spans="1:32" x14ac:dyDescent="0.25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80">
        <v>191</v>
      </c>
      <c r="P207" s="81">
        <f t="shared" si="33"/>
        <v>111839</v>
      </c>
      <c r="Q207" s="83">
        <f t="shared" si="34"/>
        <v>0</v>
      </c>
      <c r="R207" s="83">
        <f>IF(S206&lt;1,0,-Lease!$K$4/Lease!$L$4)</f>
        <v>0</v>
      </c>
      <c r="S207" s="83">
        <f t="shared" si="30"/>
        <v>0</v>
      </c>
      <c r="AE207" s="5"/>
      <c r="AF207" s="6"/>
    </row>
    <row r="208" spans="1:32" x14ac:dyDescent="0.25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80">
        <v>192</v>
      </c>
      <c r="P208" s="81">
        <f t="shared" si="33"/>
        <v>112204</v>
      </c>
      <c r="Q208" s="83">
        <f t="shared" si="34"/>
        <v>0</v>
      </c>
      <c r="R208" s="83">
        <f>IF(S207&lt;1,0,-Lease!$K$4/Lease!$L$4)</f>
        <v>0</v>
      </c>
      <c r="S208" s="83">
        <f t="shared" si="30"/>
        <v>0</v>
      </c>
      <c r="AE208" s="5"/>
      <c r="AF208" s="6"/>
    </row>
    <row r="209" spans="1:32" x14ac:dyDescent="0.25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80">
        <v>193</v>
      </c>
      <c r="P209" s="81">
        <f t="shared" si="33"/>
        <v>112570</v>
      </c>
      <c r="Q209" s="83">
        <f t="shared" si="34"/>
        <v>0</v>
      </c>
      <c r="R209" s="83">
        <f>IF(S208&lt;1,0,-Lease!$K$4/Lease!$L$4)</f>
        <v>0</v>
      </c>
      <c r="S209" s="83">
        <f t="shared" si="30"/>
        <v>0</v>
      </c>
      <c r="AE209" s="5"/>
      <c r="AF209" s="6"/>
    </row>
    <row r="210" spans="1:32" x14ac:dyDescent="0.25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80">
        <v>194</v>
      </c>
      <c r="P210" s="81">
        <f t="shared" si="33"/>
        <v>112935</v>
      </c>
      <c r="Q210" s="83">
        <f t="shared" si="34"/>
        <v>0</v>
      </c>
      <c r="R210" s="83">
        <f>IF(S209&lt;1,0,-Lease!$K$4/Lease!$L$4)</f>
        <v>0</v>
      </c>
      <c r="S210" s="83">
        <f t="shared" ref="S210:S253" si="40">IF(S209&lt;1,0,SUM(Q210:R210))</f>
        <v>0</v>
      </c>
      <c r="AE210" s="5"/>
      <c r="AF210" s="6"/>
    </row>
    <row r="211" spans="1:32" x14ac:dyDescent="0.25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80">
        <v>195</v>
      </c>
      <c r="P211" s="81">
        <f t="shared" ref="P211:P274" si="43">DATE(YEAR(P210)+1,MONTH(P210),DAY(P210))</f>
        <v>113300</v>
      </c>
      <c r="Q211" s="83">
        <f t="shared" si="34"/>
        <v>0</v>
      </c>
      <c r="R211" s="83">
        <f>IF(S210&lt;1,0,-Lease!$K$4/Lease!$L$4)</f>
        <v>0</v>
      </c>
      <c r="S211" s="83">
        <f t="shared" si="40"/>
        <v>0</v>
      </c>
      <c r="AE211" s="5"/>
      <c r="AF211" s="6"/>
    </row>
    <row r="212" spans="1:32" x14ac:dyDescent="0.25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80">
        <v>196</v>
      </c>
      <c r="P212" s="81">
        <f t="shared" si="43"/>
        <v>113665</v>
      </c>
      <c r="Q212" s="83">
        <f t="shared" si="34"/>
        <v>0</v>
      </c>
      <c r="R212" s="83">
        <f>IF(S211&lt;1,0,-Lease!$K$4/Lease!$L$4)</f>
        <v>0</v>
      </c>
      <c r="S212" s="83">
        <f t="shared" si="40"/>
        <v>0</v>
      </c>
      <c r="AE212" s="5"/>
      <c r="AF212" s="6"/>
    </row>
    <row r="213" spans="1:32" x14ac:dyDescent="0.25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80">
        <v>197</v>
      </c>
      <c r="P213" s="81">
        <f t="shared" si="43"/>
        <v>114031</v>
      </c>
      <c r="Q213" s="83">
        <f t="shared" si="34"/>
        <v>0</v>
      </c>
      <c r="R213" s="83">
        <f>IF(S212&lt;1,0,-Lease!$K$4/Lease!$L$4)</f>
        <v>0</v>
      </c>
      <c r="S213" s="83">
        <f t="shared" si="40"/>
        <v>0</v>
      </c>
      <c r="AE213" s="5"/>
      <c r="AF213" s="6"/>
    </row>
    <row r="214" spans="1:32" x14ac:dyDescent="0.25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80">
        <v>198</v>
      </c>
      <c r="P214" s="81">
        <f t="shared" si="43"/>
        <v>114396</v>
      </c>
      <c r="Q214" s="83">
        <f t="shared" si="34"/>
        <v>0</v>
      </c>
      <c r="R214" s="83">
        <f>IF(S213&lt;1,0,-Lease!$K$4/Lease!$L$4)</f>
        <v>0</v>
      </c>
      <c r="S214" s="83">
        <f t="shared" si="40"/>
        <v>0</v>
      </c>
      <c r="AE214" s="5"/>
      <c r="AF214" s="6"/>
    </row>
    <row r="215" spans="1:32" x14ac:dyDescent="0.25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80">
        <v>199</v>
      </c>
      <c r="P215" s="81">
        <f t="shared" si="43"/>
        <v>114761</v>
      </c>
      <c r="Q215" s="83">
        <f t="shared" si="34"/>
        <v>0</v>
      </c>
      <c r="R215" s="83">
        <f>IF(S214&lt;1,0,-Lease!$K$4/Lease!$L$4)</f>
        <v>0</v>
      </c>
      <c r="S215" s="83">
        <f t="shared" si="40"/>
        <v>0</v>
      </c>
      <c r="AE215" s="5"/>
      <c r="AF215" s="6"/>
    </row>
    <row r="216" spans="1:32" x14ac:dyDescent="0.25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80">
        <v>200</v>
      </c>
      <c r="P216" s="81">
        <f t="shared" si="43"/>
        <v>115126</v>
      </c>
      <c r="Q216" s="83">
        <f t="shared" si="34"/>
        <v>0</v>
      </c>
      <c r="R216" s="83">
        <f>IF(S215&lt;1,0,-Lease!$K$4/Lease!$L$4)</f>
        <v>0</v>
      </c>
      <c r="S216" s="83">
        <f t="shared" si="40"/>
        <v>0</v>
      </c>
      <c r="AE216" s="5"/>
      <c r="AF216" s="6"/>
    </row>
    <row r="217" spans="1:32" x14ac:dyDescent="0.25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80">
        <v>201</v>
      </c>
      <c r="P217" s="81">
        <f t="shared" si="43"/>
        <v>115492</v>
      </c>
      <c r="Q217" s="83">
        <f t="shared" si="34"/>
        <v>0</v>
      </c>
      <c r="R217" s="83">
        <f>IF(S216&lt;1,0,-Lease!$K$4/Lease!$L$4)</f>
        <v>0</v>
      </c>
      <c r="S217" s="83">
        <f t="shared" si="40"/>
        <v>0</v>
      </c>
      <c r="AE217" s="5"/>
      <c r="AF217" s="6"/>
    </row>
    <row r="218" spans="1:32" x14ac:dyDescent="0.25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80">
        <v>202</v>
      </c>
      <c r="P218" s="81">
        <f t="shared" si="43"/>
        <v>115857</v>
      </c>
      <c r="Q218" s="83">
        <f t="shared" ref="Q218:Q253" si="44">S217</f>
        <v>0</v>
      </c>
      <c r="R218" s="83">
        <f>IF(S217&lt;1,0,-Lease!$K$4/Lease!$L$4)</f>
        <v>0</v>
      </c>
      <c r="S218" s="83">
        <f t="shared" si="40"/>
        <v>0</v>
      </c>
      <c r="AE218" s="5"/>
      <c r="AF218" s="6"/>
    </row>
    <row r="219" spans="1:32" x14ac:dyDescent="0.25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80">
        <v>203</v>
      </c>
      <c r="P219" s="81">
        <f t="shared" si="43"/>
        <v>116222</v>
      </c>
      <c r="Q219" s="83">
        <f t="shared" si="44"/>
        <v>0</v>
      </c>
      <c r="R219" s="83">
        <f>IF(S218&lt;1,0,-Lease!$K$4/Lease!$L$4)</f>
        <v>0</v>
      </c>
      <c r="S219" s="83">
        <f t="shared" si="40"/>
        <v>0</v>
      </c>
      <c r="AE219" s="5"/>
      <c r="AF219" s="6"/>
    </row>
    <row r="220" spans="1:32" x14ac:dyDescent="0.25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80">
        <v>204</v>
      </c>
      <c r="P220" s="81">
        <f t="shared" si="43"/>
        <v>116587</v>
      </c>
      <c r="Q220" s="83">
        <f t="shared" si="44"/>
        <v>0</v>
      </c>
      <c r="R220" s="83">
        <f>IF(S219&lt;1,0,-Lease!$K$4/Lease!$L$4)</f>
        <v>0</v>
      </c>
      <c r="S220" s="83">
        <f t="shared" si="40"/>
        <v>0</v>
      </c>
      <c r="AE220" s="5"/>
      <c r="AF220" s="6"/>
    </row>
    <row r="221" spans="1:32" x14ac:dyDescent="0.25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80">
        <v>205</v>
      </c>
      <c r="P221" s="81">
        <f t="shared" si="43"/>
        <v>116953</v>
      </c>
      <c r="Q221" s="83">
        <f t="shared" si="44"/>
        <v>0</v>
      </c>
      <c r="R221" s="83">
        <f>IF(S220&lt;1,0,-Lease!$K$4/Lease!$L$4)</f>
        <v>0</v>
      </c>
      <c r="S221" s="83">
        <f t="shared" si="40"/>
        <v>0</v>
      </c>
      <c r="AE221" s="5"/>
      <c r="AF221" s="6"/>
    </row>
    <row r="222" spans="1:32" x14ac:dyDescent="0.25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80">
        <v>206</v>
      </c>
      <c r="P222" s="81">
        <f t="shared" si="43"/>
        <v>117318</v>
      </c>
      <c r="Q222" s="83">
        <f t="shared" si="44"/>
        <v>0</v>
      </c>
      <c r="R222" s="83">
        <f>IF(S221&lt;1,0,-Lease!$K$4/Lease!$L$4)</f>
        <v>0</v>
      </c>
      <c r="S222" s="83">
        <f t="shared" si="40"/>
        <v>0</v>
      </c>
      <c r="AE222" s="5"/>
      <c r="AF222" s="6"/>
    </row>
    <row r="223" spans="1:32" x14ac:dyDescent="0.25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80">
        <v>207</v>
      </c>
      <c r="P223" s="81">
        <f t="shared" si="43"/>
        <v>117683</v>
      </c>
      <c r="Q223" s="83">
        <f t="shared" si="44"/>
        <v>0</v>
      </c>
      <c r="R223" s="83">
        <f>IF(S222&lt;1,0,-Lease!$K$4/Lease!$L$4)</f>
        <v>0</v>
      </c>
      <c r="S223" s="83">
        <f t="shared" si="40"/>
        <v>0</v>
      </c>
      <c r="AE223" s="5"/>
      <c r="AF223" s="6"/>
    </row>
    <row r="224" spans="1:32" x14ac:dyDescent="0.25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80">
        <v>208</v>
      </c>
      <c r="P224" s="81">
        <f t="shared" si="43"/>
        <v>118048</v>
      </c>
      <c r="Q224" s="83">
        <f t="shared" si="44"/>
        <v>0</v>
      </c>
      <c r="R224" s="83">
        <f>IF(S223&lt;1,0,-Lease!$K$4/Lease!$L$4)</f>
        <v>0</v>
      </c>
      <c r="S224" s="83">
        <f t="shared" si="40"/>
        <v>0</v>
      </c>
      <c r="AE224" s="5"/>
      <c r="AF224" s="6"/>
    </row>
    <row r="225" spans="1:32" x14ac:dyDescent="0.25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80">
        <v>209</v>
      </c>
      <c r="P225" s="81">
        <f t="shared" si="43"/>
        <v>118414</v>
      </c>
      <c r="Q225" s="83">
        <f t="shared" si="44"/>
        <v>0</v>
      </c>
      <c r="R225" s="83">
        <f>IF(S224&lt;1,0,-Lease!$K$4/Lease!$L$4)</f>
        <v>0</v>
      </c>
      <c r="S225" s="83">
        <f t="shared" si="40"/>
        <v>0</v>
      </c>
      <c r="AE225" s="5"/>
      <c r="AF225" s="6"/>
    </row>
    <row r="226" spans="1:32" x14ac:dyDescent="0.25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80">
        <v>210</v>
      </c>
      <c r="P226" s="81">
        <f t="shared" si="43"/>
        <v>118779</v>
      </c>
      <c r="Q226" s="83">
        <f t="shared" si="44"/>
        <v>0</v>
      </c>
      <c r="R226" s="83">
        <f>IF(S225&lt;1,0,-Lease!$K$4/Lease!$L$4)</f>
        <v>0</v>
      </c>
      <c r="S226" s="83">
        <f t="shared" si="40"/>
        <v>0</v>
      </c>
      <c r="AE226" s="5"/>
      <c r="AF226" s="6"/>
    </row>
    <row r="227" spans="1:32" x14ac:dyDescent="0.25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80">
        <v>211</v>
      </c>
      <c r="P227" s="81">
        <f t="shared" si="43"/>
        <v>119144</v>
      </c>
      <c r="Q227" s="83">
        <f t="shared" si="44"/>
        <v>0</v>
      </c>
      <c r="R227" s="83">
        <f>IF(S226&lt;1,0,-Lease!$K$4/Lease!$L$4)</f>
        <v>0</v>
      </c>
      <c r="S227" s="83">
        <f t="shared" si="40"/>
        <v>0</v>
      </c>
      <c r="AE227" s="5"/>
      <c r="AF227" s="6"/>
    </row>
    <row r="228" spans="1:32" x14ac:dyDescent="0.25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80">
        <v>212</v>
      </c>
      <c r="P228" s="81">
        <f t="shared" si="43"/>
        <v>119509</v>
      </c>
      <c r="Q228" s="83">
        <f t="shared" si="44"/>
        <v>0</v>
      </c>
      <c r="R228" s="83">
        <f>IF(S227&lt;1,0,-Lease!$K$4/Lease!$L$4)</f>
        <v>0</v>
      </c>
      <c r="S228" s="83">
        <f t="shared" si="40"/>
        <v>0</v>
      </c>
      <c r="AE228" s="5"/>
      <c r="AF228" s="6"/>
    </row>
    <row r="229" spans="1:32" x14ac:dyDescent="0.25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80">
        <v>213</v>
      </c>
      <c r="P229" s="81">
        <f t="shared" si="43"/>
        <v>119875</v>
      </c>
      <c r="Q229" s="83">
        <f t="shared" si="44"/>
        <v>0</v>
      </c>
      <c r="R229" s="83">
        <f>IF(S228&lt;1,0,-Lease!$K$4/Lease!$L$4)</f>
        <v>0</v>
      </c>
      <c r="S229" s="83">
        <f t="shared" si="40"/>
        <v>0</v>
      </c>
      <c r="AE229" s="5"/>
      <c r="AF229" s="6"/>
    </row>
    <row r="230" spans="1:32" x14ac:dyDescent="0.25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80">
        <v>214</v>
      </c>
      <c r="P230" s="81">
        <f t="shared" si="43"/>
        <v>120240</v>
      </c>
      <c r="Q230" s="83">
        <f t="shared" si="44"/>
        <v>0</v>
      </c>
      <c r="R230" s="83">
        <f>IF(S229&lt;1,0,-Lease!$K$4/Lease!$L$4)</f>
        <v>0</v>
      </c>
      <c r="S230" s="83">
        <f t="shared" si="40"/>
        <v>0</v>
      </c>
      <c r="AE230" s="5"/>
      <c r="AF230" s="6"/>
    </row>
    <row r="231" spans="1:32" x14ac:dyDescent="0.25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80">
        <v>215</v>
      </c>
      <c r="P231" s="81">
        <f t="shared" si="43"/>
        <v>120605</v>
      </c>
      <c r="Q231" s="83">
        <f t="shared" si="44"/>
        <v>0</v>
      </c>
      <c r="R231" s="83">
        <f>IF(S230&lt;1,0,-Lease!$K$4/Lease!$L$4)</f>
        <v>0</v>
      </c>
      <c r="S231" s="83">
        <f t="shared" si="40"/>
        <v>0</v>
      </c>
      <c r="AE231" s="5"/>
      <c r="AF231" s="6"/>
    </row>
    <row r="232" spans="1:32" x14ac:dyDescent="0.25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80">
        <v>216</v>
      </c>
      <c r="P232" s="81">
        <f t="shared" si="43"/>
        <v>120970</v>
      </c>
      <c r="Q232" s="83">
        <f t="shared" si="44"/>
        <v>0</v>
      </c>
      <c r="R232" s="83">
        <f>IF(S231&lt;1,0,-Lease!$K$4/Lease!$L$4)</f>
        <v>0</v>
      </c>
      <c r="S232" s="83">
        <f t="shared" si="40"/>
        <v>0</v>
      </c>
      <c r="AE232" s="5"/>
      <c r="AF232" s="6"/>
    </row>
    <row r="233" spans="1:32" x14ac:dyDescent="0.25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80">
        <v>217</v>
      </c>
      <c r="P233" s="81">
        <f t="shared" si="43"/>
        <v>121336</v>
      </c>
      <c r="Q233" s="83">
        <f t="shared" si="44"/>
        <v>0</v>
      </c>
      <c r="R233" s="83">
        <f>IF(S232&lt;1,0,-Lease!$K$4/Lease!$L$4)</f>
        <v>0</v>
      </c>
      <c r="S233" s="83">
        <f t="shared" si="40"/>
        <v>0</v>
      </c>
      <c r="AE233" s="5"/>
      <c r="AF233" s="6"/>
    </row>
    <row r="234" spans="1:32" x14ac:dyDescent="0.25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80">
        <v>218</v>
      </c>
      <c r="P234" s="81">
        <f t="shared" si="43"/>
        <v>121701</v>
      </c>
      <c r="Q234" s="83">
        <f t="shared" si="44"/>
        <v>0</v>
      </c>
      <c r="R234" s="83">
        <f>IF(S233&lt;1,0,-Lease!$K$4/Lease!$L$4)</f>
        <v>0</v>
      </c>
      <c r="S234" s="83">
        <f t="shared" si="40"/>
        <v>0</v>
      </c>
      <c r="AE234" s="5"/>
      <c r="AF234" s="6"/>
    </row>
    <row r="235" spans="1:32" x14ac:dyDescent="0.25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80">
        <v>219</v>
      </c>
      <c r="P235" s="81">
        <f t="shared" si="43"/>
        <v>122066</v>
      </c>
      <c r="Q235" s="83">
        <f t="shared" si="44"/>
        <v>0</v>
      </c>
      <c r="R235" s="83">
        <f>IF(S234&lt;1,0,-Lease!$K$4/Lease!$L$4)</f>
        <v>0</v>
      </c>
      <c r="S235" s="83">
        <f t="shared" si="40"/>
        <v>0</v>
      </c>
      <c r="AE235" s="5"/>
      <c r="AF235" s="6"/>
    </row>
    <row r="236" spans="1:32" x14ac:dyDescent="0.25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80">
        <v>220</v>
      </c>
      <c r="P236" s="81">
        <f t="shared" si="43"/>
        <v>122431</v>
      </c>
      <c r="Q236" s="83">
        <f t="shared" si="44"/>
        <v>0</v>
      </c>
      <c r="R236" s="83">
        <f>IF(S235&lt;1,0,-Lease!$K$4/Lease!$L$4)</f>
        <v>0</v>
      </c>
      <c r="S236" s="83">
        <f t="shared" si="40"/>
        <v>0</v>
      </c>
      <c r="AE236" s="5"/>
      <c r="AF236" s="6"/>
    </row>
    <row r="237" spans="1:32" x14ac:dyDescent="0.25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80">
        <v>221</v>
      </c>
      <c r="P237" s="81">
        <f t="shared" si="43"/>
        <v>122797</v>
      </c>
      <c r="Q237" s="83">
        <f t="shared" si="44"/>
        <v>0</v>
      </c>
      <c r="R237" s="83">
        <f>IF(S236&lt;1,0,-Lease!$K$4/Lease!$L$4)</f>
        <v>0</v>
      </c>
      <c r="S237" s="83">
        <f t="shared" si="40"/>
        <v>0</v>
      </c>
      <c r="AE237" s="5"/>
      <c r="AF237" s="6"/>
    </row>
    <row r="238" spans="1:32" x14ac:dyDescent="0.25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80">
        <v>222</v>
      </c>
      <c r="P238" s="81">
        <f t="shared" si="43"/>
        <v>123162</v>
      </c>
      <c r="Q238" s="83">
        <f t="shared" si="44"/>
        <v>0</v>
      </c>
      <c r="R238" s="83">
        <f>IF(S237&lt;1,0,-Lease!$K$4/Lease!$L$4)</f>
        <v>0</v>
      </c>
      <c r="S238" s="83">
        <f t="shared" si="40"/>
        <v>0</v>
      </c>
      <c r="AE238" s="5"/>
      <c r="AF238" s="6"/>
    </row>
    <row r="239" spans="1:32" x14ac:dyDescent="0.25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80">
        <v>223</v>
      </c>
      <c r="P239" s="81">
        <f t="shared" si="43"/>
        <v>123527</v>
      </c>
      <c r="Q239" s="83">
        <f t="shared" si="44"/>
        <v>0</v>
      </c>
      <c r="R239" s="83">
        <f>IF(S238&lt;1,0,-Lease!$K$4/Lease!$L$4)</f>
        <v>0</v>
      </c>
      <c r="S239" s="83">
        <f t="shared" si="40"/>
        <v>0</v>
      </c>
      <c r="AE239" s="5"/>
      <c r="AF239" s="6"/>
    </row>
    <row r="240" spans="1:32" x14ac:dyDescent="0.25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80">
        <v>224</v>
      </c>
      <c r="P240" s="81">
        <f t="shared" si="43"/>
        <v>123892</v>
      </c>
      <c r="Q240" s="83">
        <f t="shared" si="44"/>
        <v>0</v>
      </c>
      <c r="R240" s="83">
        <f>IF(S239&lt;1,0,-Lease!$K$4/Lease!$L$4)</f>
        <v>0</v>
      </c>
      <c r="S240" s="83">
        <f t="shared" si="40"/>
        <v>0</v>
      </c>
      <c r="AE240" s="5"/>
      <c r="AF240" s="6"/>
    </row>
    <row r="241" spans="1:32" x14ac:dyDescent="0.25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80">
        <v>225</v>
      </c>
      <c r="P241" s="81">
        <f t="shared" si="43"/>
        <v>124258</v>
      </c>
      <c r="Q241" s="83">
        <f t="shared" si="44"/>
        <v>0</v>
      </c>
      <c r="R241" s="83">
        <f>IF(S240&lt;1,0,-Lease!$K$4/Lease!$L$4)</f>
        <v>0</v>
      </c>
      <c r="S241" s="83">
        <f t="shared" si="40"/>
        <v>0</v>
      </c>
      <c r="AE241" s="5"/>
      <c r="AF241" s="6"/>
    </row>
    <row r="242" spans="1:32" x14ac:dyDescent="0.25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80">
        <v>226</v>
      </c>
      <c r="P242" s="81">
        <f t="shared" si="43"/>
        <v>124623</v>
      </c>
      <c r="Q242" s="83">
        <f t="shared" si="44"/>
        <v>0</v>
      </c>
      <c r="R242" s="83">
        <f>IF(S241&lt;1,0,-Lease!$K$4/Lease!$L$4)</f>
        <v>0</v>
      </c>
      <c r="S242" s="83">
        <f t="shared" si="40"/>
        <v>0</v>
      </c>
      <c r="AE242" s="5"/>
      <c r="AF242" s="6"/>
    </row>
    <row r="243" spans="1:32" x14ac:dyDescent="0.25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80">
        <v>227</v>
      </c>
      <c r="P243" s="81">
        <f t="shared" si="43"/>
        <v>124988</v>
      </c>
      <c r="Q243" s="83">
        <f t="shared" si="44"/>
        <v>0</v>
      </c>
      <c r="R243" s="83">
        <f>IF(S242&lt;1,0,-Lease!$K$4/Lease!$L$4)</f>
        <v>0</v>
      </c>
      <c r="S243" s="83">
        <f t="shared" si="40"/>
        <v>0</v>
      </c>
      <c r="AE243" s="5"/>
      <c r="AF243" s="6"/>
    </row>
    <row r="244" spans="1:32" x14ac:dyDescent="0.25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80">
        <v>228</v>
      </c>
      <c r="P244" s="81">
        <f t="shared" si="43"/>
        <v>125353</v>
      </c>
      <c r="Q244" s="83">
        <f t="shared" si="44"/>
        <v>0</v>
      </c>
      <c r="R244" s="83">
        <f>IF(S243&lt;1,0,-Lease!$K$4/Lease!$L$4)</f>
        <v>0</v>
      </c>
      <c r="S244" s="83">
        <f t="shared" si="40"/>
        <v>0</v>
      </c>
      <c r="AE244" s="5"/>
      <c r="AF244" s="6"/>
    </row>
    <row r="245" spans="1:32" x14ac:dyDescent="0.25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80">
        <v>229</v>
      </c>
      <c r="P245" s="81">
        <f t="shared" si="43"/>
        <v>125719</v>
      </c>
      <c r="Q245" s="83">
        <f t="shared" si="44"/>
        <v>0</v>
      </c>
      <c r="R245" s="83">
        <f>IF(S244&lt;1,0,-Lease!$K$4/Lease!$L$4)</f>
        <v>0</v>
      </c>
      <c r="S245" s="83">
        <f t="shared" si="40"/>
        <v>0</v>
      </c>
      <c r="AE245" s="5"/>
      <c r="AF245" s="6"/>
    </row>
    <row r="246" spans="1:32" x14ac:dyDescent="0.25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80">
        <v>230</v>
      </c>
      <c r="P246" s="81">
        <f t="shared" si="43"/>
        <v>126084</v>
      </c>
      <c r="Q246" s="83">
        <f t="shared" si="44"/>
        <v>0</v>
      </c>
      <c r="R246" s="83">
        <f>IF(S245&lt;1,0,-Lease!$K$4/Lease!$L$4)</f>
        <v>0</v>
      </c>
      <c r="S246" s="83">
        <f t="shared" si="40"/>
        <v>0</v>
      </c>
      <c r="AE246" s="5"/>
      <c r="AF246" s="6"/>
    </row>
    <row r="247" spans="1:32" x14ac:dyDescent="0.25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80">
        <v>231</v>
      </c>
      <c r="P247" s="81">
        <f t="shared" si="43"/>
        <v>126449</v>
      </c>
      <c r="Q247" s="83">
        <f t="shared" si="44"/>
        <v>0</v>
      </c>
      <c r="R247" s="83">
        <f>IF(S246&lt;1,0,-Lease!$K$4/Lease!$L$4)</f>
        <v>0</v>
      </c>
      <c r="S247" s="83">
        <f t="shared" si="40"/>
        <v>0</v>
      </c>
      <c r="AE247" s="5"/>
      <c r="AF247" s="6"/>
    </row>
    <row r="248" spans="1:32" x14ac:dyDescent="0.25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80">
        <v>232</v>
      </c>
      <c r="P248" s="81">
        <f t="shared" si="43"/>
        <v>126814</v>
      </c>
      <c r="Q248" s="83">
        <f t="shared" si="44"/>
        <v>0</v>
      </c>
      <c r="R248" s="83">
        <f>IF(S247&lt;1,0,-Lease!$K$4/Lease!$L$4)</f>
        <v>0</v>
      </c>
      <c r="S248" s="83">
        <f t="shared" si="40"/>
        <v>0</v>
      </c>
      <c r="AE248" s="5"/>
      <c r="AF248" s="6"/>
    </row>
    <row r="249" spans="1:32" x14ac:dyDescent="0.25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80">
        <v>233</v>
      </c>
      <c r="P249" s="81">
        <f t="shared" si="43"/>
        <v>127180</v>
      </c>
      <c r="Q249" s="83">
        <f t="shared" si="44"/>
        <v>0</v>
      </c>
      <c r="R249" s="83">
        <f>IF(S248&lt;1,0,-Lease!$K$4/Lease!$L$4)</f>
        <v>0</v>
      </c>
      <c r="S249" s="83">
        <f t="shared" si="40"/>
        <v>0</v>
      </c>
      <c r="AE249" s="5"/>
      <c r="AF249" s="6"/>
    </row>
    <row r="250" spans="1:32" x14ac:dyDescent="0.25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80">
        <v>234</v>
      </c>
      <c r="P250" s="81">
        <f t="shared" si="43"/>
        <v>127545</v>
      </c>
      <c r="Q250" s="83">
        <f t="shared" si="44"/>
        <v>0</v>
      </c>
      <c r="R250" s="83">
        <f>IF(S249&lt;1,0,-Lease!$K$4/Lease!$L$4)</f>
        <v>0</v>
      </c>
      <c r="S250" s="83">
        <f t="shared" si="40"/>
        <v>0</v>
      </c>
      <c r="AE250" s="5"/>
      <c r="AF250" s="6"/>
    </row>
    <row r="251" spans="1:32" x14ac:dyDescent="0.25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80">
        <v>235</v>
      </c>
      <c r="P251" s="81">
        <f t="shared" si="43"/>
        <v>127910</v>
      </c>
      <c r="Q251" s="83">
        <f t="shared" si="44"/>
        <v>0</v>
      </c>
      <c r="R251" s="83">
        <f>IF(S250&lt;1,0,-Lease!$K$4/Lease!$L$4)</f>
        <v>0</v>
      </c>
      <c r="S251" s="83">
        <f t="shared" si="40"/>
        <v>0</v>
      </c>
      <c r="AE251" s="5"/>
      <c r="AF251" s="6"/>
    </row>
    <row r="252" spans="1:32" x14ac:dyDescent="0.25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80">
        <v>236</v>
      </c>
      <c r="P252" s="81">
        <f t="shared" si="43"/>
        <v>128275</v>
      </c>
      <c r="Q252" s="83">
        <f t="shared" si="44"/>
        <v>0</v>
      </c>
      <c r="R252" s="83">
        <f>IF(S251&lt;1,0,-Lease!$K$4/Lease!$L$4)</f>
        <v>0</v>
      </c>
      <c r="S252" s="83">
        <f t="shared" si="40"/>
        <v>0</v>
      </c>
      <c r="AE252" s="5"/>
      <c r="AF252" s="6"/>
    </row>
    <row r="253" spans="1:32" x14ac:dyDescent="0.25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80">
        <v>237</v>
      </c>
      <c r="P253" s="81">
        <f t="shared" si="43"/>
        <v>128641</v>
      </c>
      <c r="Q253" s="83">
        <f t="shared" si="44"/>
        <v>0</v>
      </c>
      <c r="R253" s="83">
        <f>IF(S252&lt;1,0,-Lease!$K$4/Lease!$L$4)</f>
        <v>0</v>
      </c>
      <c r="S253" s="83">
        <f t="shared" si="40"/>
        <v>0</v>
      </c>
      <c r="AE253" s="5"/>
      <c r="AF253" s="6"/>
    </row>
    <row r="254" spans="1:32" x14ac:dyDescent="0.25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80">
        <v>237</v>
      </c>
      <c r="P254" s="81">
        <f t="shared" si="43"/>
        <v>129006</v>
      </c>
      <c r="Q254" s="83">
        <f t="shared" ref="Q254:Q317" si="47">S253</f>
        <v>0</v>
      </c>
      <c r="R254" s="83">
        <f>IF(S253&lt;1,0,-Lease!$K$4/Lease!$L$4)</f>
        <v>0</v>
      </c>
      <c r="S254" s="83">
        <f t="shared" ref="S254:S317" si="48">IF(S253&lt;1,0,SUM(Q254:R254))</f>
        <v>0</v>
      </c>
      <c r="AE254" s="5"/>
      <c r="AF254" s="6"/>
    </row>
    <row r="255" spans="1:32" x14ac:dyDescent="0.25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80">
        <v>237</v>
      </c>
      <c r="P255" s="81">
        <f t="shared" si="43"/>
        <v>129371</v>
      </c>
      <c r="Q255" s="83">
        <f t="shared" si="47"/>
        <v>0</v>
      </c>
      <c r="R255" s="83">
        <f>IF(S254&lt;1,0,-Lease!$K$4/Lease!$L$4)</f>
        <v>0</v>
      </c>
      <c r="S255" s="83">
        <f t="shared" si="48"/>
        <v>0</v>
      </c>
      <c r="AE255" s="5"/>
      <c r="AF255" s="6"/>
    </row>
    <row r="256" spans="1:32" x14ac:dyDescent="0.25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80">
        <v>237</v>
      </c>
      <c r="P256" s="81">
        <f t="shared" si="43"/>
        <v>129736</v>
      </c>
      <c r="Q256" s="83">
        <f t="shared" si="47"/>
        <v>0</v>
      </c>
      <c r="R256" s="83">
        <f>IF(S255&lt;1,0,-Lease!$K$4/Lease!$L$4)</f>
        <v>0</v>
      </c>
      <c r="S256" s="83">
        <f t="shared" si="48"/>
        <v>0</v>
      </c>
      <c r="AE256" s="5"/>
      <c r="AF256" s="6"/>
    </row>
    <row r="257" spans="1:32" x14ac:dyDescent="0.25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80">
        <v>237</v>
      </c>
      <c r="P257" s="81">
        <f t="shared" si="43"/>
        <v>130102</v>
      </c>
      <c r="Q257" s="83">
        <f t="shared" si="47"/>
        <v>0</v>
      </c>
      <c r="R257" s="83">
        <f>IF(S256&lt;1,0,-Lease!$K$4/Lease!$L$4)</f>
        <v>0</v>
      </c>
      <c r="S257" s="83">
        <f t="shared" si="48"/>
        <v>0</v>
      </c>
      <c r="AE257" s="5"/>
      <c r="AF257" s="6"/>
    </row>
    <row r="258" spans="1:32" x14ac:dyDescent="0.25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80">
        <v>237</v>
      </c>
      <c r="P258" s="81">
        <f t="shared" si="43"/>
        <v>130467</v>
      </c>
      <c r="Q258" s="83">
        <f t="shared" si="47"/>
        <v>0</v>
      </c>
      <c r="R258" s="83">
        <f>IF(S257&lt;1,0,-Lease!$K$4/Lease!$L$4)</f>
        <v>0</v>
      </c>
      <c r="S258" s="83">
        <f t="shared" si="48"/>
        <v>0</v>
      </c>
      <c r="AE258" s="5"/>
      <c r="AF258" s="6"/>
    </row>
    <row r="259" spans="1:32" x14ac:dyDescent="0.25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80">
        <v>237</v>
      </c>
      <c r="P259" s="81">
        <f t="shared" si="43"/>
        <v>130832</v>
      </c>
      <c r="Q259" s="83">
        <f t="shared" si="47"/>
        <v>0</v>
      </c>
      <c r="R259" s="83">
        <f>IF(S258&lt;1,0,-Lease!$K$4/Lease!$L$4)</f>
        <v>0</v>
      </c>
      <c r="S259" s="83">
        <f t="shared" si="48"/>
        <v>0</v>
      </c>
      <c r="AE259" s="5"/>
      <c r="AF259" s="6"/>
    </row>
    <row r="260" spans="1:32" x14ac:dyDescent="0.25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80">
        <v>237</v>
      </c>
      <c r="P260" s="81">
        <f t="shared" si="43"/>
        <v>131197</v>
      </c>
      <c r="Q260" s="83">
        <f t="shared" si="47"/>
        <v>0</v>
      </c>
      <c r="R260" s="83">
        <f>IF(S259&lt;1,0,-Lease!$K$4/Lease!$L$4)</f>
        <v>0</v>
      </c>
      <c r="S260" s="83">
        <f t="shared" si="48"/>
        <v>0</v>
      </c>
      <c r="AE260" s="5"/>
      <c r="AF260" s="6"/>
    </row>
    <row r="261" spans="1:32" x14ac:dyDescent="0.25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80">
        <v>237</v>
      </c>
      <c r="P261" s="81">
        <f t="shared" si="43"/>
        <v>131563</v>
      </c>
      <c r="Q261" s="83">
        <f t="shared" si="47"/>
        <v>0</v>
      </c>
      <c r="R261" s="83">
        <f>IF(S260&lt;1,0,-Lease!$K$4/Lease!$L$4)</f>
        <v>0</v>
      </c>
      <c r="S261" s="83">
        <f t="shared" si="48"/>
        <v>0</v>
      </c>
      <c r="AE261" s="5"/>
      <c r="AF261" s="6"/>
    </row>
    <row r="262" spans="1:32" x14ac:dyDescent="0.25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80">
        <v>237</v>
      </c>
      <c r="P262" s="81">
        <f t="shared" si="43"/>
        <v>131928</v>
      </c>
      <c r="Q262" s="83">
        <f t="shared" si="47"/>
        <v>0</v>
      </c>
      <c r="R262" s="83">
        <f>IF(S261&lt;1,0,-Lease!$K$4/Lease!$L$4)</f>
        <v>0</v>
      </c>
      <c r="S262" s="83">
        <f t="shared" si="48"/>
        <v>0</v>
      </c>
      <c r="AE262" s="5"/>
      <c r="AF262" s="6"/>
    </row>
    <row r="263" spans="1:32" x14ac:dyDescent="0.25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80">
        <v>237</v>
      </c>
      <c r="P263" s="81">
        <f t="shared" si="43"/>
        <v>132293</v>
      </c>
      <c r="Q263" s="83">
        <f t="shared" si="47"/>
        <v>0</v>
      </c>
      <c r="R263" s="83">
        <f>IF(S262&lt;1,0,-Lease!$K$4/Lease!$L$4)</f>
        <v>0</v>
      </c>
      <c r="S263" s="83">
        <f t="shared" si="48"/>
        <v>0</v>
      </c>
      <c r="AE263" s="5"/>
      <c r="AF263" s="6"/>
    </row>
    <row r="264" spans="1:32" x14ac:dyDescent="0.25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80">
        <v>237</v>
      </c>
      <c r="P264" s="81">
        <f t="shared" si="43"/>
        <v>132658</v>
      </c>
      <c r="Q264" s="83">
        <f t="shared" si="47"/>
        <v>0</v>
      </c>
      <c r="R264" s="83">
        <f>IF(S263&lt;1,0,-Lease!$K$4/Lease!$L$4)</f>
        <v>0</v>
      </c>
      <c r="S264" s="83">
        <f t="shared" si="48"/>
        <v>0</v>
      </c>
      <c r="AE264" s="5"/>
      <c r="AF264" s="6"/>
    </row>
    <row r="265" spans="1:32" x14ac:dyDescent="0.25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80">
        <v>237</v>
      </c>
      <c r="P265" s="81">
        <f t="shared" si="43"/>
        <v>133024</v>
      </c>
      <c r="Q265" s="83">
        <f t="shared" si="47"/>
        <v>0</v>
      </c>
      <c r="R265" s="83">
        <f>IF(S264&lt;1,0,-Lease!$K$4/Lease!$L$4)</f>
        <v>0</v>
      </c>
      <c r="S265" s="83">
        <f t="shared" si="48"/>
        <v>0</v>
      </c>
      <c r="AE265" s="5"/>
      <c r="AF265" s="6"/>
    </row>
    <row r="266" spans="1:32" x14ac:dyDescent="0.25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80">
        <v>237</v>
      </c>
      <c r="P266" s="81">
        <f t="shared" si="43"/>
        <v>133389</v>
      </c>
      <c r="Q266" s="83">
        <f t="shared" si="47"/>
        <v>0</v>
      </c>
      <c r="R266" s="83">
        <f>IF(S265&lt;1,0,-Lease!$K$4/Lease!$L$4)</f>
        <v>0</v>
      </c>
      <c r="S266" s="83">
        <f t="shared" si="48"/>
        <v>0</v>
      </c>
      <c r="AE266" s="5"/>
      <c r="AF266" s="6"/>
    </row>
    <row r="267" spans="1:32" x14ac:dyDescent="0.25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80">
        <v>237</v>
      </c>
      <c r="P267" s="81">
        <f t="shared" si="43"/>
        <v>133754</v>
      </c>
      <c r="Q267" s="83">
        <f t="shared" si="47"/>
        <v>0</v>
      </c>
      <c r="R267" s="83">
        <f>IF(S266&lt;1,0,-Lease!$K$4/Lease!$L$4)</f>
        <v>0</v>
      </c>
      <c r="S267" s="83">
        <f t="shared" si="48"/>
        <v>0</v>
      </c>
      <c r="AE267" s="5"/>
      <c r="AF267" s="6"/>
    </row>
    <row r="268" spans="1:32" x14ac:dyDescent="0.25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80">
        <v>237</v>
      </c>
      <c r="P268" s="81">
        <f t="shared" si="43"/>
        <v>134119</v>
      </c>
      <c r="Q268" s="83">
        <f t="shared" si="47"/>
        <v>0</v>
      </c>
      <c r="R268" s="83">
        <f>IF(S267&lt;1,0,-Lease!$K$4/Lease!$L$4)</f>
        <v>0</v>
      </c>
      <c r="S268" s="83">
        <f t="shared" si="48"/>
        <v>0</v>
      </c>
      <c r="AE268" s="5"/>
      <c r="AF268" s="6"/>
    </row>
    <row r="269" spans="1:32" x14ac:dyDescent="0.25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80">
        <v>237</v>
      </c>
      <c r="P269" s="81">
        <f t="shared" si="43"/>
        <v>134485</v>
      </c>
      <c r="Q269" s="83">
        <f t="shared" si="47"/>
        <v>0</v>
      </c>
      <c r="R269" s="83">
        <f>IF(S268&lt;1,0,-Lease!$K$4/Lease!$L$4)</f>
        <v>0</v>
      </c>
      <c r="S269" s="83">
        <f t="shared" si="48"/>
        <v>0</v>
      </c>
      <c r="AE269" s="5"/>
      <c r="AF269" s="6"/>
    </row>
    <row r="270" spans="1:32" x14ac:dyDescent="0.25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80">
        <v>237</v>
      </c>
      <c r="P270" s="81">
        <f t="shared" si="43"/>
        <v>134850</v>
      </c>
      <c r="Q270" s="83">
        <f t="shared" si="47"/>
        <v>0</v>
      </c>
      <c r="R270" s="83">
        <f>IF(S269&lt;1,0,-Lease!$K$4/Lease!$L$4)</f>
        <v>0</v>
      </c>
      <c r="S270" s="83">
        <f t="shared" si="48"/>
        <v>0</v>
      </c>
      <c r="AE270" s="5"/>
      <c r="AF270" s="6"/>
    </row>
    <row r="271" spans="1:32" x14ac:dyDescent="0.25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80">
        <v>237</v>
      </c>
      <c r="P271" s="81">
        <f t="shared" si="43"/>
        <v>135215</v>
      </c>
      <c r="Q271" s="83">
        <f t="shared" si="47"/>
        <v>0</v>
      </c>
      <c r="R271" s="83">
        <f>IF(S270&lt;1,0,-Lease!$K$4/Lease!$L$4)</f>
        <v>0</v>
      </c>
      <c r="S271" s="83">
        <f t="shared" si="48"/>
        <v>0</v>
      </c>
      <c r="AE271" s="5"/>
      <c r="AF271" s="6"/>
    </row>
    <row r="272" spans="1:32" x14ac:dyDescent="0.25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80">
        <v>237</v>
      </c>
      <c r="P272" s="81">
        <f t="shared" si="43"/>
        <v>135580</v>
      </c>
      <c r="Q272" s="83">
        <f t="shared" si="47"/>
        <v>0</v>
      </c>
      <c r="R272" s="83">
        <f>IF(S271&lt;1,0,-Lease!$K$4/Lease!$L$4)</f>
        <v>0</v>
      </c>
      <c r="S272" s="83">
        <f t="shared" si="48"/>
        <v>0</v>
      </c>
      <c r="AE272" s="5"/>
      <c r="AF272" s="6"/>
    </row>
    <row r="273" spans="1:32" x14ac:dyDescent="0.25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80">
        <v>237</v>
      </c>
      <c r="P273" s="81">
        <f t="shared" si="43"/>
        <v>135946</v>
      </c>
      <c r="Q273" s="83">
        <f t="shared" si="47"/>
        <v>0</v>
      </c>
      <c r="R273" s="83">
        <f>IF(S272&lt;1,0,-Lease!$K$4/Lease!$L$4)</f>
        <v>0</v>
      </c>
      <c r="S273" s="83">
        <f t="shared" si="48"/>
        <v>0</v>
      </c>
      <c r="AE273" s="5"/>
      <c r="AF273" s="6"/>
    </row>
    <row r="274" spans="1:32" x14ac:dyDescent="0.25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80">
        <v>237</v>
      </c>
      <c r="P274" s="81">
        <f t="shared" si="43"/>
        <v>136311</v>
      </c>
      <c r="Q274" s="83">
        <f t="shared" si="47"/>
        <v>0</v>
      </c>
      <c r="R274" s="83">
        <f>IF(S273&lt;1,0,-Lease!$K$4/Lease!$L$4)</f>
        <v>0</v>
      </c>
      <c r="S274" s="83">
        <f t="shared" si="48"/>
        <v>0</v>
      </c>
      <c r="AE274" s="5"/>
      <c r="AF274" s="6"/>
    </row>
    <row r="275" spans="1:32" x14ac:dyDescent="0.25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80">
        <v>237</v>
      </c>
      <c r="P275" s="81">
        <f t="shared" ref="P275:P338" si="54">DATE(YEAR(P274)+1,MONTH(P274),DAY(P274))</f>
        <v>136676</v>
      </c>
      <c r="Q275" s="83">
        <f t="shared" si="47"/>
        <v>0</v>
      </c>
      <c r="R275" s="83">
        <f>IF(S274&lt;1,0,-Lease!$K$4/Lease!$L$4)</f>
        <v>0</v>
      </c>
      <c r="S275" s="83">
        <f t="shared" si="48"/>
        <v>0</v>
      </c>
      <c r="AE275" s="5"/>
      <c r="AF275" s="6"/>
    </row>
    <row r="276" spans="1:32" x14ac:dyDescent="0.25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80">
        <v>237</v>
      </c>
      <c r="P276" s="81">
        <f t="shared" si="54"/>
        <v>137041</v>
      </c>
      <c r="Q276" s="83">
        <f t="shared" si="47"/>
        <v>0</v>
      </c>
      <c r="R276" s="83">
        <f>IF(S275&lt;1,0,-Lease!$K$4/Lease!$L$4)</f>
        <v>0</v>
      </c>
      <c r="S276" s="83">
        <f t="shared" si="48"/>
        <v>0</v>
      </c>
      <c r="AE276" s="5"/>
      <c r="AF276" s="6"/>
    </row>
    <row r="277" spans="1:32" x14ac:dyDescent="0.25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80">
        <v>237</v>
      </c>
      <c r="P277" s="81">
        <f t="shared" si="54"/>
        <v>137407</v>
      </c>
      <c r="Q277" s="83">
        <f t="shared" si="47"/>
        <v>0</v>
      </c>
      <c r="R277" s="83">
        <f>IF(S276&lt;1,0,-Lease!$K$4/Lease!$L$4)</f>
        <v>0</v>
      </c>
      <c r="S277" s="83">
        <f t="shared" si="48"/>
        <v>0</v>
      </c>
      <c r="AE277" s="5"/>
      <c r="AF277" s="6"/>
    </row>
    <row r="278" spans="1:32" x14ac:dyDescent="0.25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80">
        <v>237</v>
      </c>
      <c r="P278" s="81">
        <f t="shared" si="54"/>
        <v>137772</v>
      </c>
      <c r="Q278" s="83">
        <f t="shared" si="47"/>
        <v>0</v>
      </c>
      <c r="R278" s="83">
        <f>IF(S277&lt;1,0,-Lease!$K$4/Lease!$L$4)</f>
        <v>0</v>
      </c>
      <c r="S278" s="83">
        <f t="shared" si="48"/>
        <v>0</v>
      </c>
      <c r="AE278" s="5"/>
      <c r="AF278" s="6"/>
    </row>
    <row r="279" spans="1:32" x14ac:dyDescent="0.25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80">
        <v>237</v>
      </c>
      <c r="P279" s="81">
        <f t="shared" si="54"/>
        <v>138137</v>
      </c>
      <c r="Q279" s="83">
        <f t="shared" si="47"/>
        <v>0</v>
      </c>
      <c r="R279" s="83">
        <f>IF(S278&lt;1,0,-Lease!$K$4/Lease!$L$4)</f>
        <v>0</v>
      </c>
      <c r="S279" s="83">
        <f t="shared" si="48"/>
        <v>0</v>
      </c>
      <c r="AE279" s="5"/>
      <c r="AF279" s="6"/>
    </row>
    <row r="280" spans="1:32" x14ac:dyDescent="0.25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80">
        <v>237</v>
      </c>
      <c r="P280" s="81">
        <f t="shared" si="54"/>
        <v>138502</v>
      </c>
      <c r="Q280" s="83">
        <f t="shared" si="47"/>
        <v>0</v>
      </c>
      <c r="R280" s="83">
        <f>IF(S279&lt;1,0,-Lease!$K$4/Lease!$L$4)</f>
        <v>0</v>
      </c>
      <c r="S280" s="83">
        <f t="shared" si="48"/>
        <v>0</v>
      </c>
      <c r="AE280" s="5"/>
      <c r="AF280" s="6"/>
    </row>
    <row r="281" spans="1:32" x14ac:dyDescent="0.25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80">
        <v>237</v>
      </c>
      <c r="P281" s="81">
        <f t="shared" si="54"/>
        <v>138868</v>
      </c>
      <c r="Q281" s="83">
        <f t="shared" si="47"/>
        <v>0</v>
      </c>
      <c r="R281" s="83">
        <f>IF(S280&lt;1,0,-Lease!$K$4/Lease!$L$4)</f>
        <v>0</v>
      </c>
      <c r="S281" s="83">
        <f t="shared" si="48"/>
        <v>0</v>
      </c>
      <c r="AE281" s="5"/>
      <c r="AF281" s="6"/>
    </row>
    <row r="282" spans="1:32" x14ac:dyDescent="0.25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80">
        <v>237</v>
      </c>
      <c r="P282" s="81">
        <f t="shared" si="54"/>
        <v>139233</v>
      </c>
      <c r="Q282" s="83">
        <f t="shared" si="47"/>
        <v>0</v>
      </c>
      <c r="R282" s="83">
        <f>IF(S281&lt;1,0,-Lease!$K$4/Lease!$L$4)</f>
        <v>0</v>
      </c>
      <c r="S282" s="83">
        <f t="shared" si="48"/>
        <v>0</v>
      </c>
      <c r="AE282" s="5"/>
      <c r="AF282" s="6"/>
    </row>
    <row r="283" spans="1:32" x14ac:dyDescent="0.25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80">
        <v>237</v>
      </c>
      <c r="P283" s="81">
        <f t="shared" si="54"/>
        <v>139598</v>
      </c>
      <c r="Q283" s="83">
        <f t="shared" si="47"/>
        <v>0</v>
      </c>
      <c r="R283" s="83">
        <f>IF(S282&lt;1,0,-Lease!$K$4/Lease!$L$4)</f>
        <v>0</v>
      </c>
      <c r="S283" s="83">
        <f t="shared" si="48"/>
        <v>0</v>
      </c>
      <c r="AE283" s="5"/>
      <c r="AF283" s="6"/>
    </row>
    <row r="284" spans="1:32" x14ac:dyDescent="0.25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80">
        <v>237</v>
      </c>
      <c r="P284" s="81">
        <f t="shared" si="54"/>
        <v>139963</v>
      </c>
      <c r="Q284" s="83">
        <f t="shared" si="47"/>
        <v>0</v>
      </c>
      <c r="R284" s="83">
        <f>IF(S283&lt;1,0,-Lease!$K$4/Lease!$L$4)</f>
        <v>0</v>
      </c>
      <c r="S284" s="83">
        <f t="shared" si="48"/>
        <v>0</v>
      </c>
      <c r="AE284" s="5"/>
      <c r="AF284" s="6"/>
    </row>
    <row r="285" spans="1:32" x14ac:dyDescent="0.25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80">
        <v>237</v>
      </c>
      <c r="P285" s="81">
        <f t="shared" si="54"/>
        <v>140329</v>
      </c>
      <c r="Q285" s="83">
        <f t="shared" si="47"/>
        <v>0</v>
      </c>
      <c r="R285" s="83">
        <f>IF(S284&lt;1,0,-Lease!$K$4/Lease!$L$4)</f>
        <v>0</v>
      </c>
      <c r="S285" s="83">
        <f t="shared" si="48"/>
        <v>0</v>
      </c>
      <c r="AE285" s="5"/>
      <c r="AF285" s="6"/>
    </row>
    <row r="286" spans="1:32" x14ac:dyDescent="0.25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80">
        <v>237</v>
      </c>
      <c r="P286" s="81">
        <f t="shared" si="54"/>
        <v>140694</v>
      </c>
      <c r="Q286" s="83">
        <f t="shared" si="47"/>
        <v>0</v>
      </c>
      <c r="R286" s="83">
        <f>IF(S285&lt;1,0,-Lease!$K$4/Lease!$L$4)</f>
        <v>0</v>
      </c>
      <c r="S286" s="83">
        <f t="shared" si="48"/>
        <v>0</v>
      </c>
      <c r="AE286" s="5"/>
      <c r="AF286" s="6"/>
    </row>
    <row r="287" spans="1:32" x14ac:dyDescent="0.25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80">
        <v>237</v>
      </c>
      <c r="P287" s="81">
        <f t="shared" si="54"/>
        <v>141059</v>
      </c>
      <c r="Q287" s="83">
        <f t="shared" si="47"/>
        <v>0</v>
      </c>
      <c r="R287" s="83">
        <f>IF(S286&lt;1,0,-Lease!$K$4/Lease!$L$4)</f>
        <v>0</v>
      </c>
      <c r="S287" s="83">
        <f t="shared" si="48"/>
        <v>0</v>
      </c>
      <c r="AE287" s="5"/>
      <c r="AF287" s="6"/>
    </row>
    <row r="288" spans="1:32" x14ac:dyDescent="0.25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80">
        <v>237</v>
      </c>
      <c r="P288" s="81">
        <f t="shared" si="54"/>
        <v>141424</v>
      </c>
      <c r="Q288" s="83">
        <f t="shared" si="47"/>
        <v>0</v>
      </c>
      <c r="R288" s="83">
        <f>IF(S287&lt;1,0,-Lease!$K$4/Lease!$L$4)</f>
        <v>0</v>
      </c>
      <c r="S288" s="83">
        <f t="shared" si="48"/>
        <v>0</v>
      </c>
      <c r="AE288" s="5"/>
      <c r="AF288" s="6"/>
    </row>
    <row r="289" spans="1:32" x14ac:dyDescent="0.25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80">
        <v>237</v>
      </c>
      <c r="P289" s="81">
        <f t="shared" si="54"/>
        <v>141790</v>
      </c>
      <c r="Q289" s="83">
        <f t="shared" si="47"/>
        <v>0</v>
      </c>
      <c r="R289" s="83">
        <f>IF(S288&lt;1,0,-Lease!$K$4/Lease!$L$4)</f>
        <v>0</v>
      </c>
      <c r="S289" s="83">
        <f t="shared" si="48"/>
        <v>0</v>
      </c>
      <c r="AE289" s="5"/>
      <c r="AF289" s="6"/>
    </row>
    <row r="290" spans="1:32" x14ac:dyDescent="0.25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80">
        <v>237</v>
      </c>
      <c r="P290" s="81">
        <f t="shared" si="54"/>
        <v>142155</v>
      </c>
      <c r="Q290" s="83">
        <f t="shared" si="47"/>
        <v>0</v>
      </c>
      <c r="R290" s="83">
        <f>IF(S289&lt;1,0,-Lease!$K$4/Lease!$L$4)</f>
        <v>0</v>
      </c>
      <c r="S290" s="83">
        <f t="shared" si="48"/>
        <v>0</v>
      </c>
      <c r="AE290" s="5"/>
      <c r="AF290" s="6"/>
    </row>
    <row r="291" spans="1:32" x14ac:dyDescent="0.25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80">
        <v>237</v>
      </c>
      <c r="P291" s="81">
        <f t="shared" si="54"/>
        <v>142520</v>
      </c>
      <c r="Q291" s="83">
        <f t="shared" si="47"/>
        <v>0</v>
      </c>
      <c r="R291" s="83">
        <f>IF(S290&lt;1,0,-Lease!$K$4/Lease!$L$4)</f>
        <v>0</v>
      </c>
      <c r="S291" s="83">
        <f t="shared" si="48"/>
        <v>0</v>
      </c>
      <c r="AE291" s="5"/>
      <c r="AF291" s="6"/>
    </row>
    <row r="292" spans="1:32" x14ac:dyDescent="0.25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80">
        <v>237</v>
      </c>
      <c r="P292" s="81">
        <f t="shared" si="54"/>
        <v>142885</v>
      </c>
      <c r="Q292" s="83">
        <f t="shared" si="47"/>
        <v>0</v>
      </c>
      <c r="R292" s="83">
        <f>IF(S291&lt;1,0,-Lease!$K$4/Lease!$L$4)</f>
        <v>0</v>
      </c>
      <c r="S292" s="83">
        <f t="shared" si="48"/>
        <v>0</v>
      </c>
      <c r="AE292" s="5"/>
      <c r="AF292" s="6"/>
    </row>
    <row r="293" spans="1:32" x14ac:dyDescent="0.25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80">
        <v>237</v>
      </c>
      <c r="P293" s="81">
        <f t="shared" si="54"/>
        <v>143251</v>
      </c>
      <c r="Q293" s="83">
        <f t="shared" si="47"/>
        <v>0</v>
      </c>
      <c r="R293" s="83">
        <f>IF(S292&lt;1,0,-Lease!$K$4/Lease!$L$4)</f>
        <v>0</v>
      </c>
      <c r="S293" s="83">
        <f t="shared" si="48"/>
        <v>0</v>
      </c>
      <c r="AE293" s="5"/>
      <c r="AF293" s="6"/>
    </row>
    <row r="294" spans="1:32" x14ac:dyDescent="0.25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80">
        <v>237</v>
      </c>
      <c r="P294" s="81">
        <f t="shared" si="54"/>
        <v>143616</v>
      </c>
      <c r="Q294" s="83">
        <f t="shared" si="47"/>
        <v>0</v>
      </c>
      <c r="R294" s="83">
        <f>IF(S293&lt;1,0,-Lease!$K$4/Lease!$L$4)</f>
        <v>0</v>
      </c>
      <c r="S294" s="83">
        <f t="shared" si="48"/>
        <v>0</v>
      </c>
      <c r="AE294" s="5"/>
      <c r="AF294" s="6"/>
    </row>
    <row r="295" spans="1:32" x14ac:dyDescent="0.25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80">
        <v>237</v>
      </c>
      <c r="P295" s="81">
        <f t="shared" si="54"/>
        <v>143981</v>
      </c>
      <c r="Q295" s="83">
        <f t="shared" si="47"/>
        <v>0</v>
      </c>
      <c r="R295" s="83">
        <f>IF(S294&lt;1,0,-Lease!$K$4/Lease!$L$4)</f>
        <v>0</v>
      </c>
      <c r="S295" s="83">
        <f t="shared" si="48"/>
        <v>0</v>
      </c>
      <c r="AE295" s="5"/>
      <c r="AF295" s="6"/>
    </row>
    <row r="296" spans="1:32" x14ac:dyDescent="0.25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80">
        <v>237</v>
      </c>
      <c r="P296" s="81">
        <f t="shared" si="54"/>
        <v>144346</v>
      </c>
      <c r="Q296" s="83">
        <f t="shared" si="47"/>
        <v>0</v>
      </c>
      <c r="R296" s="83">
        <f>IF(S295&lt;1,0,-Lease!$K$4/Lease!$L$4)</f>
        <v>0</v>
      </c>
      <c r="S296" s="83">
        <f t="shared" si="48"/>
        <v>0</v>
      </c>
      <c r="AE296" s="5"/>
      <c r="AF296" s="6"/>
    </row>
    <row r="297" spans="1:32" x14ac:dyDescent="0.25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80">
        <v>237</v>
      </c>
      <c r="P297" s="81">
        <f t="shared" si="54"/>
        <v>144712</v>
      </c>
      <c r="Q297" s="83">
        <f t="shared" si="47"/>
        <v>0</v>
      </c>
      <c r="R297" s="83">
        <f>IF(S296&lt;1,0,-Lease!$K$4/Lease!$L$4)</f>
        <v>0</v>
      </c>
      <c r="S297" s="83">
        <f t="shared" si="48"/>
        <v>0</v>
      </c>
      <c r="AE297" s="5"/>
      <c r="AF297" s="6"/>
    </row>
    <row r="298" spans="1:32" x14ac:dyDescent="0.25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80">
        <v>237</v>
      </c>
      <c r="P298" s="81">
        <f t="shared" si="54"/>
        <v>145077</v>
      </c>
      <c r="Q298" s="83">
        <f t="shared" si="47"/>
        <v>0</v>
      </c>
      <c r="R298" s="83">
        <f>IF(S297&lt;1,0,-Lease!$K$4/Lease!$L$4)</f>
        <v>0</v>
      </c>
      <c r="S298" s="83">
        <f t="shared" si="48"/>
        <v>0</v>
      </c>
      <c r="AE298" s="5"/>
      <c r="AF298" s="6"/>
    </row>
    <row r="299" spans="1:32" x14ac:dyDescent="0.25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80">
        <v>237</v>
      </c>
      <c r="P299" s="81">
        <f t="shared" si="54"/>
        <v>145442</v>
      </c>
      <c r="Q299" s="83">
        <f t="shared" si="47"/>
        <v>0</v>
      </c>
      <c r="R299" s="83">
        <f>IF(S298&lt;1,0,-Lease!$K$4/Lease!$L$4)</f>
        <v>0</v>
      </c>
      <c r="S299" s="83">
        <f t="shared" si="48"/>
        <v>0</v>
      </c>
      <c r="AE299" s="5"/>
      <c r="AF299" s="6"/>
    </row>
    <row r="300" spans="1:32" x14ac:dyDescent="0.25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80">
        <v>237</v>
      </c>
      <c r="P300" s="81">
        <f t="shared" si="54"/>
        <v>145807</v>
      </c>
      <c r="Q300" s="83">
        <f t="shared" si="47"/>
        <v>0</v>
      </c>
      <c r="R300" s="83">
        <f>IF(S299&lt;1,0,-Lease!$K$4/Lease!$L$4)</f>
        <v>0</v>
      </c>
      <c r="S300" s="83">
        <f t="shared" si="48"/>
        <v>0</v>
      </c>
      <c r="AE300" s="5"/>
      <c r="AF300" s="6"/>
    </row>
    <row r="301" spans="1:32" x14ac:dyDescent="0.25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80">
        <v>237</v>
      </c>
      <c r="P301" s="81">
        <f t="shared" si="54"/>
        <v>146172</v>
      </c>
      <c r="Q301" s="83">
        <f t="shared" si="47"/>
        <v>0</v>
      </c>
      <c r="R301" s="83">
        <f>IF(S300&lt;1,0,-Lease!$K$4/Lease!$L$4)</f>
        <v>0</v>
      </c>
      <c r="S301" s="83">
        <f t="shared" si="48"/>
        <v>0</v>
      </c>
      <c r="AE301" s="5"/>
      <c r="AF301" s="6"/>
    </row>
    <row r="302" spans="1:32" x14ac:dyDescent="0.25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80">
        <v>237</v>
      </c>
      <c r="P302" s="81">
        <f t="shared" si="54"/>
        <v>146537</v>
      </c>
      <c r="Q302" s="83">
        <f t="shared" si="47"/>
        <v>0</v>
      </c>
      <c r="R302" s="83">
        <f>IF(S301&lt;1,0,-Lease!$K$4/Lease!$L$4)</f>
        <v>0</v>
      </c>
      <c r="S302" s="83">
        <f t="shared" si="48"/>
        <v>0</v>
      </c>
      <c r="AE302" s="5"/>
      <c r="AF302" s="6"/>
    </row>
    <row r="303" spans="1:32" x14ac:dyDescent="0.25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80">
        <v>237</v>
      </c>
      <c r="P303" s="81">
        <f t="shared" si="54"/>
        <v>146902</v>
      </c>
      <c r="Q303" s="83">
        <f t="shared" si="47"/>
        <v>0</v>
      </c>
      <c r="R303" s="83">
        <f>IF(S302&lt;1,0,-Lease!$K$4/Lease!$L$4)</f>
        <v>0</v>
      </c>
      <c r="S303" s="83">
        <f t="shared" si="48"/>
        <v>0</v>
      </c>
      <c r="AE303" s="5"/>
      <c r="AF303" s="6"/>
    </row>
    <row r="304" spans="1:32" x14ac:dyDescent="0.25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80">
        <v>237</v>
      </c>
      <c r="P304" s="81">
        <f t="shared" si="54"/>
        <v>147267</v>
      </c>
      <c r="Q304" s="83">
        <f t="shared" si="47"/>
        <v>0</v>
      </c>
      <c r="R304" s="83">
        <f>IF(S303&lt;1,0,-Lease!$K$4/Lease!$L$4)</f>
        <v>0</v>
      </c>
      <c r="S304" s="83">
        <f t="shared" si="48"/>
        <v>0</v>
      </c>
      <c r="AE304" s="5"/>
      <c r="AF304" s="6"/>
    </row>
    <row r="305" spans="1:32" x14ac:dyDescent="0.25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80">
        <v>237</v>
      </c>
      <c r="P305" s="81">
        <f t="shared" si="54"/>
        <v>147633</v>
      </c>
      <c r="Q305" s="83">
        <f t="shared" si="47"/>
        <v>0</v>
      </c>
      <c r="R305" s="83">
        <f>IF(S304&lt;1,0,-Lease!$K$4/Lease!$L$4)</f>
        <v>0</v>
      </c>
      <c r="S305" s="83">
        <f t="shared" si="48"/>
        <v>0</v>
      </c>
      <c r="AE305" s="5"/>
      <c r="AF305" s="6"/>
    </row>
    <row r="306" spans="1:32" x14ac:dyDescent="0.25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80">
        <v>237</v>
      </c>
      <c r="P306" s="81">
        <f t="shared" si="54"/>
        <v>147998</v>
      </c>
      <c r="Q306" s="83">
        <f t="shared" si="47"/>
        <v>0</v>
      </c>
      <c r="R306" s="83">
        <f>IF(S305&lt;1,0,-Lease!$K$4/Lease!$L$4)</f>
        <v>0</v>
      </c>
      <c r="S306" s="83">
        <f t="shared" si="48"/>
        <v>0</v>
      </c>
      <c r="AE306" s="5"/>
      <c r="AF306" s="6"/>
    </row>
    <row r="307" spans="1:32" x14ac:dyDescent="0.25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80">
        <v>237</v>
      </c>
      <c r="P307" s="81">
        <f t="shared" si="54"/>
        <v>148363</v>
      </c>
      <c r="Q307" s="83">
        <f t="shared" si="47"/>
        <v>0</v>
      </c>
      <c r="R307" s="83">
        <f>IF(S306&lt;1,0,-Lease!$K$4/Lease!$L$4)</f>
        <v>0</v>
      </c>
      <c r="S307" s="83">
        <f t="shared" si="48"/>
        <v>0</v>
      </c>
      <c r="AE307" s="5"/>
      <c r="AF307" s="6"/>
    </row>
    <row r="308" spans="1:32" x14ac:dyDescent="0.25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80">
        <v>237</v>
      </c>
      <c r="P308" s="81">
        <f t="shared" si="54"/>
        <v>148728</v>
      </c>
      <c r="Q308" s="83">
        <f t="shared" si="47"/>
        <v>0</v>
      </c>
      <c r="R308" s="83">
        <f>IF(S307&lt;1,0,-Lease!$K$4/Lease!$L$4)</f>
        <v>0</v>
      </c>
      <c r="S308" s="83">
        <f t="shared" si="48"/>
        <v>0</v>
      </c>
      <c r="AE308" s="5"/>
      <c r="AF308" s="6"/>
    </row>
    <row r="309" spans="1:32" x14ac:dyDescent="0.25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80">
        <v>237</v>
      </c>
      <c r="P309" s="81">
        <f t="shared" si="54"/>
        <v>149094</v>
      </c>
      <c r="Q309" s="83">
        <f t="shared" si="47"/>
        <v>0</v>
      </c>
      <c r="R309" s="83">
        <f>IF(S308&lt;1,0,-Lease!$K$4/Lease!$L$4)</f>
        <v>0</v>
      </c>
      <c r="S309" s="83">
        <f t="shared" si="48"/>
        <v>0</v>
      </c>
      <c r="AE309" s="5"/>
      <c r="AF309" s="6"/>
    </row>
    <row r="310" spans="1:32" x14ac:dyDescent="0.25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80">
        <v>237</v>
      </c>
      <c r="P310" s="81">
        <f t="shared" si="54"/>
        <v>149459</v>
      </c>
      <c r="Q310" s="83">
        <f t="shared" si="47"/>
        <v>0</v>
      </c>
      <c r="R310" s="83">
        <f>IF(S309&lt;1,0,-Lease!$K$4/Lease!$L$4)</f>
        <v>0</v>
      </c>
      <c r="S310" s="83">
        <f t="shared" si="48"/>
        <v>0</v>
      </c>
      <c r="AE310" s="5"/>
      <c r="AF310" s="6"/>
    </row>
    <row r="311" spans="1:32" x14ac:dyDescent="0.25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80">
        <v>237</v>
      </c>
      <c r="P311" s="81">
        <f t="shared" si="54"/>
        <v>149824</v>
      </c>
      <c r="Q311" s="83">
        <f t="shared" si="47"/>
        <v>0</v>
      </c>
      <c r="R311" s="83">
        <f>IF(S310&lt;1,0,-Lease!$K$4/Lease!$L$4)</f>
        <v>0</v>
      </c>
      <c r="S311" s="83">
        <f t="shared" si="48"/>
        <v>0</v>
      </c>
      <c r="AE311" s="5"/>
      <c r="AF311" s="6"/>
    </row>
    <row r="312" spans="1:32" x14ac:dyDescent="0.25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80">
        <v>237</v>
      </c>
      <c r="P312" s="81">
        <f t="shared" si="54"/>
        <v>150189</v>
      </c>
      <c r="Q312" s="83">
        <f t="shared" si="47"/>
        <v>0</v>
      </c>
      <c r="R312" s="83">
        <f>IF(S311&lt;1,0,-Lease!$K$4/Lease!$L$4)</f>
        <v>0</v>
      </c>
      <c r="S312" s="83">
        <f t="shared" si="48"/>
        <v>0</v>
      </c>
      <c r="AE312" s="5"/>
      <c r="AF312" s="6"/>
    </row>
    <row r="313" spans="1:32" x14ac:dyDescent="0.25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80">
        <v>237</v>
      </c>
      <c r="P313" s="81">
        <f t="shared" si="54"/>
        <v>150555</v>
      </c>
      <c r="Q313" s="83">
        <f t="shared" si="47"/>
        <v>0</v>
      </c>
      <c r="R313" s="83">
        <f>IF(S312&lt;1,0,-Lease!$K$4/Lease!$L$4)</f>
        <v>0</v>
      </c>
      <c r="S313" s="83">
        <f t="shared" si="48"/>
        <v>0</v>
      </c>
      <c r="AE313" s="5"/>
      <c r="AF313" s="6"/>
    </row>
    <row r="314" spans="1:32" x14ac:dyDescent="0.25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80">
        <v>237</v>
      </c>
      <c r="P314" s="81">
        <f t="shared" si="54"/>
        <v>150920</v>
      </c>
      <c r="Q314" s="83">
        <f t="shared" si="47"/>
        <v>0</v>
      </c>
      <c r="R314" s="83">
        <f>IF(S313&lt;1,0,-Lease!$K$4/Lease!$L$4)</f>
        <v>0</v>
      </c>
      <c r="S314" s="83">
        <f t="shared" si="48"/>
        <v>0</v>
      </c>
      <c r="AE314" s="5"/>
      <c r="AF314" s="6"/>
    </row>
    <row r="315" spans="1:32" x14ac:dyDescent="0.25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80">
        <v>237</v>
      </c>
      <c r="P315" s="81">
        <f t="shared" si="54"/>
        <v>151285</v>
      </c>
      <c r="Q315" s="83">
        <f t="shared" si="47"/>
        <v>0</v>
      </c>
      <c r="R315" s="83">
        <f>IF(S314&lt;1,0,-Lease!$K$4/Lease!$L$4)</f>
        <v>0</v>
      </c>
      <c r="S315" s="83">
        <f t="shared" si="48"/>
        <v>0</v>
      </c>
      <c r="AE315" s="5"/>
      <c r="AF315" s="6"/>
    </row>
    <row r="316" spans="1:32" x14ac:dyDescent="0.25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80">
        <v>237</v>
      </c>
      <c r="P316" s="81">
        <f t="shared" si="54"/>
        <v>151650</v>
      </c>
      <c r="Q316" s="83">
        <f t="shared" si="47"/>
        <v>0</v>
      </c>
      <c r="R316" s="83">
        <f>IF(S315&lt;1,0,-Lease!$K$4/Lease!$L$4)</f>
        <v>0</v>
      </c>
      <c r="S316" s="83">
        <f t="shared" si="48"/>
        <v>0</v>
      </c>
      <c r="AE316" s="5"/>
      <c r="AF316" s="6"/>
    </row>
    <row r="317" spans="1:32" x14ac:dyDescent="0.25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80">
        <v>237</v>
      </c>
      <c r="P317" s="81">
        <f t="shared" si="54"/>
        <v>152016</v>
      </c>
      <c r="Q317" s="83">
        <f t="shared" si="47"/>
        <v>0</v>
      </c>
      <c r="R317" s="83">
        <f>IF(S316&lt;1,0,-Lease!$K$4/Lease!$L$4)</f>
        <v>0</v>
      </c>
      <c r="S317" s="83">
        <f t="shared" si="48"/>
        <v>0</v>
      </c>
      <c r="AE317" s="5"/>
      <c r="AF317" s="6"/>
    </row>
    <row r="318" spans="1:32" x14ac:dyDescent="0.25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80">
        <v>237</v>
      </c>
      <c r="P318" s="81">
        <f t="shared" si="54"/>
        <v>152381</v>
      </c>
      <c r="Q318" s="83">
        <f t="shared" ref="Q318:Q381" si="57">S317</f>
        <v>0</v>
      </c>
      <c r="R318" s="83">
        <f>IF(S317&lt;1,0,-Lease!$K$4/Lease!$L$4)</f>
        <v>0</v>
      </c>
      <c r="S318" s="83">
        <f t="shared" ref="S318:S381" si="58">IF(S317&lt;1,0,SUM(Q318:R318))</f>
        <v>0</v>
      </c>
      <c r="AE318" s="5"/>
      <c r="AF318" s="6"/>
    </row>
    <row r="319" spans="1:32" x14ac:dyDescent="0.25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80">
        <v>237</v>
      </c>
      <c r="P319" s="81">
        <f t="shared" si="54"/>
        <v>152746</v>
      </c>
      <c r="Q319" s="83">
        <f t="shared" si="57"/>
        <v>0</v>
      </c>
      <c r="R319" s="83">
        <f>IF(S318&lt;1,0,-Lease!$K$4/Lease!$L$4)</f>
        <v>0</v>
      </c>
      <c r="S319" s="83">
        <f t="shared" si="58"/>
        <v>0</v>
      </c>
      <c r="AE319" s="5"/>
      <c r="AF319" s="6"/>
    </row>
    <row r="320" spans="1:32" x14ac:dyDescent="0.25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80">
        <v>237</v>
      </c>
      <c r="P320" s="81">
        <f t="shared" si="54"/>
        <v>153111</v>
      </c>
      <c r="Q320" s="83">
        <f t="shared" si="57"/>
        <v>0</v>
      </c>
      <c r="R320" s="83">
        <f>IF(S319&lt;1,0,-Lease!$K$4/Lease!$L$4)</f>
        <v>0</v>
      </c>
      <c r="S320" s="83">
        <f t="shared" si="58"/>
        <v>0</v>
      </c>
      <c r="AE320" s="5"/>
      <c r="AF320" s="6"/>
    </row>
    <row r="321" spans="1:32" x14ac:dyDescent="0.25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80">
        <v>237</v>
      </c>
      <c r="P321" s="81">
        <f t="shared" si="54"/>
        <v>153477</v>
      </c>
      <c r="Q321" s="83">
        <f t="shared" si="57"/>
        <v>0</v>
      </c>
      <c r="R321" s="83">
        <f>IF(S320&lt;1,0,-Lease!$K$4/Lease!$L$4)</f>
        <v>0</v>
      </c>
      <c r="S321" s="83">
        <f t="shared" si="58"/>
        <v>0</v>
      </c>
      <c r="AE321" s="5"/>
      <c r="AF321" s="6"/>
    </row>
    <row r="322" spans="1:32" x14ac:dyDescent="0.25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80">
        <v>237</v>
      </c>
      <c r="P322" s="81">
        <f t="shared" si="54"/>
        <v>153842</v>
      </c>
      <c r="Q322" s="83">
        <f t="shared" si="57"/>
        <v>0</v>
      </c>
      <c r="R322" s="83">
        <f>IF(S321&lt;1,0,-Lease!$K$4/Lease!$L$4)</f>
        <v>0</v>
      </c>
      <c r="S322" s="83">
        <f t="shared" si="58"/>
        <v>0</v>
      </c>
      <c r="AE322" s="5"/>
      <c r="AF322" s="6"/>
    </row>
    <row r="323" spans="1:32" x14ac:dyDescent="0.25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80">
        <v>237</v>
      </c>
      <c r="P323" s="81">
        <f t="shared" si="54"/>
        <v>154207</v>
      </c>
      <c r="Q323" s="83">
        <f t="shared" si="57"/>
        <v>0</v>
      </c>
      <c r="R323" s="83">
        <f>IF(S322&lt;1,0,-Lease!$K$4/Lease!$L$4)</f>
        <v>0</v>
      </c>
      <c r="S323" s="83">
        <f t="shared" si="58"/>
        <v>0</v>
      </c>
      <c r="AE323" s="5"/>
      <c r="AF323" s="6"/>
    </row>
    <row r="324" spans="1:32" x14ac:dyDescent="0.25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80">
        <v>237</v>
      </c>
      <c r="P324" s="81">
        <f t="shared" si="54"/>
        <v>154572</v>
      </c>
      <c r="Q324" s="83">
        <f t="shared" si="57"/>
        <v>0</v>
      </c>
      <c r="R324" s="83">
        <f>IF(S323&lt;1,0,-Lease!$K$4/Lease!$L$4)</f>
        <v>0</v>
      </c>
      <c r="S324" s="83">
        <f t="shared" si="58"/>
        <v>0</v>
      </c>
      <c r="AE324" s="5"/>
      <c r="AF324" s="6"/>
    </row>
    <row r="325" spans="1:32" x14ac:dyDescent="0.25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80">
        <v>237</v>
      </c>
      <c r="P325" s="81">
        <f t="shared" si="54"/>
        <v>154938</v>
      </c>
      <c r="Q325" s="83">
        <f t="shared" si="57"/>
        <v>0</v>
      </c>
      <c r="R325" s="83">
        <f>IF(S324&lt;1,0,-Lease!$K$4/Lease!$L$4)</f>
        <v>0</v>
      </c>
      <c r="S325" s="83">
        <f t="shared" si="58"/>
        <v>0</v>
      </c>
      <c r="AE325" s="5"/>
      <c r="AF325" s="6"/>
    </row>
    <row r="326" spans="1:32" x14ac:dyDescent="0.25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80">
        <v>237</v>
      </c>
      <c r="P326" s="81">
        <f t="shared" si="54"/>
        <v>155303</v>
      </c>
      <c r="Q326" s="83">
        <f t="shared" si="57"/>
        <v>0</v>
      </c>
      <c r="R326" s="83">
        <f>IF(S325&lt;1,0,-Lease!$K$4/Lease!$L$4)</f>
        <v>0</v>
      </c>
      <c r="S326" s="83">
        <f t="shared" si="58"/>
        <v>0</v>
      </c>
      <c r="AE326" s="5"/>
      <c r="AF326" s="6"/>
    </row>
    <row r="327" spans="1:32" x14ac:dyDescent="0.25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80">
        <v>237</v>
      </c>
      <c r="P327" s="81">
        <f t="shared" si="54"/>
        <v>155668</v>
      </c>
      <c r="Q327" s="83">
        <f t="shared" si="57"/>
        <v>0</v>
      </c>
      <c r="R327" s="83">
        <f>IF(S326&lt;1,0,-Lease!$K$4/Lease!$L$4)</f>
        <v>0</v>
      </c>
      <c r="S327" s="83">
        <f t="shared" si="58"/>
        <v>0</v>
      </c>
      <c r="AE327" s="5"/>
      <c r="AF327" s="6"/>
    </row>
    <row r="328" spans="1:32" x14ac:dyDescent="0.25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80">
        <v>237</v>
      </c>
      <c r="P328" s="81">
        <f t="shared" si="54"/>
        <v>156033</v>
      </c>
      <c r="Q328" s="83">
        <f t="shared" si="57"/>
        <v>0</v>
      </c>
      <c r="R328" s="83">
        <f>IF(S327&lt;1,0,-Lease!$K$4/Lease!$L$4)</f>
        <v>0</v>
      </c>
      <c r="S328" s="83">
        <f t="shared" si="58"/>
        <v>0</v>
      </c>
      <c r="AE328" s="5"/>
      <c r="AF328" s="6"/>
    </row>
    <row r="329" spans="1:32" x14ac:dyDescent="0.25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80">
        <v>237</v>
      </c>
      <c r="P329" s="81">
        <f t="shared" si="54"/>
        <v>156399</v>
      </c>
      <c r="Q329" s="83">
        <f t="shared" si="57"/>
        <v>0</v>
      </c>
      <c r="R329" s="83">
        <f>IF(S328&lt;1,0,-Lease!$K$4/Lease!$L$4)</f>
        <v>0</v>
      </c>
      <c r="S329" s="83">
        <f t="shared" si="58"/>
        <v>0</v>
      </c>
      <c r="AE329" s="5"/>
      <c r="AF329" s="6"/>
    </row>
    <row r="330" spans="1:32" x14ac:dyDescent="0.25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80">
        <v>237</v>
      </c>
      <c r="P330" s="81">
        <f t="shared" si="54"/>
        <v>156764</v>
      </c>
      <c r="Q330" s="83">
        <f t="shared" si="57"/>
        <v>0</v>
      </c>
      <c r="R330" s="83">
        <f>IF(S329&lt;1,0,-Lease!$K$4/Lease!$L$4)</f>
        <v>0</v>
      </c>
      <c r="S330" s="83">
        <f t="shared" si="58"/>
        <v>0</v>
      </c>
      <c r="AE330" s="5"/>
      <c r="AF330" s="6"/>
    </row>
    <row r="331" spans="1:32" x14ac:dyDescent="0.25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80">
        <v>237</v>
      </c>
      <c r="P331" s="81">
        <f t="shared" si="54"/>
        <v>157129</v>
      </c>
      <c r="Q331" s="83">
        <f t="shared" si="57"/>
        <v>0</v>
      </c>
      <c r="R331" s="83">
        <f>IF(S330&lt;1,0,-Lease!$K$4/Lease!$L$4)</f>
        <v>0</v>
      </c>
      <c r="S331" s="83">
        <f t="shared" si="58"/>
        <v>0</v>
      </c>
      <c r="AE331" s="5"/>
      <c r="AF331" s="6"/>
    </row>
    <row r="332" spans="1:32" x14ac:dyDescent="0.25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80">
        <v>237</v>
      </c>
      <c r="P332" s="81">
        <f t="shared" si="54"/>
        <v>157494</v>
      </c>
      <c r="Q332" s="83">
        <f t="shared" si="57"/>
        <v>0</v>
      </c>
      <c r="R332" s="83">
        <f>IF(S331&lt;1,0,-Lease!$K$4/Lease!$L$4)</f>
        <v>0</v>
      </c>
      <c r="S332" s="83">
        <f t="shared" si="58"/>
        <v>0</v>
      </c>
      <c r="AE332" s="5"/>
      <c r="AF332" s="6"/>
    </row>
    <row r="333" spans="1:32" x14ac:dyDescent="0.25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80">
        <v>237</v>
      </c>
      <c r="P333" s="81">
        <f t="shared" si="54"/>
        <v>157860</v>
      </c>
      <c r="Q333" s="83">
        <f t="shared" si="57"/>
        <v>0</v>
      </c>
      <c r="R333" s="83">
        <f>IF(S332&lt;1,0,-Lease!$K$4/Lease!$L$4)</f>
        <v>0</v>
      </c>
      <c r="S333" s="83">
        <f t="shared" si="58"/>
        <v>0</v>
      </c>
      <c r="AE333" s="5"/>
      <c r="AF333" s="6"/>
    </row>
    <row r="334" spans="1:32" x14ac:dyDescent="0.25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80">
        <v>237</v>
      </c>
      <c r="P334" s="81">
        <f t="shared" si="54"/>
        <v>158225</v>
      </c>
      <c r="Q334" s="83">
        <f t="shared" si="57"/>
        <v>0</v>
      </c>
      <c r="R334" s="83">
        <f>IF(S333&lt;1,0,-Lease!$K$4/Lease!$L$4)</f>
        <v>0</v>
      </c>
      <c r="S334" s="83">
        <f t="shared" si="58"/>
        <v>0</v>
      </c>
      <c r="AE334" s="5"/>
      <c r="AF334" s="6"/>
    </row>
    <row r="335" spans="1:32" x14ac:dyDescent="0.25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80">
        <v>237</v>
      </c>
      <c r="P335" s="81">
        <f t="shared" si="54"/>
        <v>158590</v>
      </c>
      <c r="Q335" s="83">
        <f t="shared" si="57"/>
        <v>0</v>
      </c>
      <c r="R335" s="83">
        <f>IF(S334&lt;1,0,-Lease!$K$4/Lease!$L$4)</f>
        <v>0</v>
      </c>
      <c r="S335" s="83">
        <f t="shared" si="58"/>
        <v>0</v>
      </c>
      <c r="AE335" s="5"/>
      <c r="AF335" s="6"/>
    </row>
    <row r="336" spans="1:32" x14ac:dyDescent="0.25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80">
        <v>237</v>
      </c>
      <c r="P336" s="81">
        <f t="shared" si="54"/>
        <v>158955</v>
      </c>
      <c r="Q336" s="83">
        <f t="shared" si="57"/>
        <v>0</v>
      </c>
      <c r="R336" s="83">
        <f>IF(S335&lt;1,0,-Lease!$K$4/Lease!$L$4)</f>
        <v>0</v>
      </c>
      <c r="S336" s="83">
        <f t="shared" si="58"/>
        <v>0</v>
      </c>
      <c r="AE336" s="5"/>
      <c r="AF336" s="6"/>
    </row>
    <row r="337" spans="1:32" x14ac:dyDescent="0.25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80">
        <v>237</v>
      </c>
      <c r="P337" s="81">
        <f t="shared" si="54"/>
        <v>159321</v>
      </c>
      <c r="Q337" s="83">
        <f t="shared" si="57"/>
        <v>0</v>
      </c>
      <c r="R337" s="83">
        <f>IF(S336&lt;1,0,-Lease!$K$4/Lease!$L$4)</f>
        <v>0</v>
      </c>
      <c r="S337" s="83">
        <f t="shared" si="58"/>
        <v>0</v>
      </c>
      <c r="AE337" s="5"/>
      <c r="AF337" s="6"/>
    </row>
    <row r="338" spans="1:32" x14ac:dyDescent="0.25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80">
        <v>237</v>
      </c>
      <c r="P338" s="81">
        <f t="shared" si="54"/>
        <v>159686</v>
      </c>
      <c r="Q338" s="83">
        <f t="shared" si="57"/>
        <v>0</v>
      </c>
      <c r="R338" s="83">
        <f>IF(S337&lt;1,0,-Lease!$K$4/Lease!$L$4)</f>
        <v>0</v>
      </c>
      <c r="S338" s="83">
        <f t="shared" si="58"/>
        <v>0</v>
      </c>
      <c r="AE338" s="5"/>
      <c r="AF338" s="6"/>
    </row>
    <row r="339" spans="1:32" x14ac:dyDescent="0.25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80">
        <v>237</v>
      </c>
      <c r="P339" s="81">
        <f t="shared" ref="P339:P402" si="64">DATE(YEAR(P338)+1,MONTH(P338),DAY(P338))</f>
        <v>160051</v>
      </c>
      <c r="Q339" s="83">
        <f t="shared" si="57"/>
        <v>0</v>
      </c>
      <c r="R339" s="83">
        <f>IF(S338&lt;1,0,-Lease!$K$4/Lease!$L$4)</f>
        <v>0</v>
      </c>
      <c r="S339" s="83">
        <f t="shared" si="58"/>
        <v>0</v>
      </c>
      <c r="AE339" s="5"/>
      <c r="AF339" s="6"/>
    </row>
    <row r="340" spans="1:32" x14ac:dyDescent="0.25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80">
        <v>237</v>
      </c>
      <c r="P340" s="81">
        <f t="shared" si="64"/>
        <v>160416</v>
      </c>
      <c r="Q340" s="83">
        <f t="shared" si="57"/>
        <v>0</v>
      </c>
      <c r="R340" s="83">
        <f>IF(S339&lt;1,0,-Lease!$K$4/Lease!$L$4)</f>
        <v>0</v>
      </c>
      <c r="S340" s="83">
        <f t="shared" si="58"/>
        <v>0</v>
      </c>
      <c r="AE340" s="5"/>
      <c r="AF340" s="6"/>
    </row>
    <row r="341" spans="1:32" x14ac:dyDescent="0.25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80">
        <v>237</v>
      </c>
      <c r="P341" s="81">
        <f t="shared" si="64"/>
        <v>160782</v>
      </c>
      <c r="Q341" s="83">
        <f t="shared" si="57"/>
        <v>0</v>
      </c>
      <c r="R341" s="83">
        <f>IF(S340&lt;1,0,-Lease!$K$4/Lease!$L$4)</f>
        <v>0</v>
      </c>
      <c r="S341" s="83">
        <f t="shared" si="58"/>
        <v>0</v>
      </c>
      <c r="AE341" s="5"/>
      <c r="AF341" s="6"/>
    </row>
    <row r="342" spans="1:32" x14ac:dyDescent="0.25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80">
        <v>237</v>
      </c>
      <c r="P342" s="81">
        <f t="shared" si="64"/>
        <v>161147</v>
      </c>
      <c r="Q342" s="83">
        <f t="shared" si="57"/>
        <v>0</v>
      </c>
      <c r="R342" s="83">
        <f>IF(S341&lt;1,0,-Lease!$K$4/Lease!$L$4)</f>
        <v>0</v>
      </c>
      <c r="S342" s="83">
        <f t="shared" si="58"/>
        <v>0</v>
      </c>
      <c r="AE342" s="5"/>
      <c r="AF342" s="6"/>
    </row>
    <row r="343" spans="1:32" x14ac:dyDescent="0.25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80">
        <v>237</v>
      </c>
      <c r="P343" s="81">
        <f t="shared" si="64"/>
        <v>161512</v>
      </c>
      <c r="Q343" s="83">
        <f t="shared" si="57"/>
        <v>0</v>
      </c>
      <c r="R343" s="83">
        <f>IF(S342&lt;1,0,-Lease!$K$4/Lease!$L$4)</f>
        <v>0</v>
      </c>
      <c r="S343" s="83">
        <f t="shared" si="58"/>
        <v>0</v>
      </c>
      <c r="AE343" s="5"/>
      <c r="AF343" s="6"/>
    </row>
    <row r="344" spans="1:32" x14ac:dyDescent="0.25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80">
        <v>237</v>
      </c>
      <c r="P344" s="81">
        <f t="shared" si="64"/>
        <v>161877</v>
      </c>
      <c r="Q344" s="83">
        <f t="shared" si="57"/>
        <v>0</v>
      </c>
      <c r="R344" s="83">
        <f>IF(S343&lt;1,0,-Lease!$K$4/Lease!$L$4)</f>
        <v>0</v>
      </c>
      <c r="S344" s="83">
        <f t="shared" si="58"/>
        <v>0</v>
      </c>
      <c r="AE344" s="5"/>
      <c r="AF344" s="6"/>
    </row>
    <row r="345" spans="1:32" x14ac:dyDescent="0.25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80">
        <v>237</v>
      </c>
      <c r="P345" s="81">
        <f t="shared" si="64"/>
        <v>162243</v>
      </c>
      <c r="Q345" s="83">
        <f t="shared" si="57"/>
        <v>0</v>
      </c>
      <c r="R345" s="83">
        <f>IF(S344&lt;1,0,-Lease!$K$4/Lease!$L$4)</f>
        <v>0</v>
      </c>
      <c r="S345" s="83">
        <f t="shared" si="58"/>
        <v>0</v>
      </c>
      <c r="AE345" s="5"/>
      <c r="AF345" s="6"/>
    </row>
    <row r="346" spans="1:32" x14ac:dyDescent="0.25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80">
        <v>237</v>
      </c>
      <c r="P346" s="81">
        <f t="shared" si="64"/>
        <v>162608</v>
      </c>
      <c r="Q346" s="83">
        <f t="shared" si="57"/>
        <v>0</v>
      </c>
      <c r="R346" s="83">
        <f>IF(S345&lt;1,0,-Lease!$K$4/Lease!$L$4)</f>
        <v>0</v>
      </c>
      <c r="S346" s="83">
        <f t="shared" si="58"/>
        <v>0</v>
      </c>
      <c r="AE346" s="5"/>
      <c r="AF346" s="6"/>
    </row>
    <row r="347" spans="1:32" x14ac:dyDescent="0.25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80">
        <v>237</v>
      </c>
      <c r="P347" s="81">
        <f t="shared" si="64"/>
        <v>162973</v>
      </c>
      <c r="Q347" s="83">
        <f t="shared" si="57"/>
        <v>0</v>
      </c>
      <c r="R347" s="83">
        <f>IF(S346&lt;1,0,-Lease!$K$4/Lease!$L$4)</f>
        <v>0</v>
      </c>
      <c r="S347" s="83">
        <f t="shared" si="58"/>
        <v>0</v>
      </c>
      <c r="AE347" s="5"/>
      <c r="AF347" s="6"/>
    </row>
    <row r="348" spans="1:32" x14ac:dyDescent="0.25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80">
        <v>237</v>
      </c>
      <c r="P348" s="81">
        <f t="shared" si="64"/>
        <v>163338</v>
      </c>
      <c r="Q348" s="83">
        <f t="shared" si="57"/>
        <v>0</v>
      </c>
      <c r="R348" s="83">
        <f>IF(S347&lt;1,0,-Lease!$K$4/Lease!$L$4)</f>
        <v>0</v>
      </c>
      <c r="S348" s="83">
        <f t="shared" si="58"/>
        <v>0</v>
      </c>
      <c r="AE348" s="5"/>
      <c r="AF348" s="6"/>
    </row>
    <row r="349" spans="1:32" x14ac:dyDescent="0.25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80">
        <v>237</v>
      </c>
      <c r="P349" s="81">
        <f t="shared" si="64"/>
        <v>163704</v>
      </c>
      <c r="Q349" s="83">
        <f t="shared" si="57"/>
        <v>0</v>
      </c>
      <c r="R349" s="83">
        <f>IF(S348&lt;1,0,-Lease!$K$4/Lease!$L$4)</f>
        <v>0</v>
      </c>
      <c r="S349" s="83">
        <f t="shared" si="58"/>
        <v>0</v>
      </c>
      <c r="AE349" s="5"/>
      <c r="AF349" s="6"/>
    </row>
    <row r="350" spans="1:32" x14ac:dyDescent="0.25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80">
        <v>237</v>
      </c>
      <c r="P350" s="81">
        <f t="shared" si="64"/>
        <v>164069</v>
      </c>
      <c r="Q350" s="83">
        <f t="shared" si="57"/>
        <v>0</v>
      </c>
      <c r="R350" s="83">
        <f>IF(S349&lt;1,0,-Lease!$K$4/Lease!$L$4)</f>
        <v>0</v>
      </c>
      <c r="S350" s="83">
        <f t="shared" si="58"/>
        <v>0</v>
      </c>
      <c r="AE350" s="5"/>
      <c r="AF350" s="6"/>
    </row>
    <row r="351" spans="1:32" x14ac:dyDescent="0.25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80">
        <v>237</v>
      </c>
      <c r="P351" s="81">
        <f t="shared" si="64"/>
        <v>164434</v>
      </c>
      <c r="Q351" s="83">
        <f t="shared" si="57"/>
        <v>0</v>
      </c>
      <c r="R351" s="83">
        <f>IF(S350&lt;1,0,-Lease!$K$4/Lease!$L$4)</f>
        <v>0</v>
      </c>
      <c r="S351" s="83">
        <f t="shared" si="58"/>
        <v>0</v>
      </c>
      <c r="AE351" s="5"/>
      <c r="AF351" s="6"/>
    </row>
    <row r="352" spans="1:32" x14ac:dyDescent="0.25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80">
        <v>237</v>
      </c>
      <c r="P352" s="81">
        <f t="shared" si="64"/>
        <v>164799</v>
      </c>
      <c r="Q352" s="83">
        <f t="shared" si="57"/>
        <v>0</v>
      </c>
      <c r="R352" s="83">
        <f>IF(S351&lt;1,0,-Lease!$K$4/Lease!$L$4)</f>
        <v>0</v>
      </c>
      <c r="S352" s="83">
        <f t="shared" si="58"/>
        <v>0</v>
      </c>
      <c r="AE352" s="5"/>
      <c r="AF352" s="6"/>
    </row>
    <row r="353" spans="1:32" x14ac:dyDescent="0.25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80">
        <v>237</v>
      </c>
      <c r="P353" s="81">
        <f t="shared" si="64"/>
        <v>165165</v>
      </c>
      <c r="Q353" s="83">
        <f t="shared" si="57"/>
        <v>0</v>
      </c>
      <c r="R353" s="83">
        <f>IF(S352&lt;1,0,-Lease!$K$4/Lease!$L$4)</f>
        <v>0</v>
      </c>
      <c r="S353" s="83">
        <f t="shared" si="58"/>
        <v>0</v>
      </c>
      <c r="AE353" s="5"/>
      <c r="AF353" s="6"/>
    </row>
    <row r="354" spans="1:32" x14ac:dyDescent="0.25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80">
        <v>237</v>
      </c>
      <c r="P354" s="81">
        <f t="shared" si="64"/>
        <v>165530</v>
      </c>
      <c r="Q354" s="83">
        <f t="shared" si="57"/>
        <v>0</v>
      </c>
      <c r="R354" s="83">
        <f>IF(S353&lt;1,0,-Lease!$K$4/Lease!$L$4)</f>
        <v>0</v>
      </c>
      <c r="S354" s="83">
        <f t="shared" si="58"/>
        <v>0</v>
      </c>
      <c r="AE354" s="5"/>
      <c r="AF354" s="6"/>
    </row>
    <row r="355" spans="1:32" x14ac:dyDescent="0.25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80">
        <v>237</v>
      </c>
      <c r="P355" s="81">
        <f t="shared" si="64"/>
        <v>165895</v>
      </c>
      <c r="Q355" s="83">
        <f t="shared" si="57"/>
        <v>0</v>
      </c>
      <c r="R355" s="83">
        <f>IF(S354&lt;1,0,-Lease!$K$4/Lease!$L$4)</f>
        <v>0</v>
      </c>
      <c r="S355" s="83">
        <f t="shared" si="58"/>
        <v>0</v>
      </c>
      <c r="AE355" s="5"/>
      <c r="AF355" s="6"/>
    </row>
    <row r="356" spans="1:32" x14ac:dyDescent="0.25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80">
        <v>237</v>
      </c>
      <c r="P356" s="81">
        <f t="shared" si="64"/>
        <v>166260</v>
      </c>
      <c r="Q356" s="83">
        <f t="shared" si="57"/>
        <v>0</v>
      </c>
      <c r="R356" s="83">
        <f>IF(S355&lt;1,0,-Lease!$K$4/Lease!$L$4)</f>
        <v>0</v>
      </c>
      <c r="S356" s="83">
        <f t="shared" si="58"/>
        <v>0</v>
      </c>
      <c r="AE356" s="5"/>
      <c r="AF356" s="6"/>
    </row>
    <row r="357" spans="1:32" x14ac:dyDescent="0.25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80">
        <v>237</v>
      </c>
      <c r="P357" s="81">
        <f t="shared" si="64"/>
        <v>166626</v>
      </c>
      <c r="Q357" s="83">
        <f t="shared" si="57"/>
        <v>0</v>
      </c>
      <c r="R357" s="83">
        <f>IF(S356&lt;1,0,-Lease!$K$4/Lease!$L$4)</f>
        <v>0</v>
      </c>
      <c r="S357" s="83">
        <f t="shared" si="58"/>
        <v>0</v>
      </c>
      <c r="AE357" s="5"/>
      <c r="AF357" s="6"/>
    </row>
    <row r="358" spans="1:32" x14ac:dyDescent="0.25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80">
        <v>237</v>
      </c>
      <c r="P358" s="81">
        <f t="shared" si="64"/>
        <v>166991</v>
      </c>
      <c r="Q358" s="83">
        <f t="shared" si="57"/>
        <v>0</v>
      </c>
      <c r="R358" s="83">
        <f>IF(S357&lt;1,0,-Lease!$K$4/Lease!$L$4)</f>
        <v>0</v>
      </c>
      <c r="S358" s="83">
        <f t="shared" si="58"/>
        <v>0</v>
      </c>
      <c r="AE358" s="5"/>
      <c r="AF358" s="6"/>
    </row>
    <row r="359" spans="1:32" x14ac:dyDescent="0.25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80">
        <v>237</v>
      </c>
      <c r="P359" s="81">
        <f t="shared" si="64"/>
        <v>167356</v>
      </c>
      <c r="Q359" s="83">
        <f t="shared" si="57"/>
        <v>0</v>
      </c>
      <c r="R359" s="83">
        <f>IF(S358&lt;1,0,-Lease!$K$4/Lease!$L$4)</f>
        <v>0</v>
      </c>
      <c r="S359" s="83">
        <f t="shared" si="58"/>
        <v>0</v>
      </c>
      <c r="AE359" s="5"/>
      <c r="AF359" s="6"/>
    </row>
    <row r="360" spans="1:32" x14ac:dyDescent="0.25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80">
        <v>237</v>
      </c>
      <c r="P360" s="81">
        <f t="shared" si="64"/>
        <v>167721</v>
      </c>
      <c r="Q360" s="83">
        <f t="shared" si="57"/>
        <v>0</v>
      </c>
      <c r="R360" s="83">
        <f>IF(S359&lt;1,0,-Lease!$K$4/Lease!$L$4)</f>
        <v>0</v>
      </c>
      <c r="S360" s="83">
        <f t="shared" si="58"/>
        <v>0</v>
      </c>
      <c r="AE360" s="5"/>
      <c r="AF360" s="6"/>
    </row>
    <row r="361" spans="1:32" x14ac:dyDescent="0.25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80">
        <v>237</v>
      </c>
      <c r="P361" s="81">
        <f t="shared" si="64"/>
        <v>168087</v>
      </c>
      <c r="Q361" s="83">
        <f t="shared" si="57"/>
        <v>0</v>
      </c>
      <c r="R361" s="83">
        <f>IF(S360&lt;1,0,-Lease!$K$4/Lease!$L$4)</f>
        <v>0</v>
      </c>
      <c r="S361" s="83">
        <f t="shared" si="58"/>
        <v>0</v>
      </c>
      <c r="AE361" s="5"/>
      <c r="AF361" s="6"/>
    </row>
    <row r="362" spans="1:32" x14ac:dyDescent="0.25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80">
        <v>237</v>
      </c>
      <c r="P362" s="81">
        <f t="shared" si="64"/>
        <v>168452</v>
      </c>
      <c r="Q362" s="83">
        <f t="shared" si="57"/>
        <v>0</v>
      </c>
      <c r="R362" s="83">
        <f>IF(S361&lt;1,0,-Lease!$K$4/Lease!$L$4)</f>
        <v>0</v>
      </c>
      <c r="S362" s="83">
        <f t="shared" si="58"/>
        <v>0</v>
      </c>
      <c r="AE362" s="5"/>
      <c r="AF362" s="6"/>
    </row>
    <row r="363" spans="1:32" x14ac:dyDescent="0.25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80">
        <v>237</v>
      </c>
      <c r="P363" s="81">
        <f t="shared" si="64"/>
        <v>168817</v>
      </c>
      <c r="Q363" s="83">
        <f t="shared" si="57"/>
        <v>0</v>
      </c>
      <c r="R363" s="83">
        <f>IF(S362&lt;1,0,-Lease!$K$4/Lease!$L$4)</f>
        <v>0</v>
      </c>
      <c r="S363" s="83">
        <f t="shared" si="58"/>
        <v>0</v>
      </c>
      <c r="AE363" s="5"/>
      <c r="AF363" s="6"/>
    </row>
    <row r="364" spans="1:32" x14ac:dyDescent="0.25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80">
        <v>237</v>
      </c>
      <c r="P364" s="81">
        <f t="shared" si="64"/>
        <v>169182</v>
      </c>
      <c r="Q364" s="83">
        <f t="shared" si="57"/>
        <v>0</v>
      </c>
      <c r="R364" s="83">
        <f>IF(S363&lt;1,0,-Lease!$K$4/Lease!$L$4)</f>
        <v>0</v>
      </c>
      <c r="S364" s="83">
        <f t="shared" si="58"/>
        <v>0</v>
      </c>
      <c r="AE364" s="5"/>
      <c r="AF364" s="6"/>
    </row>
    <row r="365" spans="1:32" x14ac:dyDescent="0.25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80">
        <v>237</v>
      </c>
      <c r="P365" s="81">
        <f t="shared" si="64"/>
        <v>169548</v>
      </c>
      <c r="Q365" s="83">
        <f t="shared" si="57"/>
        <v>0</v>
      </c>
      <c r="R365" s="83">
        <f>IF(S364&lt;1,0,-Lease!$K$4/Lease!$L$4)</f>
        <v>0</v>
      </c>
      <c r="S365" s="83">
        <f t="shared" si="58"/>
        <v>0</v>
      </c>
      <c r="AE365" s="5"/>
      <c r="AF365" s="6"/>
    </row>
    <row r="366" spans="1:32" x14ac:dyDescent="0.25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80">
        <v>237</v>
      </c>
      <c r="P366" s="81">
        <f t="shared" si="64"/>
        <v>169913</v>
      </c>
      <c r="Q366" s="83">
        <f t="shared" si="57"/>
        <v>0</v>
      </c>
      <c r="R366" s="83">
        <f>IF(S365&lt;1,0,-Lease!$K$4/Lease!$L$4)</f>
        <v>0</v>
      </c>
      <c r="S366" s="83">
        <f t="shared" si="58"/>
        <v>0</v>
      </c>
      <c r="AE366" s="5"/>
      <c r="AF366" s="6"/>
    </row>
    <row r="367" spans="1:32" x14ac:dyDescent="0.25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80">
        <v>237</v>
      </c>
      <c r="P367" s="81">
        <f t="shared" si="64"/>
        <v>170278</v>
      </c>
      <c r="Q367" s="83">
        <f t="shared" si="57"/>
        <v>0</v>
      </c>
      <c r="R367" s="83">
        <f>IF(S366&lt;1,0,-Lease!$K$4/Lease!$L$4)</f>
        <v>0</v>
      </c>
      <c r="S367" s="83">
        <f t="shared" si="58"/>
        <v>0</v>
      </c>
      <c r="AE367" s="5"/>
      <c r="AF367" s="6"/>
    </row>
    <row r="368" spans="1:32" x14ac:dyDescent="0.25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80">
        <v>237</v>
      </c>
      <c r="P368" s="81">
        <f t="shared" si="64"/>
        <v>170643</v>
      </c>
      <c r="Q368" s="83">
        <f t="shared" si="57"/>
        <v>0</v>
      </c>
      <c r="R368" s="83">
        <f>IF(S367&lt;1,0,-Lease!$K$4/Lease!$L$4)</f>
        <v>0</v>
      </c>
      <c r="S368" s="83">
        <f t="shared" si="58"/>
        <v>0</v>
      </c>
      <c r="AE368" s="5"/>
      <c r="AF368" s="6"/>
    </row>
    <row r="369" spans="1:32" x14ac:dyDescent="0.25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80">
        <v>237</v>
      </c>
      <c r="P369" s="81">
        <f t="shared" si="64"/>
        <v>171009</v>
      </c>
      <c r="Q369" s="83">
        <f t="shared" si="57"/>
        <v>0</v>
      </c>
      <c r="R369" s="83">
        <f>IF(S368&lt;1,0,-Lease!$K$4/Lease!$L$4)</f>
        <v>0</v>
      </c>
      <c r="S369" s="83">
        <f t="shared" si="58"/>
        <v>0</v>
      </c>
      <c r="AE369" s="5"/>
      <c r="AF369" s="6"/>
    </row>
    <row r="370" spans="1:32" x14ac:dyDescent="0.25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80">
        <v>237</v>
      </c>
      <c r="P370" s="81">
        <f t="shared" si="64"/>
        <v>171374</v>
      </c>
      <c r="Q370" s="83">
        <f t="shared" si="57"/>
        <v>0</v>
      </c>
      <c r="R370" s="83">
        <f>IF(S369&lt;1,0,-Lease!$K$4/Lease!$L$4)</f>
        <v>0</v>
      </c>
      <c r="S370" s="83">
        <f t="shared" si="58"/>
        <v>0</v>
      </c>
      <c r="AE370" s="5"/>
      <c r="AF370" s="6"/>
    </row>
    <row r="371" spans="1:32" x14ac:dyDescent="0.25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80">
        <v>237</v>
      </c>
      <c r="P371" s="81">
        <f t="shared" si="64"/>
        <v>171739</v>
      </c>
      <c r="Q371" s="83">
        <f t="shared" si="57"/>
        <v>0</v>
      </c>
      <c r="R371" s="83">
        <f>IF(S370&lt;1,0,-Lease!$K$4/Lease!$L$4)</f>
        <v>0</v>
      </c>
      <c r="S371" s="83">
        <f t="shared" si="58"/>
        <v>0</v>
      </c>
      <c r="AE371" s="5"/>
      <c r="AF371" s="6"/>
    </row>
    <row r="372" spans="1:32" x14ac:dyDescent="0.25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80">
        <v>237</v>
      </c>
      <c r="P372" s="81">
        <f t="shared" si="64"/>
        <v>172104</v>
      </c>
      <c r="Q372" s="83">
        <f t="shared" si="57"/>
        <v>0</v>
      </c>
      <c r="R372" s="83">
        <f>IF(S371&lt;1,0,-Lease!$K$4/Lease!$L$4)</f>
        <v>0</v>
      </c>
      <c r="S372" s="83">
        <f t="shared" si="58"/>
        <v>0</v>
      </c>
      <c r="AE372" s="5"/>
      <c r="AF372" s="6"/>
    </row>
    <row r="373" spans="1:32" x14ac:dyDescent="0.25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80">
        <v>237</v>
      </c>
      <c r="P373" s="81">
        <f t="shared" si="64"/>
        <v>172470</v>
      </c>
      <c r="Q373" s="83">
        <f t="shared" si="57"/>
        <v>0</v>
      </c>
      <c r="R373" s="83">
        <f>IF(S372&lt;1,0,-Lease!$K$4/Lease!$L$4)</f>
        <v>0</v>
      </c>
      <c r="S373" s="83">
        <f t="shared" si="58"/>
        <v>0</v>
      </c>
      <c r="AE373" s="5"/>
      <c r="AF373" s="6"/>
    </row>
    <row r="374" spans="1:32" x14ac:dyDescent="0.25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80">
        <v>237</v>
      </c>
      <c r="P374" s="81">
        <f t="shared" si="64"/>
        <v>172835</v>
      </c>
      <c r="Q374" s="83">
        <f t="shared" si="57"/>
        <v>0</v>
      </c>
      <c r="R374" s="83">
        <f>IF(S373&lt;1,0,-Lease!$K$4/Lease!$L$4)</f>
        <v>0</v>
      </c>
      <c r="S374" s="83">
        <f t="shared" si="58"/>
        <v>0</v>
      </c>
      <c r="AE374" s="5"/>
      <c r="AF374" s="6"/>
    </row>
    <row r="375" spans="1:32" x14ac:dyDescent="0.25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80">
        <v>237</v>
      </c>
      <c r="P375" s="81">
        <f t="shared" si="64"/>
        <v>173200</v>
      </c>
      <c r="Q375" s="83">
        <f t="shared" si="57"/>
        <v>0</v>
      </c>
      <c r="R375" s="83">
        <f>IF(S374&lt;1,0,-Lease!$K$4/Lease!$L$4)</f>
        <v>0</v>
      </c>
      <c r="S375" s="83">
        <f t="shared" si="58"/>
        <v>0</v>
      </c>
      <c r="AE375" s="5"/>
      <c r="AF375" s="6"/>
    </row>
    <row r="376" spans="1:32" x14ac:dyDescent="0.25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80">
        <v>237</v>
      </c>
      <c r="P376" s="81">
        <f t="shared" si="64"/>
        <v>173565</v>
      </c>
      <c r="Q376" s="83">
        <f t="shared" si="57"/>
        <v>0</v>
      </c>
      <c r="R376" s="83">
        <f>IF(S375&lt;1,0,-Lease!$K$4/Lease!$L$4)</f>
        <v>0</v>
      </c>
      <c r="S376" s="83">
        <f t="shared" si="58"/>
        <v>0</v>
      </c>
      <c r="AE376" s="5"/>
      <c r="AF376" s="6"/>
    </row>
    <row r="377" spans="1:32" x14ac:dyDescent="0.25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80">
        <v>237</v>
      </c>
      <c r="P377" s="81">
        <f t="shared" si="64"/>
        <v>173931</v>
      </c>
      <c r="Q377" s="83">
        <f t="shared" si="57"/>
        <v>0</v>
      </c>
      <c r="R377" s="83">
        <f>IF(S376&lt;1,0,-Lease!$K$4/Lease!$L$4)</f>
        <v>0</v>
      </c>
      <c r="S377" s="83">
        <f t="shared" si="58"/>
        <v>0</v>
      </c>
      <c r="AE377" s="5"/>
      <c r="AF377" s="6"/>
    </row>
    <row r="378" spans="1:32" x14ac:dyDescent="0.25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80">
        <v>237</v>
      </c>
      <c r="P378" s="81">
        <f t="shared" si="64"/>
        <v>174296</v>
      </c>
      <c r="Q378" s="83">
        <f t="shared" si="57"/>
        <v>0</v>
      </c>
      <c r="R378" s="83">
        <f>IF(S377&lt;1,0,-Lease!$K$4/Lease!$L$4)</f>
        <v>0</v>
      </c>
      <c r="S378" s="83">
        <f t="shared" si="58"/>
        <v>0</v>
      </c>
      <c r="AE378" s="5"/>
      <c r="AF378" s="6"/>
    </row>
    <row r="379" spans="1:32" x14ac:dyDescent="0.25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80">
        <v>237</v>
      </c>
      <c r="P379" s="81">
        <f t="shared" si="64"/>
        <v>174661</v>
      </c>
      <c r="Q379" s="83">
        <f t="shared" si="57"/>
        <v>0</v>
      </c>
      <c r="R379" s="83">
        <f>IF(S378&lt;1,0,-Lease!$K$4/Lease!$L$4)</f>
        <v>0</v>
      </c>
      <c r="S379" s="83">
        <f t="shared" si="58"/>
        <v>0</v>
      </c>
      <c r="AE379" s="5"/>
      <c r="AF379" s="6"/>
    </row>
    <row r="380" spans="1:32" x14ac:dyDescent="0.25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80">
        <v>237</v>
      </c>
      <c r="P380" s="81">
        <f t="shared" si="64"/>
        <v>175026</v>
      </c>
      <c r="Q380" s="83">
        <f t="shared" si="57"/>
        <v>0</v>
      </c>
      <c r="R380" s="83">
        <f>IF(S379&lt;1,0,-Lease!$K$4/Lease!$L$4)</f>
        <v>0</v>
      </c>
      <c r="S380" s="83">
        <f t="shared" si="58"/>
        <v>0</v>
      </c>
      <c r="AE380" s="5"/>
      <c r="AF380" s="6"/>
    </row>
    <row r="381" spans="1:32" x14ac:dyDescent="0.25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80">
        <v>237</v>
      </c>
      <c r="P381" s="81">
        <f t="shared" si="64"/>
        <v>175392</v>
      </c>
      <c r="Q381" s="83">
        <f t="shared" si="57"/>
        <v>0</v>
      </c>
      <c r="R381" s="83">
        <f>IF(S380&lt;1,0,-Lease!$K$4/Lease!$L$4)</f>
        <v>0</v>
      </c>
      <c r="S381" s="83">
        <f t="shared" si="58"/>
        <v>0</v>
      </c>
      <c r="AE381" s="5"/>
      <c r="AF381" s="6"/>
    </row>
    <row r="382" spans="1:32" x14ac:dyDescent="0.25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80">
        <v>237</v>
      </c>
      <c r="P382" s="81">
        <f t="shared" si="64"/>
        <v>175757</v>
      </c>
      <c r="Q382" s="83">
        <f t="shared" ref="Q382:Q445" si="67">S381</f>
        <v>0</v>
      </c>
      <c r="R382" s="83">
        <f>IF(S381&lt;1,0,-Lease!$K$4/Lease!$L$4)</f>
        <v>0</v>
      </c>
      <c r="S382" s="83">
        <f t="shared" ref="S382:S445" si="68">IF(S381&lt;1,0,SUM(Q382:R382))</f>
        <v>0</v>
      </c>
      <c r="AE382" s="5"/>
      <c r="AF382" s="6"/>
    </row>
    <row r="383" spans="1:32" x14ac:dyDescent="0.25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80">
        <v>237</v>
      </c>
      <c r="P383" s="81">
        <f t="shared" si="64"/>
        <v>176122</v>
      </c>
      <c r="Q383" s="83">
        <f t="shared" si="67"/>
        <v>0</v>
      </c>
      <c r="R383" s="83">
        <f>IF(S382&lt;1,0,-Lease!$K$4/Lease!$L$4)</f>
        <v>0</v>
      </c>
      <c r="S383" s="83">
        <f t="shared" si="68"/>
        <v>0</v>
      </c>
      <c r="AE383" s="5"/>
      <c r="AF383" s="6"/>
    </row>
    <row r="384" spans="1:32" x14ac:dyDescent="0.25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80">
        <v>237</v>
      </c>
      <c r="P384" s="81">
        <f t="shared" si="64"/>
        <v>176487</v>
      </c>
      <c r="Q384" s="83">
        <f t="shared" si="67"/>
        <v>0</v>
      </c>
      <c r="R384" s="83">
        <f>IF(S383&lt;1,0,-Lease!$K$4/Lease!$L$4)</f>
        <v>0</v>
      </c>
      <c r="S384" s="83">
        <f t="shared" si="68"/>
        <v>0</v>
      </c>
      <c r="AE384" s="5"/>
      <c r="AF384" s="6"/>
    </row>
    <row r="385" spans="1:32" x14ac:dyDescent="0.25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80">
        <v>237</v>
      </c>
      <c r="P385" s="81">
        <f t="shared" si="64"/>
        <v>176853</v>
      </c>
      <c r="Q385" s="83">
        <f t="shared" si="67"/>
        <v>0</v>
      </c>
      <c r="R385" s="83">
        <f>IF(S384&lt;1,0,-Lease!$K$4/Lease!$L$4)</f>
        <v>0</v>
      </c>
      <c r="S385" s="83">
        <f t="shared" si="68"/>
        <v>0</v>
      </c>
      <c r="AE385" s="5"/>
      <c r="AF385" s="6"/>
    </row>
    <row r="386" spans="1:32" x14ac:dyDescent="0.25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80">
        <v>237</v>
      </c>
      <c r="P386" s="81">
        <f t="shared" si="64"/>
        <v>177218</v>
      </c>
      <c r="Q386" s="83">
        <f t="shared" si="67"/>
        <v>0</v>
      </c>
      <c r="R386" s="83">
        <f>IF(S385&lt;1,0,-Lease!$K$4/Lease!$L$4)</f>
        <v>0</v>
      </c>
      <c r="S386" s="83">
        <f t="shared" si="68"/>
        <v>0</v>
      </c>
      <c r="AE386" s="5"/>
      <c r="AF386" s="6"/>
    </row>
    <row r="387" spans="1:32" x14ac:dyDescent="0.25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80">
        <v>237</v>
      </c>
      <c r="P387" s="81">
        <f t="shared" si="64"/>
        <v>177583</v>
      </c>
      <c r="Q387" s="83">
        <f t="shared" si="67"/>
        <v>0</v>
      </c>
      <c r="R387" s="83">
        <f>IF(S386&lt;1,0,-Lease!$K$4/Lease!$L$4)</f>
        <v>0</v>
      </c>
      <c r="S387" s="83">
        <f t="shared" si="68"/>
        <v>0</v>
      </c>
      <c r="AE387" s="5"/>
      <c r="AF387" s="6"/>
    </row>
    <row r="388" spans="1:32" x14ac:dyDescent="0.25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80">
        <v>237</v>
      </c>
      <c r="P388" s="81">
        <f t="shared" si="64"/>
        <v>177948</v>
      </c>
      <c r="Q388" s="83">
        <f t="shared" si="67"/>
        <v>0</v>
      </c>
      <c r="R388" s="83">
        <f>IF(S387&lt;1,0,-Lease!$K$4/Lease!$L$4)</f>
        <v>0</v>
      </c>
      <c r="S388" s="83">
        <f t="shared" si="68"/>
        <v>0</v>
      </c>
      <c r="AE388" s="5"/>
      <c r="AF388" s="6"/>
    </row>
    <row r="389" spans="1:32" x14ac:dyDescent="0.25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80">
        <v>237</v>
      </c>
      <c r="P389" s="81">
        <f t="shared" si="64"/>
        <v>178314</v>
      </c>
      <c r="Q389" s="83">
        <f t="shared" si="67"/>
        <v>0</v>
      </c>
      <c r="R389" s="83">
        <f>IF(S388&lt;1,0,-Lease!$K$4/Lease!$L$4)</f>
        <v>0</v>
      </c>
      <c r="S389" s="83">
        <f t="shared" si="68"/>
        <v>0</v>
      </c>
      <c r="AE389" s="5"/>
      <c r="AF389" s="6"/>
    </row>
    <row r="390" spans="1:32" x14ac:dyDescent="0.25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80">
        <v>237</v>
      </c>
      <c r="P390" s="81">
        <f t="shared" si="64"/>
        <v>178679</v>
      </c>
      <c r="Q390" s="83">
        <f t="shared" si="67"/>
        <v>0</v>
      </c>
      <c r="R390" s="83">
        <f>IF(S389&lt;1,0,-Lease!$K$4/Lease!$L$4)</f>
        <v>0</v>
      </c>
      <c r="S390" s="83">
        <f t="shared" si="68"/>
        <v>0</v>
      </c>
      <c r="AE390" s="5"/>
      <c r="AF390" s="6"/>
    </row>
    <row r="391" spans="1:32" x14ac:dyDescent="0.25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80">
        <v>237</v>
      </c>
      <c r="P391" s="81">
        <f t="shared" si="64"/>
        <v>179044</v>
      </c>
      <c r="Q391" s="83">
        <f t="shared" si="67"/>
        <v>0</v>
      </c>
      <c r="R391" s="83">
        <f>IF(S390&lt;1,0,-Lease!$K$4/Lease!$L$4)</f>
        <v>0</v>
      </c>
      <c r="S391" s="83">
        <f t="shared" si="68"/>
        <v>0</v>
      </c>
      <c r="AE391" s="5"/>
      <c r="AF391" s="6"/>
    </row>
    <row r="392" spans="1:32" x14ac:dyDescent="0.25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80">
        <v>237</v>
      </c>
      <c r="P392" s="81">
        <f t="shared" si="64"/>
        <v>179409</v>
      </c>
      <c r="Q392" s="83">
        <f t="shared" si="67"/>
        <v>0</v>
      </c>
      <c r="R392" s="83">
        <f>IF(S391&lt;1,0,-Lease!$K$4/Lease!$L$4)</f>
        <v>0</v>
      </c>
      <c r="S392" s="83">
        <f t="shared" si="68"/>
        <v>0</v>
      </c>
      <c r="AE392" s="5"/>
      <c r="AF392" s="6"/>
    </row>
    <row r="393" spans="1:32" x14ac:dyDescent="0.25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80">
        <v>237</v>
      </c>
      <c r="P393" s="81">
        <f t="shared" si="64"/>
        <v>179775</v>
      </c>
      <c r="Q393" s="83">
        <f t="shared" si="67"/>
        <v>0</v>
      </c>
      <c r="R393" s="83">
        <f>IF(S392&lt;1,0,-Lease!$K$4/Lease!$L$4)</f>
        <v>0</v>
      </c>
      <c r="S393" s="83">
        <f t="shared" si="68"/>
        <v>0</v>
      </c>
      <c r="AE393" s="5"/>
      <c r="AF393" s="6"/>
    </row>
    <row r="394" spans="1:32" x14ac:dyDescent="0.25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80">
        <v>237</v>
      </c>
      <c r="P394" s="81">
        <f t="shared" si="64"/>
        <v>180140</v>
      </c>
      <c r="Q394" s="83">
        <f t="shared" si="67"/>
        <v>0</v>
      </c>
      <c r="R394" s="83">
        <f>IF(S393&lt;1,0,-Lease!$K$4/Lease!$L$4)</f>
        <v>0</v>
      </c>
      <c r="S394" s="83">
        <f t="shared" si="68"/>
        <v>0</v>
      </c>
      <c r="AE394" s="5"/>
      <c r="AF394" s="6"/>
    </row>
    <row r="395" spans="1:32" x14ac:dyDescent="0.25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80">
        <v>237</v>
      </c>
      <c r="P395" s="81">
        <f t="shared" si="64"/>
        <v>180505</v>
      </c>
      <c r="Q395" s="83">
        <f t="shared" si="67"/>
        <v>0</v>
      </c>
      <c r="R395" s="83">
        <f>IF(S394&lt;1,0,-Lease!$K$4/Lease!$L$4)</f>
        <v>0</v>
      </c>
      <c r="S395" s="83">
        <f t="shared" si="68"/>
        <v>0</v>
      </c>
      <c r="AE395" s="5"/>
      <c r="AF395" s="6"/>
    </row>
    <row r="396" spans="1:32" x14ac:dyDescent="0.25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80">
        <v>237</v>
      </c>
      <c r="P396" s="81">
        <f t="shared" si="64"/>
        <v>180870</v>
      </c>
      <c r="Q396" s="83">
        <f t="shared" si="67"/>
        <v>0</v>
      </c>
      <c r="R396" s="83">
        <f>IF(S395&lt;1,0,-Lease!$K$4/Lease!$L$4)</f>
        <v>0</v>
      </c>
      <c r="S396" s="83">
        <f t="shared" si="68"/>
        <v>0</v>
      </c>
      <c r="AE396" s="5"/>
      <c r="AF396" s="6"/>
    </row>
    <row r="397" spans="1:32" x14ac:dyDescent="0.25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80">
        <v>237</v>
      </c>
      <c r="P397" s="81">
        <f t="shared" si="64"/>
        <v>181236</v>
      </c>
      <c r="Q397" s="83">
        <f t="shared" si="67"/>
        <v>0</v>
      </c>
      <c r="R397" s="83">
        <f>IF(S396&lt;1,0,-Lease!$K$4/Lease!$L$4)</f>
        <v>0</v>
      </c>
      <c r="S397" s="83">
        <f t="shared" si="68"/>
        <v>0</v>
      </c>
      <c r="AE397" s="5"/>
      <c r="AF397" s="6"/>
    </row>
    <row r="398" spans="1:32" x14ac:dyDescent="0.25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80">
        <v>237</v>
      </c>
      <c r="P398" s="81">
        <f t="shared" si="64"/>
        <v>181601</v>
      </c>
      <c r="Q398" s="83">
        <f t="shared" si="67"/>
        <v>0</v>
      </c>
      <c r="R398" s="83">
        <f>IF(S397&lt;1,0,-Lease!$K$4/Lease!$L$4)</f>
        <v>0</v>
      </c>
      <c r="S398" s="83">
        <f t="shared" si="68"/>
        <v>0</v>
      </c>
      <c r="AE398" s="5"/>
      <c r="AF398" s="6"/>
    </row>
    <row r="399" spans="1:32" x14ac:dyDescent="0.25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80">
        <v>237</v>
      </c>
      <c r="P399" s="81">
        <f t="shared" si="64"/>
        <v>181966</v>
      </c>
      <c r="Q399" s="83">
        <f t="shared" si="67"/>
        <v>0</v>
      </c>
      <c r="R399" s="83">
        <f>IF(S398&lt;1,0,-Lease!$K$4/Lease!$L$4)</f>
        <v>0</v>
      </c>
      <c r="S399" s="83">
        <f t="shared" si="68"/>
        <v>0</v>
      </c>
      <c r="AE399" s="5"/>
      <c r="AF399" s="6"/>
    </row>
    <row r="400" spans="1:32" x14ac:dyDescent="0.25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80">
        <v>237</v>
      </c>
      <c r="P400" s="81">
        <f t="shared" si="64"/>
        <v>182331</v>
      </c>
      <c r="Q400" s="83">
        <f t="shared" si="67"/>
        <v>0</v>
      </c>
      <c r="R400" s="83">
        <f>IF(S399&lt;1,0,-Lease!$K$4/Lease!$L$4)</f>
        <v>0</v>
      </c>
      <c r="S400" s="83">
        <f t="shared" si="68"/>
        <v>0</v>
      </c>
      <c r="AE400" s="5"/>
      <c r="AF400" s="6"/>
    </row>
    <row r="401" spans="1:32" x14ac:dyDescent="0.25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80">
        <v>237</v>
      </c>
      <c r="P401" s="81">
        <f t="shared" si="64"/>
        <v>182697</v>
      </c>
      <c r="Q401" s="83">
        <f t="shared" si="67"/>
        <v>0</v>
      </c>
      <c r="R401" s="83">
        <f>IF(S400&lt;1,0,-Lease!$K$4/Lease!$L$4)</f>
        <v>0</v>
      </c>
      <c r="S401" s="83">
        <f t="shared" si="68"/>
        <v>0</v>
      </c>
      <c r="AE401" s="5"/>
      <c r="AF401" s="6"/>
    </row>
    <row r="402" spans="1:32" x14ac:dyDescent="0.25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80">
        <v>237</v>
      </c>
      <c r="P402" s="81">
        <f t="shared" si="64"/>
        <v>183062</v>
      </c>
      <c r="Q402" s="83">
        <f t="shared" si="67"/>
        <v>0</v>
      </c>
      <c r="R402" s="83">
        <f>IF(S401&lt;1,0,-Lease!$K$4/Lease!$L$4)</f>
        <v>0</v>
      </c>
      <c r="S402" s="83">
        <f t="shared" si="68"/>
        <v>0</v>
      </c>
      <c r="AE402" s="5"/>
      <c r="AF402" s="6"/>
    </row>
    <row r="403" spans="1:32" x14ac:dyDescent="0.25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80">
        <v>237</v>
      </c>
      <c r="P403" s="81">
        <f t="shared" ref="P403:P466" si="74">DATE(YEAR(P402)+1,MONTH(P402),DAY(P402))</f>
        <v>183427</v>
      </c>
      <c r="Q403" s="83">
        <f t="shared" si="67"/>
        <v>0</v>
      </c>
      <c r="R403" s="83">
        <f>IF(S402&lt;1,0,-Lease!$K$4/Lease!$L$4)</f>
        <v>0</v>
      </c>
      <c r="S403" s="83">
        <f t="shared" si="68"/>
        <v>0</v>
      </c>
      <c r="AE403" s="5"/>
      <c r="AF403" s="6"/>
    </row>
    <row r="404" spans="1:32" x14ac:dyDescent="0.25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80">
        <v>237</v>
      </c>
      <c r="P404" s="81">
        <f t="shared" si="74"/>
        <v>183792</v>
      </c>
      <c r="Q404" s="83">
        <f t="shared" si="67"/>
        <v>0</v>
      </c>
      <c r="R404" s="83">
        <f>IF(S403&lt;1,0,-Lease!$K$4/Lease!$L$4)</f>
        <v>0</v>
      </c>
      <c r="S404" s="83">
        <f t="shared" si="68"/>
        <v>0</v>
      </c>
      <c r="AE404" s="5"/>
      <c r="AF404" s="6"/>
    </row>
    <row r="405" spans="1:32" x14ac:dyDescent="0.25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80">
        <v>237</v>
      </c>
      <c r="P405" s="81">
        <f t="shared" si="74"/>
        <v>184158</v>
      </c>
      <c r="Q405" s="83">
        <f t="shared" si="67"/>
        <v>0</v>
      </c>
      <c r="R405" s="83">
        <f>IF(S404&lt;1,0,-Lease!$K$4/Lease!$L$4)</f>
        <v>0</v>
      </c>
      <c r="S405" s="83">
        <f t="shared" si="68"/>
        <v>0</v>
      </c>
      <c r="AE405" s="5"/>
      <c r="AF405" s="6"/>
    </row>
    <row r="406" spans="1:32" x14ac:dyDescent="0.25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80">
        <v>237</v>
      </c>
      <c r="P406" s="81">
        <f t="shared" si="74"/>
        <v>184523</v>
      </c>
      <c r="Q406" s="83">
        <f t="shared" si="67"/>
        <v>0</v>
      </c>
      <c r="R406" s="83">
        <f>IF(S405&lt;1,0,-Lease!$K$4/Lease!$L$4)</f>
        <v>0</v>
      </c>
      <c r="S406" s="83">
        <f t="shared" si="68"/>
        <v>0</v>
      </c>
      <c r="AE406" s="5"/>
      <c r="AF406" s="6"/>
    </row>
    <row r="407" spans="1:32" x14ac:dyDescent="0.25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80">
        <v>237</v>
      </c>
      <c r="P407" s="81">
        <f t="shared" si="74"/>
        <v>184888</v>
      </c>
      <c r="Q407" s="83">
        <f t="shared" si="67"/>
        <v>0</v>
      </c>
      <c r="R407" s="83">
        <f>IF(S406&lt;1,0,-Lease!$K$4/Lease!$L$4)</f>
        <v>0</v>
      </c>
      <c r="S407" s="83">
        <f t="shared" si="68"/>
        <v>0</v>
      </c>
      <c r="AE407" s="5"/>
      <c r="AF407" s="6"/>
    </row>
    <row r="408" spans="1:32" x14ac:dyDescent="0.25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80">
        <v>237</v>
      </c>
      <c r="P408" s="81">
        <f t="shared" si="74"/>
        <v>185253</v>
      </c>
      <c r="Q408" s="83">
        <f t="shared" si="67"/>
        <v>0</v>
      </c>
      <c r="R408" s="83">
        <f>IF(S407&lt;1,0,-Lease!$K$4/Lease!$L$4)</f>
        <v>0</v>
      </c>
      <c r="S408" s="83">
        <f t="shared" si="68"/>
        <v>0</v>
      </c>
      <c r="AE408" s="5"/>
      <c r="AF408" s="6"/>
    </row>
    <row r="409" spans="1:32" x14ac:dyDescent="0.25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80">
        <v>237</v>
      </c>
      <c r="P409" s="81">
        <f t="shared" si="74"/>
        <v>185619</v>
      </c>
      <c r="Q409" s="83">
        <f t="shared" si="67"/>
        <v>0</v>
      </c>
      <c r="R409" s="83">
        <f>IF(S408&lt;1,0,-Lease!$K$4/Lease!$L$4)</f>
        <v>0</v>
      </c>
      <c r="S409" s="83">
        <f t="shared" si="68"/>
        <v>0</v>
      </c>
      <c r="AE409" s="5"/>
      <c r="AF409" s="6"/>
    </row>
    <row r="410" spans="1:32" x14ac:dyDescent="0.25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80">
        <v>237</v>
      </c>
      <c r="P410" s="81">
        <f t="shared" si="74"/>
        <v>185984</v>
      </c>
      <c r="Q410" s="83">
        <f t="shared" si="67"/>
        <v>0</v>
      </c>
      <c r="R410" s="83">
        <f>IF(S409&lt;1,0,-Lease!$K$4/Lease!$L$4)</f>
        <v>0</v>
      </c>
      <c r="S410" s="83">
        <f t="shared" si="68"/>
        <v>0</v>
      </c>
      <c r="AE410" s="5"/>
      <c r="AF410" s="6"/>
    </row>
    <row r="411" spans="1:32" x14ac:dyDescent="0.25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80">
        <v>237</v>
      </c>
      <c r="P411" s="81">
        <f t="shared" si="74"/>
        <v>186349</v>
      </c>
      <c r="Q411" s="83">
        <f t="shared" si="67"/>
        <v>0</v>
      </c>
      <c r="R411" s="83">
        <f>IF(S410&lt;1,0,-Lease!$K$4/Lease!$L$4)</f>
        <v>0</v>
      </c>
      <c r="S411" s="83">
        <f t="shared" si="68"/>
        <v>0</v>
      </c>
      <c r="AE411" s="5"/>
      <c r="AF411" s="6"/>
    </row>
    <row r="412" spans="1:32" x14ac:dyDescent="0.25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80">
        <v>237</v>
      </c>
      <c r="P412" s="81">
        <f t="shared" si="74"/>
        <v>186714</v>
      </c>
      <c r="Q412" s="83">
        <f t="shared" si="67"/>
        <v>0</v>
      </c>
      <c r="R412" s="83">
        <f>IF(S411&lt;1,0,-Lease!$K$4/Lease!$L$4)</f>
        <v>0</v>
      </c>
      <c r="S412" s="83">
        <f t="shared" si="68"/>
        <v>0</v>
      </c>
      <c r="AE412" s="5"/>
      <c r="AF412" s="6"/>
    </row>
    <row r="413" spans="1:32" x14ac:dyDescent="0.25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80">
        <v>237</v>
      </c>
      <c r="P413" s="81">
        <f t="shared" si="74"/>
        <v>187080</v>
      </c>
      <c r="Q413" s="83">
        <f t="shared" si="67"/>
        <v>0</v>
      </c>
      <c r="R413" s="83">
        <f>IF(S412&lt;1,0,-Lease!$K$4/Lease!$L$4)</f>
        <v>0</v>
      </c>
      <c r="S413" s="83">
        <f t="shared" si="68"/>
        <v>0</v>
      </c>
      <c r="AE413" s="5"/>
      <c r="AF413" s="6"/>
    </row>
    <row r="414" spans="1:32" x14ac:dyDescent="0.25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80">
        <v>237</v>
      </c>
      <c r="P414" s="81">
        <f t="shared" si="74"/>
        <v>187445</v>
      </c>
      <c r="Q414" s="83">
        <f t="shared" si="67"/>
        <v>0</v>
      </c>
      <c r="R414" s="83">
        <f>IF(S413&lt;1,0,-Lease!$K$4/Lease!$L$4)</f>
        <v>0</v>
      </c>
      <c r="S414" s="83">
        <f t="shared" si="68"/>
        <v>0</v>
      </c>
      <c r="AE414" s="5"/>
      <c r="AF414" s="6"/>
    </row>
    <row r="415" spans="1:32" x14ac:dyDescent="0.25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80">
        <v>237</v>
      </c>
      <c r="P415" s="81">
        <f t="shared" si="74"/>
        <v>187810</v>
      </c>
      <c r="Q415" s="83">
        <f t="shared" si="67"/>
        <v>0</v>
      </c>
      <c r="R415" s="83">
        <f>IF(S414&lt;1,0,-Lease!$K$4/Lease!$L$4)</f>
        <v>0</v>
      </c>
      <c r="S415" s="83">
        <f t="shared" si="68"/>
        <v>0</v>
      </c>
      <c r="AE415" s="5"/>
      <c r="AF415" s="6"/>
    </row>
    <row r="416" spans="1:32" x14ac:dyDescent="0.25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80">
        <v>237</v>
      </c>
      <c r="P416" s="81">
        <f t="shared" si="74"/>
        <v>188175</v>
      </c>
      <c r="Q416" s="83">
        <f t="shared" si="67"/>
        <v>0</v>
      </c>
      <c r="R416" s="83">
        <f>IF(S415&lt;1,0,-Lease!$K$4/Lease!$L$4)</f>
        <v>0</v>
      </c>
      <c r="S416" s="83">
        <f t="shared" si="68"/>
        <v>0</v>
      </c>
      <c r="AE416" s="5"/>
      <c r="AF416" s="6"/>
    </row>
    <row r="417" spans="1:32" x14ac:dyDescent="0.25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80">
        <v>237</v>
      </c>
      <c r="P417" s="81">
        <f t="shared" si="74"/>
        <v>188541</v>
      </c>
      <c r="Q417" s="83">
        <f t="shared" si="67"/>
        <v>0</v>
      </c>
      <c r="R417" s="83">
        <f>IF(S416&lt;1,0,-Lease!$K$4/Lease!$L$4)</f>
        <v>0</v>
      </c>
      <c r="S417" s="83">
        <f t="shared" si="68"/>
        <v>0</v>
      </c>
      <c r="AE417" s="5"/>
      <c r="AF417" s="6"/>
    </row>
    <row r="418" spans="1:32" x14ac:dyDescent="0.25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80">
        <v>237</v>
      </c>
      <c r="P418" s="81">
        <f t="shared" si="74"/>
        <v>188906</v>
      </c>
      <c r="Q418" s="83">
        <f t="shared" si="67"/>
        <v>0</v>
      </c>
      <c r="R418" s="83">
        <f>IF(S417&lt;1,0,-Lease!$K$4/Lease!$L$4)</f>
        <v>0</v>
      </c>
      <c r="S418" s="83">
        <f t="shared" si="68"/>
        <v>0</v>
      </c>
      <c r="AE418" s="5"/>
      <c r="AF418" s="6"/>
    </row>
    <row r="419" spans="1:32" x14ac:dyDescent="0.25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80">
        <v>237</v>
      </c>
      <c r="P419" s="81">
        <f t="shared" si="74"/>
        <v>189271</v>
      </c>
      <c r="Q419" s="83">
        <f t="shared" si="67"/>
        <v>0</v>
      </c>
      <c r="R419" s="83">
        <f>IF(S418&lt;1,0,-Lease!$K$4/Lease!$L$4)</f>
        <v>0</v>
      </c>
      <c r="S419" s="83">
        <f t="shared" si="68"/>
        <v>0</v>
      </c>
      <c r="AE419" s="5"/>
      <c r="AF419" s="6"/>
    </row>
    <row r="420" spans="1:32" x14ac:dyDescent="0.25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80">
        <v>237</v>
      </c>
      <c r="P420" s="81">
        <f t="shared" si="74"/>
        <v>189636</v>
      </c>
      <c r="Q420" s="83">
        <f t="shared" si="67"/>
        <v>0</v>
      </c>
      <c r="R420" s="83">
        <f>IF(S419&lt;1,0,-Lease!$K$4/Lease!$L$4)</f>
        <v>0</v>
      </c>
      <c r="S420" s="83">
        <f t="shared" si="68"/>
        <v>0</v>
      </c>
      <c r="AE420" s="5"/>
      <c r="AF420" s="6"/>
    </row>
    <row r="421" spans="1:32" x14ac:dyDescent="0.25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80">
        <v>237</v>
      </c>
      <c r="P421" s="81">
        <f t="shared" si="74"/>
        <v>190002</v>
      </c>
      <c r="Q421" s="83">
        <f t="shared" si="67"/>
        <v>0</v>
      </c>
      <c r="R421" s="83">
        <f>IF(S420&lt;1,0,-Lease!$K$4/Lease!$L$4)</f>
        <v>0</v>
      </c>
      <c r="S421" s="83">
        <f t="shared" si="68"/>
        <v>0</v>
      </c>
      <c r="AE421" s="5"/>
      <c r="AF421" s="6"/>
    </row>
    <row r="422" spans="1:32" x14ac:dyDescent="0.25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80">
        <v>237</v>
      </c>
      <c r="P422" s="81">
        <f t="shared" si="74"/>
        <v>190367</v>
      </c>
      <c r="Q422" s="83">
        <f t="shared" si="67"/>
        <v>0</v>
      </c>
      <c r="R422" s="83">
        <f>IF(S421&lt;1,0,-Lease!$K$4/Lease!$L$4)</f>
        <v>0</v>
      </c>
      <c r="S422" s="83">
        <f t="shared" si="68"/>
        <v>0</v>
      </c>
      <c r="AE422" s="5"/>
      <c r="AF422" s="6"/>
    </row>
    <row r="423" spans="1:32" x14ac:dyDescent="0.25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80">
        <v>237</v>
      </c>
      <c r="P423" s="81">
        <f t="shared" si="74"/>
        <v>190732</v>
      </c>
      <c r="Q423" s="83">
        <f t="shared" si="67"/>
        <v>0</v>
      </c>
      <c r="R423" s="83">
        <f>IF(S422&lt;1,0,-Lease!$K$4/Lease!$L$4)</f>
        <v>0</v>
      </c>
      <c r="S423" s="83">
        <f t="shared" si="68"/>
        <v>0</v>
      </c>
      <c r="AE423" s="5"/>
      <c r="AF423" s="6"/>
    </row>
    <row r="424" spans="1:32" x14ac:dyDescent="0.25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80">
        <v>237</v>
      </c>
      <c r="P424" s="81">
        <f t="shared" si="74"/>
        <v>191097</v>
      </c>
      <c r="Q424" s="83">
        <f t="shared" si="67"/>
        <v>0</v>
      </c>
      <c r="R424" s="83">
        <f>IF(S423&lt;1,0,-Lease!$K$4/Lease!$L$4)</f>
        <v>0</v>
      </c>
      <c r="S424" s="83">
        <f t="shared" si="68"/>
        <v>0</v>
      </c>
      <c r="AE424" s="5"/>
      <c r="AF424" s="6"/>
    </row>
    <row r="425" spans="1:32" x14ac:dyDescent="0.25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80">
        <v>237</v>
      </c>
      <c r="P425" s="81">
        <f t="shared" si="74"/>
        <v>191463</v>
      </c>
      <c r="Q425" s="83">
        <f t="shared" si="67"/>
        <v>0</v>
      </c>
      <c r="R425" s="83">
        <f>IF(S424&lt;1,0,-Lease!$K$4/Lease!$L$4)</f>
        <v>0</v>
      </c>
      <c r="S425" s="83">
        <f t="shared" si="68"/>
        <v>0</v>
      </c>
      <c r="AE425" s="5"/>
      <c r="AF425" s="6"/>
    </row>
    <row r="426" spans="1:32" x14ac:dyDescent="0.25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80">
        <v>237</v>
      </c>
      <c r="P426" s="81">
        <f t="shared" si="74"/>
        <v>191828</v>
      </c>
      <c r="Q426" s="83">
        <f t="shared" si="67"/>
        <v>0</v>
      </c>
      <c r="R426" s="83">
        <f>IF(S425&lt;1,0,-Lease!$K$4/Lease!$L$4)</f>
        <v>0</v>
      </c>
      <c r="S426" s="83">
        <f t="shared" si="68"/>
        <v>0</v>
      </c>
      <c r="AE426" s="5"/>
      <c r="AF426" s="6"/>
    </row>
    <row r="427" spans="1:32" x14ac:dyDescent="0.25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80">
        <v>237</v>
      </c>
      <c r="P427" s="81">
        <f t="shared" si="74"/>
        <v>192193</v>
      </c>
      <c r="Q427" s="83">
        <f t="shared" si="67"/>
        <v>0</v>
      </c>
      <c r="R427" s="83">
        <f>IF(S426&lt;1,0,-Lease!$K$4/Lease!$L$4)</f>
        <v>0</v>
      </c>
      <c r="S427" s="83">
        <f t="shared" si="68"/>
        <v>0</v>
      </c>
      <c r="AE427" s="5"/>
      <c r="AF427" s="6"/>
    </row>
    <row r="428" spans="1:32" x14ac:dyDescent="0.25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80">
        <v>237</v>
      </c>
      <c r="P428" s="81">
        <f t="shared" si="74"/>
        <v>192558</v>
      </c>
      <c r="Q428" s="83">
        <f t="shared" si="67"/>
        <v>0</v>
      </c>
      <c r="R428" s="83">
        <f>IF(S427&lt;1,0,-Lease!$K$4/Lease!$L$4)</f>
        <v>0</v>
      </c>
      <c r="S428" s="83">
        <f t="shared" si="68"/>
        <v>0</v>
      </c>
      <c r="AE428" s="5"/>
      <c r="AF428" s="6"/>
    </row>
    <row r="429" spans="1:32" x14ac:dyDescent="0.25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80">
        <v>237</v>
      </c>
      <c r="P429" s="81">
        <f t="shared" si="74"/>
        <v>192924</v>
      </c>
      <c r="Q429" s="83">
        <f t="shared" si="67"/>
        <v>0</v>
      </c>
      <c r="R429" s="83">
        <f>IF(S428&lt;1,0,-Lease!$K$4/Lease!$L$4)</f>
        <v>0</v>
      </c>
      <c r="S429" s="83">
        <f t="shared" si="68"/>
        <v>0</v>
      </c>
      <c r="AE429" s="5"/>
      <c r="AF429" s="6"/>
    </row>
    <row r="430" spans="1:32" x14ac:dyDescent="0.25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80">
        <v>237</v>
      </c>
      <c r="P430" s="81">
        <f t="shared" si="74"/>
        <v>193289</v>
      </c>
      <c r="Q430" s="83">
        <f t="shared" si="67"/>
        <v>0</v>
      </c>
      <c r="R430" s="83">
        <f>IF(S429&lt;1,0,-Lease!$K$4/Lease!$L$4)</f>
        <v>0</v>
      </c>
      <c r="S430" s="83">
        <f t="shared" si="68"/>
        <v>0</v>
      </c>
      <c r="AE430" s="5"/>
      <c r="AF430" s="6"/>
    </row>
    <row r="431" spans="1:32" x14ac:dyDescent="0.25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80">
        <v>237</v>
      </c>
      <c r="P431" s="81">
        <f t="shared" si="74"/>
        <v>193654</v>
      </c>
      <c r="Q431" s="83">
        <f t="shared" si="67"/>
        <v>0</v>
      </c>
      <c r="R431" s="83">
        <f>IF(S430&lt;1,0,-Lease!$K$4/Lease!$L$4)</f>
        <v>0</v>
      </c>
      <c r="S431" s="83">
        <f t="shared" si="68"/>
        <v>0</v>
      </c>
      <c r="AE431" s="5"/>
      <c r="AF431" s="6"/>
    </row>
    <row r="432" spans="1:32" x14ac:dyDescent="0.25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80">
        <v>237</v>
      </c>
      <c r="P432" s="81">
        <f t="shared" si="74"/>
        <v>194019</v>
      </c>
      <c r="Q432" s="83">
        <f t="shared" si="67"/>
        <v>0</v>
      </c>
      <c r="R432" s="83">
        <f>IF(S431&lt;1,0,-Lease!$K$4/Lease!$L$4)</f>
        <v>0</v>
      </c>
      <c r="S432" s="83">
        <f t="shared" si="68"/>
        <v>0</v>
      </c>
      <c r="AE432" s="5"/>
      <c r="AF432" s="6"/>
    </row>
    <row r="433" spans="1:32" x14ac:dyDescent="0.25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80">
        <v>237</v>
      </c>
      <c r="P433" s="81">
        <f t="shared" si="74"/>
        <v>194385</v>
      </c>
      <c r="Q433" s="83">
        <f t="shared" si="67"/>
        <v>0</v>
      </c>
      <c r="R433" s="83">
        <f>IF(S432&lt;1,0,-Lease!$K$4/Lease!$L$4)</f>
        <v>0</v>
      </c>
      <c r="S433" s="83">
        <f t="shared" si="68"/>
        <v>0</v>
      </c>
      <c r="AE433" s="5"/>
      <c r="AF433" s="6"/>
    </row>
    <row r="434" spans="1:32" x14ac:dyDescent="0.25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80">
        <v>237</v>
      </c>
      <c r="P434" s="81">
        <f t="shared" si="74"/>
        <v>194750</v>
      </c>
      <c r="Q434" s="83">
        <f t="shared" si="67"/>
        <v>0</v>
      </c>
      <c r="R434" s="83">
        <f>IF(S433&lt;1,0,-Lease!$K$4/Lease!$L$4)</f>
        <v>0</v>
      </c>
      <c r="S434" s="83">
        <f t="shared" si="68"/>
        <v>0</v>
      </c>
      <c r="AE434" s="5"/>
      <c r="AF434" s="6"/>
    </row>
    <row r="435" spans="1:32" x14ac:dyDescent="0.25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80">
        <v>237</v>
      </c>
      <c r="P435" s="81">
        <f t="shared" si="74"/>
        <v>195115</v>
      </c>
      <c r="Q435" s="83">
        <f t="shared" si="67"/>
        <v>0</v>
      </c>
      <c r="R435" s="83">
        <f>IF(S434&lt;1,0,-Lease!$K$4/Lease!$L$4)</f>
        <v>0</v>
      </c>
      <c r="S435" s="83">
        <f t="shared" si="68"/>
        <v>0</v>
      </c>
      <c r="AE435" s="5"/>
      <c r="AF435" s="6"/>
    </row>
    <row r="436" spans="1:32" x14ac:dyDescent="0.25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80">
        <v>237</v>
      </c>
      <c r="P436" s="81">
        <f t="shared" si="74"/>
        <v>195480</v>
      </c>
      <c r="Q436" s="83">
        <f t="shared" si="67"/>
        <v>0</v>
      </c>
      <c r="R436" s="83">
        <f>IF(S435&lt;1,0,-Lease!$K$4/Lease!$L$4)</f>
        <v>0</v>
      </c>
      <c r="S436" s="83">
        <f t="shared" si="68"/>
        <v>0</v>
      </c>
      <c r="AE436" s="5"/>
      <c r="AF436" s="6"/>
    </row>
    <row r="437" spans="1:32" x14ac:dyDescent="0.25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80">
        <v>237</v>
      </c>
      <c r="P437" s="81">
        <f t="shared" si="74"/>
        <v>195846</v>
      </c>
      <c r="Q437" s="83">
        <f t="shared" si="67"/>
        <v>0</v>
      </c>
      <c r="R437" s="83">
        <f>IF(S436&lt;1,0,-Lease!$K$4/Lease!$L$4)</f>
        <v>0</v>
      </c>
      <c r="S437" s="83">
        <f t="shared" si="68"/>
        <v>0</v>
      </c>
      <c r="AE437" s="5"/>
      <c r="AF437" s="6"/>
    </row>
    <row r="438" spans="1:32" x14ac:dyDescent="0.25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80">
        <v>237</v>
      </c>
      <c r="P438" s="81">
        <f t="shared" si="74"/>
        <v>196211</v>
      </c>
      <c r="Q438" s="83">
        <f t="shared" si="67"/>
        <v>0</v>
      </c>
      <c r="R438" s="83">
        <f>IF(S437&lt;1,0,-Lease!$K$4/Lease!$L$4)</f>
        <v>0</v>
      </c>
      <c r="S438" s="83">
        <f t="shared" si="68"/>
        <v>0</v>
      </c>
      <c r="AE438" s="5"/>
      <c r="AF438" s="6"/>
    </row>
    <row r="439" spans="1:32" x14ac:dyDescent="0.25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80">
        <v>237</v>
      </c>
      <c r="P439" s="81">
        <f t="shared" si="74"/>
        <v>196576</v>
      </c>
      <c r="Q439" s="83">
        <f t="shared" si="67"/>
        <v>0</v>
      </c>
      <c r="R439" s="83">
        <f>IF(S438&lt;1,0,-Lease!$K$4/Lease!$L$4)</f>
        <v>0</v>
      </c>
      <c r="S439" s="83">
        <f t="shared" si="68"/>
        <v>0</v>
      </c>
      <c r="AE439" s="5"/>
      <c r="AF439" s="6"/>
    </row>
    <row r="440" spans="1:32" x14ac:dyDescent="0.25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80">
        <v>237</v>
      </c>
      <c r="P440" s="81">
        <f t="shared" si="74"/>
        <v>196941</v>
      </c>
      <c r="Q440" s="83">
        <f t="shared" si="67"/>
        <v>0</v>
      </c>
      <c r="R440" s="83">
        <f>IF(S439&lt;1,0,-Lease!$K$4/Lease!$L$4)</f>
        <v>0</v>
      </c>
      <c r="S440" s="83">
        <f t="shared" si="68"/>
        <v>0</v>
      </c>
      <c r="AE440" s="5"/>
      <c r="AF440" s="6"/>
    </row>
    <row r="441" spans="1:32" x14ac:dyDescent="0.25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80">
        <v>237</v>
      </c>
      <c r="P441" s="81">
        <f t="shared" si="74"/>
        <v>197307</v>
      </c>
      <c r="Q441" s="83">
        <f t="shared" si="67"/>
        <v>0</v>
      </c>
      <c r="R441" s="83">
        <f>IF(S440&lt;1,0,-Lease!$K$4/Lease!$L$4)</f>
        <v>0</v>
      </c>
      <c r="S441" s="83">
        <f t="shared" si="68"/>
        <v>0</v>
      </c>
      <c r="AE441" s="5"/>
      <c r="AF441" s="6"/>
    </row>
    <row r="442" spans="1:32" x14ac:dyDescent="0.25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80">
        <v>237</v>
      </c>
      <c r="P442" s="81">
        <f t="shared" si="74"/>
        <v>197672</v>
      </c>
      <c r="Q442" s="83">
        <f t="shared" si="67"/>
        <v>0</v>
      </c>
      <c r="R442" s="83">
        <f>IF(S441&lt;1,0,-Lease!$K$4/Lease!$L$4)</f>
        <v>0</v>
      </c>
      <c r="S442" s="83">
        <f t="shared" si="68"/>
        <v>0</v>
      </c>
      <c r="AE442" s="5"/>
      <c r="AF442" s="6"/>
    </row>
    <row r="443" spans="1:32" x14ac:dyDescent="0.25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80">
        <v>237</v>
      </c>
      <c r="P443" s="81">
        <f t="shared" si="74"/>
        <v>198037</v>
      </c>
      <c r="Q443" s="83">
        <f t="shared" si="67"/>
        <v>0</v>
      </c>
      <c r="R443" s="83">
        <f>IF(S442&lt;1,0,-Lease!$K$4/Lease!$L$4)</f>
        <v>0</v>
      </c>
      <c r="S443" s="83">
        <f t="shared" si="68"/>
        <v>0</v>
      </c>
      <c r="AE443" s="5"/>
      <c r="AF443" s="6"/>
    </row>
    <row r="444" spans="1:32" x14ac:dyDescent="0.25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80">
        <v>237</v>
      </c>
      <c r="P444" s="81">
        <f t="shared" si="74"/>
        <v>198402</v>
      </c>
      <c r="Q444" s="83">
        <f t="shared" si="67"/>
        <v>0</v>
      </c>
      <c r="R444" s="83">
        <f>IF(S443&lt;1,0,-Lease!$K$4/Lease!$L$4)</f>
        <v>0</v>
      </c>
      <c r="S444" s="83">
        <f t="shared" si="68"/>
        <v>0</v>
      </c>
      <c r="AE444" s="5"/>
      <c r="AF444" s="6"/>
    </row>
    <row r="445" spans="1:32" x14ac:dyDescent="0.25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80">
        <v>237</v>
      </c>
      <c r="P445" s="81">
        <f t="shared" si="74"/>
        <v>198768</v>
      </c>
      <c r="Q445" s="83">
        <f t="shared" si="67"/>
        <v>0</v>
      </c>
      <c r="R445" s="83">
        <f>IF(S444&lt;1,0,-Lease!$K$4/Lease!$L$4)</f>
        <v>0</v>
      </c>
      <c r="S445" s="83">
        <f t="shared" si="68"/>
        <v>0</v>
      </c>
      <c r="AE445" s="5"/>
      <c r="AF445" s="6"/>
    </row>
    <row r="446" spans="1:32" x14ac:dyDescent="0.25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80">
        <v>237</v>
      </c>
      <c r="P446" s="81">
        <f t="shared" si="74"/>
        <v>199133</v>
      </c>
      <c r="Q446" s="83">
        <f t="shared" ref="Q446:Q509" si="77">S445</f>
        <v>0</v>
      </c>
      <c r="R446" s="83">
        <f>IF(S445&lt;1,0,-Lease!$K$4/Lease!$L$4)</f>
        <v>0</v>
      </c>
      <c r="S446" s="83">
        <f t="shared" ref="S446:S509" si="78">IF(S445&lt;1,0,SUM(Q446:R446))</f>
        <v>0</v>
      </c>
      <c r="AE446" s="5"/>
      <c r="AF446" s="6"/>
    </row>
    <row r="447" spans="1:32" x14ac:dyDescent="0.25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80">
        <v>237</v>
      </c>
      <c r="P447" s="81">
        <f t="shared" si="74"/>
        <v>199498</v>
      </c>
      <c r="Q447" s="83">
        <f t="shared" si="77"/>
        <v>0</v>
      </c>
      <c r="R447" s="83">
        <f>IF(S446&lt;1,0,-Lease!$K$4/Lease!$L$4)</f>
        <v>0</v>
      </c>
      <c r="S447" s="83">
        <f t="shared" si="78"/>
        <v>0</v>
      </c>
      <c r="AE447" s="5"/>
      <c r="AF447" s="6"/>
    </row>
    <row r="448" spans="1:32" x14ac:dyDescent="0.25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80">
        <v>237</v>
      </c>
      <c r="P448" s="81">
        <f t="shared" si="74"/>
        <v>199863</v>
      </c>
      <c r="Q448" s="83">
        <f t="shared" si="77"/>
        <v>0</v>
      </c>
      <c r="R448" s="83">
        <f>IF(S447&lt;1,0,-Lease!$K$4/Lease!$L$4)</f>
        <v>0</v>
      </c>
      <c r="S448" s="83">
        <f t="shared" si="78"/>
        <v>0</v>
      </c>
      <c r="AE448" s="5"/>
      <c r="AF448" s="6"/>
    </row>
    <row r="449" spans="1:32" x14ac:dyDescent="0.25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80">
        <v>237</v>
      </c>
      <c r="P449" s="81">
        <f t="shared" si="74"/>
        <v>200229</v>
      </c>
      <c r="Q449" s="83">
        <f t="shared" si="77"/>
        <v>0</v>
      </c>
      <c r="R449" s="83">
        <f>IF(S448&lt;1,0,-Lease!$K$4/Lease!$L$4)</f>
        <v>0</v>
      </c>
      <c r="S449" s="83">
        <f t="shared" si="78"/>
        <v>0</v>
      </c>
      <c r="AE449" s="5"/>
      <c r="AF449" s="6"/>
    </row>
    <row r="450" spans="1:32" x14ac:dyDescent="0.25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80">
        <v>237</v>
      </c>
      <c r="P450" s="81">
        <f t="shared" si="74"/>
        <v>200594</v>
      </c>
      <c r="Q450" s="83">
        <f t="shared" si="77"/>
        <v>0</v>
      </c>
      <c r="R450" s="83">
        <f>IF(S449&lt;1,0,-Lease!$K$4/Lease!$L$4)</f>
        <v>0</v>
      </c>
      <c r="S450" s="83">
        <f t="shared" si="78"/>
        <v>0</v>
      </c>
      <c r="AE450" s="5"/>
      <c r="AF450" s="6"/>
    </row>
    <row r="451" spans="1:32" x14ac:dyDescent="0.25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80">
        <v>237</v>
      </c>
      <c r="P451" s="81">
        <f t="shared" si="74"/>
        <v>200959</v>
      </c>
      <c r="Q451" s="83">
        <f t="shared" si="77"/>
        <v>0</v>
      </c>
      <c r="R451" s="83">
        <f>IF(S450&lt;1,0,-Lease!$K$4/Lease!$L$4)</f>
        <v>0</v>
      </c>
      <c r="S451" s="83">
        <f t="shared" si="78"/>
        <v>0</v>
      </c>
      <c r="AE451" s="5"/>
      <c r="AF451" s="6"/>
    </row>
    <row r="452" spans="1:32" x14ac:dyDescent="0.25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80">
        <v>237</v>
      </c>
      <c r="P452" s="81">
        <f t="shared" si="74"/>
        <v>201324</v>
      </c>
      <c r="Q452" s="83">
        <f t="shared" si="77"/>
        <v>0</v>
      </c>
      <c r="R452" s="83">
        <f>IF(S451&lt;1,0,-Lease!$K$4/Lease!$L$4)</f>
        <v>0</v>
      </c>
      <c r="S452" s="83">
        <f t="shared" si="78"/>
        <v>0</v>
      </c>
      <c r="AE452" s="5"/>
      <c r="AF452" s="6"/>
    </row>
    <row r="453" spans="1:32" x14ac:dyDescent="0.25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80">
        <v>237</v>
      </c>
      <c r="P453" s="81">
        <f t="shared" si="74"/>
        <v>201690</v>
      </c>
      <c r="Q453" s="83">
        <f t="shared" si="77"/>
        <v>0</v>
      </c>
      <c r="R453" s="83">
        <f>IF(S452&lt;1,0,-Lease!$K$4/Lease!$L$4)</f>
        <v>0</v>
      </c>
      <c r="S453" s="83">
        <f t="shared" si="78"/>
        <v>0</v>
      </c>
      <c r="AE453" s="5"/>
      <c r="AF453" s="6"/>
    </row>
    <row r="454" spans="1:32" x14ac:dyDescent="0.25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80">
        <v>237</v>
      </c>
      <c r="P454" s="81">
        <f t="shared" si="74"/>
        <v>202055</v>
      </c>
      <c r="Q454" s="83">
        <f t="shared" si="77"/>
        <v>0</v>
      </c>
      <c r="R454" s="83">
        <f>IF(S453&lt;1,0,-Lease!$K$4/Lease!$L$4)</f>
        <v>0</v>
      </c>
      <c r="S454" s="83">
        <f t="shared" si="78"/>
        <v>0</v>
      </c>
      <c r="AE454" s="5"/>
      <c r="AF454" s="6"/>
    </row>
    <row r="455" spans="1:32" x14ac:dyDescent="0.25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80">
        <v>237</v>
      </c>
      <c r="P455" s="81">
        <f t="shared" si="74"/>
        <v>202420</v>
      </c>
      <c r="Q455" s="83">
        <f t="shared" si="77"/>
        <v>0</v>
      </c>
      <c r="R455" s="83">
        <f>IF(S454&lt;1,0,-Lease!$K$4/Lease!$L$4)</f>
        <v>0</v>
      </c>
      <c r="S455" s="83">
        <f t="shared" si="78"/>
        <v>0</v>
      </c>
      <c r="AE455" s="5"/>
      <c r="AF455" s="6"/>
    </row>
    <row r="456" spans="1:32" x14ac:dyDescent="0.25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80">
        <v>237</v>
      </c>
      <c r="P456" s="81">
        <f t="shared" si="74"/>
        <v>202785</v>
      </c>
      <c r="Q456" s="83">
        <f t="shared" si="77"/>
        <v>0</v>
      </c>
      <c r="R456" s="83">
        <f>IF(S455&lt;1,0,-Lease!$K$4/Lease!$L$4)</f>
        <v>0</v>
      </c>
      <c r="S456" s="83">
        <f t="shared" si="78"/>
        <v>0</v>
      </c>
      <c r="AE456" s="5"/>
      <c r="AF456" s="6"/>
    </row>
    <row r="457" spans="1:32" x14ac:dyDescent="0.25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80">
        <v>237</v>
      </c>
      <c r="P457" s="81">
        <f t="shared" si="74"/>
        <v>203151</v>
      </c>
      <c r="Q457" s="83">
        <f t="shared" si="77"/>
        <v>0</v>
      </c>
      <c r="R457" s="83">
        <f>IF(S456&lt;1,0,-Lease!$K$4/Lease!$L$4)</f>
        <v>0</v>
      </c>
      <c r="S457" s="83">
        <f t="shared" si="78"/>
        <v>0</v>
      </c>
      <c r="AE457" s="5"/>
      <c r="AF457" s="6"/>
    </row>
    <row r="458" spans="1:32" x14ac:dyDescent="0.25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80">
        <v>237</v>
      </c>
      <c r="P458" s="81">
        <f t="shared" si="74"/>
        <v>203516</v>
      </c>
      <c r="Q458" s="83">
        <f t="shared" si="77"/>
        <v>0</v>
      </c>
      <c r="R458" s="83">
        <f>IF(S457&lt;1,0,-Lease!$K$4/Lease!$L$4)</f>
        <v>0</v>
      </c>
      <c r="S458" s="83">
        <f t="shared" si="78"/>
        <v>0</v>
      </c>
      <c r="AE458" s="5"/>
      <c r="AF458" s="6"/>
    </row>
    <row r="459" spans="1:32" x14ac:dyDescent="0.25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80">
        <v>237</v>
      </c>
      <c r="P459" s="81">
        <f t="shared" si="74"/>
        <v>203881</v>
      </c>
      <c r="Q459" s="83">
        <f t="shared" si="77"/>
        <v>0</v>
      </c>
      <c r="R459" s="83">
        <f>IF(S458&lt;1,0,-Lease!$K$4/Lease!$L$4)</f>
        <v>0</v>
      </c>
      <c r="S459" s="83">
        <f t="shared" si="78"/>
        <v>0</v>
      </c>
      <c r="AE459" s="5"/>
      <c r="AF459" s="6"/>
    </row>
    <row r="460" spans="1:32" x14ac:dyDescent="0.25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80">
        <v>237</v>
      </c>
      <c r="P460" s="81">
        <f t="shared" si="74"/>
        <v>204246</v>
      </c>
      <c r="Q460" s="83">
        <f t="shared" si="77"/>
        <v>0</v>
      </c>
      <c r="R460" s="83">
        <f>IF(S459&lt;1,0,-Lease!$K$4/Lease!$L$4)</f>
        <v>0</v>
      </c>
      <c r="S460" s="83">
        <f t="shared" si="78"/>
        <v>0</v>
      </c>
      <c r="AE460" s="5"/>
      <c r="AF460" s="6"/>
    </row>
    <row r="461" spans="1:32" x14ac:dyDescent="0.25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80">
        <v>237</v>
      </c>
      <c r="P461" s="81">
        <f t="shared" si="74"/>
        <v>204612</v>
      </c>
      <c r="Q461" s="83">
        <f t="shared" si="77"/>
        <v>0</v>
      </c>
      <c r="R461" s="83">
        <f>IF(S460&lt;1,0,-Lease!$K$4/Lease!$L$4)</f>
        <v>0</v>
      </c>
      <c r="S461" s="83">
        <f t="shared" si="78"/>
        <v>0</v>
      </c>
      <c r="AE461" s="5"/>
      <c r="AF461" s="6"/>
    </row>
    <row r="462" spans="1:32" x14ac:dyDescent="0.25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80">
        <v>237</v>
      </c>
      <c r="P462" s="81">
        <f t="shared" si="74"/>
        <v>204977</v>
      </c>
      <c r="Q462" s="83">
        <f t="shared" si="77"/>
        <v>0</v>
      </c>
      <c r="R462" s="83">
        <f>IF(S461&lt;1,0,-Lease!$K$4/Lease!$L$4)</f>
        <v>0</v>
      </c>
      <c r="S462" s="83">
        <f t="shared" si="78"/>
        <v>0</v>
      </c>
      <c r="AE462" s="5"/>
      <c r="AF462" s="6"/>
    </row>
    <row r="463" spans="1:32" x14ac:dyDescent="0.25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80">
        <v>237</v>
      </c>
      <c r="P463" s="81">
        <f t="shared" si="74"/>
        <v>205342</v>
      </c>
      <c r="Q463" s="83">
        <f t="shared" si="77"/>
        <v>0</v>
      </c>
      <c r="R463" s="83">
        <f>IF(S462&lt;1,0,-Lease!$K$4/Lease!$L$4)</f>
        <v>0</v>
      </c>
      <c r="S463" s="83">
        <f t="shared" si="78"/>
        <v>0</v>
      </c>
      <c r="AE463" s="5"/>
      <c r="AF463" s="6"/>
    </row>
    <row r="464" spans="1:32" x14ac:dyDescent="0.25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80">
        <v>237</v>
      </c>
      <c r="P464" s="81">
        <f t="shared" si="74"/>
        <v>205707</v>
      </c>
      <c r="Q464" s="83">
        <f t="shared" si="77"/>
        <v>0</v>
      </c>
      <c r="R464" s="83">
        <f>IF(S463&lt;1,0,-Lease!$K$4/Lease!$L$4)</f>
        <v>0</v>
      </c>
      <c r="S464" s="83">
        <f t="shared" si="78"/>
        <v>0</v>
      </c>
      <c r="AE464" s="5"/>
      <c r="AF464" s="6"/>
    </row>
    <row r="465" spans="1:32" x14ac:dyDescent="0.25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80">
        <v>237</v>
      </c>
      <c r="P465" s="81">
        <f t="shared" si="74"/>
        <v>206073</v>
      </c>
      <c r="Q465" s="83">
        <f t="shared" si="77"/>
        <v>0</v>
      </c>
      <c r="R465" s="83">
        <f>IF(S464&lt;1,0,-Lease!$K$4/Lease!$L$4)</f>
        <v>0</v>
      </c>
      <c r="S465" s="83">
        <f t="shared" si="78"/>
        <v>0</v>
      </c>
      <c r="AE465" s="5"/>
      <c r="AF465" s="6"/>
    </row>
    <row r="466" spans="1:32" x14ac:dyDescent="0.25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80">
        <v>237</v>
      </c>
      <c r="P466" s="81">
        <f t="shared" si="74"/>
        <v>206438</v>
      </c>
      <c r="Q466" s="83">
        <f t="shared" si="77"/>
        <v>0</v>
      </c>
      <c r="R466" s="83">
        <f>IF(S465&lt;1,0,-Lease!$K$4/Lease!$L$4)</f>
        <v>0</v>
      </c>
      <c r="S466" s="83">
        <f t="shared" si="78"/>
        <v>0</v>
      </c>
      <c r="AE466" s="5"/>
      <c r="AF466" s="6"/>
    </row>
    <row r="467" spans="1:32" x14ac:dyDescent="0.25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80">
        <v>237</v>
      </c>
      <c r="P467" s="81">
        <f t="shared" ref="P467:P530" si="84">DATE(YEAR(P466)+1,MONTH(P466),DAY(P466))</f>
        <v>206803</v>
      </c>
      <c r="Q467" s="83">
        <f t="shared" si="77"/>
        <v>0</v>
      </c>
      <c r="R467" s="83">
        <f>IF(S466&lt;1,0,-Lease!$K$4/Lease!$L$4)</f>
        <v>0</v>
      </c>
      <c r="S467" s="83">
        <f t="shared" si="78"/>
        <v>0</v>
      </c>
      <c r="AE467" s="5"/>
      <c r="AF467" s="6"/>
    </row>
    <row r="468" spans="1:32" x14ac:dyDescent="0.25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80">
        <v>237</v>
      </c>
      <c r="P468" s="81">
        <f t="shared" si="84"/>
        <v>207168</v>
      </c>
      <c r="Q468" s="83">
        <f t="shared" si="77"/>
        <v>0</v>
      </c>
      <c r="R468" s="83">
        <f>IF(S467&lt;1,0,-Lease!$K$4/Lease!$L$4)</f>
        <v>0</v>
      </c>
      <c r="S468" s="83">
        <f t="shared" si="78"/>
        <v>0</v>
      </c>
      <c r="AE468" s="5"/>
      <c r="AF468" s="6"/>
    </row>
    <row r="469" spans="1:32" x14ac:dyDescent="0.25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80">
        <v>237</v>
      </c>
      <c r="P469" s="81">
        <f t="shared" si="84"/>
        <v>207534</v>
      </c>
      <c r="Q469" s="83">
        <f t="shared" si="77"/>
        <v>0</v>
      </c>
      <c r="R469" s="83">
        <f>IF(S468&lt;1,0,-Lease!$K$4/Lease!$L$4)</f>
        <v>0</v>
      </c>
      <c r="S469" s="83">
        <f t="shared" si="78"/>
        <v>0</v>
      </c>
      <c r="AE469" s="5"/>
      <c r="AF469" s="6"/>
    </row>
    <row r="470" spans="1:32" x14ac:dyDescent="0.25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80">
        <v>237</v>
      </c>
      <c r="P470" s="81">
        <f t="shared" si="84"/>
        <v>207899</v>
      </c>
      <c r="Q470" s="83">
        <f t="shared" si="77"/>
        <v>0</v>
      </c>
      <c r="R470" s="83">
        <f>IF(S469&lt;1,0,-Lease!$K$4/Lease!$L$4)</f>
        <v>0</v>
      </c>
      <c r="S470" s="83">
        <f t="shared" si="78"/>
        <v>0</v>
      </c>
      <c r="AE470" s="5"/>
      <c r="AF470" s="6"/>
    </row>
    <row r="471" spans="1:32" x14ac:dyDescent="0.25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80">
        <v>237</v>
      </c>
      <c r="P471" s="81">
        <f t="shared" si="84"/>
        <v>208264</v>
      </c>
      <c r="Q471" s="83">
        <f t="shared" si="77"/>
        <v>0</v>
      </c>
      <c r="R471" s="83">
        <f>IF(S470&lt;1,0,-Lease!$K$4/Lease!$L$4)</f>
        <v>0</v>
      </c>
      <c r="S471" s="83">
        <f t="shared" si="78"/>
        <v>0</v>
      </c>
      <c r="AE471" s="5"/>
      <c r="AF471" s="6"/>
    </row>
    <row r="472" spans="1:32" x14ac:dyDescent="0.25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80">
        <v>237</v>
      </c>
      <c r="P472" s="81">
        <f t="shared" si="84"/>
        <v>208629</v>
      </c>
      <c r="Q472" s="83">
        <f t="shared" si="77"/>
        <v>0</v>
      </c>
      <c r="R472" s="83">
        <f>IF(S471&lt;1,0,-Lease!$K$4/Lease!$L$4)</f>
        <v>0</v>
      </c>
      <c r="S472" s="83">
        <f t="shared" si="78"/>
        <v>0</v>
      </c>
      <c r="AE472" s="5"/>
      <c r="AF472" s="6"/>
    </row>
    <row r="473" spans="1:32" x14ac:dyDescent="0.25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80">
        <v>237</v>
      </c>
      <c r="P473" s="81">
        <f t="shared" si="84"/>
        <v>208995</v>
      </c>
      <c r="Q473" s="83">
        <f t="shared" si="77"/>
        <v>0</v>
      </c>
      <c r="R473" s="83">
        <f>IF(S472&lt;1,0,-Lease!$K$4/Lease!$L$4)</f>
        <v>0</v>
      </c>
      <c r="S473" s="83">
        <f t="shared" si="78"/>
        <v>0</v>
      </c>
      <c r="AE473" s="5"/>
      <c r="AF473" s="6"/>
    </row>
    <row r="474" spans="1:32" x14ac:dyDescent="0.25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80">
        <v>237</v>
      </c>
      <c r="P474" s="81">
        <f t="shared" si="84"/>
        <v>209360</v>
      </c>
      <c r="Q474" s="83">
        <f t="shared" si="77"/>
        <v>0</v>
      </c>
      <c r="R474" s="83">
        <f>IF(S473&lt;1,0,-Lease!$K$4/Lease!$L$4)</f>
        <v>0</v>
      </c>
      <c r="S474" s="83">
        <f t="shared" si="78"/>
        <v>0</v>
      </c>
      <c r="AE474" s="5"/>
      <c r="AF474" s="6"/>
    </row>
    <row r="475" spans="1:32" x14ac:dyDescent="0.25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80">
        <v>237</v>
      </c>
      <c r="P475" s="81">
        <f t="shared" si="84"/>
        <v>209725</v>
      </c>
      <c r="Q475" s="83">
        <f t="shared" si="77"/>
        <v>0</v>
      </c>
      <c r="R475" s="83">
        <f>IF(S474&lt;1,0,-Lease!$K$4/Lease!$L$4)</f>
        <v>0</v>
      </c>
      <c r="S475" s="83">
        <f t="shared" si="78"/>
        <v>0</v>
      </c>
      <c r="AE475" s="5"/>
      <c r="AF475" s="6"/>
    </row>
    <row r="476" spans="1:32" x14ac:dyDescent="0.25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80">
        <v>237</v>
      </c>
      <c r="P476" s="81">
        <f t="shared" si="84"/>
        <v>210090</v>
      </c>
      <c r="Q476" s="83">
        <f t="shared" si="77"/>
        <v>0</v>
      </c>
      <c r="R476" s="83">
        <f>IF(S475&lt;1,0,-Lease!$K$4/Lease!$L$4)</f>
        <v>0</v>
      </c>
      <c r="S476" s="83">
        <f t="shared" si="78"/>
        <v>0</v>
      </c>
      <c r="AE476" s="5"/>
      <c r="AF476" s="6"/>
    </row>
    <row r="477" spans="1:32" x14ac:dyDescent="0.25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80">
        <v>237</v>
      </c>
      <c r="P477" s="81">
        <f t="shared" si="84"/>
        <v>210456</v>
      </c>
      <c r="Q477" s="83">
        <f t="shared" si="77"/>
        <v>0</v>
      </c>
      <c r="R477" s="83">
        <f>IF(S476&lt;1,0,-Lease!$K$4/Lease!$L$4)</f>
        <v>0</v>
      </c>
      <c r="S477" s="83">
        <f t="shared" si="78"/>
        <v>0</v>
      </c>
      <c r="AE477" s="5"/>
      <c r="AF477" s="6"/>
    </row>
    <row r="478" spans="1:32" x14ac:dyDescent="0.25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80">
        <v>237</v>
      </c>
      <c r="P478" s="81">
        <f t="shared" si="84"/>
        <v>210821</v>
      </c>
      <c r="Q478" s="83">
        <f t="shared" si="77"/>
        <v>0</v>
      </c>
      <c r="R478" s="83">
        <f>IF(S477&lt;1,0,-Lease!$K$4/Lease!$L$4)</f>
        <v>0</v>
      </c>
      <c r="S478" s="83">
        <f t="shared" si="78"/>
        <v>0</v>
      </c>
      <c r="AE478" s="5"/>
      <c r="AF478" s="6"/>
    </row>
    <row r="479" spans="1:32" x14ac:dyDescent="0.25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80">
        <v>237</v>
      </c>
      <c r="P479" s="81">
        <f t="shared" si="84"/>
        <v>211186</v>
      </c>
      <c r="Q479" s="83">
        <f t="shared" si="77"/>
        <v>0</v>
      </c>
      <c r="R479" s="83">
        <f>IF(S478&lt;1,0,-Lease!$K$4/Lease!$L$4)</f>
        <v>0</v>
      </c>
      <c r="S479" s="83">
        <f t="shared" si="78"/>
        <v>0</v>
      </c>
      <c r="AE479" s="5"/>
      <c r="AF479" s="6"/>
    </row>
    <row r="480" spans="1:32" x14ac:dyDescent="0.25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80">
        <v>237</v>
      </c>
      <c r="P480" s="81">
        <f t="shared" si="84"/>
        <v>211551</v>
      </c>
      <c r="Q480" s="83">
        <f t="shared" si="77"/>
        <v>0</v>
      </c>
      <c r="R480" s="83">
        <f>IF(S479&lt;1,0,-Lease!$K$4/Lease!$L$4)</f>
        <v>0</v>
      </c>
      <c r="S480" s="83">
        <f t="shared" si="78"/>
        <v>0</v>
      </c>
      <c r="AE480" s="5"/>
      <c r="AF480" s="6"/>
    </row>
    <row r="481" spans="1:32" x14ac:dyDescent="0.25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80">
        <v>237</v>
      </c>
      <c r="P481" s="81">
        <f t="shared" si="84"/>
        <v>211917</v>
      </c>
      <c r="Q481" s="83">
        <f t="shared" si="77"/>
        <v>0</v>
      </c>
      <c r="R481" s="83">
        <f>IF(S480&lt;1,0,-Lease!$K$4/Lease!$L$4)</f>
        <v>0</v>
      </c>
      <c r="S481" s="83">
        <f t="shared" si="78"/>
        <v>0</v>
      </c>
      <c r="AE481" s="5"/>
      <c r="AF481" s="6"/>
    </row>
    <row r="482" spans="1:32" x14ac:dyDescent="0.25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80">
        <v>237</v>
      </c>
      <c r="P482" s="81">
        <f t="shared" si="84"/>
        <v>212282</v>
      </c>
      <c r="Q482" s="83">
        <f t="shared" si="77"/>
        <v>0</v>
      </c>
      <c r="R482" s="83">
        <f>IF(S481&lt;1,0,-Lease!$K$4/Lease!$L$4)</f>
        <v>0</v>
      </c>
      <c r="S482" s="83">
        <f t="shared" si="78"/>
        <v>0</v>
      </c>
      <c r="AE482" s="5"/>
      <c r="AF482" s="6"/>
    </row>
    <row r="483" spans="1:32" x14ac:dyDescent="0.25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80">
        <v>237</v>
      </c>
      <c r="P483" s="81">
        <f t="shared" si="84"/>
        <v>212647</v>
      </c>
      <c r="Q483" s="83">
        <f t="shared" si="77"/>
        <v>0</v>
      </c>
      <c r="R483" s="83">
        <f>IF(S482&lt;1,0,-Lease!$K$4/Lease!$L$4)</f>
        <v>0</v>
      </c>
      <c r="S483" s="83">
        <f t="shared" si="78"/>
        <v>0</v>
      </c>
      <c r="AE483" s="5"/>
      <c r="AF483" s="6"/>
    </row>
    <row r="484" spans="1:32" x14ac:dyDescent="0.25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80">
        <v>237</v>
      </c>
      <c r="P484" s="81">
        <f t="shared" si="84"/>
        <v>213012</v>
      </c>
      <c r="Q484" s="83">
        <f t="shared" si="77"/>
        <v>0</v>
      </c>
      <c r="R484" s="83">
        <f>IF(S483&lt;1,0,-Lease!$K$4/Lease!$L$4)</f>
        <v>0</v>
      </c>
      <c r="S484" s="83">
        <f t="shared" si="78"/>
        <v>0</v>
      </c>
      <c r="AE484" s="5"/>
      <c r="AF484" s="6"/>
    </row>
    <row r="485" spans="1:32" x14ac:dyDescent="0.25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80">
        <v>237</v>
      </c>
      <c r="P485" s="81">
        <f t="shared" si="84"/>
        <v>213378</v>
      </c>
      <c r="Q485" s="83">
        <f t="shared" si="77"/>
        <v>0</v>
      </c>
      <c r="R485" s="83">
        <f>IF(S484&lt;1,0,-Lease!$K$4/Lease!$L$4)</f>
        <v>0</v>
      </c>
      <c r="S485" s="83">
        <f t="shared" si="78"/>
        <v>0</v>
      </c>
      <c r="AE485" s="5"/>
      <c r="AF485" s="6"/>
    </row>
    <row r="486" spans="1:32" x14ac:dyDescent="0.25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80">
        <v>237</v>
      </c>
      <c r="P486" s="81">
        <f t="shared" si="84"/>
        <v>213743</v>
      </c>
      <c r="Q486" s="83">
        <f t="shared" si="77"/>
        <v>0</v>
      </c>
      <c r="R486" s="83">
        <f>IF(S485&lt;1,0,-Lease!$K$4/Lease!$L$4)</f>
        <v>0</v>
      </c>
      <c r="S486" s="83">
        <f t="shared" si="78"/>
        <v>0</v>
      </c>
      <c r="AE486" s="5"/>
      <c r="AF486" s="6"/>
    </row>
    <row r="487" spans="1:32" x14ac:dyDescent="0.25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80">
        <v>237</v>
      </c>
      <c r="P487" s="81">
        <f t="shared" si="84"/>
        <v>214108</v>
      </c>
      <c r="Q487" s="83">
        <f t="shared" si="77"/>
        <v>0</v>
      </c>
      <c r="R487" s="83">
        <f>IF(S486&lt;1,0,-Lease!$K$4/Lease!$L$4)</f>
        <v>0</v>
      </c>
      <c r="S487" s="83">
        <f t="shared" si="78"/>
        <v>0</v>
      </c>
      <c r="AE487" s="5"/>
      <c r="AF487" s="6"/>
    </row>
    <row r="488" spans="1:32" x14ac:dyDescent="0.25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80">
        <v>237</v>
      </c>
      <c r="P488" s="81">
        <f t="shared" si="84"/>
        <v>214473</v>
      </c>
      <c r="Q488" s="83">
        <f t="shared" si="77"/>
        <v>0</v>
      </c>
      <c r="R488" s="83">
        <f>IF(S487&lt;1,0,-Lease!$K$4/Lease!$L$4)</f>
        <v>0</v>
      </c>
      <c r="S488" s="83">
        <f t="shared" si="78"/>
        <v>0</v>
      </c>
      <c r="AE488" s="5"/>
      <c r="AF488" s="6"/>
    </row>
    <row r="489" spans="1:32" x14ac:dyDescent="0.25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80">
        <v>237</v>
      </c>
      <c r="P489" s="81">
        <f t="shared" si="84"/>
        <v>214839</v>
      </c>
      <c r="Q489" s="83">
        <f t="shared" si="77"/>
        <v>0</v>
      </c>
      <c r="R489" s="83">
        <f>IF(S488&lt;1,0,-Lease!$K$4/Lease!$L$4)</f>
        <v>0</v>
      </c>
      <c r="S489" s="83">
        <f t="shared" si="78"/>
        <v>0</v>
      </c>
      <c r="AE489" s="5"/>
      <c r="AF489" s="6"/>
    </row>
    <row r="490" spans="1:32" x14ac:dyDescent="0.25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80">
        <v>237</v>
      </c>
      <c r="P490" s="81">
        <f t="shared" si="84"/>
        <v>215204</v>
      </c>
      <c r="Q490" s="83">
        <f t="shared" si="77"/>
        <v>0</v>
      </c>
      <c r="R490" s="83">
        <f>IF(S489&lt;1,0,-Lease!$K$4/Lease!$L$4)</f>
        <v>0</v>
      </c>
      <c r="S490" s="83">
        <f t="shared" si="78"/>
        <v>0</v>
      </c>
      <c r="AE490" s="5"/>
      <c r="AF490" s="6"/>
    </row>
    <row r="491" spans="1:32" x14ac:dyDescent="0.25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80">
        <v>237</v>
      </c>
      <c r="P491" s="81">
        <f t="shared" si="84"/>
        <v>215569</v>
      </c>
      <c r="Q491" s="83">
        <f t="shared" si="77"/>
        <v>0</v>
      </c>
      <c r="R491" s="83">
        <f>IF(S490&lt;1,0,-Lease!$K$4/Lease!$L$4)</f>
        <v>0</v>
      </c>
      <c r="S491" s="83">
        <f t="shared" si="78"/>
        <v>0</v>
      </c>
      <c r="AE491" s="5"/>
      <c r="AF491" s="6"/>
    </row>
    <row r="492" spans="1:32" x14ac:dyDescent="0.25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80">
        <v>237</v>
      </c>
      <c r="P492" s="81">
        <f t="shared" si="84"/>
        <v>215934</v>
      </c>
      <c r="Q492" s="83">
        <f t="shared" si="77"/>
        <v>0</v>
      </c>
      <c r="R492" s="83">
        <f>IF(S491&lt;1,0,-Lease!$K$4/Lease!$L$4)</f>
        <v>0</v>
      </c>
      <c r="S492" s="83">
        <f t="shared" si="78"/>
        <v>0</v>
      </c>
      <c r="AE492" s="5"/>
      <c r="AF492" s="6"/>
    </row>
    <row r="493" spans="1:32" x14ac:dyDescent="0.25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80">
        <v>237</v>
      </c>
      <c r="P493" s="81">
        <f t="shared" si="84"/>
        <v>216300</v>
      </c>
      <c r="Q493" s="83">
        <f t="shared" si="77"/>
        <v>0</v>
      </c>
      <c r="R493" s="83">
        <f>IF(S492&lt;1,0,-Lease!$K$4/Lease!$L$4)</f>
        <v>0</v>
      </c>
      <c r="S493" s="83">
        <f t="shared" si="78"/>
        <v>0</v>
      </c>
      <c r="AE493" s="5"/>
      <c r="AF493" s="6"/>
    </row>
    <row r="494" spans="1:32" x14ac:dyDescent="0.25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80">
        <v>237</v>
      </c>
      <c r="P494" s="81">
        <f t="shared" si="84"/>
        <v>216665</v>
      </c>
      <c r="Q494" s="83">
        <f t="shared" si="77"/>
        <v>0</v>
      </c>
      <c r="R494" s="83">
        <f>IF(S493&lt;1,0,-Lease!$K$4/Lease!$L$4)</f>
        <v>0</v>
      </c>
      <c r="S494" s="83">
        <f t="shared" si="78"/>
        <v>0</v>
      </c>
      <c r="AE494" s="5"/>
      <c r="AF494" s="6"/>
    </row>
    <row r="495" spans="1:32" x14ac:dyDescent="0.25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80">
        <v>237</v>
      </c>
      <c r="P495" s="81">
        <f t="shared" si="84"/>
        <v>217030</v>
      </c>
      <c r="Q495" s="83">
        <f t="shared" si="77"/>
        <v>0</v>
      </c>
      <c r="R495" s="83">
        <f>IF(S494&lt;1,0,-Lease!$K$4/Lease!$L$4)</f>
        <v>0</v>
      </c>
      <c r="S495" s="83">
        <f t="shared" si="78"/>
        <v>0</v>
      </c>
      <c r="AE495" s="5"/>
      <c r="AF495" s="6"/>
    </row>
    <row r="496" spans="1:32" x14ac:dyDescent="0.25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80">
        <v>237</v>
      </c>
      <c r="P496" s="81">
        <f t="shared" si="84"/>
        <v>217395</v>
      </c>
      <c r="Q496" s="83">
        <f t="shared" si="77"/>
        <v>0</v>
      </c>
      <c r="R496" s="83">
        <f>IF(S495&lt;1,0,-Lease!$K$4/Lease!$L$4)</f>
        <v>0</v>
      </c>
      <c r="S496" s="83">
        <f t="shared" si="78"/>
        <v>0</v>
      </c>
      <c r="AE496" s="5"/>
      <c r="AF496" s="6"/>
    </row>
    <row r="497" spans="1:32" x14ac:dyDescent="0.25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80">
        <v>237</v>
      </c>
      <c r="P497" s="81">
        <f t="shared" si="84"/>
        <v>217761</v>
      </c>
      <c r="Q497" s="83">
        <f t="shared" si="77"/>
        <v>0</v>
      </c>
      <c r="R497" s="83">
        <f>IF(S496&lt;1,0,-Lease!$K$4/Lease!$L$4)</f>
        <v>0</v>
      </c>
      <c r="S497" s="83">
        <f t="shared" si="78"/>
        <v>0</v>
      </c>
      <c r="AE497" s="5"/>
      <c r="AF497" s="6"/>
    </row>
    <row r="498" spans="1:32" x14ac:dyDescent="0.25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80">
        <v>237</v>
      </c>
      <c r="P498" s="81">
        <f t="shared" si="84"/>
        <v>218126</v>
      </c>
      <c r="Q498" s="83">
        <f t="shared" si="77"/>
        <v>0</v>
      </c>
      <c r="R498" s="83">
        <f>IF(S497&lt;1,0,-Lease!$K$4/Lease!$L$4)</f>
        <v>0</v>
      </c>
      <c r="S498" s="83">
        <f t="shared" si="78"/>
        <v>0</v>
      </c>
      <c r="AE498" s="5"/>
      <c r="AF498" s="6"/>
    </row>
    <row r="499" spans="1:32" x14ac:dyDescent="0.25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80">
        <v>237</v>
      </c>
      <c r="P499" s="81">
        <f t="shared" si="84"/>
        <v>218491</v>
      </c>
      <c r="Q499" s="83">
        <f t="shared" si="77"/>
        <v>0</v>
      </c>
      <c r="R499" s="83">
        <f>IF(S498&lt;1,0,-Lease!$K$4/Lease!$L$4)</f>
        <v>0</v>
      </c>
      <c r="S499" s="83">
        <f t="shared" si="78"/>
        <v>0</v>
      </c>
      <c r="AE499" s="5"/>
      <c r="AF499" s="6"/>
    </row>
    <row r="500" spans="1:32" x14ac:dyDescent="0.25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80">
        <v>237</v>
      </c>
      <c r="P500" s="81">
        <f t="shared" si="84"/>
        <v>218856</v>
      </c>
      <c r="Q500" s="83">
        <f t="shared" si="77"/>
        <v>0</v>
      </c>
      <c r="R500" s="83">
        <f>IF(S499&lt;1,0,-Lease!$K$4/Lease!$L$4)</f>
        <v>0</v>
      </c>
      <c r="S500" s="83">
        <f t="shared" si="78"/>
        <v>0</v>
      </c>
      <c r="AE500" s="5"/>
      <c r="AF500" s="6"/>
    </row>
    <row r="501" spans="1:32" x14ac:dyDescent="0.25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80">
        <v>237</v>
      </c>
      <c r="P501" s="81">
        <f t="shared" si="84"/>
        <v>219221</v>
      </c>
      <c r="Q501" s="83">
        <f t="shared" si="77"/>
        <v>0</v>
      </c>
      <c r="R501" s="83">
        <f>IF(S500&lt;1,0,-Lease!$K$4/Lease!$L$4)</f>
        <v>0</v>
      </c>
      <c r="S501" s="83">
        <f t="shared" si="78"/>
        <v>0</v>
      </c>
      <c r="AE501" s="5"/>
      <c r="AF501" s="6"/>
    </row>
    <row r="502" spans="1:32" x14ac:dyDescent="0.25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80">
        <v>237</v>
      </c>
      <c r="P502" s="81">
        <f t="shared" si="84"/>
        <v>219586</v>
      </c>
      <c r="Q502" s="83">
        <f t="shared" si="77"/>
        <v>0</v>
      </c>
      <c r="R502" s="83">
        <f>IF(S501&lt;1,0,-Lease!$K$4/Lease!$L$4)</f>
        <v>0</v>
      </c>
      <c r="S502" s="83">
        <f t="shared" si="78"/>
        <v>0</v>
      </c>
      <c r="AE502" s="5"/>
      <c r="AF502" s="6"/>
    </row>
    <row r="503" spans="1:32" x14ac:dyDescent="0.25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80">
        <v>237</v>
      </c>
      <c r="P503" s="81">
        <f t="shared" si="84"/>
        <v>219951</v>
      </c>
      <c r="Q503" s="83">
        <f t="shared" si="77"/>
        <v>0</v>
      </c>
      <c r="R503" s="83">
        <f>IF(S502&lt;1,0,-Lease!$K$4/Lease!$L$4)</f>
        <v>0</v>
      </c>
      <c r="S503" s="83">
        <f t="shared" si="78"/>
        <v>0</v>
      </c>
      <c r="AE503" s="5"/>
      <c r="AF503" s="6"/>
    </row>
    <row r="504" spans="1:32" x14ac:dyDescent="0.25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80">
        <v>237</v>
      </c>
      <c r="P504" s="81">
        <f t="shared" si="84"/>
        <v>220316</v>
      </c>
      <c r="Q504" s="83">
        <f t="shared" si="77"/>
        <v>0</v>
      </c>
      <c r="R504" s="83">
        <f>IF(S503&lt;1,0,-Lease!$K$4/Lease!$L$4)</f>
        <v>0</v>
      </c>
      <c r="S504" s="83">
        <f t="shared" si="78"/>
        <v>0</v>
      </c>
      <c r="AE504" s="5"/>
      <c r="AF504" s="6"/>
    </row>
    <row r="505" spans="1:32" x14ac:dyDescent="0.25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80">
        <v>237</v>
      </c>
      <c r="P505" s="81">
        <f t="shared" si="84"/>
        <v>220682</v>
      </c>
      <c r="Q505" s="83">
        <f t="shared" si="77"/>
        <v>0</v>
      </c>
      <c r="R505" s="83">
        <f>IF(S504&lt;1,0,-Lease!$K$4/Lease!$L$4)</f>
        <v>0</v>
      </c>
      <c r="S505" s="83">
        <f t="shared" si="78"/>
        <v>0</v>
      </c>
      <c r="AE505" s="5"/>
      <c r="AF505" s="6"/>
    </row>
    <row r="506" spans="1:32" x14ac:dyDescent="0.25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80">
        <v>237</v>
      </c>
      <c r="P506" s="81">
        <f t="shared" si="84"/>
        <v>221047</v>
      </c>
      <c r="Q506" s="83">
        <f t="shared" si="77"/>
        <v>0</v>
      </c>
      <c r="R506" s="83">
        <f>IF(S505&lt;1,0,-Lease!$K$4/Lease!$L$4)</f>
        <v>0</v>
      </c>
      <c r="S506" s="83">
        <f t="shared" si="78"/>
        <v>0</v>
      </c>
      <c r="AE506" s="5"/>
      <c r="AF506" s="6"/>
    </row>
    <row r="507" spans="1:32" x14ac:dyDescent="0.25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80">
        <v>237</v>
      </c>
      <c r="P507" s="81">
        <f t="shared" si="84"/>
        <v>221412</v>
      </c>
      <c r="Q507" s="83">
        <f t="shared" si="77"/>
        <v>0</v>
      </c>
      <c r="R507" s="83">
        <f>IF(S506&lt;1,0,-Lease!$K$4/Lease!$L$4)</f>
        <v>0</v>
      </c>
      <c r="S507" s="83">
        <f t="shared" si="78"/>
        <v>0</v>
      </c>
      <c r="AE507" s="5"/>
      <c r="AF507" s="6"/>
    </row>
    <row r="508" spans="1:32" x14ac:dyDescent="0.25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80">
        <v>237</v>
      </c>
      <c r="P508" s="81">
        <f t="shared" si="84"/>
        <v>221777</v>
      </c>
      <c r="Q508" s="83">
        <f t="shared" si="77"/>
        <v>0</v>
      </c>
      <c r="R508" s="83">
        <f>IF(S507&lt;1,0,-Lease!$K$4/Lease!$L$4)</f>
        <v>0</v>
      </c>
      <c r="S508" s="83">
        <f t="shared" si="78"/>
        <v>0</v>
      </c>
      <c r="AE508" s="5"/>
      <c r="AF508" s="6"/>
    </row>
    <row r="509" spans="1:32" x14ac:dyDescent="0.25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80">
        <v>237</v>
      </c>
      <c r="P509" s="81">
        <f t="shared" si="84"/>
        <v>222143</v>
      </c>
      <c r="Q509" s="83">
        <f t="shared" si="77"/>
        <v>0</v>
      </c>
      <c r="R509" s="83">
        <f>IF(S508&lt;1,0,-Lease!$K$4/Lease!$L$4)</f>
        <v>0</v>
      </c>
      <c r="S509" s="83">
        <f t="shared" si="78"/>
        <v>0</v>
      </c>
      <c r="AE509" s="5"/>
      <c r="AF509" s="6"/>
    </row>
    <row r="510" spans="1:32" x14ac:dyDescent="0.25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80">
        <v>237</v>
      </c>
      <c r="P510" s="81">
        <f t="shared" si="84"/>
        <v>222508</v>
      </c>
      <c r="Q510" s="83">
        <f t="shared" ref="Q510:Q573" si="87">S509</f>
        <v>0</v>
      </c>
      <c r="R510" s="83">
        <f>IF(S509&lt;1,0,-Lease!$K$4/Lease!$L$4)</f>
        <v>0</v>
      </c>
      <c r="S510" s="83">
        <f t="shared" ref="S510:S573" si="88">IF(S509&lt;1,0,SUM(Q510:R510))</f>
        <v>0</v>
      </c>
      <c r="AE510" s="5"/>
      <c r="AF510" s="6"/>
    </row>
    <row r="511" spans="1:32" x14ac:dyDescent="0.25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80">
        <v>237</v>
      </c>
      <c r="P511" s="81">
        <f t="shared" si="84"/>
        <v>222873</v>
      </c>
      <c r="Q511" s="83">
        <f t="shared" si="87"/>
        <v>0</v>
      </c>
      <c r="R511" s="83">
        <f>IF(S510&lt;1,0,-Lease!$K$4/Lease!$L$4)</f>
        <v>0</v>
      </c>
      <c r="S511" s="83">
        <f t="shared" si="88"/>
        <v>0</v>
      </c>
      <c r="AE511" s="5"/>
      <c r="AF511" s="6"/>
    </row>
    <row r="512" spans="1:32" x14ac:dyDescent="0.25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80">
        <v>237</v>
      </c>
      <c r="P512" s="81">
        <f t="shared" si="84"/>
        <v>223238</v>
      </c>
      <c r="Q512" s="83">
        <f t="shared" si="87"/>
        <v>0</v>
      </c>
      <c r="R512" s="83">
        <f>IF(S511&lt;1,0,-Lease!$K$4/Lease!$L$4)</f>
        <v>0</v>
      </c>
      <c r="S512" s="83">
        <f t="shared" si="88"/>
        <v>0</v>
      </c>
      <c r="AE512" s="5"/>
      <c r="AF512" s="6"/>
    </row>
    <row r="513" spans="1:32" x14ac:dyDescent="0.25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80">
        <v>237</v>
      </c>
      <c r="P513" s="81">
        <f t="shared" si="84"/>
        <v>223604</v>
      </c>
      <c r="Q513" s="83">
        <f t="shared" si="87"/>
        <v>0</v>
      </c>
      <c r="R513" s="83">
        <f>IF(S512&lt;1,0,-Lease!$K$4/Lease!$L$4)</f>
        <v>0</v>
      </c>
      <c r="S513" s="83">
        <f t="shared" si="88"/>
        <v>0</v>
      </c>
      <c r="AE513" s="5"/>
      <c r="AF513" s="6"/>
    </row>
    <row r="514" spans="1:32" x14ac:dyDescent="0.25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80">
        <v>237</v>
      </c>
      <c r="P514" s="81">
        <f t="shared" si="84"/>
        <v>223969</v>
      </c>
      <c r="Q514" s="83">
        <f t="shared" si="87"/>
        <v>0</v>
      </c>
      <c r="R514" s="83">
        <f>IF(S513&lt;1,0,-Lease!$K$4/Lease!$L$4)</f>
        <v>0</v>
      </c>
      <c r="S514" s="83">
        <f t="shared" si="88"/>
        <v>0</v>
      </c>
      <c r="AE514" s="5"/>
      <c r="AF514" s="6"/>
    </row>
    <row r="515" spans="1:32" x14ac:dyDescent="0.25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80">
        <v>237</v>
      </c>
      <c r="P515" s="81">
        <f t="shared" si="84"/>
        <v>224334</v>
      </c>
      <c r="Q515" s="83">
        <f t="shared" si="87"/>
        <v>0</v>
      </c>
      <c r="R515" s="83">
        <f>IF(S514&lt;1,0,-Lease!$K$4/Lease!$L$4)</f>
        <v>0</v>
      </c>
      <c r="S515" s="83">
        <f t="shared" si="88"/>
        <v>0</v>
      </c>
      <c r="AE515" s="5"/>
      <c r="AF515" s="6"/>
    </row>
    <row r="516" spans="1:32" x14ac:dyDescent="0.25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80">
        <v>237</v>
      </c>
      <c r="P516" s="81">
        <f t="shared" si="84"/>
        <v>224699</v>
      </c>
      <c r="Q516" s="83">
        <f t="shared" si="87"/>
        <v>0</v>
      </c>
      <c r="R516" s="83">
        <f>IF(S515&lt;1,0,-Lease!$K$4/Lease!$L$4)</f>
        <v>0</v>
      </c>
      <c r="S516" s="83">
        <f t="shared" si="88"/>
        <v>0</v>
      </c>
      <c r="AE516" s="5"/>
      <c r="AF516" s="6"/>
    </row>
    <row r="517" spans="1:32" x14ac:dyDescent="0.25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80">
        <v>237</v>
      </c>
      <c r="P517" s="81">
        <f t="shared" si="84"/>
        <v>225065</v>
      </c>
      <c r="Q517" s="83">
        <f t="shared" si="87"/>
        <v>0</v>
      </c>
      <c r="R517" s="83">
        <f>IF(S516&lt;1,0,-Lease!$K$4/Lease!$L$4)</f>
        <v>0</v>
      </c>
      <c r="S517" s="83">
        <f t="shared" si="88"/>
        <v>0</v>
      </c>
      <c r="AE517" s="5"/>
      <c r="AF517" s="6"/>
    </row>
    <row r="518" spans="1:32" x14ac:dyDescent="0.25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80">
        <v>237</v>
      </c>
      <c r="P518" s="81">
        <f t="shared" si="84"/>
        <v>225430</v>
      </c>
      <c r="Q518" s="83">
        <f t="shared" si="87"/>
        <v>0</v>
      </c>
      <c r="R518" s="83">
        <f>IF(S517&lt;1,0,-Lease!$K$4/Lease!$L$4)</f>
        <v>0</v>
      </c>
      <c r="S518" s="83">
        <f t="shared" si="88"/>
        <v>0</v>
      </c>
      <c r="AE518" s="5"/>
      <c r="AF518" s="6"/>
    </row>
    <row r="519" spans="1:32" x14ac:dyDescent="0.25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80">
        <v>237</v>
      </c>
      <c r="P519" s="81">
        <f t="shared" si="84"/>
        <v>225795</v>
      </c>
      <c r="Q519" s="83">
        <f t="shared" si="87"/>
        <v>0</v>
      </c>
      <c r="R519" s="83">
        <f>IF(S518&lt;1,0,-Lease!$K$4/Lease!$L$4)</f>
        <v>0</v>
      </c>
      <c r="S519" s="83">
        <f t="shared" si="88"/>
        <v>0</v>
      </c>
      <c r="AE519" s="5"/>
      <c r="AF519" s="6"/>
    </row>
    <row r="520" spans="1:32" x14ac:dyDescent="0.25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80">
        <v>237</v>
      </c>
      <c r="P520" s="81">
        <f t="shared" si="84"/>
        <v>226160</v>
      </c>
      <c r="Q520" s="83">
        <f t="shared" si="87"/>
        <v>0</v>
      </c>
      <c r="R520" s="83">
        <f>IF(S519&lt;1,0,-Lease!$K$4/Lease!$L$4)</f>
        <v>0</v>
      </c>
      <c r="S520" s="83">
        <f t="shared" si="88"/>
        <v>0</v>
      </c>
      <c r="AE520" s="5"/>
      <c r="AF520" s="6"/>
    </row>
    <row r="521" spans="1:32" x14ac:dyDescent="0.25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80">
        <v>237</v>
      </c>
      <c r="P521" s="81">
        <f t="shared" si="84"/>
        <v>226526</v>
      </c>
      <c r="Q521" s="83">
        <f t="shared" si="87"/>
        <v>0</v>
      </c>
      <c r="R521" s="83">
        <f>IF(S520&lt;1,0,-Lease!$K$4/Lease!$L$4)</f>
        <v>0</v>
      </c>
      <c r="S521" s="83">
        <f t="shared" si="88"/>
        <v>0</v>
      </c>
      <c r="AE521" s="5"/>
      <c r="AF521" s="6"/>
    </row>
    <row r="522" spans="1:32" x14ac:dyDescent="0.25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80">
        <v>237</v>
      </c>
      <c r="P522" s="81">
        <f t="shared" si="84"/>
        <v>226891</v>
      </c>
      <c r="Q522" s="83">
        <f t="shared" si="87"/>
        <v>0</v>
      </c>
      <c r="R522" s="83">
        <f>IF(S521&lt;1,0,-Lease!$K$4/Lease!$L$4)</f>
        <v>0</v>
      </c>
      <c r="S522" s="83">
        <f t="shared" si="88"/>
        <v>0</v>
      </c>
      <c r="AE522" s="5"/>
      <c r="AF522" s="6"/>
    </row>
    <row r="523" spans="1:32" x14ac:dyDescent="0.25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80">
        <v>237</v>
      </c>
      <c r="P523" s="81">
        <f t="shared" si="84"/>
        <v>227256</v>
      </c>
      <c r="Q523" s="83">
        <f t="shared" si="87"/>
        <v>0</v>
      </c>
      <c r="R523" s="83">
        <f>IF(S522&lt;1,0,-Lease!$K$4/Lease!$L$4)</f>
        <v>0</v>
      </c>
      <c r="S523" s="83">
        <f t="shared" si="88"/>
        <v>0</v>
      </c>
      <c r="AE523" s="5"/>
      <c r="AF523" s="6"/>
    </row>
    <row r="524" spans="1:32" x14ac:dyDescent="0.25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80">
        <v>237</v>
      </c>
      <c r="P524" s="81">
        <f t="shared" si="84"/>
        <v>227621</v>
      </c>
      <c r="Q524" s="83">
        <f t="shared" si="87"/>
        <v>0</v>
      </c>
      <c r="R524" s="83">
        <f>IF(S523&lt;1,0,-Lease!$K$4/Lease!$L$4)</f>
        <v>0</v>
      </c>
      <c r="S524" s="83">
        <f t="shared" si="88"/>
        <v>0</v>
      </c>
      <c r="AE524" s="5"/>
      <c r="AF524" s="6"/>
    </row>
    <row r="525" spans="1:32" x14ac:dyDescent="0.25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80">
        <v>237</v>
      </c>
      <c r="P525" s="81">
        <f t="shared" si="84"/>
        <v>227987</v>
      </c>
      <c r="Q525" s="83">
        <f t="shared" si="87"/>
        <v>0</v>
      </c>
      <c r="R525" s="83">
        <f>IF(S524&lt;1,0,-Lease!$K$4/Lease!$L$4)</f>
        <v>0</v>
      </c>
      <c r="S525" s="83">
        <f t="shared" si="88"/>
        <v>0</v>
      </c>
      <c r="AE525" s="5"/>
      <c r="AF525" s="6"/>
    </row>
    <row r="526" spans="1:32" x14ac:dyDescent="0.25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80">
        <v>237</v>
      </c>
      <c r="P526" s="81">
        <f t="shared" si="84"/>
        <v>228352</v>
      </c>
      <c r="Q526" s="83">
        <f t="shared" si="87"/>
        <v>0</v>
      </c>
      <c r="R526" s="83">
        <f>IF(S525&lt;1,0,-Lease!$K$4/Lease!$L$4)</f>
        <v>0</v>
      </c>
      <c r="S526" s="83">
        <f t="shared" si="88"/>
        <v>0</v>
      </c>
      <c r="AE526" s="5"/>
      <c r="AF526" s="6"/>
    </row>
    <row r="527" spans="1:32" x14ac:dyDescent="0.25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80">
        <v>237</v>
      </c>
      <c r="P527" s="81">
        <f t="shared" si="84"/>
        <v>228717</v>
      </c>
      <c r="Q527" s="83">
        <f t="shared" si="87"/>
        <v>0</v>
      </c>
      <c r="R527" s="83">
        <f>IF(S526&lt;1,0,-Lease!$K$4/Lease!$L$4)</f>
        <v>0</v>
      </c>
      <c r="S527" s="83">
        <f t="shared" si="88"/>
        <v>0</v>
      </c>
      <c r="AE527" s="5"/>
      <c r="AF527" s="6"/>
    </row>
    <row r="528" spans="1:32" x14ac:dyDescent="0.25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80">
        <v>237</v>
      </c>
      <c r="P528" s="81">
        <f t="shared" si="84"/>
        <v>229082</v>
      </c>
      <c r="Q528" s="83">
        <f t="shared" si="87"/>
        <v>0</v>
      </c>
      <c r="R528" s="83">
        <f>IF(S527&lt;1,0,-Lease!$K$4/Lease!$L$4)</f>
        <v>0</v>
      </c>
      <c r="S528" s="83">
        <f t="shared" si="88"/>
        <v>0</v>
      </c>
      <c r="AE528" s="5"/>
      <c r="AF528" s="6"/>
    </row>
    <row r="529" spans="1:32" x14ac:dyDescent="0.25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80">
        <v>237</v>
      </c>
      <c r="P529" s="81">
        <f t="shared" si="84"/>
        <v>229448</v>
      </c>
      <c r="Q529" s="83">
        <f t="shared" si="87"/>
        <v>0</v>
      </c>
      <c r="R529" s="83">
        <f>IF(S528&lt;1,0,-Lease!$K$4/Lease!$L$4)</f>
        <v>0</v>
      </c>
      <c r="S529" s="83">
        <f t="shared" si="88"/>
        <v>0</v>
      </c>
      <c r="AE529" s="5"/>
      <c r="AF529" s="6"/>
    </row>
    <row r="530" spans="1:32" x14ac:dyDescent="0.25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80">
        <v>237</v>
      </c>
      <c r="P530" s="81">
        <f t="shared" si="84"/>
        <v>229813</v>
      </c>
      <c r="Q530" s="83">
        <f t="shared" si="87"/>
        <v>0</v>
      </c>
      <c r="R530" s="83">
        <f>IF(S529&lt;1,0,-Lease!$K$4/Lease!$L$4)</f>
        <v>0</v>
      </c>
      <c r="S530" s="83">
        <f t="shared" si="88"/>
        <v>0</v>
      </c>
      <c r="AE530" s="5"/>
      <c r="AF530" s="6"/>
    </row>
    <row r="531" spans="1:32" x14ac:dyDescent="0.25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80">
        <v>237</v>
      </c>
      <c r="P531" s="81">
        <f t="shared" ref="P531:P594" si="94">DATE(YEAR(P530)+1,MONTH(P530),DAY(P530))</f>
        <v>230178</v>
      </c>
      <c r="Q531" s="83">
        <f t="shared" si="87"/>
        <v>0</v>
      </c>
      <c r="R531" s="83">
        <f>IF(S530&lt;1,0,-Lease!$K$4/Lease!$L$4)</f>
        <v>0</v>
      </c>
      <c r="S531" s="83">
        <f t="shared" si="88"/>
        <v>0</v>
      </c>
      <c r="AE531" s="5"/>
      <c r="AF531" s="6"/>
    </row>
    <row r="532" spans="1:32" x14ac:dyDescent="0.25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80">
        <v>237</v>
      </c>
      <c r="P532" s="81">
        <f t="shared" si="94"/>
        <v>230543</v>
      </c>
      <c r="Q532" s="83">
        <f t="shared" si="87"/>
        <v>0</v>
      </c>
      <c r="R532" s="83">
        <f>IF(S531&lt;1,0,-Lease!$K$4/Lease!$L$4)</f>
        <v>0</v>
      </c>
      <c r="S532" s="83">
        <f t="shared" si="88"/>
        <v>0</v>
      </c>
      <c r="AE532" s="5"/>
      <c r="AF532" s="6"/>
    </row>
    <row r="533" spans="1:32" x14ac:dyDescent="0.25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80">
        <v>237</v>
      </c>
      <c r="P533" s="81">
        <f t="shared" si="94"/>
        <v>230909</v>
      </c>
      <c r="Q533" s="83">
        <f t="shared" si="87"/>
        <v>0</v>
      </c>
      <c r="R533" s="83">
        <f>IF(S532&lt;1,0,-Lease!$K$4/Lease!$L$4)</f>
        <v>0</v>
      </c>
      <c r="S533" s="83">
        <f t="shared" si="88"/>
        <v>0</v>
      </c>
      <c r="AE533" s="5"/>
      <c r="AF533" s="6"/>
    </row>
    <row r="534" spans="1:32" x14ac:dyDescent="0.25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80">
        <v>237</v>
      </c>
      <c r="P534" s="81">
        <f t="shared" si="94"/>
        <v>231274</v>
      </c>
      <c r="Q534" s="83">
        <f t="shared" si="87"/>
        <v>0</v>
      </c>
      <c r="R534" s="83">
        <f>IF(S533&lt;1,0,-Lease!$K$4/Lease!$L$4)</f>
        <v>0</v>
      </c>
      <c r="S534" s="83">
        <f t="shared" si="88"/>
        <v>0</v>
      </c>
      <c r="AE534" s="5"/>
      <c r="AF534" s="6"/>
    </row>
    <row r="535" spans="1:32" x14ac:dyDescent="0.25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80">
        <v>237</v>
      </c>
      <c r="P535" s="81">
        <f t="shared" si="94"/>
        <v>231639</v>
      </c>
      <c r="Q535" s="83">
        <f t="shared" si="87"/>
        <v>0</v>
      </c>
      <c r="R535" s="83">
        <f>IF(S534&lt;1,0,-Lease!$K$4/Lease!$L$4)</f>
        <v>0</v>
      </c>
      <c r="S535" s="83">
        <f t="shared" si="88"/>
        <v>0</v>
      </c>
      <c r="AE535" s="5"/>
      <c r="AF535" s="6"/>
    </row>
    <row r="536" spans="1:32" x14ac:dyDescent="0.25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80">
        <v>237</v>
      </c>
      <c r="P536" s="81">
        <f t="shared" si="94"/>
        <v>232004</v>
      </c>
      <c r="Q536" s="83">
        <f t="shared" si="87"/>
        <v>0</v>
      </c>
      <c r="R536" s="83">
        <f>IF(S535&lt;1,0,-Lease!$K$4/Lease!$L$4)</f>
        <v>0</v>
      </c>
      <c r="S536" s="83">
        <f t="shared" si="88"/>
        <v>0</v>
      </c>
      <c r="AE536" s="5"/>
      <c r="AF536" s="6"/>
    </row>
    <row r="537" spans="1:32" x14ac:dyDescent="0.25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80">
        <v>237</v>
      </c>
      <c r="P537" s="81">
        <f t="shared" si="94"/>
        <v>232370</v>
      </c>
      <c r="Q537" s="83">
        <f t="shared" si="87"/>
        <v>0</v>
      </c>
      <c r="R537" s="83">
        <f>IF(S536&lt;1,0,-Lease!$K$4/Lease!$L$4)</f>
        <v>0</v>
      </c>
      <c r="S537" s="83">
        <f t="shared" si="88"/>
        <v>0</v>
      </c>
      <c r="AE537" s="5"/>
      <c r="AF537" s="6"/>
    </row>
    <row r="538" spans="1:32" x14ac:dyDescent="0.25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80">
        <v>237</v>
      </c>
      <c r="P538" s="81">
        <f t="shared" si="94"/>
        <v>232735</v>
      </c>
      <c r="Q538" s="83">
        <f t="shared" si="87"/>
        <v>0</v>
      </c>
      <c r="R538" s="83">
        <f>IF(S537&lt;1,0,-Lease!$K$4/Lease!$L$4)</f>
        <v>0</v>
      </c>
      <c r="S538" s="83">
        <f t="shared" si="88"/>
        <v>0</v>
      </c>
      <c r="AE538" s="5"/>
      <c r="AF538" s="6"/>
    </row>
    <row r="539" spans="1:32" x14ac:dyDescent="0.25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80">
        <v>237</v>
      </c>
      <c r="P539" s="81">
        <f t="shared" si="94"/>
        <v>233100</v>
      </c>
      <c r="Q539" s="83">
        <f t="shared" si="87"/>
        <v>0</v>
      </c>
      <c r="R539" s="83">
        <f>IF(S538&lt;1,0,-Lease!$K$4/Lease!$L$4)</f>
        <v>0</v>
      </c>
      <c r="S539" s="83">
        <f t="shared" si="88"/>
        <v>0</v>
      </c>
      <c r="AE539" s="5"/>
      <c r="AF539" s="6"/>
    </row>
    <row r="540" spans="1:32" x14ac:dyDescent="0.25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80">
        <v>237</v>
      </c>
      <c r="P540" s="81">
        <f t="shared" si="94"/>
        <v>233465</v>
      </c>
      <c r="Q540" s="83">
        <f t="shared" si="87"/>
        <v>0</v>
      </c>
      <c r="R540" s="83">
        <f>IF(S539&lt;1,0,-Lease!$K$4/Lease!$L$4)</f>
        <v>0</v>
      </c>
      <c r="S540" s="83">
        <f t="shared" si="88"/>
        <v>0</v>
      </c>
      <c r="AE540" s="5"/>
      <c r="AF540" s="6"/>
    </row>
    <row r="541" spans="1:32" x14ac:dyDescent="0.25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80">
        <v>237</v>
      </c>
      <c r="P541" s="81">
        <f t="shared" si="94"/>
        <v>233831</v>
      </c>
      <c r="Q541" s="83">
        <f t="shared" si="87"/>
        <v>0</v>
      </c>
      <c r="R541" s="83">
        <f>IF(S540&lt;1,0,-Lease!$K$4/Lease!$L$4)</f>
        <v>0</v>
      </c>
      <c r="S541" s="83">
        <f t="shared" si="88"/>
        <v>0</v>
      </c>
      <c r="AE541" s="5"/>
      <c r="AF541" s="6"/>
    </row>
    <row r="542" spans="1:32" x14ac:dyDescent="0.25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80">
        <v>237</v>
      </c>
      <c r="P542" s="81">
        <f t="shared" si="94"/>
        <v>234196</v>
      </c>
      <c r="Q542" s="83">
        <f t="shared" si="87"/>
        <v>0</v>
      </c>
      <c r="R542" s="83">
        <f>IF(S541&lt;1,0,-Lease!$K$4/Lease!$L$4)</f>
        <v>0</v>
      </c>
      <c r="S542" s="83">
        <f t="shared" si="88"/>
        <v>0</v>
      </c>
      <c r="AE542" s="5"/>
      <c r="AF542" s="6"/>
    </row>
    <row r="543" spans="1:32" x14ac:dyDescent="0.25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80">
        <v>237</v>
      </c>
      <c r="P543" s="81">
        <f t="shared" si="94"/>
        <v>234561</v>
      </c>
      <c r="Q543" s="83">
        <f t="shared" si="87"/>
        <v>0</v>
      </c>
      <c r="R543" s="83">
        <f>IF(S542&lt;1,0,-Lease!$K$4/Lease!$L$4)</f>
        <v>0</v>
      </c>
      <c r="S543" s="83">
        <f t="shared" si="88"/>
        <v>0</v>
      </c>
      <c r="AE543" s="5"/>
      <c r="AF543" s="6"/>
    </row>
    <row r="544" spans="1:32" x14ac:dyDescent="0.25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80">
        <v>237</v>
      </c>
      <c r="P544" s="81">
        <f t="shared" si="94"/>
        <v>234926</v>
      </c>
      <c r="Q544" s="83">
        <f t="shared" si="87"/>
        <v>0</v>
      </c>
      <c r="R544" s="83">
        <f>IF(S543&lt;1,0,-Lease!$K$4/Lease!$L$4)</f>
        <v>0</v>
      </c>
      <c r="S544" s="83">
        <f t="shared" si="88"/>
        <v>0</v>
      </c>
      <c r="AE544" s="5"/>
      <c r="AF544" s="6"/>
    </row>
    <row r="545" spans="1:32" x14ac:dyDescent="0.25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80">
        <v>237</v>
      </c>
      <c r="P545" s="81">
        <f t="shared" si="94"/>
        <v>235292</v>
      </c>
      <c r="Q545" s="83">
        <f t="shared" si="87"/>
        <v>0</v>
      </c>
      <c r="R545" s="83">
        <f>IF(S544&lt;1,0,-Lease!$K$4/Lease!$L$4)</f>
        <v>0</v>
      </c>
      <c r="S545" s="83">
        <f t="shared" si="88"/>
        <v>0</v>
      </c>
      <c r="AE545" s="5"/>
      <c r="AF545" s="6"/>
    </row>
    <row r="546" spans="1:32" x14ac:dyDescent="0.25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80">
        <v>237</v>
      </c>
      <c r="P546" s="81">
        <f t="shared" si="94"/>
        <v>235657</v>
      </c>
      <c r="Q546" s="83">
        <f t="shared" si="87"/>
        <v>0</v>
      </c>
      <c r="R546" s="83">
        <f>IF(S545&lt;1,0,-Lease!$K$4/Lease!$L$4)</f>
        <v>0</v>
      </c>
      <c r="S546" s="83">
        <f t="shared" si="88"/>
        <v>0</v>
      </c>
      <c r="AE546" s="5"/>
      <c r="AF546" s="6"/>
    </row>
    <row r="547" spans="1:32" x14ac:dyDescent="0.25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80">
        <v>237</v>
      </c>
      <c r="P547" s="81">
        <f t="shared" si="94"/>
        <v>236022</v>
      </c>
      <c r="Q547" s="83">
        <f t="shared" si="87"/>
        <v>0</v>
      </c>
      <c r="R547" s="83">
        <f>IF(S546&lt;1,0,-Lease!$K$4/Lease!$L$4)</f>
        <v>0</v>
      </c>
      <c r="S547" s="83">
        <f t="shared" si="88"/>
        <v>0</v>
      </c>
      <c r="AE547" s="5"/>
      <c r="AF547" s="6"/>
    </row>
    <row r="548" spans="1:32" x14ac:dyDescent="0.25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80">
        <v>237</v>
      </c>
      <c r="P548" s="81">
        <f t="shared" si="94"/>
        <v>236387</v>
      </c>
      <c r="Q548" s="83">
        <f t="shared" si="87"/>
        <v>0</v>
      </c>
      <c r="R548" s="83">
        <f>IF(S547&lt;1,0,-Lease!$K$4/Lease!$L$4)</f>
        <v>0</v>
      </c>
      <c r="S548" s="83">
        <f t="shared" si="88"/>
        <v>0</v>
      </c>
      <c r="AE548" s="5"/>
      <c r="AF548" s="6"/>
    </row>
    <row r="549" spans="1:32" x14ac:dyDescent="0.25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80">
        <v>237</v>
      </c>
      <c r="P549" s="81">
        <f t="shared" si="94"/>
        <v>236753</v>
      </c>
      <c r="Q549" s="83">
        <f t="shared" si="87"/>
        <v>0</v>
      </c>
      <c r="R549" s="83">
        <f>IF(S548&lt;1,0,-Lease!$K$4/Lease!$L$4)</f>
        <v>0</v>
      </c>
      <c r="S549" s="83">
        <f t="shared" si="88"/>
        <v>0</v>
      </c>
      <c r="AE549" s="5"/>
      <c r="AF549" s="6"/>
    </row>
    <row r="550" spans="1:32" x14ac:dyDescent="0.25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80">
        <v>237</v>
      </c>
      <c r="P550" s="81">
        <f t="shared" si="94"/>
        <v>237118</v>
      </c>
      <c r="Q550" s="83">
        <f t="shared" si="87"/>
        <v>0</v>
      </c>
      <c r="R550" s="83">
        <f>IF(S549&lt;1,0,-Lease!$K$4/Lease!$L$4)</f>
        <v>0</v>
      </c>
      <c r="S550" s="83">
        <f t="shared" si="88"/>
        <v>0</v>
      </c>
      <c r="AE550" s="5"/>
      <c r="AF550" s="6"/>
    </row>
    <row r="551" spans="1:32" x14ac:dyDescent="0.25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80">
        <v>237</v>
      </c>
      <c r="P551" s="81">
        <f t="shared" si="94"/>
        <v>237483</v>
      </c>
      <c r="Q551" s="83">
        <f t="shared" si="87"/>
        <v>0</v>
      </c>
      <c r="R551" s="83">
        <f>IF(S550&lt;1,0,-Lease!$K$4/Lease!$L$4)</f>
        <v>0</v>
      </c>
      <c r="S551" s="83">
        <f t="shared" si="88"/>
        <v>0</v>
      </c>
      <c r="AE551" s="5"/>
      <c r="AF551" s="6"/>
    </row>
    <row r="552" spans="1:32" x14ac:dyDescent="0.25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80">
        <v>237</v>
      </c>
      <c r="P552" s="81">
        <f t="shared" si="94"/>
        <v>237848</v>
      </c>
      <c r="Q552" s="83">
        <f t="shared" si="87"/>
        <v>0</v>
      </c>
      <c r="R552" s="83">
        <f>IF(S551&lt;1,0,-Lease!$K$4/Lease!$L$4)</f>
        <v>0</v>
      </c>
      <c r="S552" s="83">
        <f t="shared" si="88"/>
        <v>0</v>
      </c>
      <c r="AE552" s="5"/>
      <c r="AF552" s="6"/>
    </row>
    <row r="553" spans="1:32" x14ac:dyDescent="0.25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80">
        <v>237</v>
      </c>
      <c r="P553" s="81">
        <f t="shared" si="94"/>
        <v>238214</v>
      </c>
      <c r="Q553" s="83">
        <f t="shared" si="87"/>
        <v>0</v>
      </c>
      <c r="R553" s="83">
        <f>IF(S552&lt;1,0,-Lease!$K$4/Lease!$L$4)</f>
        <v>0</v>
      </c>
      <c r="S553" s="83">
        <f t="shared" si="88"/>
        <v>0</v>
      </c>
      <c r="AE553" s="5"/>
      <c r="AF553" s="6"/>
    </row>
    <row r="554" spans="1:32" x14ac:dyDescent="0.25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80">
        <v>237</v>
      </c>
      <c r="P554" s="81">
        <f t="shared" si="94"/>
        <v>238579</v>
      </c>
      <c r="Q554" s="83">
        <f t="shared" si="87"/>
        <v>0</v>
      </c>
      <c r="R554" s="83">
        <f>IF(S553&lt;1,0,-Lease!$K$4/Lease!$L$4)</f>
        <v>0</v>
      </c>
      <c r="S554" s="83">
        <f t="shared" si="88"/>
        <v>0</v>
      </c>
      <c r="AE554" s="5"/>
      <c r="AF554" s="6"/>
    </row>
    <row r="555" spans="1:32" x14ac:dyDescent="0.25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80">
        <v>237</v>
      </c>
      <c r="P555" s="81">
        <f t="shared" si="94"/>
        <v>238944</v>
      </c>
      <c r="Q555" s="83">
        <f t="shared" si="87"/>
        <v>0</v>
      </c>
      <c r="R555" s="83">
        <f>IF(S554&lt;1,0,-Lease!$K$4/Lease!$L$4)</f>
        <v>0</v>
      </c>
      <c r="S555" s="83">
        <f t="shared" si="88"/>
        <v>0</v>
      </c>
      <c r="AE555" s="5"/>
      <c r="AF555" s="6"/>
    </row>
    <row r="556" spans="1:32" x14ac:dyDescent="0.25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80">
        <v>237</v>
      </c>
      <c r="P556" s="81">
        <f t="shared" si="94"/>
        <v>239309</v>
      </c>
      <c r="Q556" s="83">
        <f t="shared" si="87"/>
        <v>0</v>
      </c>
      <c r="R556" s="83">
        <f>IF(S555&lt;1,0,-Lease!$K$4/Lease!$L$4)</f>
        <v>0</v>
      </c>
      <c r="S556" s="83">
        <f t="shared" si="88"/>
        <v>0</v>
      </c>
      <c r="AE556" s="5"/>
      <c r="AF556" s="6"/>
    </row>
    <row r="557" spans="1:32" x14ac:dyDescent="0.25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80">
        <v>237</v>
      </c>
      <c r="P557" s="81">
        <f t="shared" si="94"/>
        <v>239675</v>
      </c>
      <c r="Q557" s="83">
        <f t="shared" si="87"/>
        <v>0</v>
      </c>
      <c r="R557" s="83">
        <f>IF(S556&lt;1,0,-Lease!$K$4/Lease!$L$4)</f>
        <v>0</v>
      </c>
      <c r="S557" s="83">
        <f t="shared" si="88"/>
        <v>0</v>
      </c>
      <c r="AE557" s="5"/>
      <c r="AF557" s="6"/>
    </row>
    <row r="558" spans="1:32" x14ac:dyDescent="0.25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80">
        <v>237</v>
      </c>
      <c r="P558" s="81">
        <f t="shared" si="94"/>
        <v>240040</v>
      </c>
      <c r="Q558" s="83">
        <f t="shared" si="87"/>
        <v>0</v>
      </c>
      <c r="R558" s="83">
        <f>IF(S557&lt;1,0,-Lease!$K$4/Lease!$L$4)</f>
        <v>0</v>
      </c>
      <c r="S558" s="83">
        <f t="shared" si="88"/>
        <v>0</v>
      </c>
      <c r="AE558" s="5"/>
      <c r="AF558" s="6"/>
    </row>
    <row r="559" spans="1:32" x14ac:dyDescent="0.25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80">
        <v>237</v>
      </c>
      <c r="P559" s="81">
        <f t="shared" si="94"/>
        <v>240405</v>
      </c>
      <c r="Q559" s="83">
        <f t="shared" si="87"/>
        <v>0</v>
      </c>
      <c r="R559" s="83">
        <f>IF(S558&lt;1,0,-Lease!$K$4/Lease!$L$4)</f>
        <v>0</v>
      </c>
      <c r="S559" s="83">
        <f t="shared" si="88"/>
        <v>0</v>
      </c>
      <c r="AE559" s="5"/>
      <c r="AF559" s="6"/>
    </row>
    <row r="560" spans="1:32" x14ac:dyDescent="0.25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80">
        <v>237</v>
      </c>
      <c r="P560" s="81">
        <f t="shared" si="94"/>
        <v>240770</v>
      </c>
      <c r="Q560" s="83">
        <f t="shared" si="87"/>
        <v>0</v>
      </c>
      <c r="R560" s="83">
        <f>IF(S559&lt;1,0,-Lease!$K$4/Lease!$L$4)</f>
        <v>0</v>
      </c>
      <c r="S560" s="83">
        <f t="shared" si="88"/>
        <v>0</v>
      </c>
      <c r="AE560" s="5"/>
      <c r="AF560" s="6"/>
    </row>
    <row r="561" spans="1:32" x14ac:dyDescent="0.25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80">
        <v>237</v>
      </c>
      <c r="P561" s="81">
        <f t="shared" si="94"/>
        <v>241136</v>
      </c>
      <c r="Q561" s="83">
        <f t="shared" si="87"/>
        <v>0</v>
      </c>
      <c r="R561" s="83">
        <f>IF(S560&lt;1,0,-Lease!$K$4/Lease!$L$4)</f>
        <v>0</v>
      </c>
      <c r="S561" s="83">
        <f t="shared" si="88"/>
        <v>0</v>
      </c>
      <c r="AE561" s="5"/>
      <c r="AF561" s="6"/>
    </row>
    <row r="562" spans="1:32" x14ac:dyDescent="0.25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80">
        <v>237</v>
      </c>
      <c r="P562" s="81">
        <f t="shared" si="94"/>
        <v>241501</v>
      </c>
      <c r="Q562" s="83">
        <f t="shared" si="87"/>
        <v>0</v>
      </c>
      <c r="R562" s="83">
        <f>IF(S561&lt;1,0,-Lease!$K$4/Lease!$L$4)</f>
        <v>0</v>
      </c>
      <c r="S562" s="83">
        <f t="shared" si="88"/>
        <v>0</v>
      </c>
      <c r="AE562" s="5"/>
      <c r="AF562" s="6"/>
    </row>
    <row r="563" spans="1:32" x14ac:dyDescent="0.25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80">
        <v>237</v>
      </c>
      <c r="P563" s="81">
        <f t="shared" si="94"/>
        <v>241866</v>
      </c>
      <c r="Q563" s="83">
        <f t="shared" si="87"/>
        <v>0</v>
      </c>
      <c r="R563" s="83">
        <f>IF(S562&lt;1,0,-Lease!$K$4/Lease!$L$4)</f>
        <v>0</v>
      </c>
      <c r="S563" s="83">
        <f t="shared" si="88"/>
        <v>0</v>
      </c>
      <c r="AE563" s="5"/>
      <c r="AF563" s="6"/>
    </row>
    <row r="564" spans="1:32" x14ac:dyDescent="0.25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80">
        <v>237</v>
      </c>
      <c r="P564" s="81">
        <f t="shared" si="94"/>
        <v>242231</v>
      </c>
      <c r="Q564" s="83">
        <f t="shared" si="87"/>
        <v>0</v>
      </c>
      <c r="R564" s="83">
        <f>IF(S563&lt;1,0,-Lease!$K$4/Lease!$L$4)</f>
        <v>0</v>
      </c>
      <c r="S564" s="83">
        <f t="shared" si="88"/>
        <v>0</v>
      </c>
      <c r="AE564" s="5"/>
      <c r="AF564" s="6"/>
    </row>
    <row r="565" spans="1:32" x14ac:dyDescent="0.25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80">
        <v>237</v>
      </c>
      <c r="P565" s="81">
        <f t="shared" si="94"/>
        <v>242597</v>
      </c>
      <c r="Q565" s="83">
        <f t="shared" si="87"/>
        <v>0</v>
      </c>
      <c r="R565" s="83">
        <f>IF(S564&lt;1,0,-Lease!$K$4/Lease!$L$4)</f>
        <v>0</v>
      </c>
      <c r="S565" s="83">
        <f t="shared" si="88"/>
        <v>0</v>
      </c>
      <c r="AE565" s="5"/>
      <c r="AF565" s="6"/>
    </row>
    <row r="566" spans="1:32" x14ac:dyDescent="0.25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80">
        <v>237</v>
      </c>
      <c r="P566" s="81">
        <f t="shared" si="94"/>
        <v>242962</v>
      </c>
      <c r="Q566" s="83">
        <f t="shared" si="87"/>
        <v>0</v>
      </c>
      <c r="R566" s="83">
        <f>IF(S565&lt;1,0,-Lease!$K$4/Lease!$L$4)</f>
        <v>0</v>
      </c>
      <c r="S566" s="83">
        <f t="shared" si="88"/>
        <v>0</v>
      </c>
      <c r="AE566" s="5"/>
      <c r="AF566" s="6"/>
    </row>
    <row r="567" spans="1:32" x14ac:dyDescent="0.25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80">
        <v>237</v>
      </c>
      <c r="P567" s="81">
        <f t="shared" si="94"/>
        <v>243327</v>
      </c>
      <c r="Q567" s="83">
        <f t="shared" si="87"/>
        <v>0</v>
      </c>
      <c r="R567" s="83">
        <f>IF(S566&lt;1,0,-Lease!$K$4/Lease!$L$4)</f>
        <v>0</v>
      </c>
      <c r="S567" s="83">
        <f t="shared" si="88"/>
        <v>0</v>
      </c>
      <c r="AE567" s="5"/>
      <c r="AF567" s="6"/>
    </row>
    <row r="568" spans="1:32" x14ac:dyDescent="0.25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80">
        <v>237</v>
      </c>
      <c r="P568" s="81">
        <f t="shared" si="94"/>
        <v>243692</v>
      </c>
      <c r="Q568" s="83">
        <f t="shared" si="87"/>
        <v>0</v>
      </c>
      <c r="R568" s="83">
        <f>IF(S567&lt;1,0,-Lease!$K$4/Lease!$L$4)</f>
        <v>0</v>
      </c>
      <c r="S568" s="83">
        <f t="shared" si="88"/>
        <v>0</v>
      </c>
      <c r="AE568" s="5"/>
      <c r="AF568" s="6"/>
    </row>
    <row r="569" spans="1:32" x14ac:dyDescent="0.25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80">
        <v>237</v>
      </c>
      <c r="P569" s="81">
        <f t="shared" si="94"/>
        <v>244058</v>
      </c>
      <c r="Q569" s="83">
        <f t="shared" si="87"/>
        <v>0</v>
      </c>
      <c r="R569" s="83">
        <f>IF(S568&lt;1,0,-Lease!$K$4/Lease!$L$4)</f>
        <v>0</v>
      </c>
      <c r="S569" s="83">
        <f t="shared" si="88"/>
        <v>0</v>
      </c>
      <c r="AE569" s="5"/>
      <c r="AF569" s="6"/>
    </row>
    <row r="570" spans="1:32" x14ac:dyDescent="0.25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80">
        <v>237</v>
      </c>
      <c r="P570" s="81">
        <f t="shared" si="94"/>
        <v>244423</v>
      </c>
      <c r="Q570" s="83">
        <f t="shared" si="87"/>
        <v>0</v>
      </c>
      <c r="R570" s="83">
        <f>IF(S569&lt;1,0,-Lease!$K$4/Lease!$L$4)</f>
        <v>0</v>
      </c>
      <c r="S570" s="83">
        <f t="shared" si="88"/>
        <v>0</v>
      </c>
      <c r="AE570" s="5"/>
      <c r="AF570" s="6"/>
    </row>
    <row r="571" spans="1:32" x14ac:dyDescent="0.25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80">
        <v>237</v>
      </c>
      <c r="P571" s="81">
        <f t="shared" si="94"/>
        <v>244788</v>
      </c>
      <c r="Q571" s="83">
        <f t="shared" si="87"/>
        <v>0</v>
      </c>
      <c r="R571" s="83">
        <f>IF(S570&lt;1,0,-Lease!$K$4/Lease!$L$4)</f>
        <v>0</v>
      </c>
      <c r="S571" s="83">
        <f t="shared" si="88"/>
        <v>0</v>
      </c>
      <c r="AE571" s="5"/>
      <c r="AF571" s="6"/>
    </row>
    <row r="572" spans="1:32" x14ac:dyDescent="0.25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80">
        <v>237</v>
      </c>
      <c r="P572" s="81">
        <f t="shared" si="94"/>
        <v>245153</v>
      </c>
      <c r="Q572" s="83">
        <f t="shared" si="87"/>
        <v>0</v>
      </c>
      <c r="R572" s="83">
        <f>IF(S571&lt;1,0,-Lease!$K$4/Lease!$L$4)</f>
        <v>0</v>
      </c>
      <c r="S572" s="83">
        <f t="shared" si="88"/>
        <v>0</v>
      </c>
      <c r="AE572" s="5"/>
      <c r="AF572" s="6"/>
    </row>
    <row r="573" spans="1:32" x14ac:dyDescent="0.25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80">
        <v>237</v>
      </c>
      <c r="P573" s="81">
        <f t="shared" si="94"/>
        <v>245519</v>
      </c>
      <c r="Q573" s="83">
        <f t="shared" si="87"/>
        <v>0</v>
      </c>
      <c r="R573" s="83">
        <f>IF(S572&lt;1,0,-Lease!$K$4/Lease!$L$4)</f>
        <v>0</v>
      </c>
      <c r="S573" s="83">
        <f t="shared" si="88"/>
        <v>0</v>
      </c>
      <c r="AE573" s="5"/>
      <c r="AF573" s="6"/>
    </row>
    <row r="574" spans="1:32" x14ac:dyDescent="0.25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80">
        <v>237</v>
      </c>
      <c r="P574" s="81">
        <f t="shared" si="94"/>
        <v>245884</v>
      </c>
      <c r="Q574" s="83">
        <f t="shared" ref="Q574:Q620" si="97">S573</f>
        <v>0</v>
      </c>
      <c r="R574" s="83">
        <f>IF(S573&lt;1,0,-Lease!$K$4/Lease!$L$4)</f>
        <v>0</v>
      </c>
      <c r="S574" s="83">
        <f t="shared" ref="S574:S620" si="98">IF(S573&lt;1,0,SUM(Q574:R574))</f>
        <v>0</v>
      </c>
      <c r="AE574" s="5"/>
      <c r="AF574" s="6"/>
    </row>
    <row r="575" spans="1:32" x14ac:dyDescent="0.25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80">
        <v>237</v>
      </c>
      <c r="P575" s="81">
        <f t="shared" si="94"/>
        <v>246249</v>
      </c>
      <c r="Q575" s="83">
        <f t="shared" si="97"/>
        <v>0</v>
      </c>
      <c r="R575" s="83">
        <f>IF(S574&lt;1,0,-Lease!$K$4/Lease!$L$4)</f>
        <v>0</v>
      </c>
      <c r="S575" s="83">
        <f t="shared" si="98"/>
        <v>0</v>
      </c>
      <c r="AE575" s="5"/>
      <c r="AF575" s="6"/>
    </row>
    <row r="576" spans="1:32" x14ac:dyDescent="0.25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80">
        <v>237</v>
      </c>
      <c r="P576" s="81">
        <f t="shared" si="94"/>
        <v>246614</v>
      </c>
      <c r="Q576" s="83">
        <f t="shared" si="97"/>
        <v>0</v>
      </c>
      <c r="R576" s="83">
        <f>IF(S575&lt;1,0,-Lease!$K$4/Lease!$L$4)</f>
        <v>0</v>
      </c>
      <c r="S576" s="83">
        <f t="shared" si="98"/>
        <v>0</v>
      </c>
      <c r="AE576" s="5"/>
      <c r="AF576" s="6"/>
    </row>
    <row r="577" spans="1:32" x14ac:dyDescent="0.25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80">
        <v>237</v>
      </c>
      <c r="P577" s="81">
        <f t="shared" si="94"/>
        <v>246980</v>
      </c>
      <c r="Q577" s="83">
        <f t="shared" si="97"/>
        <v>0</v>
      </c>
      <c r="R577" s="83">
        <f>IF(S576&lt;1,0,-Lease!$K$4/Lease!$L$4)</f>
        <v>0</v>
      </c>
      <c r="S577" s="83">
        <f t="shared" si="98"/>
        <v>0</v>
      </c>
      <c r="AE577" s="5"/>
      <c r="AF577" s="6"/>
    </row>
    <row r="578" spans="1:32" x14ac:dyDescent="0.25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80">
        <v>237</v>
      </c>
      <c r="P578" s="81">
        <f t="shared" si="94"/>
        <v>247345</v>
      </c>
      <c r="Q578" s="83">
        <f t="shared" si="97"/>
        <v>0</v>
      </c>
      <c r="R578" s="83">
        <f>IF(S577&lt;1,0,-Lease!$K$4/Lease!$L$4)</f>
        <v>0</v>
      </c>
      <c r="S578" s="83">
        <f t="shared" si="98"/>
        <v>0</v>
      </c>
      <c r="AE578" s="5"/>
      <c r="AF578" s="6"/>
    </row>
    <row r="579" spans="1:32" x14ac:dyDescent="0.25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80">
        <v>237</v>
      </c>
      <c r="P579" s="81">
        <f t="shared" si="94"/>
        <v>247710</v>
      </c>
      <c r="Q579" s="83">
        <f t="shared" si="97"/>
        <v>0</v>
      </c>
      <c r="R579" s="83">
        <f>IF(S578&lt;1,0,-Lease!$K$4/Lease!$L$4)</f>
        <v>0</v>
      </c>
      <c r="S579" s="83">
        <f t="shared" si="98"/>
        <v>0</v>
      </c>
      <c r="AE579" s="5"/>
      <c r="AF579" s="6"/>
    </row>
    <row r="580" spans="1:32" x14ac:dyDescent="0.25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80">
        <v>237</v>
      </c>
      <c r="P580" s="81">
        <f t="shared" si="94"/>
        <v>248075</v>
      </c>
      <c r="Q580" s="83">
        <f t="shared" si="97"/>
        <v>0</v>
      </c>
      <c r="R580" s="83">
        <f>IF(S579&lt;1,0,-Lease!$K$4/Lease!$L$4)</f>
        <v>0</v>
      </c>
      <c r="S580" s="83">
        <f t="shared" si="98"/>
        <v>0</v>
      </c>
      <c r="AE580" s="5"/>
      <c r="AF580" s="6"/>
    </row>
    <row r="581" spans="1:32" x14ac:dyDescent="0.25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80">
        <v>237</v>
      </c>
      <c r="P581" s="81">
        <f t="shared" si="94"/>
        <v>248441</v>
      </c>
      <c r="Q581" s="83">
        <f t="shared" si="97"/>
        <v>0</v>
      </c>
      <c r="R581" s="83">
        <f>IF(S580&lt;1,0,-Lease!$K$4/Lease!$L$4)</f>
        <v>0</v>
      </c>
      <c r="S581" s="83">
        <f t="shared" si="98"/>
        <v>0</v>
      </c>
      <c r="AE581" s="5"/>
      <c r="AF581" s="6"/>
    </row>
    <row r="582" spans="1:32" x14ac:dyDescent="0.25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80">
        <v>237</v>
      </c>
      <c r="P582" s="81">
        <f t="shared" si="94"/>
        <v>248806</v>
      </c>
      <c r="Q582" s="83">
        <f t="shared" si="97"/>
        <v>0</v>
      </c>
      <c r="R582" s="83">
        <f>IF(S581&lt;1,0,-Lease!$K$4/Lease!$L$4)</f>
        <v>0</v>
      </c>
      <c r="S582" s="83">
        <f t="shared" si="98"/>
        <v>0</v>
      </c>
      <c r="AE582" s="5"/>
      <c r="AF582" s="6"/>
    </row>
    <row r="583" spans="1:32" x14ac:dyDescent="0.25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80">
        <v>237</v>
      </c>
      <c r="P583" s="81">
        <f t="shared" si="94"/>
        <v>249171</v>
      </c>
      <c r="Q583" s="83">
        <f t="shared" si="97"/>
        <v>0</v>
      </c>
      <c r="R583" s="83">
        <f>IF(S582&lt;1,0,-Lease!$K$4/Lease!$L$4)</f>
        <v>0</v>
      </c>
      <c r="S583" s="83">
        <f t="shared" si="98"/>
        <v>0</v>
      </c>
      <c r="AE583" s="5"/>
      <c r="AF583" s="6"/>
    </row>
    <row r="584" spans="1:32" x14ac:dyDescent="0.25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80">
        <v>237</v>
      </c>
      <c r="P584" s="81">
        <f t="shared" si="94"/>
        <v>249536</v>
      </c>
      <c r="Q584" s="83">
        <f t="shared" si="97"/>
        <v>0</v>
      </c>
      <c r="R584" s="83">
        <f>IF(S583&lt;1,0,-Lease!$K$4/Lease!$L$4)</f>
        <v>0</v>
      </c>
      <c r="S584" s="83">
        <f t="shared" si="98"/>
        <v>0</v>
      </c>
      <c r="AE584" s="5"/>
      <c r="AF584" s="6"/>
    </row>
    <row r="585" spans="1:32" x14ac:dyDescent="0.25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80">
        <v>237</v>
      </c>
      <c r="P585" s="81">
        <f t="shared" si="94"/>
        <v>249902</v>
      </c>
      <c r="Q585" s="83">
        <f t="shared" si="97"/>
        <v>0</v>
      </c>
      <c r="R585" s="83">
        <f>IF(S584&lt;1,0,-Lease!$K$4/Lease!$L$4)</f>
        <v>0</v>
      </c>
      <c r="S585" s="83">
        <f t="shared" si="98"/>
        <v>0</v>
      </c>
      <c r="AE585" s="5"/>
      <c r="AF585" s="6"/>
    </row>
    <row r="586" spans="1:32" x14ac:dyDescent="0.25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80">
        <v>237</v>
      </c>
      <c r="P586" s="81">
        <f t="shared" si="94"/>
        <v>250267</v>
      </c>
      <c r="Q586" s="83">
        <f t="shared" si="97"/>
        <v>0</v>
      </c>
      <c r="R586" s="83">
        <f>IF(S585&lt;1,0,-Lease!$K$4/Lease!$L$4)</f>
        <v>0</v>
      </c>
      <c r="S586" s="83">
        <f t="shared" si="98"/>
        <v>0</v>
      </c>
      <c r="AE586" s="5"/>
      <c r="AF586" s="6"/>
    </row>
    <row r="587" spans="1:32" x14ac:dyDescent="0.25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80">
        <v>237</v>
      </c>
      <c r="P587" s="81">
        <f t="shared" si="94"/>
        <v>250632</v>
      </c>
      <c r="Q587" s="83">
        <f t="shared" si="97"/>
        <v>0</v>
      </c>
      <c r="R587" s="83">
        <f>IF(S586&lt;1,0,-Lease!$K$4/Lease!$L$4)</f>
        <v>0</v>
      </c>
      <c r="S587" s="83">
        <f t="shared" si="98"/>
        <v>0</v>
      </c>
      <c r="AE587" s="5"/>
      <c r="AF587" s="6"/>
    </row>
    <row r="588" spans="1:32" x14ac:dyDescent="0.25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80">
        <v>237</v>
      </c>
      <c r="P588" s="81">
        <f t="shared" si="94"/>
        <v>250997</v>
      </c>
      <c r="Q588" s="83">
        <f t="shared" si="97"/>
        <v>0</v>
      </c>
      <c r="R588" s="83">
        <f>IF(S587&lt;1,0,-Lease!$K$4/Lease!$L$4)</f>
        <v>0</v>
      </c>
      <c r="S588" s="83">
        <f t="shared" si="98"/>
        <v>0</v>
      </c>
      <c r="AE588" s="5"/>
      <c r="AF588" s="6"/>
    </row>
    <row r="589" spans="1:32" x14ac:dyDescent="0.25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80">
        <v>237</v>
      </c>
      <c r="P589" s="81">
        <f t="shared" si="94"/>
        <v>251363</v>
      </c>
      <c r="Q589" s="83">
        <f t="shared" si="97"/>
        <v>0</v>
      </c>
      <c r="R589" s="83">
        <f>IF(S588&lt;1,0,-Lease!$K$4/Lease!$L$4)</f>
        <v>0</v>
      </c>
      <c r="S589" s="83">
        <f t="shared" si="98"/>
        <v>0</v>
      </c>
      <c r="AE589" s="5"/>
      <c r="AF589" s="6"/>
    </row>
    <row r="590" spans="1:32" x14ac:dyDescent="0.25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80">
        <v>237</v>
      </c>
      <c r="P590" s="81">
        <f t="shared" si="94"/>
        <v>251728</v>
      </c>
      <c r="Q590" s="83">
        <f t="shared" si="97"/>
        <v>0</v>
      </c>
      <c r="R590" s="83">
        <f>IF(S589&lt;1,0,-Lease!$K$4/Lease!$L$4)</f>
        <v>0</v>
      </c>
      <c r="S590" s="83">
        <f t="shared" si="98"/>
        <v>0</v>
      </c>
      <c r="AE590" s="5"/>
      <c r="AF590" s="6"/>
    </row>
    <row r="591" spans="1:32" x14ac:dyDescent="0.25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80">
        <v>237</v>
      </c>
      <c r="P591" s="81">
        <f t="shared" si="94"/>
        <v>252093</v>
      </c>
      <c r="Q591" s="83">
        <f t="shared" si="97"/>
        <v>0</v>
      </c>
      <c r="R591" s="83">
        <f>IF(S590&lt;1,0,-Lease!$K$4/Lease!$L$4)</f>
        <v>0</v>
      </c>
      <c r="S591" s="83">
        <f t="shared" si="98"/>
        <v>0</v>
      </c>
      <c r="AE591" s="5"/>
      <c r="AF591" s="6"/>
    </row>
    <row r="592" spans="1:32" x14ac:dyDescent="0.25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80">
        <v>237</v>
      </c>
      <c r="P592" s="81">
        <f t="shared" si="94"/>
        <v>252458</v>
      </c>
      <c r="Q592" s="83">
        <f t="shared" si="97"/>
        <v>0</v>
      </c>
      <c r="R592" s="83">
        <f>IF(S591&lt;1,0,-Lease!$K$4/Lease!$L$4)</f>
        <v>0</v>
      </c>
      <c r="S592" s="83">
        <f t="shared" si="98"/>
        <v>0</v>
      </c>
      <c r="AE592" s="5"/>
      <c r="AF592" s="6"/>
    </row>
    <row r="593" spans="1:32" x14ac:dyDescent="0.25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80">
        <v>237</v>
      </c>
      <c r="P593" s="81">
        <f t="shared" si="94"/>
        <v>252824</v>
      </c>
      <c r="Q593" s="83">
        <f t="shared" si="97"/>
        <v>0</v>
      </c>
      <c r="R593" s="83">
        <f>IF(S592&lt;1,0,-Lease!$K$4/Lease!$L$4)</f>
        <v>0</v>
      </c>
      <c r="S593" s="83">
        <f t="shared" si="98"/>
        <v>0</v>
      </c>
      <c r="AE593" s="5"/>
      <c r="AF593" s="6"/>
    </row>
    <row r="594" spans="1:32" x14ac:dyDescent="0.25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80">
        <v>237</v>
      </c>
      <c r="P594" s="81">
        <f t="shared" si="94"/>
        <v>253189</v>
      </c>
      <c r="Q594" s="83">
        <f t="shared" si="97"/>
        <v>0</v>
      </c>
      <c r="R594" s="83">
        <f>IF(S593&lt;1,0,-Lease!$K$4/Lease!$L$4)</f>
        <v>0</v>
      </c>
      <c r="S594" s="83">
        <f t="shared" si="98"/>
        <v>0</v>
      </c>
      <c r="AE594" s="5"/>
      <c r="AF594" s="6"/>
    </row>
    <row r="595" spans="1:32" x14ac:dyDescent="0.25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80">
        <v>237</v>
      </c>
      <c r="P595" s="81">
        <f t="shared" ref="P595:P658" si="104">DATE(YEAR(P594)+1,MONTH(P594),DAY(P594))</f>
        <v>253554</v>
      </c>
      <c r="Q595" s="83">
        <f t="shared" si="97"/>
        <v>0</v>
      </c>
      <c r="R595" s="83">
        <f>IF(S594&lt;1,0,-Lease!$K$4/Lease!$L$4)</f>
        <v>0</v>
      </c>
      <c r="S595" s="83">
        <f t="shared" si="98"/>
        <v>0</v>
      </c>
      <c r="AE595" s="5"/>
      <c r="AF595" s="6"/>
    </row>
    <row r="596" spans="1:32" x14ac:dyDescent="0.25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80">
        <v>237</v>
      </c>
      <c r="P596" s="81">
        <f t="shared" si="104"/>
        <v>253919</v>
      </c>
      <c r="Q596" s="83">
        <f t="shared" si="97"/>
        <v>0</v>
      </c>
      <c r="R596" s="83">
        <f>IF(S595&lt;1,0,-Lease!$K$4/Lease!$L$4)</f>
        <v>0</v>
      </c>
      <c r="S596" s="83">
        <f t="shared" si="98"/>
        <v>0</v>
      </c>
      <c r="AE596" s="5"/>
      <c r="AF596" s="6"/>
    </row>
    <row r="597" spans="1:32" x14ac:dyDescent="0.25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80">
        <v>237</v>
      </c>
      <c r="P597" s="81">
        <f t="shared" si="104"/>
        <v>254285</v>
      </c>
      <c r="Q597" s="83">
        <f t="shared" si="97"/>
        <v>0</v>
      </c>
      <c r="R597" s="83">
        <f>IF(S596&lt;1,0,-Lease!$K$4/Lease!$L$4)</f>
        <v>0</v>
      </c>
      <c r="S597" s="83">
        <f t="shared" si="98"/>
        <v>0</v>
      </c>
      <c r="AE597" s="5"/>
      <c r="AF597" s="6"/>
    </row>
    <row r="598" spans="1:32" x14ac:dyDescent="0.25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80">
        <v>237</v>
      </c>
      <c r="P598" s="81">
        <f t="shared" si="104"/>
        <v>254650</v>
      </c>
      <c r="Q598" s="83">
        <f t="shared" si="97"/>
        <v>0</v>
      </c>
      <c r="R598" s="83">
        <f>IF(S597&lt;1,0,-Lease!$K$4/Lease!$L$4)</f>
        <v>0</v>
      </c>
      <c r="S598" s="83">
        <f t="shared" si="98"/>
        <v>0</v>
      </c>
      <c r="AE598" s="5"/>
      <c r="AF598" s="6"/>
    </row>
    <row r="599" spans="1:32" x14ac:dyDescent="0.25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80">
        <v>237</v>
      </c>
      <c r="P599" s="81">
        <f t="shared" si="104"/>
        <v>255015</v>
      </c>
      <c r="Q599" s="83">
        <f t="shared" si="97"/>
        <v>0</v>
      </c>
      <c r="R599" s="83">
        <f>IF(S598&lt;1,0,-Lease!$K$4/Lease!$L$4)</f>
        <v>0</v>
      </c>
      <c r="S599" s="83">
        <f t="shared" si="98"/>
        <v>0</v>
      </c>
      <c r="AE599" s="5"/>
      <c r="AF599" s="6"/>
    </row>
    <row r="600" spans="1:32" x14ac:dyDescent="0.25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80">
        <v>237</v>
      </c>
      <c r="P600" s="81">
        <f t="shared" si="104"/>
        <v>255380</v>
      </c>
      <c r="Q600" s="83">
        <f t="shared" si="97"/>
        <v>0</v>
      </c>
      <c r="R600" s="83">
        <f>IF(S599&lt;1,0,-Lease!$K$4/Lease!$L$4)</f>
        <v>0</v>
      </c>
      <c r="S600" s="83">
        <f t="shared" si="98"/>
        <v>0</v>
      </c>
      <c r="AE600" s="5"/>
      <c r="AF600" s="6"/>
    </row>
    <row r="601" spans="1:32" x14ac:dyDescent="0.25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80">
        <v>237</v>
      </c>
      <c r="P601" s="81">
        <f t="shared" si="104"/>
        <v>255745</v>
      </c>
      <c r="Q601" s="83">
        <f t="shared" si="97"/>
        <v>0</v>
      </c>
      <c r="R601" s="83">
        <f>IF(S600&lt;1,0,-Lease!$K$4/Lease!$L$4)</f>
        <v>0</v>
      </c>
      <c r="S601" s="83">
        <f t="shared" si="98"/>
        <v>0</v>
      </c>
      <c r="AE601" s="5"/>
      <c r="AF601" s="6"/>
    </row>
    <row r="602" spans="1:32" x14ac:dyDescent="0.25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80">
        <v>237</v>
      </c>
      <c r="P602" s="81">
        <f t="shared" si="104"/>
        <v>256110</v>
      </c>
      <c r="Q602" s="83">
        <f t="shared" si="97"/>
        <v>0</v>
      </c>
      <c r="R602" s="83">
        <f>IF(S601&lt;1,0,-Lease!$K$4/Lease!$L$4)</f>
        <v>0</v>
      </c>
      <c r="S602" s="83">
        <f t="shared" si="98"/>
        <v>0</v>
      </c>
      <c r="AE602" s="5"/>
      <c r="AF602" s="6"/>
    </row>
    <row r="603" spans="1:32" x14ac:dyDescent="0.25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80">
        <v>237</v>
      </c>
      <c r="P603" s="81">
        <f t="shared" si="104"/>
        <v>256475</v>
      </c>
      <c r="Q603" s="83">
        <f t="shared" si="97"/>
        <v>0</v>
      </c>
      <c r="R603" s="83">
        <f>IF(S602&lt;1,0,-Lease!$K$4/Lease!$L$4)</f>
        <v>0</v>
      </c>
      <c r="S603" s="83">
        <f t="shared" si="98"/>
        <v>0</v>
      </c>
      <c r="AE603" s="5"/>
      <c r="AF603" s="6"/>
    </row>
    <row r="604" spans="1:32" x14ac:dyDescent="0.25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80">
        <v>237</v>
      </c>
      <c r="P604" s="81">
        <f t="shared" si="104"/>
        <v>256840</v>
      </c>
      <c r="Q604" s="83">
        <f t="shared" si="97"/>
        <v>0</v>
      </c>
      <c r="R604" s="83">
        <f>IF(S603&lt;1,0,-Lease!$K$4/Lease!$L$4)</f>
        <v>0</v>
      </c>
      <c r="S604" s="83">
        <f t="shared" si="98"/>
        <v>0</v>
      </c>
      <c r="AE604" s="5"/>
      <c r="AF604" s="6"/>
    </row>
    <row r="605" spans="1:32" x14ac:dyDescent="0.25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80">
        <v>237</v>
      </c>
      <c r="P605" s="81">
        <f t="shared" si="104"/>
        <v>257206</v>
      </c>
      <c r="Q605" s="83">
        <f t="shared" si="97"/>
        <v>0</v>
      </c>
      <c r="R605" s="83">
        <f>IF(S604&lt;1,0,-Lease!$K$4/Lease!$L$4)</f>
        <v>0</v>
      </c>
      <c r="S605" s="83">
        <f t="shared" si="98"/>
        <v>0</v>
      </c>
      <c r="AE605" s="5"/>
      <c r="AF605" s="6"/>
    </row>
    <row r="606" spans="1:32" x14ac:dyDescent="0.25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80">
        <v>237</v>
      </c>
      <c r="P606" s="81">
        <f t="shared" si="104"/>
        <v>257571</v>
      </c>
      <c r="Q606" s="83">
        <f t="shared" si="97"/>
        <v>0</v>
      </c>
      <c r="R606" s="83">
        <f>IF(S605&lt;1,0,-Lease!$K$4/Lease!$L$4)</f>
        <v>0</v>
      </c>
      <c r="S606" s="83">
        <f t="shared" si="98"/>
        <v>0</v>
      </c>
      <c r="AE606" s="5"/>
      <c r="AF606" s="6"/>
    </row>
    <row r="607" spans="1:32" x14ac:dyDescent="0.25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80">
        <v>237</v>
      </c>
      <c r="P607" s="81">
        <f t="shared" si="104"/>
        <v>257936</v>
      </c>
      <c r="Q607" s="83">
        <f t="shared" si="97"/>
        <v>0</v>
      </c>
      <c r="R607" s="83">
        <f>IF(S606&lt;1,0,-Lease!$K$4/Lease!$L$4)</f>
        <v>0</v>
      </c>
      <c r="S607" s="83">
        <f t="shared" si="98"/>
        <v>0</v>
      </c>
      <c r="AE607" s="5"/>
      <c r="AF607" s="6"/>
    </row>
    <row r="608" spans="1:32" x14ac:dyDescent="0.25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80">
        <v>237</v>
      </c>
      <c r="P608" s="81">
        <f t="shared" si="104"/>
        <v>258301</v>
      </c>
      <c r="Q608" s="83">
        <f t="shared" si="97"/>
        <v>0</v>
      </c>
      <c r="R608" s="83">
        <f>IF(S607&lt;1,0,-Lease!$K$4/Lease!$L$4)</f>
        <v>0</v>
      </c>
      <c r="S608" s="83">
        <f t="shared" si="98"/>
        <v>0</v>
      </c>
      <c r="AE608" s="5"/>
      <c r="AF608" s="6"/>
    </row>
    <row r="609" spans="1:32" x14ac:dyDescent="0.25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80">
        <v>237</v>
      </c>
      <c r="P609" s="81">
        <f t="shared" si="104"/>
        <v>258667</v>
      </c>
      <c r="Q609" s="83">
        <f t="shared" si="97"/>
        <v>0</v>
      </c>
      <c r="R609" s="83">
        <f>IF(S608&lt;1,0,-Lease!$K$4/Lease!$L$4)</f>
        <v>0</v>
      </c>
      <c r="S609" s="83">
        <f t="shared" si="98"/>
        <v>0</v>
      </c>
      <c r="AE609" s="5"/>
      <c r="AF609" s="6"/>
    </row>
    <row r="610" spans="1:32" x14ac:dyDescent="0.25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80">
        <v>237</v>
      </c>
      <c r="P610" s="81">
        <f t="shared" si="104"/>
        <v>259032</v>
      </c>
      <c r="Q610" s="83">
        <f t="shared" si="97"/>
        <v>0</v>
      </c>
      <c r="R610" s="83">
        <f>IF(S609&lt;1,0,-Lease!$K$4/Lease!$L$4)</f>
        <v>0</v>
      </c>
      <c r="S610" s="83">
        <f t="shared" si="98"/>
        <v>0</v>
      </c>
      <c r="AE610" s="5"/>
      <c r="AF610" s="6"/>
    </row>
    <row r="611" spans="1:32" x14ac:dyDescent="0.25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80">
        <v>237</v>
      </c>
      <c r="P611" s="81">
        <f t="shared" si="104"/>
        <v>259397</v>
      </c>
      <c r="Q611" s="83">
        <f t="shared" si="97"/>
        <v>0</v>
      </c>
      <c r="R611" s="83">
        <f>IF(S610&lt;1,0,-Lease!$K$4/Lease!$L$4)</f>
        <v>0</v>
      </c>
      <c r="S611" s="83">
        <f t="shared" si="98"/>
        <v>0</v>
      </c>
      <c r="AE611" s="5"/>
      <c r="AF611" s="6"/>
    </row>
    <row r="612" spans="1:32" x14ac:dyDescent="0.25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80">
        <v>237</v>
      </c>
      <c r="P612" s="81">
        <f t="shared" si="104"/>
        <v>259762</v>
      </c>
      <c r="Q612" s="83">
        <f t="shared" si="97"/>
        <v>0</v>
      </c>
      <c r="R612" s="83">
        <f>IF(S611&lt;1,0,-Lease!$K$4/Lease!$L$4)</f>
        <v>0</v>
      </c>
      <c r="S612" s="83">
        <f t="shared" si="98"/>
        <v>0</v>
      </c>
      <c r="AE612" s="5"/>
      <c r="AF612" s="6"/>
    </row>
    <row r="613" spans="1:32" x14ac:dyDescent="0.25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80">
        <v>237</v>
      </c>
      <c r="P613" s="81">
        <f t="shared" si="104"/>
        <v>260128</v>
      </c>
      <c r="Q613" s="83">
        <f t="shared" si="97"/>
        <v>0</v>
      </c>
      <c r="R613" s="83">
        <f>IF(S612&lt;1,0,-Lease!$K$4/Lease!$L$4)</f>
        <v>0</v>
      </c>
      <c r="S613" s="83">
        <f t="shared" si="98"/>
        <v>0</v>
      </c>
      <c r="AE613" s="5"/>
      <c r="AF613" s="6"/>
    </row>
    <row r="614" spans="1:32" x14ac:dyDescent="0.25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80">
        <v>237</v>
      </c>
      <c r="P614" s="81">
        <f t="shared" si="104"/>
        <v>260493</v>
      </c>
      <c r="Q614" s="83">
        <f t="shared" si="97"/>
        <v>0</v>
      </c>
      <c r="R614" s="83">
        <f>IF(S613&lt;1,0,-Lease!$K$4/Lease!$L$4)</f>
        <v>0</v>
      </c>
      <c r="S614" s="83">
        <f t="shared" si="98"/>
        <v>0</v>
      </c>
      <c r="AE614" s="5"/>
      <c r="AF614" s="6"/>
    </row>
    <row r="615" spans="1:32" x14ac:dyDescent="0.25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80">
        <v>237</v>
      </c>
      <c r="P615" s="81">
        <f t="shared" si="104"/>
        <v>260858</v>
      </c>
      <c r="Q615" s="83">
        <f t="shared" si="97"/>
        <v>0</v>
      </c>
      <c r="R615" s="83">
        <f>IF(S614&lt;1,0,-Lease!$K$4/Lease!$L$4)</f>
        <v>0</v>
      </c>
      <c r="S615" s="83">
        <f t="shared" si="98"/>
        <v>0</v>
      </c>
      <c r="AE615" s="5"/>
      <c r="AF615" s="6"/>
    </row>
    <row r="616" spans="1:32" x14ac:dyDescent="0.25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80">
        <v>237</v>
      </c>
      <c r="P616" s="81">
        <f t="shared" si="104"/>
        <v>261223</v>
      </c>
      <c r="Q616" s="83">
        <f t="shared" si="97"/>
        <v>0</v>
      </c>
      <c r="R616" s="83">
        <f>IF(S615&lt;1,0,-Lease!$K$4/Lease!$L$4)</f>
        <v>0</v>
      </c>
      <c r="S616" s="83">
        <f t="shared" si="98"/>
        <v>0</v>
      </c>
      <c r="AE616" s="5"/>
      <c r="AF616" s="6"/>
    </row>
    <row r="617" spans="1:32" x14ac:dyDescent="0.25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80">
        <v>237</v>
      </c>
      <c r="P617" s="81">
        <f t="shared" si="104"/>
        <v>261589</v>
      </c>
      <c r="Q617" s="83">
        <f t="shared" si="97"/>
        <v>0</v>
      </c>
      <c r="R617" s="83">
        <f>IF(S616&lt;1,0,-Lease!$K$4/Lease!$L$4)</f>
        <v>0</v>
      </c>
      <c r="S617" s="83">
        <f t="shared" si="98"/>
        <v>0</v>
      </c>
      <c r="AE617" s="5"/>
      <c r="AF617" s="6"/>
    </row>
    <row r="618" spans="1:32" x14ac:dyDescent="0.25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80">
        <v>237</v>
      </c>
      <c r="P618" s="81">
        <f t="shared" si="104"/>
        <v>261954</v>
      </c>
      <c r="Q618" s="83">
        <f t="shared" si="97"/>
        <v>0</v>
      </c>
      <c r="R618" s="83">
        <f>IF(S617&lt;1,0,-Lease!$K$4/Lease!$L$4)</f>
        <v>0</v>
      </c>
      <c r="S618" s="83">
        <f t="shared" si="98"/>
        <v>0</v>
      </c>
      <c r="AE618" s="5"/>
      <c r="AF618" s="6"/>
    </row>
    <row r="619" spans="1:32" x14ac:dyDescent="0.25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80">
        <v>237</v>
      </c>
      <c r="P619" s="81">
        <f t="shared" si="104"/>
        <v>262319</v>
      </c>
      <c r="Q619" s="83">
        <f t="shared" si="97"/>
        <v>0</v>
      </c>
      <c r="R619" s="83">
        <f>IF(S618&lt;1,0,-Lease!$K$4/Lease!$L$4)</f>
        <v>0</v>
      </c>
      <c r="S619" s="83">
        <f t="shared" si="98"/>
        <v>0</v>
      </c>
      <c r="AE619" s="5"/>
      <c r="AF619" s="6"/>
    </row>
    <row r="620" spans="1:32" x14ac:dyDescent="0.25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80">
        <v>237</v>
      </c>
      <c r="P620" s="81">
        <f t="shared" si="104"/>
        <v>262684</v>
      </c>
      <c r="Q620" s="83">
        <f t="shared" si="97"/>
        <v>0</v>
      </c>
      <c r="R620" s="83">
        <f>IF(S619&lt;1,0,-Lease!$K$4/Lease!$L$4)</f>
        <v>0</v>
      </c>
      <c r="S620" s="83">
        <f t="shared" si="98"/>
        <v>0</v>
      </c>
      <c r="AE620" s="5"/>
      <c r="AF620" s="6"/>
    </row>
    <row r="621" spans="1:32" x14ac:dyDescent="0.25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80">
        <v>237</v>
      </c>
      <c r="P621" s="81">
        <f t="shared" si="104"/>
        <v>263050</v>
      </c>
      <c r="Q621" s="83">
        <f t="shared" ref="Q621:Q684" si="107">S620</f>
        <v>0</v>
      </c>
      <c r="R621" s="83">
        <f>IF(S620&lt;1,0,-Lease!$K$4/Lease!$L$4)</f>
        <v>0</v>
      </c>
      <c r="S621" s="83">
        <f t="shared" ref="S621:S684" si="108">IF(S620&lt;1,0,SUM(Q621:R621))</f>
        <v>0</v>
      </c>
      <c r="AE621" s="5"/>
      <c r="AF621" s="6"/>
    </row>
    <row r="622" spans="1:32" x14ac:dyDescent="0.25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80">
        <v>237</v>
      </c>
      <c r="P622" s="81">
        <f t="shared" si="104"/>
        <v>263415</v>
      </c>
      <c r="Q622" s="83">
        <f t="shared" si="107"/>
        <v>0</v>
      </c>
      <c r="R622" s="83">
        <f>IF(S621&lt;1,0,-Lease!$K$4/Lease!$L$4)</f>
        <v>0</v>
      </c>
      <c r="S622" s="83">
        <f t="shared" si="108"/>
        <v>0</v>
      </c>
      <c r="AE622" s="5"/>
      <c r="AF622" s="6"/>
    </row>
    <row r="623" spans="1:32" x14ac:dyDescent="0.25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80">
        <v>237</v>
      </c>
      <c r="P623" s="81">
        <f t="shared" si="104"/>
        <v>263780</v>
      </c>
      <c r="Q623" s="83">
        <f t="shared" si="107"/>
        <v>0</v>
      </c>
      <c r="R623" s="83">
        <f>IF(S622&lt;1,0,-Lease!$K$4/Lease!$L$4)</f>
        <v>0</v>
      </c>
      <c r="S623" s="83">
        <f t="shared" si="108"/>
        <v>0</v>
      </c>
      <c r="AE623" s="5"/>
      <c r="AF623" s="6"/>
    </row>
    <row r="624" spans="1:32" x14ac:dyDescent="0.25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80">
        <v>237</v>
      </c>
      <c r="P624" s="81">
        <f t="shared" si="104"/>
        <v>264145</v>
      </c>
      <c r="Q624" s="83">
        <f t="shared" si="107"/>
        <v>0</v>
      </c>
      <c r="R624" s="83">
        <f>IF(S623&lt;1,0,-Lease!$K$4/Lease!$L$4)</f>
        <v>0</v>
      </c>
      <c r="S624" s="83">
        <f t="shared" si="108"/>
        <v>0</v>
      </c>
      <c r="AE624" s="5"/>
      <c r="AF624" s="6"/>
    </row>
    <row r="625" spans="1:32" x14ac:dyDescent="0.25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80">
        <v>237</v>
      </c>
      <c r="P625" s="81">
        <f t="shared" si="104"/>
        <v>264511</v>
      </c>
      <c r="Q625" s="83">
        <f t="shared" si="107"/>
        <v>0</v>
      </c>
      <c r="R625" s="83">
        <f>IF(S624&lt;1,0,-Lease!$K$4/Lease!$L$4)</f>
        <v>0</v>
      </c>
      <c r="S625" s="83">
        <f t="shared" si="108"/>
        <v>0</v>
      </c>
      <c r="AE625" s="5"/>
      <c r="AF625" s="6"/>
    </row>
    <row r="626" spans="1:32" x14ac:dyDescent="0.25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80">
        <v>237</v>
      </c>
      <c r="P626" s="81">
        <f t="shared" si="104"/>
        <v>264876</v>
      </c>
      <c r="Q626" s="83">
        <f t="shared" si="107"/>
        <v>0</v>
      </c>
      <c r="R626" s="83">
        <f>IF(S625&lt;1,0,-Lease!$K$4/Lease!$L$4)</f>
        <v>0</v>
      </c>
      <c r="S626" s="83">
        <f t="shared" si="108"/>
        <v>0</v>
      </c>
      <c r="AE626" s="5"/>
      <c r="AF626" s="6"/>
    </row>
    <row r="627" spans="1:32" x14ac:dyDescent="0.25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80">
        <v>237</v>
      </c>
      <c r="P627" s="81">
        <f t="shared" si="104"/>
        <v>265241</v>
      </c>
      <c r="Q627" s="83">
        <f t="shared" si="107"/>
        <v>0</v>
      </c>
      <c r="R627" s="83">
        <f>IF(S626&lt;1,0,-Lease!$K$4/Lease!$L$4)</f>
        <v>0</v>
      </c>
      <c r="S627" s="83">
        <f t="shared" si="108"/>
        <v>0</v>
      </c>
      <c r="AE627" s="5"/>
      <c r="AF627" s="6"/>
    </row>
    <row r="628" spans="1:32" x14ac:dyDescent="0.25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80">
        <v>237</v>
      </c>
      <c r="P628" s="81">
        <f t="shared" si="104"/>
        <v>265606</v>
      </c>
      <c r="Q628" s="83">
        <f t="shared" si="107"/>
        <v>0</v>
      </c>
      <c r="R628" s="83">
        <f>IF(S627&lt;1,0,-Lease!$K$4/Lease!$L$4)</f>
        <v>0</v>
      </c>
      <c r="S628" s="83">
        <f t="shared" si="108"/>
        <v>0</v>
      </c>
      <c r="AE628" s="5"/>
      <c r="AF628" s="6"/>
    </row>
    <row r="629" spans="1:32" x14ac:dyDescent="0.25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80">
        <v>237</v>
      </c>
      <c r="P629" s="81">
        <f t="shared" si="104"/>
        <v>265972</v>
      </c>
      <c r="Q629" s="83">
        <f t="shared" si="107"/>
        <v>0</v>
      </c>
      <c r="R629" s="83">
        <f>IF(S628&lt;1,0,-Lease!$K$4/Lease!$L$4)</f>
        <v>0</v>
      </c>
      <c r="S629" s="83">
        <f t="shared" si="108"/>
        <v>0</v>
      </c>
      <c r="AE629" s="5"/>
      <c r="AF629" s="6"/>
    </row>
    <row r="630" spans="1:32" x14ac:dyDescent="0.25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80">
        <v>237</v>
      </c>
      <c r="P630" s="81">
        <f t="shared" si="104"/>
        <v>266337</v>
      </c>
      <c r="Q630" s="83">
        <f t="shared" si="107"/>
        <v>0</v>
      </c>
      <c r="R630" s="83">
        <f>IF(S629&lt;1,0,-Lease!$K$4/Lease!$L$4)</f>
        <v>0</v>
      </c>
      <c r="S630" s="83">
        <f t="shared" si="108"/>
        <v>0</v>
      </c>
      <c r="AE630" s="5"/>
      <c r="AF630" s="6"/>
    </row>
    <row r="631" spans="1:32" x14ac:dyDescent="0.25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80">
        <v>237</v>
      </c>
      <c r="P631" s="81">
        <f t="shared" si="104"/>
        <v>266702</v>
      </c>
      <c r="Q631" s="83">
        <f t="shared" si="107"/>
        <v>0</v>
      </c>
      <c r="R631" s="83">
        <f>IF(S630&lt;1,0,-Lease!$K$4/Lease!$L$4)</f>
        <v>0</v>
      </c>
      <c r="S631" s="83">
        <f t="shared" si="108"/>
        <v>0</v>
      </c>
      <c r="AE631" s="5"/>
      <c r="AF631" s="6"/>
    </row>
    <row r="632" spans="1:32" x14ac:dyDescent="0.25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80">
        <v>237</v>
      </c>
      <c r="P632" s="81">
        <f t="shared" si="104"/>
        <v>267067</v>
      </c>
      <c r="Q632" s="83">
        <f t="shared" si="107"/>
        <v>0</v>
      </c>
      <c r="R632" s="83">
        <f>IF(S631&lt;1,0,-Lease!$K$4/Lease!$L$4)</f>
        <v>0</v>
      </c>
      <c r="S632" s="83">
        <f t="shared" si="108"/>
        <v>0</v>
      </c>
      <c r="AE632" s="5"/>
      <c r="AF632" s="6"/>
    </row>
    <row r="633" spans="1:32" x14ac:dyDescent="0.25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80">
        <v>237</v>
      </c>
      <c r="P633" s="81">
        <f t="shared" si="104"/>
        <v>267433</v>
      </c>
      <c r="Q633" s="83">
        <f t="shared" si="107"/>
        <v>0</v>
      </c>
      <c r="R633" s="83">
        <f>IF(S632&lt;1,0,-Lease!$K$4/Lease!$L$4)</f>
        <v>0</v>
      </c>
      <c r="S633" s="83">
        <f t="shared" si="108"/>
        <v>0</v>
      </c>
      <c r="AE633" s="5"/>
      <c r="AF633" s="6"/>
    </row>
    <row r="634" spans="1:32" x14ac:dyDescent="0.25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80">
        <v>237</v>
      </c>
      <c r="P634" s="81">
        <f t="shared" si="104"/>
        <v>267798</v>
      </c>
      <c r="Q634" s="83">
        <f t="shared" si="107"/>
        <v>0</v>
      </c>
      <c r="R634" s="83">
        <f>IF(S633&lt;1,0,-Lease!$K$4/Lease!$L$4)</f>
        <v>0</v>
      </c>
      <c r="S634" s="83">
        <f t="shared" si="108"/>
        <v>0</v>
      </c>
      <c r="AE634" s="5"/>
      <c r="AF634" s="6"/>
    </row>
    <row r="635" spans="1:32" x14ac:dyDescent="0.25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80">
        <v>237</v>
      </c>
      <c r="P635" s="81">
        <f t="shared" si="104"/>
        <v>268163</v>
      </c>
      <c r="Q635" s="83">
        <f t="shared" si="107"/>
        <v>0</v>
      </c>
      <c r="R635" s="83">
        <f>IF(S634&lt;1,0,-Lease!$K$4/Lease!$L$4)</f>
        <v>0</v>
      </c>
      <c r="S635" s="83">
        <f t="shared" si="108"/>
        <v>0</v>
      </c>
      <c r="AE635" s="5"/>
      <c r="AF635" s="6"/>
    </row>
    <row r="636" spans="1:32" x14ac:dyDescent="0.25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80">
        <v>237</v>
      </c>
      <c r="P636" s="81">
        <f t="shared" si="104"/>
        <v>268528</v>
      </c>
      <c r="Q636" s="83">
        <f t="shared" si="107"/>
        <v>0</v>
      </c>
      <c r="R636" s="83">
        <f>IF(S635&lt;1,0,-Lease!$K$4/Lease!$L$4)</f>
        <v>0</v>
      </c>
      <c r="S636" s="83">
        <f t="shared" si="108"/>
        <v>0</v>
      </c>
      <c r="AE636" s="5"/>
      <c r="AF636" s="6"/>
    </row>
    <row r="637" spans="1:32" x14ac:dyDescent="0.25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80">
        <v>237</v>
      </c>
      <c r="P637" s="81">
        <f t="shared" si="104"/>
        <v>268894</v>
      </c>
      <c r="Q637" s="83">
        <f t="shared" si="107"/>
        <v>0</v>
      </c>
      <c r="R637" s="83">
        <f>IF(S636&lt;1,0,-Lease!$K$4/Lease!$L$4)</f>
        <v>0</v>
      </c>
      <c r="S637" s="83">
        <f t="shared" si="108"/>
        <v>0</v>
      </c>
      <c r="AE637" s="5"/>
      <c r="AF637" s="6"/>
    </row>
    <row r="638" spans="1:32" x14ac:dyDescent="0.25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80">
        <v>237</v>
      </c>
      <c r="P638" s="81">
        <f t="shared" si="104"/>
        <v>269259</v>
      </c>
      <c r="Q638" s="83">
        <f t="shared" si="107"/>
        <v>0</v>
      </c>
      <c r="R638" s="83">
        <f>IF(S637&lt;1,0,-Lease!$K$4/Lease!$L$4)</f>
        <v>0</v>
      </c>
      <c r="S638" s="83">
        <f t="shared" si="108"/>
        <v>0</v>
      </c>
      <c r="AE638" s="5"/>
      <c r="AF638" s="6"/>
    </row>
    <row r="639" spans="1:32" x14ac:dyDescent="0.25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80">
        <v>237</v>
      </c>
      <c r="P639" s="81">
        <f t="shared" si="104"/>
        <v>269624</v>
      </c>
      <c r="Q639" s="83">
        <f t="shared" si="107"/>
        <v>0</v>
      </c>
      <c r="R639" s="83">
        <f>IF(S638&lt;1,0,-Lease!$K$4/Lease!$L$4)</f>
        <v>0</v>
      </c>
      <c r="S639" s="83">
        <f t="shared" si="108"/>
        <v>0</v>
      </c>
      <c r="AE639" s="5"/>
      <c r="AF639" s="6"/>
    </row>
    <row r="640" spans="1:32" x14ac:dyDescent="0.25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80">
        <v>237</v>
      </c>
      <c r="P640" s="81">
        <f t="shared" si="104"/>
        <v>269989</v>
      </c>
      <c r="Q640" s="83">
        <f t="shared" si="107"/>
        <v>0</v>
      </c>
      <c r="R640" s="83">
        <f>IF(S639&lt;1,0,-Lease!$K$4/Lease!$L$4)</f>
        <v>0</v>
      </c>
      <c r="S640" s="83">
        <f t="shared" si="108"/>
        <v>0</v>
      </c>
      <c r="AE640" s="5"/>
      <c r="AF640" s="6"/>
    </row>
    <row r="641" spans="1:32" x14ac:dyDescent="0.25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80">
        <v>237</v>
      </c>
      <c r="P641" s="81">
        <f t="shared" si="104"/>
        <v>270355</v>
      </c>
      <c r="Q641" s="83">
        <f t="shared" si="107"/>
        <v>0</v>
      </c>
      <c r="R641" s="83">
        <f>IF(S640&lt;1,0,-Lease!$K$4/Lease!$L$4)</f>
        <v>0</v>
      </c>
      <c r="S641" s="83">
        <f t="shared" si="108"/>
        <v>0</v>
      </c>
      <c r="AE641" s="5"/>
      <c r="AF641" s="6"/>
    </row>
    <row r="642" spans="1:32" x14ac:dyDescent="0.25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80">
        <v>237</v>
      </c>
      <c r="P642" s="81">
        <f t="shared" si="104"/>
        <v>270720</v>
      </c>
      <c r="Q642" s="83">
        <f t="shared" si="107"/>
        <v>0</v>
      </c>
      <c r="R642" s="83">
        <f>IF(S641&lt;1,0,-Lease!$K$4/Lease!$L$4)</f>
        <v>0</v>
      </c>
      <c r="S642" s="83">
        <f t="shared" si="108"/>
        <v>0</v>
      </c>
      <c r="AE642" s="5"/>
      <c r="AF642" s="6"/>
    </row>
    <row r="643" spans="1:32" x14ac:dyDescent="0.25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80">
        <v>237</v>
      </c>
      <c r="P643" s="81">
        <f t="shared" si="104"/>
        <v>271085</v>
      </c>
      <c r="Q643" s="83">
        <f t="shared" si="107"/>
        <v>0</v>
      </c>
      <c r="R643" s="83">
        <f>IF(S642&lt;1,0,-Lease!$K$4/Lease!$L$4)</f>
        <v>0</v>
      </c>
      <c r="S643" s="83">
        <f t="shared" si="108"/>
        <v>0</v>
      </c>
      <c r="AE643" s="5"/>
      <c r="AF643" s="6"/>
    </row>
    <row r="644" spans="1:32" x14ac:dyDescent="0.25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80">
        <v>237</v>
      </c>
      <c r="P644" s="81">
        <f t="shared" si="104"/>
        <v>271450</v>
      </c>
      <c r="Q644" s="83">
        <f t="shared" si="107"/>
        <v>0</v>
      </c>
      <c r="R644" s="83">
        <f>IF(S643&lt;1,0,-Lease!$K$4/Lease!$L$4)</f>
        <v>0</v>
      </c>
      <c r="S644" s="83">
        <f t="shared" si="108"/>
        <v>0</v>
      </c>
      <c r="AE644" s="5"/>
      <c r="AF644" s="6"/>
    </row>
    <row r="645" spans="1:32" x14ac:dyDescent="0.25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80">
        <v>237</v>
      </c>
      <c r="P645" s="81">
        <f t="shared" si="104"/>
        <v>271816</v>
      </c>
      <c r="Q645" s="83">
        <f t="shared" si="107"/>
        <v>0</v>
      </c>
      <c r="R645" s="83">
        <f>IF(S644&lt;1,0,-Lease!$K$4/Lease!$L$4)</f>
        <v>0</v>
      </c>
      <c r="S645" s="83">
        <f t="shared" si="108"/>
        <v>0</v>
      </c>
      <c r="AE645" s="5"/>
      <c r="AF645" s="6"/>
    </row>
    <row r="646" spans="1:32" x14ac:dyDescent="0.25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80">
        <v>237</v>
      </c>
      <c r="P646" s="81">
        <f t="shared" si="104"/>
        <v>272181</v>
      </c>
      <c r="Q646" s="83">
        <f t="shared" si="107"/>
        <v>0</v>
      </c>
      <c r="R646" s="83">
        <f>IF(S645&lt;1,0,-Lease!$K$4/Lease!$L$4)</f>
        <v>0</v>
      </c>
      <c r="S646" s="83">
        <f t="shared" si="108"/>
        <v>0</v>
      </c>
      <c r="AE646" s="5"/>
      <c r="AF646" s="6"/>
    </row>
    <row r="647" spans="1:32" x14ac:dyDescent="0.25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80">
        <v>237</v>
      </c>
      <c r="P647" s="81">
        <f t="shared" si="104"/>
        <v>272546</v>
      </c>
      <c r="Q647" s="83">
        <f t="shared" si="107"/>
        <v>0</v>
      </c>
      <c r="R647" s="83">
        <f>IF(S646&lt;1,0,-Lease!$K$4/Lease!$L$4)</f>
        <v>0</v>
      </c>
      <c r="S647" s="83">
        <f t="shared" si="108"/>
        <v>0</v>
      </c>
      <c r="AE647" s="5"/>
      <c r="AF647" s="6"/>
    </row>
    <row r="648" spans="1:32" x14ac:dyDescent="0.25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80">
        <v>237</v>
      </c>
      <c r="P648" s="81">
        <f t="shared" si="104"/>
        <v>272911</v>
      </c>
      <c r="Q648" s="83">
        <f t="shared" si="107"/>
        <v>0</v>
      </c>
      <c r="R648" s="83">
        <f>IF(S647&lt;1,0,-Lease!$K$4/Lease!$L$4)</f>
        <v>0</v>
      </c>
      <c r="S648" s="83">
        <f t="shared" si="108"/>
        <v>0</v>
      </c>
      <c r="AE648" s="5"/>
      <c r="AF648" s="6"/>
    </row>
    <row r="649" spans="1:32" x14ac:dyDescent="0.25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80">
        <v>237</v>
      </c>
      <c r="P649" s="81">
        <f t="shared" si="104"/>
        <v>273277</v>
      </c>
      <c r="Q649" s="83">
        <f t="shared" si="107"/>
        <v>0</v>
      </c>
      <c r="R649" s="83">
        <f>IF(S648&lt;1,0,-Lease!$K$4/Lease!$L$4)</f>
        <v>0</v>
      </c>
      <c r="S649" s="83">
        <f t="shared" si="108"/>
        <v>0</v>
      </c>
      <c r="AE649" s="5"/>
      <c r="AF649" s="6"/>
    </row>
    <row r="650" spans="1:32" x14ac:dyDescent="0.25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80">
        <v>237</v>
      </c>
      <c r="P650" s="81">
        <f t="shared" si="104"/>
        <v>273642</v>
      </c>
      <c r="Q650" s="83">
        <f t="shared" si="107"/>
        <v>0</v>
      </c>
      <c r="R650" s="83">
        <f>IF(S649&lt;1,0,-Lease!$K$4/Lease!$L$4)</f>
        <v>0</v>
      </c>
      <c r="S650" s="83">
        <f t="shared" si="108"/>
        <v>0</v>
      </c>
      <c r="AE650" s="5"/>
      <c r="AF650" s="6"/>
    </row>
    <row r="651" spans="1:32" x14ac:dyDescent="0.25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80">
        <v>237</v>
      </c>
      <c r="P651" s="81">
        <f t="shared" si="104"/>
        <v>274007</v>
      </c>
      <c r="Q651" s="83">
        <f t="shared" si="107"/>
        <v>0</v>
      </c>
      <c r="R651" s="83">
        <f>IF(S650&lt;1,0,-Lease!$K$4/Lease!$L$4)</f>
        <v>0</v>
      </c>
      <c r="S651" s="83">
        <f t="shared" si="108"/>
        <v>0</v>
      </c>
      <c r="AE651" s="5"/>
      <c r="AF651" s="6"/>
    </row>
    <row r="652" spans="1:32" x14ac:dyDescent="0.25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80">
        <v>237</v>
      </c>
      <c r="P652" s="81">
        <f t="shared" si="104"/>
        <v>274372</v>
      </c>
      <c r="Q652" s="83">
        <f t="shared" si="107"/>
        <v>0</v>
      </c>
      <c r="R652" s="83">
        <f>IF(S651&lt;1,0,-Lease!$K$4/Lease!$L$4)</f>
        <v>0</v>
      </c>
      <c r="S652" s="83">
        <f t="shared" si="108"/>
        <v>0</v>
      </c>
      <c r="AE652" s="5"/>
      <c r="AF652" s="6"/>
    </row>
    <row r="653" spans="1:32" x14ac:dyDescent="0.25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80">
        <v>237</v>
      </c>
      <c r="P653" s="81">
        <f t="shared" si="104"/>
        <v>274738</v>
      </c>
      <c r="Q653" s="83">
        <f t="shared" si="107"/>
        <v>0</v>
      </c>
      <c r="R653" s="83">
        <f>IF(S652&lt;1,0,-Lease!$K$4/Lease!$L$4)</f>
        <v>0</v>
      </c>
      <c r="S653" s="83">
        <f t="shared" si="108"/>
        <v>0</v>
      </c>
      <c r="AE653" s="5"/>
      <c r="AF653" s="6"/>
    </row>
    <row r="654" spans="1:32" x14ac:dyDescent="0.25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80">
        <v>237</v>
      </c>
      <c r="P654" s="81">
        <f t="shared" si="104"/>
        <v>275103</v>
      </c>
      <c r="Q654" s="83">
        <f t="shared" si="107"/>
        <v>0</v>
      </c>
      <c r="R654" s="83">
        <f>IF(S653&lt;1,0,-Lease!$K$4/Lease!$L$4)</f>
        <v>0</v>
      </c>
      <c r="S654" s="83">
        <f t="shared" si="108"/>
        <v>0</v>
      </c>
      <c r="AE654" s="5"/>
      <c r="AF654" s="6"/>
    </row>
    <row r="655" spans="1:32" x14ac:dyDescent="0.25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80">
        <v>237</v>
      </c>
      <c r="P655" s="81">
        <f t="shared" si="104"/>
        <v>275468</v>
      </c>
      <c r="Q655" s="83">
        <f t="shared" si="107"/>
        <v>0</v>
      </c>
      <c r="R655" s="83">
        <f>IF(S654&lt;1,0,-Lease!$K$4/Lease!$L$4)</f>
        <v>0</v>
      </c>
      <c r="S655" s="83">
        <f t="shared" si="108"/>
        <v>0</v>
      </c>
      <c r="AE655" s="5"/>
      <c r="AF655" s="6"/>
    </row>
    <row r="656" spans="1:32" x14ac:dyDescent="0.25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80">
        <v>237</v>
      </c>
      <c r="P656" s="81">
        <f t="shared" si="104"/>
        <v>275833</v>
      </c>
      <c r="Q656" s="83">
        <f t="shared" si="107"/>
        <v>0</v>
      </c>
      <c r="R656" s="83">
        <f>IF(S655&lt;1,0,-Lease!$K$4/Lease!$L$4)</f>
        <v>0</v>
      </c>
      <c r="S656" s="83">
        <f t="shared" si="108"/>
        <v>0</v>
      </c>
      <c r="AE656" s="5"/>
      <c r="AF656" s="6"/>
    </row>
    <row r="657" spans="1:32" x14ac:dyDescent="0.25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80">
        <v>237</v>
      </c>
      <c r="P657" s="81">
        <f t="shared" si="104"/>
        <v>276199</v>
      </c>
      <c r="Q657" s="83">
        <f t="shared" si="107"/>
        <v>0</v>
      </c>
      <c r="R657" s="83">
        <f>IF(S656&lt;1,0,-Lease!$K$4/Lease!$L$4)</f>
        <v>0</v>
      </c>
      <c r="S657" s="83">
        <f t="shared" si="108"/>
        <v>0</v>
      </c>
      <c r="AE657" s="5"/>
      <c r="AF657" s="6"/>
    </row>
    <row r="658" spans="1:32" x14ac:dyDescent="0.25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80">
        <v>237</v>
      </c>
      <c r="P658" s="81">
        <f t="shared" si="104"/>
        <v>276564</v>
      </c>
      <c r="Q658" s="83">
        <f t="shared" si="107"/>
        <v>0</v>
      </c>
      <c r="R658" s="83">
        <f>IF(S657&lt;1,0,-Lease!$K$4/Lease!$L$4)</f>
        <v>0</v>
      </c>
      <c r="S658" s="83">
        <f t="shared" si="108"/>
        <v>0</v>
      </c>
      <c r="AE658" s="5"/>
      <c r="AF658" s="6"/>
    </row>
    <row r="659" spans="1:32" x14ac:dyDescent="0.25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80">
        <v>237</v>
      </c>
      <c r="P659" s="81">
        <f t="shared" ref="P659:P722" si="114">DATE(YEAR(P658)+1,MONTH(P658),DAY(P658))</f>
        <v>276929</v>
      </c>
      <c r="Q659" s="83">
        <f t="shared" si="107"/>
        <v>0</v>
      </c>
      <c r="R659" s="83">
        <f>IF(S658&lt;1,0,-Lease!$K$4/Lease!$L$4)</f>
        <v>0</v>
      </c>
      <c r="S659" s="83">
        <f t="shared" si="108"/>
        <v>0</v>
      </c>
      <c r="AE659" s="5"/>
      <c r="AF659" s="6"/>
    </row>
    <row r="660" spans="1:32" x14ac:dyDescent="0.25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80">
        <v>237</v>
      </c>
      <c r="P660" s="81">
        <f t="shared" si="114"/>
        <v>277294</v>
      </c>
      <c r="Q660" s="83">
        <f t="shared" si="107"/>
        <v>0</v>
      </c>
      <c r="R660" s="83">
        <f>IF(S659&lt;1,0,-Lease!$K$4/Lease!$L$4)</f>
        <v>0</v>
      </c>
      <c r="S660" s="83">
        <f t="shared" si="108"/>
        <v>0</v>
      </c>
      <c r="AE660" s="5"/>
      <c r="AF660" s="6"/>
    </row>
    <row r="661" spans="1:32" x14ac:dyDescent="0.25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80">
        <v>237</v>
      </c>
      <c r="P661" s="81">
        <f t="shared" si="114"/>
        <v>277660</v>
      </c>
      <c r="Q661" s="83">
        <f t="shared" si="107"/>
        <v>0</v>
      </c>
      <c r="R661" s="83">
        <f>IF(S660&lt;1,0,-Lease!$K$4/Lease!$L$4)</f>
        <v>0</v>
      </c>
      <c r="S661" s="83">
        <f t="shared" si="108"/>
        <v>0</v>
      </c>
      <c r="AE661" s="5"/>
      <c r="AF661" s="6"/>
    </row>
    <row r="662" spans="1:32" x14ac:dyDescent="0.25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80">
        <v>237</v>
      </c>
      <c r="P662" s="81">
        <f t="shared" si="114"/>
        <v>278025</v>
      </c>
      <c r="Q662" s="83">
        <f t="shared" si="107"/>
        <v>0</v>
      </c>
      <c r="R662" s="83">
        <f>IF(S661&lt;1,0,-Lease!$K$4/Lease!$L$4)</f>
        <v>0</v>
      </c>
      <c r="S662" s="83">
        <f t="shared" si="108"/>
        <v>0</v>
      </c>
      <c r="AE662" s="5"/>
      <c r="AF662" s="6"/>
    </row>
    <row r="663" spans="1:32" x14ac:dyDescent="0.25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80">
        <v>237</v>
      </c>
      <c r="P663" s="81">
        <f t="shared" si="114"/>
        <v>278390</v>
      </c>
      <c r="Q663" s="83">
        <f t="shared" si="107"/>
        <v>0</v>
      </c>
      <c r="R663" s="83">
        <f>IF(S662&lt;1,0,-Lease!$K$4/Lease!$L$4)</f>
        <v>0</v>
      </c>
      <c r="S663" s="83">
        <f t="shared" si="108"/>
        <v>0</v>
      </c>
      <c r="AE663" s="5"/>
      <c r="AF663" s="6"/>
    </row>
    <row r="664" spans="1:32" x14ac:dyDescent="0.25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80">
        <v>237</v>
      </c>
      <c r="P664" s="81">
        <f t="shared" si="114"/>
        <v>278755</v>
      </c>
      <c r="Q664" s="83">
        <f t="shared" si="107"/>
        <v>0</v>
      </c>
      <c r="R664" s="83">
        <f>IF(S663&lt;1,0,-Lease!$K$4/Lease!$L$4)</f>
        <v>0</v>
      </c>
      <c r="S664" s="83">
        <f t="shared" si="108"/>
        <v>0</v>
      </c>
      <c r="AE664" s="5"/>
      <c r="AF664" s="6"/>
    </row>
    <row r="665" spans="1:32" x14ac:dyDescent="0.25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80">
        <v>237</v>
      </c>
      <c r="P665" s="81">
        <f t="shared" si="114"/>
        <v>279121</v>
      </c>
      <c r="Q665" s="83">
        <f t="shared" si="107"/>
        <v>0</v>
      </c>
      <c r="R665" s="83">
        <f>IF(S664&lt;1,0,-Lease!$K$4/Lease!$L$4)</f>
        <v>0</v>
      </c>
      <c r="S665" s="83">
        <f t="shared" si="108"/>
        <v>0</v>
      </c>
      <c r="AE665" s="5"/>
      <c r="AF665" s="6"/>
    </row>
    <row r="666" spans="1:32" x14ac:dyDescent="0.25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80">
        <v>237</v>
      </c>
      <c r="P666" s="81">
        <f t="shared" si="114"/>
        <v>279486</v>
      </c>
      <c r="Q666" s="83">
        <f t="shared" si="107"/>
        <v>0</v>
      </c>
      <c r="R666" s="83">
        <f>IF(S665&lt;1,0,-Lease!$K$4/Lease!$L$4)</f>
        <v>0</v>
      </c>
      <c r="S666" s="83">
        <f t="shared" si="108"/>
        <v>0</v>
      </c>
      <c r="AE666" s="5"/>
      <c r="AF666" s="6"/>
    </row>
    <row r="667" spans="1:32" x14ac:dyDescent="0.25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80">
        <v>237</v>
      </c>
      <c r="P667" s="81">
        <f t="shared" si="114"/>
        <v>279851</v>
      </c>
      <c r="Q667" s="83">
        <f t="shared" si="107"/>
        <v>0</v>
      </c>
      <c r="R667" s="83">
        <f>IF(S666&lt;1,0,-Lease!$K$4/Lease!$L$4)</f>
        <v>0</v>
      </c>
      <c r="S667" s="83">
        <f t="shared" si="108"/>
        <v>0</v>
      </c>
      <c r="AE667" s="5"/>
      <c r="AF667" s="6"/>
    </row>
    <row r="668" spans="1:32" x14ac:dyDescent="0.25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80">
        <v>237</v>
      </c>
      <c r="P668" s="81">
        <f t="shared" si="114"/>
        <v>280216</v>
      </c>
      <c r="Q668" s="83">
        <f t="shared" si="107"/>
        <v>0</v>
      </c>
      <c r="R668" s="83">
        <f>IF(S667&lt;1,0,-Lease!$K$4/Lease!$L$4)</f>
        <v>0</v>
      </c>
      <c r="S668" s="83">
        <f t="shared" si="108"/>
        <v>0</v>
      </c>
      <c r="AE668" s="5"/>
      <c r="AF668" s="6"/>
    </row>
    <row r="669" spans="1:32" x14ac:dyDescent="0.25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80">
        <v>237</v>
      </c>
      <c r="P669" s="81">
        <f t="shared" si="114"/>
        <v>280582</v>
      </c>
      <c r="Q669" s="83">
        <f t="shared" si="107"/>
        <v>0</v>
      </c>
      <c r="R669" s="83">
        <f>IF(S668&lt;1,0,-Lease!$K$4/Lease!$L$4)</f>
        <v>0</v>
      </c>
      <c r="S669" s="83">
        <f t="shared" si="108"/>
        <v>0</v>
      </c>
      <c r="AE669" s="5"/>
      <c r="AF669" s="6"/>
    </row>
    <row r="670" spans="1:32" x14ac:dyDescent="0.25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80">
        <v>237</v>
      </c>
      <c r="P670" s="81">
        <f t="shared" si="114"/>
        <v>280947</v>
      </c>
      <c r="Q670" s="83">
        <f t="shared" si="107"/>
        <v>0</v>
      </c>
      <c r="R670" s="83">
        <f>IF(S669&lt;1,0,-Lease!$K$4/Lease!$L$4)</f>
        <v>0</v>
      </c>
      <c r="S670" s="83">
        <f t="shared" si="108"/>
        <v>0</v>
      </c>
      <c r="AE670" s="5"/>
      <c r="AF670" s="6"/>
    </row>
    <row r="671" spans="1:32" x14ac:dyDescent="0.25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80">
        <v>237</v>
      </c>
      <c r="P671" s="81">
        <f t="shared" si="114"/>
        <v>281312</v>
      </c>
      <c r="Q671" s="83">
        <f t="shared" si="107"/>
        <v>0</v>
      </c>
      <c r="R671" s="83">
        <f>IF(S670&lt;1,0,-Lease!$K$4/Lease!$L$4)</f>
        <v>0</v>
      </c>
      <c r="S671" s="83">
        <f t="shared" si="108"/>
        <v>0</v>
      </c>
      <c r="AE671" s="5"/>
      <c r="AF671" s="6"/>
    </row>
    <row r="672" spans="1:32" x14ac:dyDescent="0.25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80">
        <v>237</v>
      </c>
      <c r="P672" s="81">
        <f t="shared" si="114"/>
        <v>281677</v>
      </c>
      <c r="Q672" s="83">
        <f t="shared" si="107"/>
        <v>0</v>
      </c>
      <c r="R672" s="83">
        <f>IF(S671&lt;1,0,-Lease!$K$4/Lease!$L$4)</f>
        <v>0</v>
      </c>
      <c r="S672" s="83">
        <f t="shared" si="108"/>
        <v>0</v>
      </c>
      <c r="AE672" s="5"/>
      <c r="AF672" s="6"/>
    </row>
    <row r="673" spans="1:32" x14ac:dyDescent="0.25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80">
        <v>237</v>
      </c>
      <c r="P673" s="81">
        <f t="shared" si="114"/>
        <v>282043</v>
      </c>
      <c r="Q673" s="83">
        <f t="shared" si="107"/>
        <v>0</v>
      </c>
      <c r="R673" s="83">
        <f>IF(S672&lt;1,0,-Lease!$K$4/Lease!$L$4)</f>
        <v>0</v>
      </c>
      <c r="S673" s="83">
        <f t="shared" si="108"/>
        <v>0</v>
      </c>
      <c r="AE673" s="5"/>
      <c r="AF673" s="6"/>
    </row>
    <row r="674" spans="1:32" x14ac:dyDescent="0.25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80">
        <v>237</v>
      </c>
      <c r="P674" s="81">
        <f t="shared" si="114"/>
        <v>282408</v>
      </c>
      <c r="Q674" s="83">
        <f t="shared" si="107"/>
        <v>0</v>
      </c>
      <c r="R674" s="83">
        <f>IF(S673&lt;1,0,-Lease!$K$4/Lease!$L$4)</f>
        <v>0</v>
      </c>
      <c r="S674" s="83">
        <f t="shared" si="108"/>
        <v>0</v>
      </c>
      <c r="AE674" s="5"/>
      <c r="AF674" s="6"/>
    </row>
    <row r="675" spans="1:32" x14ac:dyDescent="0.25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80">
        <v>237</v>
      </c>
      <c r="P675" s="81">
        <f t="shared" si="114"/>
        <v>282773</v>
      </c>
      <c r="Q675" s="83">
        <f t="shared" si="107"/>
        <v>0</v>
      </c>
      <c r="R675" s="83">
        <f>IF(S674&lt;1,0,-Lease!$K$4/Lease!$L$4)</f>
        <v>0</v>
      </c>
      <c r="S675" s="83">
        <f t="shared" si="108"/>
        <v>0</v>
      </c>
      <c r="AE675" s="5"/>
      <c r="AF675" s="6"/>
    </row>
    <row r="676" spans="1:32" x14ac:dyDescent="0.25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80">
        <v>237</v>
      </c>
      <c r="P676" s="81">
        <f t="shared" si="114"/>
        <v>283138</v>
      </c>
      <c r="Q676" s="83">
        <f t="shared" si="107"/>
        <v>0</v>
      </c>
      <c r="R676" s="83">
        <f>IF(S675&lt;1,0,-Lease!$K$4/Lease!$L$4)</f>
        <v>0</v>
      </c>
      <c r="S676" s="83">
        <f t="shared" si="108"/>
        <v>0</v>
      </c>
      <c r="AE676" s="5"/>
      <c r="AF676" s="6"/>
    </row>
    <row r="677" spans="1:32" x14ac:dyDescent="0.25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80">
        <v>237</v>
      </c>
      <c r="P677" s="81">
        <f t="shared" si="114"/>
        <v>283504</v>
      </c>
      <c r="Q677" s="83">
        <f t="shared" si="107"/>
        <v>0</v>
      </c>
      <c r="R677" s="83">
        <f>IF(S676&lt;1,0,-Lease!$K$4/Lease!$L$4)</f>
        <v>0</v>
      </c>
      <c r="S677" s="83">
        <f t="shared" si="108"/>
        <v>0</v>
      </c>
      <c r="AE677" s="5"/>
      <c r="AF677" s="6"/>
    </row>
    <row r="678" spans="1:32" x14ac:dyDescent="0.25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80">
        <v>237</v>
      </c>
      <c r="P678" s="81">
        <f t="shared" si="114"/>
        <v>283869</v>
      </c>
      <c r="Q678" s="83">
        <f t="shared" si="107"/>
        <v>0</v>
      </c>
      <c r="R678" s="83">
        <f>IF(S677&lt;1,0,-Lease!$K$4/Lease!$L$4)</f>
        <v>0</v>
      </c>
      <c r="S678" s="83">
        <f t="shared" si="108"/>
        <v>0</v>
      </c>
      <c r="AE678" s="5"/>
      <c r="AF678" s="6"/>
    </row>
    <row r="679" spans="1:32" x14ac:dyDescent="0.25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80">
        <v>237</v>
      </c>
      <c r="P679" s="81">
        <f t="shared" si="114"/>
        <v>284234</v>
      </c>
      <c r="Q679" s="83">
        <f t="shared" si="107"/>
        <v>0</v>
      </c>
      <c r="R679" s="83">
        <f>IF(S678&lt;1,0,-Lease!$K$4/Lease!$L$4)</f>
        <v>0</v>
      </c>
      <c r="S679" s="83">
        <f t="shared" si="108"/>
        <v>0</v>
      </c>
      <c r="AE679" s="5"/>
      <c r="AF679" s="6"/>
    </row>
    <row r="680" spans="1:32" x14ac:dyDescent="0.25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80">
        <v>237</v>
      </c>
      <c r="P680" s="81">
        <f t="shared" si="114"/>
        <v>284599</v>
      </c>
      <c r="Q680" s="83">
        <f t="shared" si="107"/>
        <v>0</v>
      </c>
      <c r="R680" s="83">
        <f>IF(S679&lt;1,0,-Lease!$K$4/Lease!$L$4)</f>
        <v>0</v>
      </c>
      <c r="S680" s="83">
        <f t="shared" si="108"/>
        <v>0</v>
      </c>
      <c r="AE680" s="5"/>
      <c r="AF680" s="6"/>
    </row>
    <row r="681" spans="1:32" x14ac:dyDescent="0.25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80">
        <v>237</v>
      </c>
      <c r="P681" s="81">
        <f t="shared" si="114"/>
        <v>284965</v>
      </c>
      <c r="Q681" s="83">
        <f t="shared" si="107"/>
        <v>0</v>
      </c>
      <c r="R681" s="83">
        <f>IF(S680&lt;1,0,-Lease!$K$4/Lease!$L$4)</f>
        <v>0</v>
      </c>
      <c r="S681" s="83">
        <f t="shared" si="108"/>
        <v>0</v>
      </c>
      <c r="AE681" s="5"/>
      <c r="AF681" s="6"/>
    </row>
    <row r="682" spans="1:32" x14ac:dyDescent="0.25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80">
        <v>237</v>
      </c>
      <c r="P682" s="81">
        <f t="shared" si="114"/>
        <v>285330</v>
      </c>
      <c r="Q682" s="83">
        <f t="shared" si="107"/>
        <v>0</v>
      </c>
      <c r="R682" s="83">
        <f>IF(S681&lt;1,0,-Lease!$K$4/Lease!$L$4)</f>
        <v>0</v>
      </c>
      <c r="S682" s="83">
        <f t="shared" si="108"/>
        <v>0</v>
      </c>
      <c r="AE682" s="5"/>
      <c r="AF682" s="6"/>
    </row>
    <row r="683" spans="1:32" x14ac:dyDescent="0.25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80">
        <v>237</v>
      </c>
      <c r="P683" s="81">
        <f t="shared" si="114"/>
        <v>285695</v>
      </c>
      <c r="Q683" s="83">
        <f t="shared" si="107"/>
        <v>0</v>
      </c>
      <c r="R683" s="83">
        <f>IF(S682&lt;1,0,-Lease!$K$4/Lease!$L$4)</f>
        <v>0</v>
      </c>
      <c r="S683" s="83">
        <f t="shared" si="108"/>
        <v>0</v>
      </c>
      <c r="AE683" s="5"/>
      <c r="AF683" s="6"/>
    </row>
    <row r="684" spans="1:32" x14ac:dyDescent="0.25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80">
        <v>237</v>
      </c>
      <c r="P684" s="81">
        <f t="shared" si="114"/>
        <v>286060</v>
      </c>
      <c r="Q684" s="83">
        <f t="shared" si="107"/>
        <v>0</v>
      </c>
      <c r="R684" s="83">
        <f>IF(S683&lt;1,0,-Lease!$K$4/Lease!$L$4)</f>
        <v>0</v>
      </c>
      <c r="S684" s="83">
        <f t="shared" si="108"/>
        <v>0</v>
      </c>
      <c r="AE684" s="5"/>
      <c r="AF684" s="6"/>
    </row>
    <row r="685" spans="1:32" x14ac:dyDescent="0.25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80">
        <v>237</v>
      </c>
      <c r="P685" s="81">
        <f t="shared" si="114"/>
        <v>286426</v>
      </c>
      <c r="Q685" s="83">
        <f t="shared" ref="Q685:Q748" si="117">S684</f>
        <v>0</v>
      </c>
      <c r="R685" s="83">
        <f>IF(S684&lt;1,0,-Lease!$K$4/Lease!$L$4)</f>
        <v>0</v>
      </c>
      <c r="S685" s="83">
        <f t="shared" ref="S685:S748" si="118">IF(S684&lt;1,0,SUM(Q685:R685))</f>
        <v>0</v>
      </c>
      <c r="AE685" s="5"/>
      <c r="AF685" s="6"/>
    </row>
    <row r="686" spans="1:32" x14ac:dyDescent="0.25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80">
        <v>237</v>
      </c>
      <c r="P686" s="81">
        <f t="shared" si="114"/>
        <v>286791</v>
      </c>
      <c r="Q686" s="83">
        <f t="shared" si="117"/>
        <v>0</v>
      </c>
      <c r="R686" s="83">
        <f>IF(S685&lt;1,0,-Lease!$K$4/Lease!$L$4)</f>
        <v>0</v>
      </c>
      <c r="S686" s="83">
        <f t="shared" si="118"/>
        <v>0</v>
      </c>
      <c r="AE686" s="5"/>
      <c r="AF686" s="6"/>
    </row>
    <row r="687" spans="1:32" x14ac:dyDescent="0.25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80">
        <v>237</v>
      </c>
      <c r="P687" s="81">
        <f t="shared" si="114"/>
        <v>287156</v>
      </c>
      <c r="Q687" s="83">
        <f t="shared" si="117"/>
        <v>0</v>
      </c>
      <c r="R687" s="83">
        <f>IF(S686&lt;1,0,-Lease!$K$4/Lease!$L$4)</f>
        <v>0</v>
      </c>
      <c r="S687" s="83">
        <f t="shared" si="118"/>
        <v>0</v>
      </c>
      <c r="AE687" s="5"/>
      <c r="AF687" s="6"/>
    </row>
    <row r="688" spans="1:32" x14ac:dyDescent="0.25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80">
        <v>237</v>
      </c>
      <c r="P688" s="81">
        <f t="shared" si="114"/>
        <v>287521</v>
      </c>
      <c r="Q688" s="83">
        <f t="shared" si="117"/>
        <v>0</v>
      </c>
      <c r="R688" s="83">
        <f>IF(S687&lt;1,0,-Lease!$K$4/Lease!$L$4)</f>
        <v>0</v>
      </c>
      <c r="S688" s="83">
        <f t="shared" si="118"/>
        <v>0</v>
      </c>
      <c r="AE688" s="5"/>
      <c r="AF688" s="6"/>
    </row>
    <row r="689" spans="1:32" x14ac:dyDescent="0.25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80">
        <v>237</v>
      </c>
      <c r="P689" s="81">
        <f t="shared" si="114"/>
        <v>287887</v>
      </c>
      <c r="Q689" s="83">
        <f t="shared" si="117"/>
        <v>0</v>
      </c>
      <c r="R689" s="83">
        <f>IF(S688&lt;1,0,-Lease!$K$4/Lease!$L$4)</f>
        <v>0</v>
      </c>
      <c r="S689" s="83">
        <f t="shared" si="118"/>
        <v>0</v>
      </c>
      <c r="AE689" s="5"/>
      <c r="AF689" s="6"/>
    </row>
    <row r="690" spans="1:32" x14ac:dyDescent="0.25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80">
        <v>237</v>
      </c>
      <c r="P690" s="81">
        <f t="shared" si="114"/>
        <v>288252</v>
      </c>
      <c r="Q690" s="83">
        <f t="shared" si="117"/>
        <v>0</v>
      </c>
      <c r="R690" s="83">
        <f>IF(S689&lt;1,0,-Lease!$K$4/Lease!$L$4)</f>
        <v>0</v>
      </c>
      <c r="S690" s="83">
        <f t="shared" si="118"/>
        <v>0</v>
      </c>
      <c r="AE690" s="5"/>
      <c r="AF690" s="6"/>
    </row>
    <row r="691" spans="1:32" x14ac:dyDescent="0.25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80">
        <v>237</v>
      </c>
      <c r="P691" s="81">
        <f t="shared" si="114"/>
        <v>288617</v>
      </c>
      <c r="Q691" s="83">
        <f t="shared" si="117"/>
        <v>0</v>
      </c>
      <c r="R691" s="83">
        <f>IF(S690&lt;1,0,-Lease!$K$4/Lease!$L$4)</f>
        <v>0</v>
      </c>
      <c r="S691" s="83">
        <f t="shared" si="118"/>
        <v>0</v>
      </c>
      <c r="AE691" s="5"/>
      <c r="AF691" s="6"/>
    </row>
    <row r="692" spans="1:32" x14ac:dyDescent="0.25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80">
        <v>237</v>
      </c>
      <c r="P692" s="81">
        <f t="shared" si="114"/>
        <v>288982</v>
      </c>
      <c r="Q692" s="83">
        <f t="shared" si="117"/>
        <v>0</v>
      </c>
      <c r="R692" s="83">
        <f>IF(S691&lt;1,0,-Lease!$K$4/Lease!$L$4)</f>
        <v>0</v>
      </c>
      <c r="S692" s="83">
        <f t="shared" si="118"/>
        <v>0</v>
      </c>
      <c r="AE692" s="5"/>
      <c r="AF692" s="6"/>
    </row>
    <row r="693" spans="1:32" x14ac:dyDescent="0.25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80">
        <v>237</v>
      </c>
      <c r="P693" s="81">
        <f t="shared" si="114"/>
        <v>289348</v>
      </c>
      <c r="Q693" s="83">
        <f t="shared" si="117"/>
        <v>0</v>
      </c>
      <c r="R693" s="83">
        <f>IF(S692&lt;1,0,-Lease!$K$4/Lease!$L$4)</f>
        <v>0</v>
      </c>
      <c r="S693" s="83">
        <f t="shared" si="118"/>
        <v>0</v>
      </c>
      <c r="AE693" s="5"/>
      <c r="AF693" s="6"/>
    </row>
    <row r="694" spans="1:32" x14ac:dyDescent="0.25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80">
        <v>237</v>
      </c>
      <c r="P694" s="81">
        <f t="shared" si="114"/>
        <v>289713</v>
      </c>
      <c r="Q694" s="83">
        <f t="shared" si="117"/>
        <v>0</v>
      </c>
      <c r="R694" s="83">
        <f>IF(S693&lt;1,0,-Lease!$K$4/Lease!$L$4)</f>
        <v>0</v>
      </c>
      <c r="S694" s="83">
        <f t="shared" si="118"/>
        <v>0</v>
      </c>
      <c r="AE694" s="5"/>
      <c r="AF694" s="6"/>
    </row>
    <row r="695" spans="1:32" x14ac:dyDescent="0.25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80">
        <v>237</v>
      </c>
      <c r="P695" s="81">
        <f t="shared" si="114"/>
        <v>290078</v>
      </c>
      <c r="Q695" s="83">
        <f t="shared" si="117"/>
        <v>0</v>
      </c>
      <c r="R695" s="83">
        <f>IF(S694&lt;1,0,-Lease!$K$4/Lease!$L$4)</f>
        <v>0</v>
      </c>
      <c r="S695" s="83">
        <f t="shared" si="118"/>
        <v>0</v>
      </c>
      <c r="AE695" s="5"/>
      <c r="AF695" s="6"/>
    </row>
    <row r="696" spans="1:32" x14ac:dyDescent="0.25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80">
        <v>237</v>
      </c>
      <c r="P696" s="81">
        <f t="shared" si="114"/>
        <v>290443</v>
      </c>
      <c r="Q696" s="83">
        <f t="shared" si="117"/>
        <v>0</v>
      </c>
      <c r="R696" s="83">
        <f>IF(S695&lt;1,0,-Lease!$K$4/Lease!$L$4)</f>
        <v>0</v>
      </c>
      <c r="S696" s="83">
        <f t="shared" si="118"/>
        <v>0</v>
      </c>
      <c r="AE696" s="5"/>
      <c r="AF696" s="6"/>
    </row>
    <row r="697" spans="1:32" x14ac:dyDescent="0.25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80">
        <v>237</v>
      </c>
      <c r="P697" s="81">
        <f t="shared" si="114"/>
        <v>290809</v>
      </c>
      <c r="Q697" s="83">
        <f t="shared" si="117"/>
        <v>0</v>
      </c>
      <c r="R697" s="83">
        <f>IF(S696&lt;1,0,-Lease!$K$4/Lease!$L$4)</f>
        <v>0</v>
      </c>
      <c r="S697" s="83">
        <f t="shared" si="118"/>
        <v>0</v>
      </c>
      <c r="AE697" s="5"/>
      <c r="AF697" s="6"/>
    </row>
    <row r="698" spans="1:32" x14ac:dyDescent="0.25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80">
        <v>237</v>
      </c>
      <c r="P698" s="81">
        <f t="shared" si="114"/>
        <v>291174</v>
      </c>
      <c r="Q698" s="83">
        <f t="shared" si="117"/>
        <v>0</v>
      </c>
      <c r="R698" s="83">
        <f>IF(S697&lt;1,0,-Lease!$K$4/Lease!$L$4)</f>
        <v>0</v>
      </c>
      <c r="S698" s="83">
        <f t="shared" si="118"/>
        <v>0</v>
      </c>
      <c r="AE698" s="5"/>
      <c r="AF698" s="6"/>
    </row>
    <row r="699" spans="1:32" x14ac:dyDescent="0.25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80">
        <v>237</v>
      </c>
      <c r="P699" s="81">
        <f t="shared" si="114"/>
        <v>291539</v>
      </c>
      <c r="Q699" s="83">
        <f t="shared" si="117"/>
        <v>0</v>
      </c>
      <c r="R699" s="83">
        <f>IF(S698&lt;1,0,-Lease!$K$4/Lease!$L$4)</f>
        <v>0</v>
      </c>
      <c r="S699" s="83">
        <f t="shared" si="118"/>
        <v>0</v>
      </c>
      <c r="AE699" s="5"/>
      <c r="AF699" s="6"/>
    </row>
    <row r="700" spans="1:32" x14ac:dyDescent="0.25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80">
        <v>237</v>
      </c>
      <c r="P700" s="81">
        <f t="shared" si="114"/>
        <v>291904</v>
      </c>
      <c r="Q700" s="83">
        <f t="shared" si="117"/>
        <v>0</v>
      </c>
      <c r="R700" s="83">
        <f>IF(S699&lt;1,0,-Lease!$K$4/Lease!$L$4)</f>
        <v>0</v>
      </c>
      <c r="S700" s="83">
        <f t="shared" si="118"/>
        <v>0</v>
      </c>
      <c r="AE700" s="5"/>
      <c r="AF700" s="6"/>
    </row>
    <row r="701" spans="1:32" x14ac:dyDescent="0.25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80">
        <v>237</v>
      </c>
      <c r="P701" s="81">
        <f t="shared" si="114"/>
        <v>292269</v>
      </c>
      <c r="Q701" s="83">
        <f t="shared" si="117"/>
        <v>0</v>
      </c>
      <c r="R701" s="83">
        <f>IF(S700&lt;1,0,-Lease!$K$4/Lease!$L$4)</f>
        <v>0</v>
      </c>
      <c r="S701" s="83">
        <f t="shared" si="118"/>
        <v>0</v>
      </c>
      <c r="AE701" s="5"/>
      <c r="AF701" s="6"/>
    </row>
    <row r="702" spans="1:32" x14ac:dyDescent="0.25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80">
        <v>237</v>
      </c>
      <c r="P702" s="81">
        <f t="shared" si="114"/>
        <v>292634</v>
      </c>
      <c r="Q702" s="83">
        <f t="shared" si="117"/>
        <v>0</v>
      </c>
      <c r="R702" s="83">
        <f>IF(S701&lt;1,0,-Lease!$K$4/Lease!$L$4)</f>
        <v>0</v>
      </c>
      <c r="S702" s="83">
        <f t="shared" si="118"/>
        <v>0</v>
      </c>
      <c r="AE702" s="5"/>
      <c r="AF702" s="6"/>
    </row>
    <row r="703" spans="1:32" x14ac:dyDescent="0.25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80">
        <v>237</v>
      </c>
      <c r="P703" s="81">
        <f t="shared" si="114"/>
        <v>292999</v>
      </c>
      <c r="Q703" s="83">
        <f t="shared" si="117"/>
        <v>0</v>
      </c>
      <c r="R703" s="83">
        <f>IF(S702&lt;1,0,-Lease!$K$4/Lease!$L$4)</f>
        <v>0</v>
      </c>
      <c r="S703" s="83">
        <f t="shared" si="118"/>
        <v>0</v>
      </c>
      <c r="AE703" s="5"/>
      <c r="AF703" s="6"/>
    </row>
    <row r="704" spans="1:32" x14ac:dyDescent="0.25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80">
        <v>237</v>
      </c>
      <c r="P704" s="81">
        <f t="shared" si="114"/>
        <v>293364</v>
      </c>
      <c r="Q704" s="83">
        <f t="shared" si="117"/>
        <v>0</v>
      </c>
      <c r="R704" s="83">
        <f>IF(S703&lt;1,0,-Lease!$K$4/Lease!$L$4)</f>
        <v>0</v>
      </c>
      <c r="S704" s="83">
        <f t="shared" si="118"/>
        <v>0</v>
      </c>
      <c r="AE704" s="5"/>
      <c r="AF704" s="6"/>
    </row>
    <row r="705" spans="1:32" x14ac:dyDescent="0.25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80">
        <v>237</v>
      </c>
      <c r="P705" s="81">
        <f t="shared" si="114"/>
        <v>293730</v>
      </c>
      <c r="Q705" s="83">
        <f t="shared" si="117"/>
        <v>0</v>
      </c>
      <c r="R705" s="83">
        <f>IF(S704&lt;1,0,-Lease!$K$4/Lease!$L$4)</f>
        <v>0</v>
      </c>
      <c r="S705" s="83">
        <f t="shared" si="118"/>
        <v>0</v>
      </c>
      <c r="AE705" s="5"/>
      <c r="AF705" s="6"/>
    </row>
    <row r="706" spans="1:32" x14ac:dyDescent="0.25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80">
        <v>237</v>
      </c>
      <c r="P706" s="81">
        <f t="shared" si="114"/>
        <v>294095</v>
      </c>
      <c r="Q706" s="83">
        <f t="shared" si="117"/>
        <v>0</v>
      </c>
      <c r="R706" s="83">
        <f>IF(S705&lt;1,0,-Lease!$K$4/Lease!$L$4)</f>
        <v>0</v>
      </c>
      <c r="S706" s="83">
        <f t="shared" si="118"/>
        <v>0</v>
      </c>
      <c r="AE706" s="5"/>
      <c r="AF706" s="6"/>
    </row>
    <row r="707" spans="1:32" x14ac:dyDescent="0.25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80">
        <v>237</v>
      </c>
      <c r="P707" s="81">
        <f t="shared" si="114"/>
        <v>294460</v>
      </c>
      <c r="Q707" s="83">
        <f t="shared" si="117"/>
        <v>0</v>
      </c>
      <c r="R707" s="83">
        <f>IF(S706&lt;1,0,-Lease!$K$4/Lease!$L$4)</f>
        <v>0</v>
      </c>
      <c r="S707" s="83">
        <f t="shared" si="118"/>
        <v>0</v>
      </c>
      <c r="AE707" s="5"/>
      <c r="AF707" s="6"/>
    </row>
    <row r="708" spans="1:32" x14ac:dyDescent="0.25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80">
        <v>237</v>
      </c>
      <c r="P708" s="81">
        <f t="shared" si="114"/>
        <v>294825</v>
      </c>
      <c r="Q708" s="83">
        <f t="shared" si="117"/>
        <v>0</v>
      </c>
      <c r="R708" s="83">
        <f>IF(S707&lt;1,0,-Lease!$K$4/Lease!$L$4)</f>
        <v>0</v>
      </c>
      <c r="S708" s="83">
        <f t="shared" si="118"/>
        <v>0</v>
      </c>
      <c r="AE708" s="5"/>
      <c r="AF708" s="6"/>
    </row>
    <row r="709" spans="1:32" x14ac:dyDescent="0.25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80">
        <v>237</v>
      </c>
      <c r="P709" s="81">
        <f t="shared" si="114"/>
        <v>295191</v>
      </c>
      <c r="Q709" s="83">
        <f t="shared" si="117"/>
        <v>0</v>
      </c>
      <c r="R709" s="83">
        <f>IF(S708&lt;1,0,-Lease!$K$4/Lease!$L$4)</f>
        <v>0</v>
      </c>
      <c r="S709" s="83">
        <f t="shared" si="118"/>
        <v>0</v>
      </c>
      <c r="AE709" s="5"/>
      <c r="AF709" s="6"/>
    </row>
    <row r="710" spans="1:32" x14ac:dyDescent="0.25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80">
        <v>237</v>
      </c>
      <c r="P710" s="81">
        <f t="shared" si="114"/>
        <v>295556</v>
      </c>
      <c r="Q710" s="83">
        <f t="shared" si="117"/>
        <v>0</v>
      </c>
      <c r="R710" s="83">
        <f>IF(S709&lt;1,0,-Lease!$K$4/Lease!$L$4)</f>
        <v>0</v>
      </c>
      <c r="S710" s="83">
        <f t="shared" si="118"/>
        <v>0</v>
      </c>
      <c r="AE710" s="5"/>
      <c r="AF710" s="6"/>
    </row>
    <row r="711" spans="1:32" x14ac:dyDescent="0.25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80">
        <v>237</v>
      </c>
      <c r="P711" s="81">
        <f t="shared" si="114"/>
        <v>295921</v>
      </c>
      <c r="Q711" s="83">
        <f t="shared" si="117"/>
        <v>0</v>
      </c>
      <c r="R711" s="83">
        <f>IF(S710&lt;1,0,-Lease!$K$4/Lease!$L$4)</f>
        <v>0</v>
      </c>
      <c r="S711" s="83">
        <f t="shared" si="118"/>
        <v>0</v>
      </c>
      <c r="AE711" s="5"/>
      <c r="AF711" s="6"/>
    </row>
    <row r="712" spans="1:32" x14ac:dyDescent="0.25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80">
        <v>237</v>
      </c>
      <c r="P712" s="81">
        <f t="shared" si="114"/>
        <v>296286</v>
      </c>
      <c r="Q712" s="83">
        <f t="shared" si="117"/>
        <v>0</v>
      </c>
      <c r="R712" s="83">
        <f>IF(S711&lt;1,0,-Lease!$K$4/Lease!$L$4)</f>
        <v>0</v>
      </c>
      <c r="S712" s="83">
        <f t="shared" si="118"/>
        <v>0</v>
      </c>
      <c r="AE712" s="5"/>
      <c r="AF712" s="6"/>
    </row>
    <row r="713" spans="1:32" x14ac:dyDescent="0.25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80">
        <v>237</v>
      </c>
      <c r="P713" s="81">
        <f t="shared" si="114"/>
        <v>296652</v>
      </c>
      <c r="Q713" s="83">
        <f t="shared" si="117"/>
        <v>0</v>
      </c>
      <c r="R713" s="83">
        <f>IF(S712&lt;1,0,-Lease!$K$4/Lease!$L$4)</f>
        <v>0</v>
      </c>
      <c r="S713" s="83">
        <f t="shared" si="118"/>
        <v>0</v>
      </c>
      <c r="AE713" s="5"/>
      <c r="AF713" s="6"/>
    </row>
    <row r="714" spans="1:32" x14ac:dyDescent="0.25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80">
        <v>237</v>
      </c>
      <c r="P714" s="81">
        <f t="shared" si="114"/>
        <v>297017</v>
      </c>
      <c r="Q714" s="83">
        <f t="shared" si="117"/>
        <v>0</v>
      </c>
      <c r="R714" s="83">
        <f>IF(S713&lt;1,0,-Lease!$K$4/Lease!$L$4)</f>
        <v>0</v>
      </c>
      <c r="S714" s="83">
        <f t="shared" si="118"/>
        <v>0</v>
      </c>
      <c r="AE714" s="5"/>
      <c r="AF714" s="6"/>
    </row>
    <row r="715" spans="1:32" x14ac:dyDescent="0.25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80">
        <v>237</v>
      </c>
      <c r="P715" s="81">
        <f t="shared" si="114"/>
        <v>297382</v>
      </c>
      <c r="Q715" s="83">
        <f t="shared" si="117"/>
        <v>0</v>
      </c>
      <c r="R715" s="83">
        <f>IF(S714&lt;1,0,-Lease!$K$4/Lease!$L$4)</f>
        <v>0</v>
      </c>
      <c r="S715" s="83">
        <f t="shared" si="118"/>
        <v>0</v>
      </c>
      <c r="AE715" s="5"/>
      <c r="AF715" s="6"/>
    </row>
    <row r="716" spans="1:32" x14ac:dyDescent="0.25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80">
        <v>237</v>
      </c>
      <c r="P716" s="81">
        <f t="shared" si="114"/>
        <v>297747</v>
      </c>
      <c r="Q716" s="83">
        <f t="shared" si="117"/>
        <v>0</v>
      </c>
      <c r="R716" s="83">
        <f>IF(S715&lt;1,0,-Lease!$K$4/Lease!$L$4)</f>
        <v>0</v>
      </c>
      <c r="S716" s="83">
        <f t="shared" si="118"/>
        <v>0</v>
      </c>
      <c r="AE716" s="5"/>
      <c r="AF716" s="6"/>
    </row>
    <row r="717" spans="1:32" x14ac:dyDescent="0.25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80">
        <v>237</v>
      </c>
      <c r="P717" s="81">
        <f t="shared" si="114"/>
        <v>298113</v>
      </c>
      <c r="Q717" s="83">
        <f t="shared" si="117"/>
        <v>0</v>
      </c>
      <c r="R717" s="83">
        <f>IF(S716&lt;1,0,-Lease!$K$4/Lease!$L$4)</f>
        <v>0</v>
      </c>
      <c r="S717" s="83">
        <f t="shared" si="118"/>
        <v>0</v>
      </c>
      <c r="AE717" s="5"/>
      <c r="AF717" s="6"/>
    </row>
    <row r="718" spans="1:32" x14ac:dyDescent="0.25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80">
        <v>237</v>
      </c>
      <c r="P718" s="81">
        <f t="shared" si="114"/>
        <v>298478</v>
      </c>
      <c r="Q718" s="83">
        <f t="shared" si="117"/>
        <v>0</v>
      </c>
      <c r="R718" s="83">
        <f>IF(S717&lt;1,0,-Lease!$K$4/Lease!$L$4)</f>
        <v>0</v>
      </c>
      <c r="S718" s="83">
        <f t="shared" si="118"/>
        <v>0</v>
      </c>
      <c r="AE718" s="5"/>
      <c r="AF718" s="6"/>
    </row>
    <row r="719" spans="1:32" x14ac:dyDescent="0.25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80">
        <v>237</v>
      </c>
      <c r="P719" s="81">
        <f t="shared" si="114"/>
        <v>298843</v>
      </c>
      <c r="Q719" s="83">
        <f t="shared" si="117"/>
        <v>0</v>
      </c>
      <c r="R719" s="83">
        <f>IF(S718&lt;1,0,-Lease!$K$4/Lease!$L$4)</f>
        <v>0</v>
      </c>
      <c r="S719" s="83">
        <f t="shared" si="118"/>
        <v>0</v>
      </c>
      <c r="AE719" s="5"/>
      <c r="AF719" s="6"/>
    </row>
    <row r="720" spans="1:32" x14ac:dyDescent="0.25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80">
        <v>237</v>
      </c>
      <c r="P720" s="81">
        <f t="shared" si="114"/>
        <v>299208</v>
      </c>
      <c r="Q720" s="83">
        <f t="shared" si="117"/>
        <v>0</v>
      </c>
      <c r="R720" s="83">
        <f>IF(S719&lt;1,0,-Lease!$K$4/Lease!$L$4)</f>
        <v>0</v>
      </c>
      <c r="S720" s="83">
        <f t="shared" si="118"/>
        <v>0</v>
      </c>
      <c r="AE720" s="5"/>
      <c r="AF720" s="6"/>
    </row>
    <row r="721" spans="1:32" x14ac:dyDescent="0.25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80">
        <v>237</v>
      </c>
      <c r="P721" s="81">
        <f t="shared" si="114"/>
        <v>299574</v>
      </c>
      <c r="Q721" s="83">
        <f t="shared" si="117"/>
        <v>0</v>
      </c>
      <c r="R721" s="83">
        <f>IF(S720&lt;1,0,-Lease!$K$4/Lease!$L$4)</f>
        <v>0</v>
      </c>
      <c r="S721" s="83">
        <f t="shared" si="118"/>
        <v>0</v>
      </c>
      <c r="AE721" s="5"/>
      <c r="AF721" s="6"/>
    </row>
    <row r="722" spans="1:32" x14ac:dyDescent="0.25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80">
        <v>237</v>
      </c>
      <c r="P722" s="81">
        <f t="shared" si="114"/>
        <v>299939</v>
      </c>
      <c r="Q722" s="83">
        <f t="shared" si="117"/>
        <v>0</v>
      </c>
      <c r="R722" s="83">
        <f>IF(S721&lt;1,0,-Lease!$K$4/Lease!$L$4)</f>
        <v>0</v>
      </c>
      <c r="S722" s="83">
        <f t="shared" si="118"/>
        <v>0</v>
      </c>
      <c r="AE722" s="5"/>
      <c r="AF722" s="6"/>
    </row>
    <row r="723" spans="1:32" x14ac:dyDescent="0.25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80">
        <v>237</v>
      </c>
      <c r="P723" s="81">
        <f t="shared" ref="P723:P786" si="124">DATE(YEAR(P722)+1,MONTH(P722),DAY(P722))</f>
        <v>300304</v>
      </c>
      <c r="Q723" s="83">
        <f t="shared" si="117"/>
        <v>0</v>
      </c>
      <c r="R723" s="83">
        <f>IF(S722&lt;1,0,-Lease!$K$4/Lease!$L$4)</f>
        <v>0</v>
      </c>
      <c r="S723" s="83">
        <f t="shared" si="118"/>
        <v>0</v>
      </c>
      <c r="AE723" s="5"/>
      <c r="AF723" s="6"/>
    </row>
    <row r="724" spans="1:32" x14ac:dyDescent="0.25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80">
        <v>237</v>
      </c>
      <c r="P724" s="81">
        <f t="shared" si="124"/>
        <v>300669</v>
      </c>
      <c r="Q724" s="83">
        <f t="shared" si="117"/>
        <v>0</v>
      </c>
      <c r="R724" s="83">
        <f>IF(S723&lt;1,0,-Lease!$K$4/Lease!$L$4)</f>
        <v>0</v>
      </c>
      <c r="S724" s="83">
        <f t="shared" si="118"/>
        <v>0</v>
      </c>
      <c r="AE724" s="5"/>
      <c r="AF724" s="6"/>
    </row>
    <row r="725" spans="1:32" x14ac:dyDescent="0.25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80">
        <v>237</v>
      </c>
      <c r="P725" s="81">
        <f t="shared" si="124"/>
        <v>301035</v>
      </c>
      <c r="Q725" s="83">
        <f t="shared" si="117"/>
        <v>0</v>
      </c>
      <c r="R725" s="83">
        <f>IF(S724&lt;1,0,-Lease!$K$4/Lease!$L$4)</f>
        <v>0</v>
      </c>
      <c r="S725" s="83">
        <f t="shared" si="118"/>
        <v>0</v>
      </c>
      <c r="AE725" s="5"/>
      <c r="AF725" s="6"/>
    </row>
    <row r="726" spans="1:32" x14ac:dyDescent="0.25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80">
        <v>237</v>
      </c>
      <c r="P726" s="81">
        <f t="shared" si="124"/>
        <v>301400</v>
      </c>
      <c r="Q726" s="83">
        <f t="shared" si="117"/>
        <v>0</v>
      </c>
      <c r="R726" s="83">
        <f>IF(S725&lt;1,0,-Lease!$K$4/Lease!$L$4)</f>
        <v>0</v>
      </c>
      <c r="S726" s="83">
        <f t="shared" si="118"/>
        <v>0</v>
      </c>
      <c r="AE726" s="5"/>
      <c r="AF726" s="6"/>
    </row>
    <row r="727" spans="1:32" x14ac:dyDescent="0.25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80">
        <v>237</v>
      </c>
      <c r="P727" s="81">
        <f t="shared" si="124"/>
        <v>301765</v>
      </c>
      <c r="Q727" s="83">
        <f t="shared" si="117"/>
        <v>0</v>
      </c>
      <c r="R727" s="83">
        <f>IF(S726&lt;1,0,-Lease!$K$4/Lease!$L$4)</f>
        <v>0</v>
      </c>
      <c r="S727" s="83">
        <f t="shared" si="118"/>
        <v>0</v>
      </c>
      <c r="AE727" s="5"/>
      <c r="AF727" s="6"/>
    </row>
    <row r="728" spans="1:32" x14ac:dyDescent="0.25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80">
        <v>237</v>
      </c>
      <c r="P728" s="81">
        <f t="shared" si="124"/>
        <v>302130</v>
      </c>
      <c r="Q728" s="83">
        <f t="shared" si="117"/>
        <v>0</v>
      </c>
      <c r="R728" s="83">
        <f>IF(S727&lt;1,0,-Lease!$K$4/Lease!$L$4)</f>
        <v>0</v>
      </c>
      <c r="S728" s="83">
        <f t="shared" si="118"/>
        <v>0</v>
      </c>
      <c r="AE728" s="5"/>
      <c r="AF728" s="6"/>
    </row>
    <row r="729" spans="1:32" x14ac:dyDescent="0.25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80">
        <v>237</v>
      </c>
      <c r="P729" s="81">
        <f t="shared" si="124"/>
        <v>302496</v>
      </c>
      <c r="Q729" s="83">
        <f t="shared" si="117"/>
        <v>0</v>
      </c>
      <c r="R729" s="83">
        <f>IF(S728&lt;1,0,-Lease!$K$4/Lease!$L$4)</f>
        <v>0</v>
      </c>
      <c r="S729" s="83">
        <f t="shared" si="118"/>
        <v>0</v>
      </c>
      <c r="AE729" s="5"/>
      <c r="AF729" s="6"/>
    </row>
    <row r="730" spans="1:32" x14ac:dyDescent="0.25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80">
        <v>237</v>
      </c>
      <c r="P730" s="81">
        <f t="shared" si="124"/>
        <v>302861</v>
      </c>
      <c r="Q730" s="83">
        <f t="shared" si="117"/>
        <v>0</v>
      </c>
      <c r="R730" s="83">
        <f>IF(S729&lt;1,0,-Lease!$K$4/Lease!$L$4)</f>
        <v>0</v>
      </c>
      <c r="S730" s="83">
        <f t="shared" si="118"/>
        <v>0</v>
      </c>
      <c r="AE730" s="5"/>
      <c r="AF730" s="6"/>
    </row>
    <row r="731" spans="1:32" x14ac:dyDescent="0.25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80">
        <v>237</v>
      </c>
      <c r="P731" s="81">
        <f t="shared" si="124"/>
        <v>303226</v>
      </c>
      <c r="Q731" s="83">
        <f t="shared" si="117"/>
        <v>0</v>
      </c>
      <c r="R731" s="83">
        <f>IF(S730&lt;1,0,-Lease!$K$4/Lease!$L$4)</f>
        <v>0</v>
      </c>
      <c r="S731" s="83">
        <f t="shared" si="118"/>
        <v>0</v>
      </c>
      <c r="AE731" s="5"/>
      <c r="AF731" s="6"/>
    </row>
    <row r="732" spans="1:32" x14ac:dyDescent="0.25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80">
        <v>237</v>
      </c>
      <c r="P732" s="81">
        <f t="shared" si="124"/>
        <v>303591</v>
      </c>
      <c r="Q732" s="83">
        <f t="shared" si="117"/>
        <v>0</v>
      </c>
      <c r="R732" s="83">
        <f>IF(S731&lt;1,0,-Lease!$K$4/Lease!$L$4)</f>
        <v>0</v>
      </c>
      <c r="S732" s="83">
        <f t="shared" si="118"/>
        <v>0</v>
      </c>
      <c r="AE732" s="5"/>
      <c r="AF732" s="6"/>
    </row>
    <row r="733" spans="1:32" x14ac:dyDescent="0.25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80">
        <v>237</v>
      </c>
      <c r="P733" s="81">
        <f t="shared" si="124"/>
        <v>303957</v>
      </c>
      <c r="Q733" s="83">
        <f t="shared" si="117"/>
        <v>0</v>
      </c>
      <c r="R733" s="83">
        <f>IF(S732&lt;1,0,-Lease!$K$4/Lease!$L$4)</f>
        <v>0</v>
      </c>
      <c r="S733" s="83">
        <f t="shared" si="118"/>
        <v>0</v>
      </c>
      <c r="AE733" s="5"/>
      <c r="AF733" s="6"/>
    </row>
    <row r="734" spans="1:32" x14ac:dyDescent="0.25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80">
        <v>237</v>
      </c>
      <c r="P734" s="81">
        <f t="shared" si="124"/>
        <v>304322</v>
      </c>
      <c r="Q734" s="83">
        <f t="shared" si="117"/>
        <v>0</v>
      </c>
      <c r="R734" s="83">
        <f>IF(S733&lt;1,0,-Lease!$K$4/Lease!$L$4)</f>
        <v>0</v>
      </c>
      <c r="S734" s="83">
        <f t="shared" si="118"/>
        <v>0</v>
      </c>
      <c r="AE734" s="5"/>
      <c r="AF734" s="6"/>
    </row>
    <row r="735" spans="1:32" x14ac:dyDescent="0.25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80">
        <v>237</v>
      </c>
      <c r="P735" s="81">
        <f t="shared" si="124"/>
        <v>304687</v>
      </c>
      <c r="Q735" s="83">
        <f t="shared" si="117"/>
        <v>0</v>
      </c>
      <c r="R735" s="83">
        <f>IF(S734&lt;1,0,-Lease!$K$4/Lease!$L$4)</f>
        <v>0</v>
      </c>
      <c r="S735" s="83">
        <f t="shared" si="118"/>
        <v>0</v>
      </c>
      <c r="AE735" s="5"/>
      <c r="AF735" s="6"/>
    </row>
    <row r="736" spans="1:32" x14ac:dyDescent="0.25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80">
        <v>237</v>
      </c>
      <c r="P736" s="81">
        <f t="shared" si="124"/>
        <v>305052</v>
      </c>
      <c r="Q736" s="83">
        <f t="shared" si="117"/>
        <v>0</v>
      </c>
      <c r="R736" s="83">
        <f>IF(S735&lt;1,0,-Lease!$K$4/Lease!$L$4)</f>
        <v>0</v>
      </c>
      <c r="S736" s="83">
        <f t="shared" si="118"/>
        <v>0</v>
      </c>
      <c r="AE736" s="5"/>
      <c r="AF736" s="6"/>
    </row>
    <row r="737" spans="1:32" x14ac:dyDescent="0.25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80">
        <v>237</v>
      </c>
      <c r="P737" s="81">
        <f t="shared" si="124"/>
        <v>305418</v>
      </c>
      <c r="Q737" s="83">
        <f t="shared" si="117"/>
        <v>0</v>
      </c>
      <c r="R737" s="83">
        <f>IF(S736&lt;1,0,-Lease!$K$4/Lease!$L$4)</f>
        <v>0</v>
      </c>
      <c r="S737" s="83">
        <f t="shared" si="118"/>
        <v>0</v>
      </c>
      <c r="AE737" s="5"/>
      <c r="AF737" s="6"/>
    </row>
    <row r="738" spans="1:32" x14ac:dyDescent="0.25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80">
        <v>237</v>
      </c>
      <c r="P738" s="81">
        <f t="shared" si="124"/>
        <v>305783</v>
      </c>
      <c r="Q738" s="83">
        <f t="shared" si="117"/>
        <v>0</v>
      </c>
      <c r="R738" s="83">
        <f>IF(S737&lt;1,0,-Lease!$K$4/Lease!$L$4)</f>
        <v>0</v>
      </c>
      <c r="S738" s="83">
        <f t="shared" si="118"/>
        <v>0</v>
      </c>
      <c r="AE738" s="5"/>
      <c r="AF738" s="6"/>
    </row>
    <row r="739" spans="1:32" x14ac:dyDescent="0.25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80">
        <v>237</v>
      </c>
      <c r="P739" s="81">
        <f t="shared" si="124"/>
        <v>306148</v>
      </c>
      <c r="Q739" s="83">
        <f t="shared" si="117"/>
        <v>0</v>
      </c>
      <c r="R739" s="83">
        <f>IF(S738&lt;1,0,-Lease!$K$4/Lease!$L$4)</f>
        <v>0</v>
      </c>
      <c r="S739" s="83">
        <f t="shared" si="118"/>
        <v>0</v>
      </c>
      <c r="AE739" s="5"/>
      <c r="AF739" s="6"/>
    </row>
    <row r="740" spans="1:32" x14ac:dyDescent="0.25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80">
        <v>237</v>
      </c>
      <c r="P740" s="81">
        <f t="shared" si="124"/>
        <v>306513</v>
      </c>
      <c r="Q740" s="83">
        <f t="shared" si="117"/>
        <v>0</v>
      </c>
      <c r="R740" s="83">
        <f>IF(S739&lt;1,0,-Lease!$K$4/Lease!$L$4)</f>
        <v>0</v>
      </c>
      <c r="S740" s="83">
        <f t="shared" si="118"/>
        <v>0</v>
      </c>
      <c r="AE740" s="5"/>
      <c r="AF740" s="6"/>
    </row>
    <row r="741" spans="1:32" x14ac:dyDescent="0.25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80">
        <v>237</v>
      </c>
      <c r="P741" s="81">
        <f t="shared" si="124"/>
        <v>306879</v>
      </c>
      <c r="Q741" s="83">
        <f t="shared" si="117"/>
        <v>0</v>
      </c>
      <c r="R741" s="83">
        <f>IF(S740&lt;1,0,-Lease!$K$4/Lease!$L$4)</f>
        <v>0</v>
      </c>
      <c r="S741" s="83">
        <f t="shared" si="118"/>
        <v>0</v>
      </c>
      <c r="AE741" s="5"/>
      <c r="AF741" s="6"/>
    </row>
    <row r="742" spans="1:32" x14ac:dyDescent="0.25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80">
        <v>237</v>
      </c>
      <c r="P742" s="81">
        <f t="shared" si="124"/>
        <v>307244</v>
      </c>
      <c r="Q742" s="83">
        <f t="shared" si="117"/>
        <v>0</v>
      </c>
      <c r="R742" s="83">
        <f>IF(S741&lt;1,0,-Lease!$K$4/Lease!$L$4)</f>
        <v>0</v>
      </c>
      <c r="S742" s="83">
        <f t="shared" si="118"/>
        <v>0</v>
      </c>
      <c r="AE742" s="5"/>
      <c r="AF742" s="6"/>
    </row>
    <row r="743" spans="1:32" x14ac:dyDescent="0.25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80">
        <v>237</v>
      </c>
      <c r="P743" s="81">
        <f t="shared" si="124"/>
        <v>307609</v>
      </c>
      <c r="Q743" s="83">
        <f t="shared" si="117"/>
        <v>0</v>
      </c>
      <c r="R743" s="83">
        <f>IF(S742&lt;1,0,-Lease!$K$4/Lease!$L$4)</f>
        <v>0</v>
      </c>
      <c r="S743" s="83">
        <f t="shared" si="118"/>
        <v>0</v>
      </c>
      <c r="AE743" s="5"/>
      <c r="AF743" s="6"/>
    </row>
    <row r="744" spans="1:32" x14ac:dyDescent="0.25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80">
        <v>237</v>
      </c>
      <c r="P744" s="81">
        <f t="shared" si="124"/>
        <v>307974</v>
      </c>
      <c r="Q744" s="83">
        <f t="shared" si="117"/>
        <v>0</v>
      </c>
      <c r="R744" s="83">
        <f>IF(S743&lt;1,0,-Lease!$K$4/Lease!$L$4)</f>
        <v>0</v>
      </c>
      <c r="S744" s="83">
        <f t="shared" si="118"/>
        <v>0</v>
      </c>
      <c r="AE744" s="5"/>
      <c r="AF744" s="6"/>
    </row>
    <row r="745" spans="1:32" x14ac:dyDescent="0.25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80">
        <v>237</v>
      </c>
      <c r="P745" s="81">
        <f t="shared" si="124"/>
        <v>308340</v>
      </c>
      <c r="Q745" s="83">
        <f t="shared" si="117"/>
        <v>0</v>
      </c>
      <c r="R745" s="83">
        <f>IF(S744&lt;1,0,-Lease!$K$4/Lease!$L$4)</f>
        <v>0</v>
      </c>
      <c r="S745" s="83">
        <f t="shared" si="118"/>
        <v>0</v>
      </c>
      <c r="AE745" s="5"/>
      <c r="AF745" s="6"/>
    </row>
    <row r="746" spans="1:32" x14ac:dyDescent="0.25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80">
        <v>237</v>
      </c>
      <c r="P746" s="81">
        <f t="shared" si="124"/>
        <v>308705</v>
      </c>
      <c r="Q746" s="83">
        <f t="shared" si="117"/>
        <v>0</v>
      </c>
      <c r="R746" s="83">
        <f>IF(S745&lt;1,0,-Lease!$K$4/Lease!$L$4)</f>
        <v>0</v>
      </c>
      <c r="S746" s="83">
        <f t="shared" si="118"/>
        <v>0</v>
      </c>
      <c r="AE746" s="5"/>
      <c r="AF746" s="6"/>
    </row>
    <row r="747" spans="1:32" x14ac:dyDescent="0.25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80">
        <v>237</v>
      </c>
      <c r="P747" s="81">
        <f t="shared" si="124"/>
        <v>309070</v>
      </c>
      <c r="Q747" s="83">
        <f t="shared" si="117"/>
        <v>0</v>
      </c>
      <c r="R747" s="83">
        <f>IF(S746&lt;1,0,-Lease!$K$4/Lease!$L$4)</f>
        <v>0</v>
      </c>
      <c r="S747" s="83">
        <f t="shared" si="118"/>
        <v>0</v>
      </c>
      <c r="AE747" s="5"/>
      <c r="AF747" s="6"/>
    </row>
    <row r="748" spans="1:32" x14ac:dyDescent="0.25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80">
        <v>237</v>
      </c>
      <c r="P748" s="81">
        <f t="shared" si="124"/>
        <v>309435</v>
      </c>
      <c r="Q748" s="83">
        <f t="shared" si="117"/>
        <v>0</v>
      </c>
      <c r="R748" s="83">
        <f>IF(S747&lt;1,0,-Lease!$K$4/Lease!$L$4)</f>
        <v>0</v>
      </c>
      <c r="S748" s="83">
        <f t="shared" si="118"/>
        <v>0</v>
      </c>
      <c r="AE748" s="5"/>
      <c r="AF748" s="6"/>
    </row>
    <row r="749" spans="1:32" x14ac:dyDescent="0.25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80">
        <v>237</v>
      </c>
      <c r="P749" s="81">
        <f t="shared" si="124"/>
        <v>309801</v>
      </c>
      <c r="Q749" s="83">
        <f t="shared" ref="Q749:Q812" si="127">S748</f>
        <v>0</v>
      </c>
      <c r="R749" s="83">
        <f>IF(S748&lt;1,0,-Lease!$K$4/Lease!$L$4)</f>
        <v>0</v>
      </c>
      <c r="S749" s="83">
        <f t="shared" ref="S749:S812" si="128">IF(S748&lt;1,0,SUM(Q749:R749))</f>
        <v>0</v>
      </c>
      <c r="AE749" s="5"/>
      <c r="AF749" s="6"/>
    </row>
    <row r="750" spans="1:32" x14ac:dyDescent="0.25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80">
        <v>237</v>
      </c>
      <c r="P750" s="81">
        <f t="shared" si="124"/>
        <v>310166</v>
      </c>
      <c r="Q750" s="83">
        <f t="shared" si="127"/>
        <v>0</v>
      </c>
      <c r="R750" s="83">
        <f>IF(S749&lt;1,0,-Lease!$K$4/Lease!$L$4)</f>
        <v>0</v>
      </c>
      <c r="S750" s="83">
        <f t="shared" si="128"/>
        <v>0</v>
      </c>
      <c r="AE750" s="5"/>
      <c r="AF750" s="6"/>
    </row>
    <row r="751" spans="1:32" x14ac:dyDescent="0.25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80">
        <v>237</v>
      </c>
      <c r="P751" s="81">
        <f t="shared" si="124"/>
        <v>310531</v>
      </c>
      <c r="Q751" s="83">
        <f t="shared" si="127"/>
        <v>0</v>
      </c>
      <c r="R751" s="83">
        <f>IF(S750&lt;1,0,-Lease!$K$4/Lease!$L$4)</f>
        <v>0</v>
      </c>
      <c r="S751" s="83">
        <f t="shared" si="128"/>
        <v>0</v>
      </c>
      <c r="AE751" s="5"/>
      <c r="AF751" s="6"/>
    </row>
    <row r="752" spans="1:32" x14ac:dyDescent="0.25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80">
        <v>237</v>
      </c>
      <c r="P752" s="81">
        <f t="shared" si="124"/>
        <v>310896</v>
      </c>
      <c r="Q752" s="83">
        <f t="shared" si="127"/>
        <v>0</v>
      </c>
      <c r="R752" s="83">
        <f>IF(S751&lt;1,0,-Lease!$K$4/Lease!$L$4)</f>
        <v>0</v>
      </c>
      <c r="S752" s="83">
        <f t="shared" si="128"/>
        <v>0</v>
      </c>
      <c r="AE752" s="5"/>
      <c r="AF752" s="6"/>
    </row>
    <row r="753" spans="1:32" x14ac:dyDescent="0.25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80">
        <v>237</v>
      </c>
      <c r="P753" s="81">
        <f t="shared" si="124"/>
        <v>311262</v>
      </c>
      <c r="Q753" s="83">
        <f t="shared" si="127"/>
        <v>0</v>
      </c>
      <c r="R753" s="83">
        <f>IF(S752&lt;1,0,-Lease!$K$4/Lease!$L$4)</f>
        <v>0</v>
      </c>
      <c r="S753" s="83">
        <f t="shared" si="128"/>
        <v>0</v>
      </c>
      <c r="AE753" s="5"/>
      <c r="AF753" s="6"/>
    </row>
    <row r="754" spans="1:32" x14ac:dyDescent="0.25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80">
        <v>237</v>
      </c>
      <c r="P754" s="81">
        <f t="shared" si="124"/>
        <v>311627</v>
      </c>
      <c r="Q754" s="83">
        <f t="shared" si="127"/>
        <v>0</v>
      </c>
      <c r="R754" s="83">
        <f>IF(S753&lt;1,0,-Lease!$K$4/Lease!$L$4)</f>
        <v>0</v>
      </c>
      <c r="S754" s="83">
        <f t="shared" si="128"/>
        <v>0</v>
      </c>
      <c r="AE754" s="5"/>
      <c r="AF754" s="6"/>
    </row>
    <row r="755" spans="1:32" x14ac:dyDescent="0.25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80">
        <v>237</v>
      </c>
      <c r="P755" s="81">
        <f t="shared" si="124"/>
        <v>311992</v>
      </c>
      <c r="Q755" s="83">
        <f t="shared" si="127"/>
        <v>0</v>
      </c>
      <c r="R755" s="83">
        <f>IF(S754&lt;1,0,-Lease!$K$4/Lease!$L$4)</f>
        <v>0</v>
      </c>
      <c r="S755" s="83">
        <f t="shared" si="128"/>
        <v>0</v>
      </c>
      <c r="AE755" s="5"/>
      <c r="AF755" s="6"/>
    </row>
    <row r="756" spans="1:32" x14ac:dyDescent="0.25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80">
        <v>237</v>
      </c>
      <c r="P756" s="81">
        <f t="shared" si="124"/>
        <v>312357</v>
      </c>
      <c r="Q756" s="83">
        <f t="shared" si="127"/>
        <v>0</v>
      </c>
      <c r="R756" s="83">
        <f>IF(S755&lt;1,0,-Lease!$K$4/Lease!$L$4)</f>
        <v>0</v>
      </c>
      <c r="S756" s="83">
        <f t="shared" si="128"/>
        <v>0</v>
      </c>
      <c r="AE756" s="5"/>
      <c r="AF756" s="6"/>
    </row>
    <row r="757" spans="1:32" x14ac:dyDescent="0.25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80">
        <v>237</v>
      </c>
      <c r="P757" s="81">
        <f t="shared" si="124"/>
        <v>312723</v>
      </c>
      <c r="Q757" s="83">
        <f t="shared" si="127"/>
        <v>0</v>
      </c>
      <c r="R757" s="83">
        <f>IF(S756&lt;1,0,-Lease!$K$4/Lease!$L$4)</f>
        <v>0</v>
      </c>
      <c r="S757" s="83">
        <f t="shared" si="128"/>
        <v>0</v>
      </c>
      <c r="AE757" s="5"/>
      <c r="AF757" s="6"/>
    </row>
    <row r="758" spans="1:32" x14ac:dyDescent="0.25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80">
        <v>237</v>
      </c>
      <c r="P758" s="81">
        <f t="shared" si="124"/>
        <v>313088</v>
      </c>
      <c r="Q758" s="83">
        <f t="shared" si="127"/>
        <v>0</v>
      </c>
      <c r="R758" s="83">
        <f>IF(S757&lt;1,0,-Lease!$K$4/Lease!$L$4)</f>
        <v>0</v>
      </c>
      <c r="S758" s="83">
        <f t="shared" si="128"/>
        <v>0</v>
      </c>
      <c r="AE758" s="5"/>
      <c r="AF758" s="6"/>
    </row>
    <row r="759" spans="1:32" x14ac:dyDescent="0.25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80">
        <v>237</v>
      </c>
      <c r="P759" s="81">
        <f t="shared" si="124"/>
        <v>313453</v>
      </c>
      <c r="Q759" s="83">
        <f t="shared" si="127"/>
        <v>0</v>
      </c>
      <c r="R759" s="83">
        <f>IF(S758&lt;1,0,-Lease!$K$4/Lease!$L$4)</f>
        <v>0</v>
      </c>
      <c r="S759" s="83">
        <f t="shared" si="128"/>
        <v>0</v>
      </c>
      <c r="AE759" s="5"/>
      <c r="AF759" s="6"/>
    </row>
    <row r="760" spans="1:32" x14ac:dyDescent="0.25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80">
        <v>237</v>
      </c>
      <c r="P760" s="81">
        <f t="shared" si="124"/>
        <v>313818</v>
      </c>
      <c r="Q760" s="83">
        <f t="shared" si="127"/>
        <v>0</v>
      </c>
      <c r="R760" s="83">
        <f>IF(S759&lt;1,0,-Lease!$K$4/Lease!$L$4)</f>
        <v>0</v>
      </c>
      <c r="S760" s="83">
        <f t="shared" si="128"/>
        <v>0</v>
      </c>
      <c r="AE760" s="5"/>
      <c r="AF760" s="6"/>
    </row>
    <row r="761" spans="1:32" x14ac:dyDescent="0.25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80">
        <v>237</v>
      </c>
      <c r="P761" s="81">
        <f t="shared" si="124"/>
        <v>314184</v>
      </c>
      <c r="Q761" s="83">
        <f t="shared" si="127"/>
        <v>0</v>
      </c>
      <c r="R761" s="83">
        <f>IF(S760&lt;1,0,-Lease!$K$4/Lease!$L$4)</f>
        <v>0</v>
      </c>
      <c r="S761" s="83">
        <f t="shared" si="128"/>
        <v>0</v>
      </c>
      <c r="AE761" s="5"/>
      <c r="AF761" s="6"/>
    </row>
    <row r="762" spans="1:32" x14ac:dyDescent="0.25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80">
        <v>237</v>
      </c>
      <c r="P762" s="81">
        <f t="shared" si="124"/>
        <v>314549</v>
      </c>
      <c r="Q762" s="83">
        <f t="shared" si="127"/>
        <v>0</v>
      </c>
      <c r="R762" s="83">
        <f>IF(S761&lt;1,0,-Lease!$K$4/Lease!$L$4)</f>
        <v>0</v>
      </c>
      <c r="S762" s="83">
        <f t="shared" si="128"/>
        <v>0</v>
      </c>
      <c r="AE762" s="5"/>
      <c r="AF762" s="6"/>
    </row>
    <row r="763" spans="1:32" x14ac:dyDescent="0.25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80">
        <v>237</v>
      </c>
      <c r="P763" s="81">
        <f t="shared" si="124"/>
        <v>314914</v>
      </c>
      <c r="Q763" s="83">
        <f t="shared" si="127"/>
        <v>0</v>
      </c>
      <c r="R763" s="83">
        <f>IF(S762&lt;1,0,-Lease!$K$4/Lease!$L$4)</f>
        <v>0</v>
      </c>
      <c r="S763" s="83">
        <f t="shared" si="128"/>
        <v>0</v>
      </c>
      <c r="AE763" s="5"/>
      <c r="AF763" s="6"/>
    </row>
    <row r="764" spans="1:32" x14ac:dyDescent="0.25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80">
        <v>237</v>
      </c>
      <c r="P764" s="81">
        <f t="shared" si="124"/>
        <v>315279</v>
      </c>
      <c r="Q764" s="83">
        <f t="shared" si="127"/>
        <v>0</v>
      </c>
      <c r="R764" s="83">
        <f>IF(S763&lt;1,0,-Lease!$K$4/Lease!$L$4)</f>
        <v>0</v>
      </c>
      <c r="S764" s="83">
        <f t="shared" si="128"/>
        <v>0</v>
      </c>
      <c r="AE764" s="5"/>
      <c r="AF764" s="6"/>
    </row>
    <row r="765" spans="1:32" x14ac:dyDescent="0.25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80">
        <v>237</v>
      </c>
      <c r="P765" s="81">
        <f t="shared" si="124"/>
        <v>315645</v>
      </c>
      <c r="Q765" s="83">
        <f t="shared" si="127"/>
        <v>0</v>
      </c>
      <c r="R765" s="83">
        <f>IF(S764&lt;1,0,-Lease!$K$4/Lease!$L$4)</f>
        <v>0</v>
      </c>
      <c r="S765" s="83">
        <f t="shared" si="128"/>
        <v>0</v>
      </c>
      <c r="AE765" s="5"/>
      <c r="AF765" s="6"/>
    </row>
    <row r="766" spans="1:32" x14ac:dyDescent="0.25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80">
        <v>237</v>
      </c>
      <c r="P766" s="81">
        <f t="shared" si="124"/>
        <v>316010</v>
      </c>
      <c r="Q766" s="83">
        <f t="shared" si="127"/>
        <v>0</v>
      </c>
      <c r="R766" s="83">
        <f>IF(S765&lt;1,0,-Lease!$K$4/Lease!$L$4)</f>
        <v>0</v>
      </c>
      <c r="S766" s="83">
        <f t="shared" si="128"/>
        <v>0</v>
      </c>
      <c r="AE766" s="5"/>
      <c r="AF766" s="6"/>
    </row>
    <row r="767" spans="1:32" x14ac:dyDescent="0.25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80">
        <v>237</v>
      </c>
      <c r="P767" s="81">
        <f t="shared" si="124"/>
        <v>316375</v>
      </c>
      <c r="Q767" s="83">
        <f t="shared" si="127"/>
        <v>0</v>
      </c>
      <c r="R767" s="83">
        <f>IF(S766&lt;1,0,-Lease!$K$4/Lease!$L$4)</f>
        <v>0</v>
      </c>
      <c r="S767" s="83">
        <f t="shared" si="128"/>
        <v>0</v>
      </c>
      <c r="AE767" s="5"/>
      <c r="AF767" s="6"/>
    </row>
    <row r="768" spans="1:32" x14ac:dyDescent="0.25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80">
        <v>237</v>
      </c>
      <c r="P768" s="81">
        <f t="shared" si="124"/>
        <v>316740</v>
      </c>
      <c r="Q768" s="83">
        <f t="shared" si="127"/>
        <v>0</v>
      </c>
      <c r="R768" s="83">
        <f>IF(S767&lt;1,0,-Lease!$K$4/Lease!$L$4)</f>
        <v>0</v>
      </c>
      <c r="S768" s="83">
        <f t="shared" si="128"/>
        <v>0</v>
      </c>
      <c r="AE768" s="5"/>
      <c r="AF768" s="6"/>
    </row>
    <row r="769" spans="1:32" x14ac:dyDescent="0.25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80">
        <v>237</v>
      </c>
      <c r="P769" s="81">
        <f t="shared" si="124"/>
        <v>317106</v>
      </c>
      <c r="Q769" s="83">
        <f t="shared" si="127"/>
        <v>0</v>
      </c>
      <c r="R769" s="83">
        <f>IF(S768&lt;1,0,-Lease!$K$4/Lease!$L$4)</f>
        <v>0</v>
      </c>
      <c r="S769" s="83">
        <f t="shared" si="128"/>
        <v>0</v>
      </c>
      <c r="AE769" s="5"/>
      <c r="AF769" s="6"/>
    </row>
    <row r="770" spans="1:32" x14ac:dyDescent="0.25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80">
        <v>237</v>
      </c>
      <c r="P770" s="81">
        <f t="shared" si="124"/>
        <v>317471</v>
      </c>
      <c r="Q770" s="83">
        <f t="shared" si="127"/>
        <v>0</v>
      </c>
      <c r="R770" s="83">
        <f>IF(S769&lt;1,0,-Lease!$K$4/Lease!$L$4)</f>
        <v>0</v>
      </c>
      <c r="S770" s="83">
        <f t="shared" si="128"/>
        <v>0</v>
      </c>
      <c r="AE770" s="5"/>
      <c r="AF770" s="6"/>
    </row>
    <row r="771" spans="1:32" x14ac:dyDescent="0.25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80">
        <v>237</v>
      </c>
      <c r="P771" s="81">
        <f t="shared" si="124"/>
        <v>317836</v>
      </c>
      <c r="Q771" s="83">
        <f t="shared" si="127"/>
        <v>0</v>
      </c>
      <c r="R771" s="83">
        <f>IF(S770&lt;1,0,-Lease!$K$4/Lease!$L$4)</f>
        <v>0</v>
      </c>
      <c r="S771" s="83">
        <f t="shared" si="128"/>
        <v>0</v>
      </c>
      <c r="AE771" s="5"/>
      <c r="AF771" s="6"/>
    </row>
    <row r="772" spans="1:32" x14ac:dyDescent="0.25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80">
        <v>237</v>
      </c>
      <c r="P772" s="81">
        <f t="shared" si="124"/>
        <v>318201</v>
      </c>
      <c r="Q772" s="83">
        <f t="shared" si="127"/>
        <v>0</v>
      </c>
      <c r="R772" s="83">
        <f>IF(S771&lt;1,0,-Lease!$K$4/Lease!$L$4)</f>
        <v>0</v>
      </c>
      <c r="S772" s="83">
        <f t="shared" si="128"/>
        <v>0</v>
      </c>
      <c r="AE772" s="5"/>
      <c r="AF772" s="6"/>
    </row>
    <row r="773" spans="1:32" x14ac:dyDescent="0.25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80">
        <v>237</v>
      </c>
      <c r="P773" s="81">
        <f t="shared" si="124"/>
        <v>318567</v>
      </c>
      <c r="Q773" s="83">
        <f t="shared" si="127"/>
        <v>0</v>
      </c>
      <c r="R773" s="83">
        <f>IF(S772&lt;1,0,-Lease!$K$4/Lease!$L$4)</f>
        <v>0</v>
      </c>
      <c r="S773" s="83">
        <f t="shared" si="128"/>
        <v>0</v>
      </c>
      <c r="AE773" s="5"/>
      <c r="AF773" s="6"/>
    </row>
    <row r="774" spans="1:32" x14ac:dyDescent="0.25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80">
        <v>237</v>
      </c>
      <c r="P774" s="81">
        <f t="shared" si="124"/>
        <v>318932</v>
      </c>
      <c r="Q774" s="83">
        <f t="shared" si="127"/>
        <v>0</v>
      </c>
      <c r="R774" s="83">
        <f>IF(S773&lt;1,0,-Lease!$K$4/Lease!$L$4)</f>
        <v>0</v>
      </c>
      <c r="S774" s="83">
        <f t="shared" si="128"/>
        <v>0</v>
      </c>
      <c r="AE774" s="5"/>
      <c r="AF774" s="6"/>
    </row>
    <row r="775" spans="1:32" x14ac:dyDescent="0.25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80">
        <v>237</v>
      </c>
      <c r="P775" s="81">
        <f t="shared" si="124"/>
        <v>319297</v>
      </c>
      <c r="Q775" s="83">
        <f t="shared" si="127"/>
        <v>0</v>
      </c>
      <c r="R775" s="83">
        <f>IF(S774&lt;1,0,-Lease!$K$4/Lease!$L$4)</f>
        <v>0</v>
      </c>
      <c r="S775" s="83">
        <f t="shared" si="128"/>
        <v>0</v>
      </c>
      <c r="AE775" s="5"/>
      <c r="AF775" s="6"/>
    </row>
    <row r="776" spans="1:32" x14ac:dyDescent="0.25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80">
        <v>237</v>
      </c>
      <c r="P776" s="81">
        <f t="shared" si="124"/>
        <v>319662</v>
      </c>
      <c r="Q776" s="83">
        <f t="shared" si="127"/>
        <v>0</v>
      </c>
      <c r="R776" s="83">
        <f>IF(S775&lt;1,0,-Lease!$K$4/Lease!$L$4)</f>
        <v>0</v>
      </c>
      <c r="S776" s="83">
        <f t="shared" si="128"/>
        <v>0</v>
      </c>
      <c r="AE776" s="5"/>
      <c r="AF776" s="6"/>
    </row>
    <row r="777" spans="1:32" x14ac:dyDescent="0.25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80">
        <v>237</v>
      </c>
      <c r="P777" s="81">
        <f t="shared" si="124"/>
        <v>320028</v>
      </c>
      <c r="Q777" s="83">
        <f t="shared" si="127"/>
        <v>0</v>
      </c>
      <c r="R777" s="83">
        <f>IF(S776&lt;1,0,-Lease!$K$4/Lease!$L$4)</f>
        <v>0</v>
      </c>
      <c r="S777" s="83">
        <f t="shared" si="128"/>
        <v>0</v>
      </c>
      <c r="AE777" s="5"/>
      <c r="AF777" s="6"/>
    </row>
    <row r="778" spans="1:32" x14ac:dyDescent="0.25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80">
        <v>237</v>
      </c>
      <c r="P778" s="81">
        <f t="shared" si="124"/>
        <v>320393</v>
      </c>
      <c r="Q778" s="83">
        <f t="shared" si="127"/>
        <v>0</v>
      </c>
      <c r="R778" s="83">
        <f>IF(S777&lt;1,0,-Lease!$K$4/Lease!$L$4)</f>
        <v>0</v>
      </c>
      <c r="S778" s="83">
        <f t="shared" si="128"/>
        <v>0</v>
      </c>
      <c r="AE778" s="5"/>
      <c r="AF778" s="6"/>
    </row>
    <row r="779" spans="1:32" x14ac:dyDescent="0.25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80">
        <v>237</v>
      </c>
      <c r="P779" s="81">
        <f t="shared" si="124"/>
        <v>320758</v>
      </c>
      <c r="Q779" s="83">
        <f t="shared" si="127"/>
        <v>0</v>
      </c>
      <c r="R779" s="83">
        <f>IF(S778&lt;1,0,-Lease!$K$4/Lease!$L$4)</f>
        <v>0</v>
      </c>
      <c r="S779" s="83">
        <f t="shared" si="128"/>
        <v>0</v>
      </c>
      <c r="AE779" s="5"/>
      <c r="AF779" s="6"/>
    </row>
    <row r="780" spans="1:32" x14ac:dyDescent="0.25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80">
        <v>237</v>
      </c>
      <c r="P780" s="81">
        <f t="shared" si="124"/>
        <v>321123</v>
      </c>
      <c r="Q780" s="83">
        <f t="shared" si="127"/>
        <v>0</v>
      </c>
      <c r="R780" s="83">
        <f>IF(S779&lt;1,0,-Lease!$K$4/Lease!$L$4)</f>
        <v>0</v>
      </c>
      <c r="S780" s="83">
        <f t="shared" si="128"/>
        <v>0</v>
      </c>
      <c r="AE780" s="5"/>
      <c r="AF780" s="6"/>
    </row>
    <row r="781" spans="1:32" x14ac:dyDescent="0.25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80">
        <v>237</v>
      </c>
      <c r="P781" s="81">
        <f t="shared" si="124"/>
        <v>321489</v>
      </c>
      <c r="Q781" s="83">
        <f t="shared" si="127"/>
        <v>0</v>
      </c>
      <c r="R781" s="83">
        <f>IF(S780&lt;1,0,-Lease!$K$4/Lease!$L$4)</f>
        <v>0</v>
      </c>
      <c r="S781" s="83">
        <f t="shared" si="128"/>
        <v>0</v>
      </c>
      <c r="AE781" s="5"/>
      <c r="AF781" s="6"/>
    </row>
    <row r="782" spans="1:32" x14ac:dyDescent="0.25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80">
        <v>237</v>
      </c>
      <c r="P782" s="81">
        <f t="shared" si="124"/>
        <v>321854</v>
      </c>
      <c r="Q782" s="83">
        <f t="shared" si="127"/>
        <v>0</v>
      </c>
      <c r="R782" s="83">
        <f>IF(S781&lt;1,0,-Lease!$K$4/Lease!$L$4)</f>
        <v>0</v>
      </c>
      <c r="S782" s="83">
        <f t="shared" si="128"/>
        <v>0</v>
      </c>
      <c r="AE782" s="5"/>
      <c r="AF782" s="6"/>
    </row>
    <row r="783" spans="1:32" x14ac:dyDescent="0.25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80">
        <v>237</v>
      </c>
      <c r="P783" s="81">
        <f t="shared" si="124"/>
        <v>322219</v>
      </c>
      <c r="Q783" s="83">
        <f t="shared" si="127"/>
        <v>0</v>
      </c>
      <c r="R783" s="83">
        <f>IF(S782&lt;1,0,-Lease!$K$4/Lease!$L$4)</f>
        <v>0</v>
      </c>
      <c r="S783" s="83">
        <f t="shared" si="128"/>
        <v>0</v>
      </c>
      <c r="AE783" s="5"/>
      <c r="AF783" s="6"/>
    </row>
    <row r="784" spans="1:32" x14ac:dyDescent="0.25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80">
        <v>237</v>
      </c>
      <c r="P784" s="81">
        <f t="shared" si="124"/>
        <v>322584</v>
      </c>
      <c r="Q784" s="83">
        <f t="shared" si="127"/>
        <v>0</v>
      </c>
      <c r="R784" s="83">
        <f>IF(S783&lt;1,0,-Lease!$K$4/Lease!$L$4)</f>
        <v>0</v>
      </c>
      <c r="S784" s="83">
        <f t="shared" si="128"/>
        <v>0</v>
      </c>
      <c r="AE784" s="5"/>
      <c r="AF784" s="6"/>
    </row>
    <row r="785" spans="1:32" x14ac:dyDescent="0.25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80">
        <v>237</v>
      </c>
      <c r="P785" s="81">
        <f t="shared" si="124"/>
        <v>322950</v>
      </c>
      <c r="Q785" s="83">
        <f t="shared" si="127"/>
        <v>0</v>
      </c>
      <c r="R785" s="83">
        <f>IF(S784&lt;1,0,-Lease!$K$4/Lease!$L$4)</f>
        <v>0</v>
      </c>
      <c r="S785" s="83">
        <f t="shared" si="128"/>
        <v>0</v>
      </c>
      <c r="AE785" s="5"/>
      <c r="AF785" s="6"/>
    </row>
    <row r="786" spans="1:32" x14ac:dyDescent="0.25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80">
        <v>237</v>
      </c>
      <c r="P786" s="81">
        <f t="shared" si="124"/>
        <v>323315</v>
      </c>
      <c r="Q786" s="83">
        <f t="shared" si="127"/>
        <v>0</v>
      </c>
      <c r="R786" s="83">
        <f>IF(S785&lt;1,0,-Lease!$K$4/Lease!$L$4)</f>
        <v>0</v>
      </c>
      <c r="S786" s="83">
        <f t="shared" si="128"/>
        <v>0</v>
      </c>
      <c r="AE786" s="5"/>
      <c r="AF786" s="6"/>
    </row>
    <row r="787" spans="1:32" x14ac:dyDescent="0.25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80">
        <v>237</v>
      </c>
      <c r="P787" s="81">
        <f t="shared" ref="P787:P850" si="134">DATE(YEAR(P786)+1,MONTH(P786),DAY(P786))</f>
        <v>323680</v>
      </c>
      <c r="Q787" s="83">
        <f t="shared" si="127"/>
        <v>0</v>
      </c>
      <c r="R787" s="83">
        <f>IF(S786&lt;1,0,-Lease!$K$4/Lease!$L$4)</f>
        <v>0</v>
      </c>
      <c r="S787" s="83">
        <f t="shared" si="128"/>
        <v>0</v>
      </c>
      <c r="AE787" s="5"/>
      <c r="AF787" s="6"/>
    </row>
    <row r="788" spans="1:32" x14ac:dyDescent="0.25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80">
        <v>237</v>
      </c>
      <c r="P788" s="81">
        <f t="shared" si="134"/>
        <v>324045</v>
      </c>
      <c r="Q788" s="83">
        <f t="shared" si="127"/>
        <v>0</v>
      </c>
      <c r="R788" s="83">
        <f>IF(S787&lt;1,0,-Lease!$K$4/Lease!$L$4)</f>
        <v>0</v>
      </c>
      <c r="S788" s="83">
        <f t="shared" si="128"/>
        <v>0</v>
      </c>
      <c r="AE788" s="5"/>
      <c r="AF788" s="6"/>
    </row>
    <row r="789" spans="1:32" x14ac:dyDescent="0.25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80">
        <v>237</v>
      </c>
      <c r="P789" s="81">
        <f t="shared" si="134"/>
        <v>324411</v>
      </c>
      <c r="Q789" s="83">
        <f t="shared" si="127"/>
        <v>0</v>
      </c>
      <c r="R789" s="83">
        <f>IF(S788&lt;1,0,-Lease!$K$4/Lease!$L$4)</f>
        <v>0</v>
      </c>
      <c r="S789" s="83">
        <f t="shared" si="128"/>
        <v>0</v>
      </c>
      <c r="AE789" s="5"/>
      <c r="AF789" s="6"/>
    </row>
    <row r="790" spans="1:32" x14ac:dyDescent="0.25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80">
        <v>237</v>
      </c>
      <c r="P790" s="81">
        <f t="shared" si="134"/>
        <v>324776</v>
      </c>
      <c r="Q790" s="83">
        <f t="shared" si="127"/>
        <v>0</v>
      </c>
      <c r="R790" s="83">
        <f>IF(S789&lt;1,0,-Lease!$K$4/Lease!$L$4)</f>
        <v>0</v>
      </c>
      <c r="S790" s="83">
        <f t="shared" si="128"/>
        <v>0</v>
      </c>
      <c r="AE790" s="5"/>
      <c r="AF790" s="6"/>
    </row>
    <row r="791" spans="1:32" x14ac:dyDescent="0.25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80">
        <v>237</v>
      </c>
      <c r="P791" s="81">
        <f t="shared" si="134"/>
        <v>325141</v>
      </c>
      <c r="Q791" s="83">
        <f t="shared" si="127"/>
        <v>0</v>
      </c>
      <c r="R791" s="83">
        <f>IF(S790&lt;1,0,-Lease!$K$4/Lease!$L$4)</f>
        <v>0</v>
      </c>
      <c r="S791" s="83">
        <f t="shared" si="128"/>
        <v>0</v>
      </c>
      <c r="AE791" s="5"/>
      <c r="AF791" s="6"/>
    </row>
    <row r="792" spans="1:32" x14ac:dyDescent="0.25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80">
        <v>237</v>
      </c>
      <c r="P792" s="81">
        <f t="shared" si="134"/>
        <v>325506</v>
      </c>
      <c r="Q792" s="83">
        <f t="shared" si="127"/>
        <v>0</v>
      </c>
      <c r="R792" s="83">
        <f>IF(S791&lt;1,0,-Lease!$K$4/Lease!$L$4)</f>
        <v>0</v>
      </c>
      <c r="S792" s="83">
        <f t="shared" si="128"/>
        <v>0</v>
      </c>
      <c r="AE792" s="5"/>
      <c r="AF792" s="6"/>
    </row>
    <row r="793" spans="1:32" x14ac:dyDescent="0.25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80">
        <v>237</v>
      </c>
      <c r="P793" s="81">
        <f t="shared" si="134"/>
        <v>325872</v>
      </c>
      <c r="Q793" s="83">
        <f t="shared" si="127"/>
        <v>0</v>
      </c>
      <c r="R793" s="83">
        <f>IF(S792&lt;1,0,-Lease!$K$4/Lease!$L$4)</f>
        <v>0</v>
      </c>
      <c r="S793" s="83">
        <f t="shared" si="128"/>
        <v>0</v>
      </c>
      <c r="AE793" s="5"/>
      <c r="AF793" s="6"/>
    </row>
    <row r="794" spans="1:32" x14ac:dyDescent="0.25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80">
        <v>237</v>
      </c>
      <c r="P794" s="81">
        <f t="shared" si="134"/>
        <v>326237</v>
      </c>
      <c r="Q794" s="83">
        <f t="shared" si="127"/>
        <v>0</v>
      </c>
      <c r="R794" s="83">
        <f>IF(S793&lt;1,0,-Lease!$K$4/Lease!$L$4)</f>
        <v>0</v>
      </c>
      <c r="S794" s="83">
        <f t="shared" si="128"/>
        <v>0</v>
      </c>
      <c r="AE794" s="5"/>
      <c r="AF794" s="6"/>
    </row>
    <row r="795" spans="1:32" x14ac:dyDescent="0.25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80">
        <v>237</v>
      </c>
      <c r="P795" s="81">
        <f t="shared" si="134"/>
        <v>326602</v>
      </c>
      <c r="Q795" s="83">
        <f t="shared" si="127"/>
        <v>0</v>
      </c>
      <c r="R795" s="83">
        <f>IF(S794&lt;1,0,-Lease!$K$4/Lease!$L$4)</f>
        <v>0</v>
      </c>
      <c r="S795" s="83">
        <f t="shared" si="128"/>
        <v>0</v>
      </c>
      <c r="AE795" s="5"/>
      <c r="AF795" s="6"/>
    </row>
    <row r="796" spans="1:32" x14ac:dyDescent="0.25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80">
        <v>237</v>
      </c>
      <c r="P796" s="81">
        <f t="shared" si="134"/>
        <v>326967</v>
      </c>
      <c r="Q796" s="83">
        <f t="shared" si="127"/>
        <v>0</v>
      </c>
      <c r="R796" s="83">
        <f>IF(S795&lt;1,0,-Lease!$K$4/Lease!$L$4)</f>
        <v>0</v>
      </c>
      <c r="S796" s="83">
        <f t="shared" si="128"/>
        <v>0</v>
      </c>
      <c r="AE796" s="5"/>
      <c r="AF796" s="6"/>
    </row>
    <row r="797" spans="1:32" x14ac:dyDescent="0.25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80">
        <v>237</v>
      </c>
      <c r="P797" s="81">
        <f t="shared" si="134"/>
        <v>327333</v>
      </c>
      <c r="Q797" s="83">
        <f t="shared" si="127"/>
        <v>0</v>
      </c>
      <c r="R797" s="83">
        <f>IF(S796&lt;1,0,-Lease!$K$4/Lease!$L$4)</f>
        <v>0</v>
      </c>
      <c r="S797" s="83">
        <f t="shared" si="128"/>
        <v>0</v>
      </c>
      <c r="AE797" s="5"/>
      <c r="AF797" s="6"/>
    </row>
    <row r="798" spans="1:32" x14ac:dyDescent="0.25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80">
        <v>237</v>
      </c>
      <c r="P798" s="81">
        <f t="shared" si="134"/>
        <v>327698</v>
      </c>
      <c r="Q798" s="83">
        <f t="shared" si="127"/>
        <v>0</v>
      </c>
      <c r="R798" s="83">
        <f>IF(S797&lt;1,0,-Lease!$K$4/Lease!$L$4)</f>
        <v>0</v>
      </c>
      <c r="S798" s="83">
        <f t="shared" si="128"/>
        <v>0</v>
      </c>
      <c r="AE798" s="5"/>
      <c r="AF798" s="6"/>
    </row>
    <row r="799" spans="1:32" x14ac:dyDescent="0.25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80">
        <v>237</v>
      </c>
      <c r="P799" s="81">
        <f t="shared" si="134"/>
        <v>328063</v>
      </c>
      <c r="Q799" s="83">
        <f t="shared" si="127"/>
        <v>0</v>
      </c>
      <c r="R799" s="83">
        <f>IF(S798&lt;1,0,-Lease!$K$4/Lease!$L$4)</f>
        <v>0</v>
      </c>
      <c r="S799" s="83">
        <f t="shared" si="128"/>
        <v>0</v>
      </c>
      <c r="AE799" s="5"/>
      <c r="AF799" s="6"/>
    </row>
    <row r="800" spans="1:32" x14ac:dyDescent="0.25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80">
        <v>237</v>
      </c>
      <c r="P800" s="81">
        <f t="shared" si="134"/>
        <v>328428</v>
      </c>
      <c r="Q800" s="83">
        <f t="shared" si="127"/>
        <v>0</v>
      </c>
      <c r="R800" s="83">
        <f>IF(S799&lt;1,0,-Lease!$K$4/Lease!$L$4)</f>
        <v>0</v>
      </c>
      <c r="S800" s="83">
        <f t="shared" si="128"/>
        <v>0</v>
      </c>
      <c r="AE800" s="5"/>
      <c r="AF800" s="6"/>
    </row>
    <row r="801" spans="1:32" x14ac:dyDescent="0.25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80">
        <v>237</v>
      </c>
      <c r="P801" s="81">
        <f t="shared" si="134"/>
        <v>328794</v>
      </c>
      <c r="Q801" s="83">
        <f t="shared" si="127"/>
        <v>0</v>
      </c>
      <c r="R801" s="83">
        <f>IF(S800&lt;1,0,-Lease!$K$4/Lease!$L$4)</f>
        <v>0</v>
      </c>
      <c r="S801" s="83">
        <f t="shared" si="128"/>
        <v>0</v>
      </c>
      <c r="AE801" s="5"/>
      <c r="AF801" s="6"/>
    </row>
    <row r="802" spans="1:32" x14ac:dyDescent="0.25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80">
        <v>237</v>
      </c>
      <c r="P802" s="81">
        <f t="shared" si="134"/>
        <v>329159</v>
      </c>
      <c r="Q802" s="83">
        <f t="shared" si="127"/>
        <v>0</v>
      </c>
      <c r="R802" s="83">
        <f>IF(S801&lt;1,0,-Lease!$K$4/Lease!$L$4)</f>
        <v>0</v>
      </c>
      <c r="S802" s="83">
        <f t="shared" si="128"/>
        <v>0</v>
      </c>
      <c r="AE802" s="5"/>
      <c r="AF802" s="6"/>
    </row>
    <row r="803" spans="1:32" x14ac:dyDescent="0.25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80">
        <v>237</v>
      </c>
      <c r="P803" s="81">
        <f t="shared" si="134"/>
        <v>329524</v>
      </c>
      <c r="Q803" s="83">
        <f t="shared" si="127"/>
        <v>0</v>
      </c>
      <c r="R803" s="83">
        <f>IF(S802&lt;1,0,-Lease!$K$4/Lease!$L$4)</f>
        <v>0</v>
      </c>
      <c r="S803" s="83">
        <f t="shared" si="128"/>
        <v>0</v>
      </c>
      <c r="AE803" s="5"/>
      <c r="AF803" s="6"/>
    </row>
    <row r="804" spans="1:32" x14ac:dyDescent="0.25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80">
        <v>237</v>
      </c>
      <c r="P804" s="81">
        <f t="shared" si="134"/>
        <v>329889</v>
      </c>
      <c r="Q804" s="83">
        <f t="shared" si="127"/>
        <v>0</v>
      </c>
      <c r="R804" s="83">
        <f>IF(S803&lt;1,0,-Lease!$K$4/Lease!$L$4)</f>
        <v>0</v>
      </c>
      <c r="S804" s="83">
        <f t="shared" si="128"/>
        <v>0</v>
      </c>
      <c r="AE804" s="5"/>
      <c r="AF804" s="6"/>
    </row>
    <row r="805" spans="1:32" x14ac:dyDescent="0.25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80">
        <v>237</v>
      </c>
      <c r="P805" s="81">
        <f t="shared" si="134"/>
        <v>330255</v>
      </c>
      <c r="Q805" s="83">
        <f t="shared" si="127"/>
        <v>0</v>
      </c>
      <c r="R805" s="83">
        <f>IF(S804&lt;1,0,-Lease!$K$4/Lease!$L$4)</f>
        <v>0</v>
      </c>
      <c r="S805" s="83">
        <f t="shared" si="128"/>
        <v>0</v>
      </c>
      <c r="AE805" s="5"/>
      <c r="AF805" s="6"/>
    </row>
    <row r="806" spans="1:32" x14ac:dyDescent="0.25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80">
        <v>237</v>
      </c>
      <c r="P806" s="81">
        <f t="shared" si="134"/>
        <v>330620</v>
      </c>
      <c r="Q806" s="83">
        <f t="shared" si="127"/>
        <v>0</v>
      </c>
      <c r="R806" s="83">
        <f>IF(S805&lt;1,0,-Lease!$K$4/Lease!$L$4)</f>
        <v>0</v>
      </c>
      <c r="S806" s="83">
        <f t="shared" si="128"/>
        <v>0</v>
      </c>
      <c r="AE806" s="5"/>
      <c r="AF806" s="6"/>
    </row>
    <row r="807" spans="1:32" x14ac:dyDescent="0.25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80">
        <v>237</v>
      </c>
      <c r="P807" s="81">
        <f t="shared" si="134"/>
        <v>330985</v>
      </c>
      <c r="Q807" s="83">
        <f t="shared" si="127"/>
        <v>0</v>
      </c>
      <c r="R807" s="83">
        <f>IF(S806&lt;1,0,-Lease!$K$4/Lease!$L$4)</f>
        <v>0</v>
      </c>
      <c r="S807" s="83">
        <f t="shared" si="128"/>
        <v>0</v>
      </c>
      <c r="AE807" s="5"/>
      <c r="AF807" s="6"/>
    </row>
    <row r="808" spans="1:32" x14ac:dyDescent="0.25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80">
        <v>237</v>
      </c>
      <c r="P808" s="81">
        <f t="shared" si="134"/>
        <v>331350</v>
      </c>
      <c r="Q808" s="83">
        <f t="shared" si="127"/>
        <v>0</v>
      </c>
      <c r="R808" s="83">
        <f>IF(S807&lt;1,0,-Lease!$K$4/Lease!$L$4)</f>
        <v>0</v>
      </c>
      <c r="S808" s="83">
        <f t="shared" si="128"/>
        <v>0</v>
      </c>
      <c r="AE808" s="5"/>
      <c r="AF808" s="6"/>
    </row>
    <row r="809" spans="1:32" x14ac:dyDescent="0.25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80">
        <v>237</v>
      </c>
      <c r="P809" s="81">
        <f t="shared" si="134"/>
        <v>331716</v>
      </c>
      <c r="Q809" s="83">
        <f t="shared" si="127"/>
        <v>0</v>
      </c>
      <c r="R809" s="83">
        <f>IF(S808&lt;1,0,-Lease!$K$4/Lease!$L$4)</f>
        <v>0</v>
      </c>
      <c r="S809" s="83">
        <f t="shared" si="128"/>
        <v>0</v>
      </c>
      <c r="AE809" s="5"/>
      <c r="AF809" s="6"/>
    </row>
    <row r="810" spans="1:32" x14ac:dyDescent="0.25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80">
        <v>237</v>
      </c>
      <c r="P810" s="81">
        <f t="shared" si="134"/>
        <v>332081</v>
      </c>
      <c r="Q810" s="83">
        <f t="shared" si="127"/>
        <v>0</v>
      </c>
      <c r="R810" s="83">
        <f>IF(S809&lt;1,0,-Lease!$K$4/Lease!$L$4)</f>
        <v>0</v>
      </c>
      <c r="S810" s="83">
        <f t="shared" si="128"/>
        <v>0</v>
      </c>
      <c r="AE810" s="5"/>
      <c r="AF810" s="6"/>
    </row>
    <row r="811" spans="1:32" x14ac:dyDescent="0.25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80">
        <v>237</v>
      </c>
      <c r="P811" s="81">
        <f t="shared" si="134"/>
        <v>332446</v>
      </c>
      <c r="Q811" s="83">
        <f t="shared" si="127"/>
        <v>0</v>
      </c>
      <c r="R811" s="83">
        <f>IF(S810&lt;1,0,-Lease!$K$4/Lease!$L$4)</f>
        <v>0</v>
      </c>
      <c r="S811" s="83">
        <f t="shared" si="128"/>
        <v>0</v>
      </c>
      <c r="AE811" s="5"/>
      <c r="AF811" s="6"/>
    </row>
    <row r="812" spans="1:32" x14ac:dyDescent="0.25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80">
        <v>237</v>
      </c>
      <c r="P812" s="81">
        <f t="shared" si="134"/>
        <v>332811</v>
      </c>
      <c r="Q812" s="83">
        <f t="shared" si="127"/>
        <v>0</v>
      </c>
      <c r="R812" s="83">
        <f>IF(S811&lt;1,0,-Lease!$K$4/Lease!$L$4)</f>
        <v>0</v>
      </c>
      <c r="S812" s="83">
        <f t="shared" si="128"/>
        <v>0</v>
      </c>
      <c r="AE812" s="5"/>
      <c r="AF812" s="6"/>
    </row>
    <row r="813" spans="1:32" x14ac:dyDescent="0.25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80">
        <v>237</v>
      </c>
      <c r="P813" s="81">
        <f t="shared" si="134"/>
        <v>333177</v>
      </c>
      <c r="Q813" s="83">
        <f t="shared" ref="Q813:Q876" si="137">S812</f>
        <v>0</v>
      </c>
      <c r="R813" s="83">
        <f>IF(S812&lt;1,0,-Lease!$K$4/Lease!$L$4)</f>
        <v>0</v>
      </c>
      <c r="S813" s="83">
        <f t="shared" ref="S813:S876" si="138">IF(S812&lt;1,0,SUM(Q813:R813))</f>
        <v>0</v>
      </c>
      <c r="AE813" s="5"/>
      <c r="AF813" s="6"/>
    </row>
    <row r="814" spans="1:32" x14ac:dyDescent="0.25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80">
        <v>237</v>
      </c>
      <c r="P814" s="81">
        <f t="shared" si="134"/>
        <v>333542</v>
      </c>
      <c r="Q814" s="83">
        <f t="shared" si="137"/>
        <v>0</v>
      </c>
      <c r="R814" s="83">
        <f>IF(S813&lt;1,0,-Lease!$K$4/Lease!$L$4)</f>
        <v>0</v>
      </c>
      <c r="S814" s="83">
        <f t="shared" si="138"/>
        <v>0</v>
      </c>
      <c r="AE814" s="5"/>
      <c r="AF814" s="6"/>
    </row>
    <row r="815" spans="1:32" x14ac:dyDescent="0.25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80">
        <v>237</v>
      </c>
      <c r="P815" s="81">
        <f t="shared" si="134"/>
        <v>333907</v>
      </c>
      <c r="Q815" s="83">
        <f t="shared" si="137"/>
        <v>0</v>
      </c>
      <c r="R815" s="83">
        <f>IF(S814&lt;1,0,-Lease!$K$4/Lease!$L$4)</f>
        <v>0</v>
      </c>
      <c r="S815" s="83">
        <f t="shared" si="138"/>
        <v>0</v>
      </c>
      <c r="AE815" s="5"/>
      <c r="AF815" s="6"/>
    </row>
    <row r="816" spans="1:32" x14ac:dyDescent="0.25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80">
        <v>237</v>
      </c>
      <c r="P816" s="81">
        <f t="shared" si="134"/>
        <v>334272</v>
      </c>
      <c r="Q816" s="83">
        <f t="shared" si="137"/>
        <v>0</v>
      </c>
      <c r="R816" s="83">
        <f>IF(S815&lt;1,0,-Lease!$K$4/Lease!$L$4)</f>
        <v>0</v>
      </c>
      <c r="S816" s="83">
        <f t="shared" si="138"/>
        <v>0</v>
      </c>
      <c r="AE816" s="5"/>
      <c r="AF816" s="6"/>
    </row>
    <row r="817" spans="1:32" x14ac:dyDescent="0.25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80">
        <v>237</v>
      </c>
      <c r="P817" s="81">
        <f t="shared" si="134"/>
        <v>334638</v>
      </c>
      <c r="Q817" s="83">
        <f t="shared" si="137"/>
        <v>0</v>
      </c>
      <c r="R817" s="83">
        <f>IF(S816&lt;1,0,-Lease!$K$4/Lease!$L$4)</f>
        <v>0</v>
      </c>
      <c r="S817" s="83">
        <f t="shared" si="138"/>
        <v>0</v>
      </c>
      <c r="AE817" s="5"/>
      <c r="AF817" s="6"/>
    </row>
    <row r="818" spans="1:32" x14ac:dyDescent="0.25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80">
        <v>237</v>
      </c>
      <c r="P818" s="81">
        <f t="shared" si="134"/>
        <v>335003</v>
      </c>
      <c r="Q818" s="83">
        <f t="shared" si="137"/>
        <v>0</v>
      </c>
      <c r="R818" s="83">
        <f>IF(S817&lt;1,0,-Lease!$K$4/Lease!$L$4)</f>
        <v>0</v>
      </c>
      <c r="S818" s="83">
        <f t="shared" si="138"/>
        <v>0</v>
      </c>
      <c r="AE818" s="5"/>
      <c r="AF818" s="6"/>
    </row>
    <row r="819" spans="1:32" x14ac:dyDescent="0.25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80">
        <v>237</v>
      </c>
      <c r="P819" s="81">
        <f t="shared" si="134"/>
        <v>335368</v>
      </c>
      <c r="Q819" s="83">
        <f t="shared" si="137"/>
        <v>0</v>
      </c>
      <c r="R819" s="83">
        <f>IF(S818&lt;1,0,-Lease!$K$4/Lease!$L$4)</f>
        <v>0</v>
      </c>
      <c r="S819" s="83">
        <f t="shared" si="138"/>
        <v>0</v>
      </c>
      <c r="AE819" s="5"/>
      <c r="AF819" s="6"/>
    </row>
    <row r="820" spans="1:32" x14ac:dyDescent="0.25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80">
        <v>237</v>
      </c>
      <c r="P820" s="81">
        <f t="shared" si="134"/>
        <v>335733</v>
      </c>
      <c r="Q820" s="83">
        <f t="shared" si="137"/>
        <v>0</v>
      </c>
      <c r="R820" s="83">
        <f>IF(S819&lt;1,0,-Lease!$K$4/Lease!$L$4)</f>
        <v>0</v>
      </c>
      <c r="S820" s="83">
        <f t="shared" si="138"/>
        <v>0</v>
      </c>
      <c r="AE820" s="5"/>
      <c r="AF820" s="6"/>
    </row>
    <row r="821" spans="1:32" x14ac:dyDescent="0.25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80">
        <v>237</v>
      </c>
      <c r="P821" s="81">
        <f t="shared" si="134"/>
        <v>336099</v>
      </c>
      <c r="Q821" s="83">
        <f t="shared" si="137"/>
        <v>0</v>
      </c>
      <c r="R821" s="83">
        <f>IF(S820&lt;1,0,-Lease!$K$4/Lease!$L$4)</f>
        <v>0</v>
      </c>
      <c r="S821" s="83">
        <f t="shared" si="138"/>
        <v>0</v>
      </c>
      <c r="AE821" s="5"/>
      <c r="AF821" s="6"/>
    </row>
    <row r="822" spans="1:32" x14ac:dyDescent="0.25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80">
        <v>237</v>
      </c>
      <c r="P822" s="81">
        <f t="shared" si="134"/>
        <v>336464</v>
      </c>
      <c r="Q822" s="83">
        <f t="shared" si="137"/>
        <v>0</v>
      </c>
      <c r="R822" s="83">
        <f>IF(S821&lt;1,0,-Lease!$K$4/Lease!$L$4)</f>
        <v>0</v>
      </c>
      <c r="S822" s="83">
        <f t="shared" si="138"/>
        <v>0</v>
      </c>
      <c r="AE822" s="5"/>
      <c r="AF822" s="6"/>
    </row>
    <row r="823" spans="1:32" x14ac:dyDescent="0.25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80">
        <v>237</v>
      </c>
      <c r="P823" s="81">
        <f t="shared" si="134"/>
        <v>336829</v>
      </c>
      <c r="Q823" s="83">
        <f t="shared" si="137"/>
        <v>0</v>
      </c>
      <c r="R823" s="83">
        <f>IF(S822&lt;1,0,-Lease!$K$4/Lease!$L$4)</f>
        <v>0</v>
      </c>
      <c r="S823" s="83">
        <f t="shared" si="138"/>
        <v>0</v>
      </c>
      <c r="AE823" s="5"/>
      <c r="AF823" s="6"/>
    </row>
    <row r="824" spans="1:32" x14ac:dyDescent="0.25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80">
        <v>237</v>
      </c>
      <c r="P824" s="81">
        <f t="shared" si="134"/>
        <v>337194</v>
      </c>
      <c r="Q824" s="83">
        <f t="shared" si="137"/>
        <v>0</v>
      </c>
      <c r="R824" s="83">
        <f>IF(S823&lt;1,0,-Lease!$K$4/Lease!$L$4)</f>
        <v>0</v>
      </c>
      <c r="S824" s="83">
        <f t="shared" si="138"/>
        <v>0</v>
      </c>
      <c r="AE824" s="5"/>
      <c r="AF824" s="6"/>
    </row>
    <row r="825" spans="1:32" x14ac:dyDescent="0.25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80">
        <v>237</v>
      </c>
      <c r="P825" s="81">
        <f t="shared" si="134"/>
        <v>337560</v>
      </c>
      <c r="Q825" s="83">
        <f t="shared" si="137"/>
        <v>0</v>
      </c>
      <c r="R825" s="83">
        <f>IF(S824&lt;1,0,-Lease!$K$4/Lease!$L$4)</f>
        <v>0</v>
      </c>
      <c r="S825" s="83">
        <f t="shared" si="138"/>
        <v>0</v>
      </c>
      <c r="AE825" s="5"/>
      <c r="AF825" s="6"/>
    </row>
    <row r="826" spans="1:32" x14ac:dyDescent="0.25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80">
        <v>237</v>
      </c>
      <c r="P826" s="81">
        <f t="shared" si="134"/>
        <v>337925</v>
      </c>
      <c r="Q826" s="83">
        <f t="shared" si="137"/>
        <v>0</v>
      </c>
      <c r="R826" s="83">
        <f>IF(S825&lt;1,0,-Lease!$K$4/Lease!$L$4)</f>
        <v>0</v>
      </c>
      <c r="S826" s="83">
        <f t="shared" si="138"/>
        <v>0</v>
      </c>
      <c r="AE826" s="5"/>
      <c r="AF826" s="6"/>
    </row>
    <row r="827" spans="1:32" x14ac:dyDescent="0.25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80">
        <v>237</v>
      </c>
      <c r="P827" s="81">
        <f t="shared" si="134"/>
        <v>338290</v>
      </c>
      <c r="Q827" s="83">
        <f t="shared" si="137"/>
        <v>0</v>
      </c>
      <c r="R827" s="83">
        <f>IF(S826&lt;1,0,-Lease!$K$4/Lease!$L$4)</f>
        <v>0</v>
      </c>
      <c r="S827" s="83">
        <f t="shared" si="138"/>
        <v>0</v>
      </c>
      <c r="AE827" s="5"/>
      <c r="AF827" s="6"/>
    </row>
    <row r="828" spans="1:32" x14ac:dyDescent="0.25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80">
        <v>237</v>
      </c>
      <c r="P828" s="81">
        <f t="shared" si="134"/>
        <v>338655</v>
      </c>
      <c r="Q828" s="83">
        <f t="shared" si="137"/>
        <v>0</v>
      </c>
      <c r="R828" s="83">
        <f>IF(S827&lt;1,0,-Lease!$K$4/Lease!$L$4)</f>
        <v>0</v>
      </c>
      <c r="S828" s="83">
        <f t="shared" si="138"/>
        <v>0</v>
      </c>
      <c r="AE828" s="5"/>
      <c r="AF828" s="6"/>
    </row>
    <row r="829" spans="1:32" x14ac:dyDescent="0.25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80">
        <v>237</v>
      </c>
      <c r="P829" s="81">
        <f t="shared" si="134"/>
        <v>339021</v>
      </c>
      <c r="Q829" s="83">
        <f t="shared" si="137"/>
        <v>0</v>
      </c>
      <c r="R829" s="83">
        <f>IF(S828&lt;1,0,-Lease!$K$4/Lease!$L$4)</f>
        <v>0</v>
      </c>
      <c r="S829" s="83">
        <f t="shared" si="138"/>
        <v>0</v>
      </c>
      <c r="AE829" s="5"/>
      <c r="AF829" s="6"/>
    </row>
    <row r="830" spans="1:32" x14ac:dyDescent="0.25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80">
        <v>237</v>
      </c>
      <c r="P830" s="81">
        <f t="shared" si="134"/>
        <v>339386</v>
      </c>
      <c r="Q830" s="83">
        <f t="shared" si="137"/>
        <v>0</v>
      </c>
      <c r="R830" s="83">
        <f>IF(S829&lt;1,0,-Lease!$K$4/Lease!$L$4)</f>
        <v>0</v>
      </c>
      <c r="S830" s="83">
        <f t="shared" si="138"/>
        <v>0</v>
      </c>
      <c r="AE830" s="5"/>
      <c r="AF830" s="6"/>
    </row>
    <row r="831" spans="1:32" x14ac:dyDescent="0.25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80">
        <v>237</v>
      </c>
      <c r="P831" s="81">
        <f t="shared" si="134"/>
        <v>339751</v>
      </c>
      <c r="Q831" s="83">
        <f t="shared" si="137"/>
        <v>0</v>
      </c>
      <c r="R831" s="83">
        <f>IF(S830&lt;1,0,-Lease!$K$4/Lease!$L$4)</f>
        <v>0</v>
      </c>
      <c r="S831" s="83">
        <f t="shared" si="138"/>
        <v>0</v>
      </c>
      <c r="AE831" s="5"/>
      <c r="AF831" s="6"/>
    </row>
    <row r="832" spans="1:32" x14ac:dyDescent="0.25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80">
        <v>237</v>
      </c>
      <c r="P832" s="81">
        <f t="shared" si="134"/>
        <v>340116</v>
      </c>
      <c r="Q832" s="83">
        <f t="shared" si="137"/>
        <v>0</v>
      </c>
      <c r="R832" s="83">
        <f>IF(S831&lt;1,0,-Lease!$K$4/Lease!$L$4)</f>
        <v>0</v>
      </c>
      <c r="S832" s="83">
        <f t="shared" si="138"/>
        <v>0</v>
      </c>
      <c r="AE832" s="5"/>
      <c r="AF832" s="6"/>
    </row>
    <row r="833" spans="1:32" x14ac:dyDescent="0.25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80">
        <v>237</v>
      </c>
      <c r="P833" s="81">
        <f t="shared" si="134"/>
        <v>340482</v>
      </c>
      <c r="Q833" s="83">
        <f t="shared" si="137"/>
        <v>0</v>
      </c>
      <c r="R833" s="83">
        <f>IF(S832&lt;1,0,-Lease!$K$4/Lease!$L$4)</f>
        <v>0</v>
      </c>
      <c r="S833" s="83">
        <f t="shared" si="138"/>
        <v>0</v>
      </c>
      <c r="AE833" s="5"/>
      <c r="AF833" s="6"/>
    </row>
    <row r="834" spans="1:32" x14ac:dyDescent="0.25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80">
        <v>237</v>
      </c>
      <c r="P834" s="81">
        <f t="shared" si="134"/>
        <v>340847</v>
      </c>
      <c r="Q834" s="83">
        <f t="shared" si="137"/>
        <v>0</v>
      </c>
      <c r="R834" s="83">
        <f>IF(S833&lt;1,0,-Lease!$K$4/Lease!$L$4)</f>
        <v>0</v>
      </c>
      <c r="S834" s="83">
        <f t="shared" si="138"/>
        <v>0</v>
      </c>
      <c r="AE834" s="5"/>
      <c r="AF834" s="6"/>
    </row>
    <row r="835" spans="1:32" x14ac:dyDescent="0.25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80">
        <v>237</v>
      </c>
      <c r="P835" s="81">
        <f t="shared" si="134"/>
        <v>341212</v>
      </c>
      <c r="Q835" s="83">
        <f t="shared" si="137"/>
        <v>0</v>
      </c>
      <c r="R835" s="83">
        <f>IF(S834&lt;1,0,-Lease!$K$4/Lease!$L$4)</f>
        <v>0</v>
      </c>
      <c r="S835" s="83">
        <f t="shared" si="138"/>
        <v>0</v>
      </c>
      <c r="AE835" s="5"/>
      <c r="AF835" s="6"/>
    </row>
    <row r="836" spans="1:32" x14ac:dyDescent="0.25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80">
        <v>237</v>
      </c>
      <c r="P836" s="81">
        <f t="shared" si="134"/>
        <v>341577</v>
      </c>
      <c r="Q836" s="83">
        <f t="shared" si="137"/>
        <v>0</v>
      </c>
      <c r="R836" s="83">
        <f>IF(S835&lt;1,0,-Lease!$K$4/Lease!$L$4)</f>
        <v>0</v>
      </c>
      <c r="S836" s="83">
        <f t="shared" si="138"/>
        <v>0</v>
      </c>
      <c r="AE836" s="5"/>
      <c r="AF836" s="6"/>
    </row>
    <row r="837" spans="1:32" x14ac:dyDescent="0.25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80">
        <v>237</v>
      </c>
      <c r="P837" s="81">
        <f t="shared" si="134"/>
        <v>341943</v>
      </c>
      <c r="Q837" s="83">
        <f t="shared" si="137"/>
        <v>0</v>
      </c>
      <c r="R837" s="83">
        <f>IF(S836&lt;1,0,-Lease!$K$4/Lease!$L$4)</f>
        <v>0</v>
      </c>
      <c r="S837" s="83">
        <f t="shared" si="138"/>
        <v>0</v>
      </c>
      <c r="AE837" s="5"/>
      <c r="AF837" s="6"/>
    </row>
    <row r="838" spans="1:32" x14ac:dyDescent="0.25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80">
        <v>237</v>
      </c>
      <c r="P838" s="81">
        <f t="shared" si="134"/>
        <v>342308</v>
      </c>
      <c r="Q838" s="83">
        <f t="shared" si="137"/>
        <v>0</v>
      </c>
      <c r="R838" s="83">
        <f>IF(S837&lt;1,0,-Lease!$K$4/Lease!$L$4)</f>
        <v>0</v>
      </c>
      <c r="S838" s="83">
        <f t="shared" si="138"/>
        <v>0</v>
      </c>
      <c r="AE838" s="5"/>
      <c r="AF838" s="6"/>
    </row>
    <row r="839" spans="1:32" x14ac:dyDescent="0.25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80">
        <v>237</v>
      </c>
      <c r="P839" s="81">
        <f t="shared" si="134"/>
        <v>342673</v>
      </c>
      <c r="Q839" s="83">
        <f t="shared" si="137"/>
        <v>0</v>
      </c>
      <c r="R839" s="83">
        <f>IF(S838&lt;1,0,-Lease!$K$4/Lease!$L$4)</f>
        <v>0</v>
      </c>
      <c r="S839" s="83">
        <f t="shared" si="138"/>
        <v>0</v>
      </c>
      <c r="AE839" s="5"/>
      <c r="AF839" s="6"/>
    </row>
    <row r="840" spans="1:32" x14ac:dyDescent="0.25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80">
        <v>237</v>
      </c>
      <c r="P840" s="81">
        <f t="shared" si="134"/>
        <v>343038</v>
      </c>
      <c r="Q840" s="83">
        <f t="shared" si="137"/>
        <v>0</v>
      </c>
      <c r="R840" s="83">
        <f>IF(S839&lt;1,0,-Lease!$K$4/Lease!$L$4)</f>
        <v>0</v>
      </c>
      <c r="S840" s="83">
        <f t="shared" si="138"/>
        <v>0</v>
      </c>
      <c r="AE840" s="5"/>
      <c r="AF840" s="6"/>
    </row>
    <row r="841" spans="1:32" x14ac:dyDescent="0.25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80">
        <v>237</v>
      </c>
      <c r="P841" s="81">
        <f t="shared" si="134"/>
        <v>343404</v>
      </c>
      <c r="Q841" s="83">
        <f t="shared" si="137"/>
        <v>0</v>
      </c>
      <c r="R841" s="83">
        <f>IF(S840&lt;1,0,-Lease!$K$4/Lease!$L$4)</f>
        <v>0</v>
      </c>
      <c r="S841" s="83">
        <f t="shared" si="138"/>
        <v>0</v>
      </c>
      <c r="AE841" s="5"/>
      <c r="AF841" s="6"/>
    </row>
    <row r="842" spans="1:32" x14ac:dyDescent="0.25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80">
        <v>237</v>
      </c>
      <c r="P842" s="81">
        <f t="shared" si="134"/>
        <v>343769</v>
      </c>
      <c r="Q842" s="83">
        <f t="shared" si="137"/>
        <v>0</v>
      </c>
      <c r="R842" s="83">
        <f>IF(S841&lt;1,0,-Lease!$K$4/Lease!$L$4)</f>
        <v>0</v>
      </c>
      <c r="S842" s="83">
        <f t="shared" si="138"/>
        <v>0</v>
      </c>
      <c r="AE842" s="5"/>
      <c r="AF842" s="6"/>
    </row>
    <row r="843" spans="1:32" x14ac:dyDescent="0.25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80">
        <v>237</v>
      </c>
      <c r="P843" s="81">
        <f t="shared" si="134"/>
        <v>344134</v>
      </c>
      <c r="Q843" s="83">
        <f t="shared" si="137"/>
        <v>0</v>
      </c>
      <c r="R843" s="83">
        <f>IF(S842&lt;1,0,-Lease!$K$4/Lease!$L$4)</f>
        <v>0</v>
      </c>
      <c r="S843" s="83">
        <f t="shared" si="138"/>
        <v>0</v>
      </c>
      <c r="AE843" s="5"/>
      <c r="AF843" s="6"/>
    </row>
    <row r="844" spans="1:32" x14ac:dyDescent="0.25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80">
        <v>237</v>
      </c>
      <c r="P844" s="81">
        <f t="shared" si="134"/>
        <v>344499</v>
      </c>
      <c r="Q844" s="83">
        <f t="shared" si="137"/>
        <v>0</v>
      </c>
      <c r="R844" s="83">
        <f>IF(S843&lt;1,0,-Lease!$K$4/Lease!$L$4)</f>
        <v>0</v>
      </c>
      <c r="S844" s="83">
        <f t="shared" si="138"/>
        <v>0</v>
      </c>
      <c r="AE844" s="5"/>
      <c r="AF844" s="6"/>
    </row>
    <row r="845" spans="1:32" x14ac:dyDescent="0.25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80">
        <v>237</v>
      </c>
      <c r="P845" s="81">
        <f t="shared" si="134"/>
        <v>344865</v>
      </c>
      <c r="Q845" s="83">
        <f t="shared" si="137"/>
        <v>0</v>
      </c>
      <c r="R845" s="83">
        <f>IF(S844&lt;1,0,-Lease!$K$4/Lease!$L$4)</f>
        <v>0</v>
      </c>
      <c r="S845" s="83">
        <f t="shared" si="138"/>
        <v>0</v>
      </c>
      <c r="AE845" s="5"/>
      <c r="AF845" s="6"/>
    </row>
    <row r="846" spans="1:32" x14ac:dyDescent="0.25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80">
        <v>237</v>
      </c>
      <c r="P846" s="81">
        <f t="shared" si="134"/>
        <v>345230</v>
      </c>
      <c r="Q846" s="83">
        <f t="shared" si="137"/>
        <v>0</v>
      </c>
      <c r="R846" s="83">
        <f>IF(S845&lt;1,0,-Lease!$K$4/Lease!$L$4)</f>
        <v>0</v>
      </c>
      <c r="S846" s="83">
        <f t="shared" si="138"/>
        <v>0</v>
      </c>
      <c r="AE846" s="5"/>
      <c r="AF846" s="6"/>
    </row>
    <row r="847" spans="1:32" x14ac:dyDescent="0.25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80">
        <v>237</v>
      </c>
      <c r="P847" s="81">
        <f t="shared" si="134"/>
        <v>345595</v>
      </c>
      <c r="Q847" s="83">
        <f t="shared" si="137"/>
        <v>0</v>
      </c>
      <c r="R847" s="83">
        <f>IF(S846&lt;1,0,-Lease!$K$4/Lease!$L$4)</f>
        <v>0</v>
      </c>
      <c r="S847" s="83">
        <f t="shared" si="138"/>
        <v>0</v>
      </c>
      <c r="AE847" s="5"/>
      <c r="AF847" s="6"/>
    </row>
    <row r="848" spans="1:32" x14ac:dyDescent="0.25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80">
        <v>237</v>
      </c>
      <c r="P848" s="81">
        <f t="shared" si="134"/>
        <v>345960</v>
      </c>
      <c r="Q848" s="83">
        <f t="shared" si="137"/>
        <v>0</v>
      </c>
      <c r="R848" s="83">
        <f>IF(S847&lt;1,0,-Lease!$K$4/Lease!$L$4)</f>
        <v>0</v>
      </c>
      <c r="S848" s="83">
        <f t="shared" si="138"/>
        <v>0</v>
      </c>
      <c r="AE848" s="5"/>
      <c r="AF848" s="6"/>
    </row>
    <row r="849" spans="1:32" x14ac:dyDescent="0.25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80">
        <v>237</v>
      </c>
      <c r="P849" s="81">
        <f t="shared" si="134"/>
        <v>346326</v>
      </c>
      <c r="Q849" s="83">
        <f t="shared" si="137"/>
        <v>0</v>
      </c>
      <c r="R849" s="83">
        <f>IF(S848&lt;1,0,-Lease!$K$4/Lease!$L$4)</f>
        <v>0</v>
      </c>
      <c r="S849" s="83">
        <f t="shared" si="138"/>
        <v>0</v>
      </c>
      <c r="AE849" s="5"/>
      <c r="AF849" s="6"/>
    </row>
    <row r="850" spans="1:32" x14ac:dyDescent="0.25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80">
        <v>237</v>
      </c>
      <c r="P850" s="81">
        <f t="shared" si="134"/>
        <v>346691</v>
      </c>
      <c r="Q850" s="83">
        <f t="shared" si="137"/>
        <v>0</v>
      </c>
      <c r="R850" s="83">
        <f>IF(S849&lt;1,0,-Lease!$K$4/Lease!$L$4)</f>
        <v>0</v>
      </c>
      <c r="S850" s="83">
        <f t="shared" si="138"/>
        <v>0</v>
      </c>
      <c r="AE850" s="5"/>
      <c r="AF850" s="6"/>
    </row>
    <row r="851" spans="1:32" x14ac:dyDescent="0.25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80">
        <v>237</v>
      </c>
      <c r="P851" s="81">
        <f t="shared" ref="P851:P914" si="144">DATE(YEAR(P850)+1,MONTH(P850),DAY(P850))</f>
        <v>347056</v>
      </c>
      <c r="Q851" s="83">
        <f t="shared" si="137"/>
        <v>0</v>
      </c>
      <c r="R851" s="83">
        <f>IF(S850&lt;1,0,-Lease!$K$4/Lease!$L$4)</f>
        <v>0</v>
      </c>
      <c r="S851" s="83">
        <f t="shared" si="138"/>
        <v>0</v>
      </c>
      <c r="AE851" s="5"/>
      <c r="AF851" s="6"/>
    </row>
    <row r="852" spans="1:32" x14ac:dyDescent="0.25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80">
        <v>237</v>
      </c>
      <c r="P852" s="81">
        <f t="shared" si="144"/>
        <v>347421</v>
      </c>
      <c r="Q852" s="83">
        <f t="shared" si="137"/>
        <v>0</v>
      </c>
      <c r="R852" s="83">
        <f>IF(S851&lt;1,0,-Lease!$K$4/Lease!$L$4)</f>
        <v>0</v>
      </c>
      <c r="S852" s="83">
        <f t="shared" si="138"/>
        <v>0</v>
      </c>
      <c r="AE852" s="5"/>
      <c r="AF852" s="6"/>
    </row>
    <row r="853" spans="1:32" x14ac:dyDescent="0.25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80">
        <v>237</v>
      </c>
      <c r="P853" s="81">
        <f t="shared" si="144"/>
        <v>347787</v>
      </c>
      <c r="Q853" s="83">
        <f t="shared" si="137"/>
        <v>0</v>
      </c>
      <c r="R853" s="83">
        <f>IF(S852&lt;1,0,-Lease!$K$4/Lease!$L$4)</f>
        <v>0</v>
      </c>
      <c r="S853" s="83">
        <f t="shared" si="138"/>
        <v>0</v>
      </c>
      <c r="AE853" s="5"/>
      <c r="AF853" s="6"/>
    </row>
    <row r="854" spans="1:32" x14ac:dyDescent="0.25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80">
        <v>237</v>
      </c>
      <c r="P854" s="81">
        <f t="shared" si="144"/>
        <v>348152</v>
      </c>
      <c r="Q854" s="83">
        <f t="shared" si="137"/>
        <v>0</v>
      </c>
      <c r="R854" s="83">
        <f>IF(S853&lt;1,0,-Lease!$K$4/Lease!$L$4)</f>
        <v>0</v>
      </c>
      <c r="S854" s="83">
        <f t="shared" si="138"/>
        <v>0</v>
      </c>
      <c r="AE854" s="5"/>
      <c r="AF854" s="6"/>
    </row>
    <row r="855" spans="1:32" x14ac:dyDescent="0.25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80">
        <v>237</v>
      </c>
      <c r="P855" s="81">
        <f t="shared" si="144"/>
        <v>348517</v>
      </c>
      <c r="Q855" s="83">
        <f t="shared" si="137"/>
        <v>0</v>
      </c>
      <c r="R855" s="83">
        <f>IF(S854&lt;1,0,-Lease!$K$4/Lease!$L$4)</f>
        <v>0</v>
      </c>
      <c r="S855" s="83">
        <f t="shared" si="138"/>
        <v>0</v>
      </c>
      <c r="AE855" s="5"/>
      <c r="AF855" s="6"/>
    </row>
    <row r="856" spans="1:32" x14ac:dyDescent="0.25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80">
        <v>237</v>
      </c>
      <c r="P856" s="81">
        <f t="shared" si="144"/>
        <v>348882</v>
      </c>
      <c r="Q856" s="83">
        <f t="shared" si="137"/>
        <v>0</v>
      </c>
      <c r="R856" s="83">
        <f>IF(S855&lt;1,0,-Lease!$K$4/Lease!$L$4)</f>
        <v>0</v>
      </c>
      <c r="S856" s="83">
        <f t="shared" si="138"/>
        <v>0</v>
      </c>
      <c r="AE856" s="5"/>
      <c r="AF856" s="6"/>
    </row>
    <row r="857" spans="1:32" x14ac:dyDescent="0.25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80">
        <v>237</v>
      </c>
      <c r="P857" s="81">
        <f t="shared" si="144"/>
        <v>349248</v>
      </c>
      <c r="Q857" s="83">
        <f t="shared" si="137"/>
        <v>0</v>
      </c>
      <c r="R857" s="83">
        <f>IF(S856&lt;1,0,-Lease!$K$4/Lease!$L$4)</f>
        <v>0</v>
      </c>
      <c r="S857" s="83">
        <f t="shared" si="138"/>
        <v>0</v>
      </c>
      <c r="AE857" s="5"/>
      <c r="AF857" s="6"/>
    </row>
    <row r="858" spans="1:32" x14ac:dyDescent="0.25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80">
        <v>237</v>
      </c>
      <c r="P858" s="81">
        <f t="shared" si="144"/>
        <v>349613</v>
      </c>
      <c r="Q858" s="83">
        <f t="shared" si="137"/>
        <v>0</v>
      </c>
      <c r="R858" s="83">
        <f>IF(S857&lt;1,0,-Lease!$K$4/Lease!$L$4)</f>
        <v>0</v>
      </c>
      <c r="S858" s="83">
        <f t="shared" si="138"/>
        <v>0</v>
      </c>
      <c r="AE858" s="5"/>
      <c r="AF858" s="6"/>
    </row>
    <row r="859" spans="1:32" x14ac:dyDescent="0.25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80">
        <v>237</v>
      </c>
      <c r="P859" s="81">
        <f t="shared" si="144"/>
        <v>349978</v>
      </c>
      <c r="Q859" s="83">
        <f t="shared" si="137"/>
        <v>0</v>
      </c>
      <c r="R859" s="83">
        <f>IF(S858&lt;1,0,-Lease!$K$4/Lease!$L$4)</f>
        <v>0</v>
      </c>
      <c r="S859" s="83">
        <f t="shared" si="138"/>
        <v>0</v>
      </c>
      <c r="AE859" s="5"/>
      <c r="AF859" s="6"/>
    </row>
    <row r="860" spans="1:32" x14ac:dyDescent="0.25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80">
        <v>237</v>
      </c>
      <c r="P860" s="81">
        <f t="shared" si="144"/>
        <v>350343</v>
      </c>
      <c r="Q860" s="83">
        <f t="shared" si="137"/>
        <v>0</v>
      </c>
      <c r="R860" s="83">
        <f>IF(S859&lt;1,0,-Lease!$K$4/Lease!$L$4)</f>
        <v>0</v>
      </c>
      <c r="S860" s="83">
        <f t="shared" si="138"/>
        <v>0</v>
      </c>
      <c r="AE860" s="5"/>
      <c r="AF860" s="6"/>
    </row>
    <row r="861" spans="1:32" x14ac:dyDescent="0.25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80">
        <v>237</v>
      </c>
      <c r="P861" s="81">
        <f t="shared" si="144"/>
        <v>350709</v>
      </c>
      <c r="Q861" s="83">
        <f t="shared" si="137"/>
        <v>0</v>
      </c>
      <c r="R861" s="83">
        <f>IF(S860&lt;1,0,-Lease!$K$4/Lease!$L$4)</f>
        <v>0</v>
      </c>
      <c r="S861" s="83">
        <f t="shared" si="138"/>
        <v>0</v>
      </c>
      <c r="AE861" s="5"/>
      <c r="AF861" s="6"/>
    </row>
    <row r="862" spans="1:32" x14ac:dyDescent="0.25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80">
        <v>237</v>
      </c>
      <c r="P862" s="81">
        <f t="shared" si="144"/>
        <v>351074</v>
      </c>
      <c r="Q862" s="83">
        <f t="shared" si="137"/>
        <v>0</v>
      </c>
      <c r="R862" s="83">
        <f>IF(S861&lt;1,0,-Lease!$K$4/Lease!$L$4)</f>
        <v>0</v>
      </c>
      <c r="S862" s="83">
        <f t="shared" si="138"/>
        <v>0</v>
      </c>
      <c r="AE862" s="5"/>
      <c r="AF862" s="6"/>
    </row>
    <row r="863" spans="1:32" x14ac:dyDescent="0.25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80">
        <v>237</v>
      </c>
      <c r="P863" s="81">
        <f t="shared" si="144"/>
        <v>351439</v>
      </c>
      <c r="Q863" s="83">
        <f t="shared" si="137"/>
        <v>0</v>
      </c>
      <c r="R863" s="83">
        <f>IF(S862&lt;1,0,-Lease!$K$4/Lease!$L$4)</f>
        <v>0</v>
      </c>
      <c r="S863" s="83">
        <f t="shared" si="138"/>
        <v>0</v>
      </c>
      <c r="AE863" s="5"/>
      <c r="AF863" s="6"/>
    </row>
    <row r="864" spans="1:32" x14ac:dyDescent="0.25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80">
        <v>237</v>
      </c>
      <c r="P864" s="81">
        <f t="shared" si="144"/>
        <v>351804</v>
      </c>
      <c r="Q864" s="83">
        <f t="shared" si="137"/>
        <v>0</v>
      </c>
      <c r="R864" s="83">
        <f>IF(S863&lt;1,0,-Lease!$K$4/Lease!$L$4)</f>
        <v>0</v>
      </c>
      <c r="S864" s="83">
        <f t="shared" si="138"/>
        <v>0</v>
      </c>
      <c r="AE864" s="5"/>
      <c r="AF864" s="6"/>
    </row>
    <row r="865" spans="1:32" x14ac:dyDescent="0.25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80">
        <v>237</v>
      </c>
      <c r="P865" s="81">
        <f t="shared" si="144"/>
        <v>352170</v>
      </c>
      <c r="Q865" s="83">
        <f t="shared" si="137"/>
        <v>0</v>
      </c>
      <c r="R865" s="83">
        <f>IF(S864&lt;1,0,-Lease!$K$4/Lease!$L$4)</f>
        <v>0</v>
      </c>
      <c r="S865" s="83">
        <f t="shared" si="138"/>
        <v>0</v>
      </c>
      <c r="AE865" s="5"/>
      <c r="AF865" s="6"/>
    </row>
    <row r="866" spans="1:32" x14ac:dyDescent="0.25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80">
        <v>237</v>
      </c>
      <c r="P866" s="81">
        <f t="shared" si="144"/>
        <v>352535</v>
      </c>
      <c r="Q866" s="83">
        <f t="shared" si="137"/>
        <v>0</v>
      </c>
      <c r="R866" s="83">
        <f>IF(S865&lt;1,0,-Lease!$K$4/Lease!$L$4)</f>
        <v>0</v>
      </c>
      <c r="S866" s="83">
        <f t="shared" si="138"/>
        <v>0</v>
      </c>
      <c r="AE866" s="5"/>
      <c r="AF866" s="6"/>
    </row>
    <row r="867" spans="1:32" x14ac:dyDescent="0.25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80">
        <v>237</v>
      </c>
      <c r="P867" s="81">
        <f t="shared" si="144"/>
        <v>352900</v>
      </c>
      <c r="Q867" s="83">
        <f t="shared" si="137"/>
        <v>0</v>
      </c>
      <c r="R867" s="83">
        <f>IF(S866&lt;1,0,-Lease!$K$4/Lease!$L$4)</f>
        <v>0</v>
      </c>
      <c r="S867" s="83">
        <f t="shared" si="138"/>
        <v>0</v>
      </c>
      <c r="AE867" s="5"/>
      <c r="AF867" s="6"/>
    </row>
    <row r="868" spans="1:32" x14ac:dyDescent="0.25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80">
        <v>237</v>
      </c>
      <c r="P868" s="81">
        <f t="shared" si="144"/>
        <v>353265</v>
      </c>
      <c r="Q868" s="83">
        <f t="shared" si="137"/>
        <v>0</v>
      </c>
      <c r="R868" s="83">
        <f>IF(S867&lt;1,0,-Lease!$K$4/Lease!$L$4)</f>
        <v>0</v>
      </c>
      <c r="S868" s="83">
        <f t="shared" si="138"/>
        <v>0</v>
      </c>
      <c r="AE868" s="5"/>
      <c r="AF868" s="6"/>
    </row>
    <row r="869" spans="1:32" x14ac:dyDescent="0.25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80">
        <v>237</v>
      </c>
      <c r="P869" s="81">
        <f t="shared" si="144"/>
        <v>353631</v>
      </c>
      <c r="Q869" s="83">
        <f t="shared" si="137"/>
        <v>0</v>
      </c>
      <c r="R869" s="83">
        <f>IF(S868&lt;1,0,-Lease!$K$4/Lease!$L$4)</f>
        <v>0</v>
      </c>
      <c r="S869" s="83">
        <f t="shared" si="138"/>
        <v>0</v>
      </c>
      <c r="AE869" s="5"/>
      <c r="AF869" s="6"/>
    </row>
    <row r="870" spans="1:32" x14ac:dyDescent="0.25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80">
        <v>237</v>
      </c>
      <c r="P870" s="81">
        <f t="shared" si="144"/>
        <v>353996</v>
      </c>
      <c r="Q870" s="83">
        <f t="shared" si="137"/>
        <v>0</v>
      </c>
      <c r="R870" s="83">
        <f>IF(S869&lt;1,0,-Lease!$K$4/Lease!$L$4)</f>
        <v>0</v>
      </c>
      <c r="S870" s="83">
        <f t="shared" si="138"/>
        <v>0</v>
      </c>
      <c r="AE870" s="5"/>
      <c r="AF870" s="6"/>
    </row>
    <row r="871" spans="1:32" x14ac:dyDescent="0.25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80">
        <v>237</v>
      </c>
      <c r="P871" s="81">
        <f t="shared" si="144"/>
        <v>354361</v>
      </c>
      <c r="Q871" s="83">
        <f t="shared" si="137"/>
        <v>0</v>
      </c>
      <c r="R871" s="83">
        <f>IF(S870&lt;1,0,-Lease!$K$4/Lease!$L$4)</f>
        <v>0</v>
      </c>
      <c r="S871" s="83">
        <f t="shared" si="138"/>
        <v>0</v>
      </c>
      <c r="AE871" s="5"/>
      <c r="AF871" s="6"/>
    </row>
    <row r="872" spans="1:32" x14ac:dyDescent="0.25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80">
        <v>237</v>
      </c>
      <c r="P872" s="81">
        <f t="shared" si="144"/>
        <v>354726</v>
      </c>
      <c r="Q872" s="83">
        <f t="shared" si="137"/>
        <v>0</v>
      </c>
      <c r="R872" s="83">
        <f>IF(S871&lt;1,0,-Lease!$K$4/Lease!$L$4)</f>
        <v>0</v>
      </c>
      <c r="S872" s="83">
        <f t="shared" si="138"/>
        <v>0</v>
      </c>
      <c r="AE872" s="5"/>
      <c r="AF872" s="6"/>
    </row>
    <row r="873" spans="1:32" x14ac:dyDescent="0.25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80">
        <v>237</v>
      </c>
      <c r="P873" s="81">
        <f t="shared" si="144"/>
        <v>355092</v>
      </c>
      <c r="Q873" s="83">
        <f t="shared" si="137"/>
        <v>0</v>
      </c>
      <c r="R873" s="83">
        <f>IF(S872&lt;1,0,-Lease!$K$4/Lease!$L$4)</f>
        <v>0</v>
      </c>
      <c r="S873" s="83">
        <f t="shared" si="138"/>
        <v>0</v>
      </c>
      <c r="AE873" s="5"/>
      <c r="AF873" s="6"/>
    </row>
    <row r="874" spans="1:32" x14ac:dyDescent="0.25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80">
        <v>237</v>
      </c>
      <c r="P874" s="81">
        <f t="shared" si="144"/>
        <v>355457</v>
      </c>
      <c r="Q874" s="83">
        <f t="shared" si="137"/>
        <v>0</v>
      </c>
      <c r="R874" s="83">
        <f>IF(S873&lt;1,0,-Lease!$K$4/Lease!$L$4)</f>
        <v>0</v>
      </c>
      <c r="S874" s="83">
        <f t="shared" si="138"/>
        <v>0</v>
      </c>
      <c r="AE874" s="5"/>
      <c r="AF874" s="6"/>
    </row>
    <row r="875" spans="1:32" x14ac:dyDescent="0.25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80">
        <v>237</v>
      </c>
      <c r="P875" s="81">
        <f t="shared" si="144"/>
        <v>355822</v>
      </c>
      <c r="Q875" s="83">
        <f t="shared" si="137"/>
        <v>0</v>
      </c>
      <c r="R875" s="83">
        <f>IF(S874&lt;1,0,-Lease!$K$4/Lease!$L$4)</f>
        <v>0</v>
      </c>
      <c r="S875" s="83">
        <f t="shared" si="138"/>
        <v>0</v>
      </c>
      <c r="AE875" s="5"/>
      <c r="AF875" s="6"/>
    </row>
    <row r="876" spans="1:32" x14ac:dyDescent="0.25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80">
        <v>237</v>
      </c>
      <c r="P876" s="81">
        <f t="shared" si="144"/>
        <v>356187</v>
      </c>
      <c r="Q876" s="83">
        <f t="shared" si="137"/>
        <v>0</v>
      </c>
      <c r="R876" s="83">
        <f>IF(S875&lt;1,0,-Lease!$K$4/Lease!$L$4)</f>
        <v>0</v>
      </c>
      <c r="S876" s="83">
        <f t="shared" si="138"/>
        <v>0</v>
      </c>
      <c r="AE876" s="5"/>
      <c r="AF876" s="6"/>
    </row>
    <row r="877" spans="1:32" x14ac:dyDescent="0.25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80">
        <v>237</v>
      </c>
      <c r="P877" s="81">
        <f t="shared" si="144"/>
        <v>356553</v>
      </c>
      <c r="Q877" s="83">
        <f t="shared" ref="Q877:Q940" si="147">S876</f>
        <v>0</v>
      </c>
      <c r="R877" s="83">
        <f>IF(S876&lt;1,0,-Lease!$K$4/Lease!$L$4)</f>
        <v>0</v>
      </c>
      <c r="S877" s="83">
        <f t="shared" ref="S877:S940" si="148">IF(S876&lt;1,0,SUM(Q877:R877))</f>
        <v>0</v>
      </c>
      <c r="AE877" s="5"/>
      <c r="AF877" s="6"/>
    </row>
    <row r="878" spans="1:32" x14ac:dyDescent="0.25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80">
        <v>237</v>
      </c>
      <c r="P878" s="81">
        <f t="shared" si="144"/>
        <v>356918</v>
      </c>
      <c r="Q878" s="83">
        <f t="shared" si="147"/>
        <v>0</v>
      </c>
      <c r="R878" s="83">
        <f>IF(S877&lt;1,0,-Lease!$K$4/Lease!$L$4)</f>
        <v>0</v>
      </c>
      <c r="S878" s="83">
        <f t="shared" si="148"/>
        <v>0</v>
      </c>
      <c r="AE878" s="5"/>
      <c r="AF878" s="6"/>
    </row>
    <row r="879" spans="1:32" x14ac:dyDescent="0.25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80">
        <v>237</v>
      </c>
      <c r="P879" s="81">
        <f t="shared" si="144"/>
        <v>357283</v>
      </c>
      <c r="Q879" s="83">
        <f t="shared" si="147"/>
        <v>0</v>
      </c>
      <c r="R879" s="83">
        <f>IF(S878&lt;1,0,-Lease!$K$4/Lease!$L$4)</f>
        <v>0</v>
      </c>
      <c r="S879" s="83">
        <f t="shared" si="148"/>
        <v>0</v>
      </c>
      <c r="AE879" s="5"/>
      <c r="AF879" s="6"/>
    </row>
    <row r="880" spans="1:32" x14ac:dyDescent="0.25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80">
        <v>237</v>
      </c>
      <c r="P880" s="81">
        <f t="shared" si="144"/>
        <v>357648</v>
      </c>
      <c r="Q880" s="83">
        <f t="shared" si="147"/>
        <v>0</v>
      </c>
      <c r="R880" s="83">
        <f>IF(S879&lt;1,0,-Lease!$K$4/Lease!$L$4)</f>
        <v>0</v>
      </c>
      <c r="S880" s="83">
        <f t="shared" si="148"/>
        <v>0</v>
      </c>
      <c r="AE880" s="5"/>
      <c r="AF880" s="6"/>
    </row>
    <row r="881" spans="1:32" x14ac:dyDescent="0.25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80">
        <v>237</v>
      </c>
      <c r="P881" s="81">
        <f t="shared" si="144"/>
        <v>358014</v>
      </c>
      <c r="Q881" s="83">
        <f t="shared" si="147"/>
        <v>0</v>
      </c>
      <c r="R881" s="83">
        <f>IF(S880&lt;1,0,-Lease!$K$4/Lease!$L$4)</f>
        <v>0</v>
      </c>
      <c r="S881" s="83">
        <f t="shared" si="148"/>
        <v>0</v>
      </c>
      <c r="AE881" s="5"/>
      <c r="AF881" s="6"/>
    </row>
    <row r="882" spans="1:32" x14ac:dyDescent="0.25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80">
        <v>237</v>
      </c>
      <c r="P882" s="81">
        <f t="shared" si="144"/>
        <v>358379</v>
      </c>
      <c r="Q882" s="83">
        <f t="shared" si="147"/>
        <v>0</v>
      </c>
      <c r="R882" s="83">
        <f>IF(S881&lt;1,0,-Lease!$K$4/Lease!$L$4)</f>
        <v>0</v>
      </c>
      <c r="S882" s="83">
        <f t="shared" si="148"/>
        <v>0</v>
      </c>
      <c r="AE882" s="5"/>
      <c r="AF882" s="6"/>
    </row>
    <row r="883" spans="1:32" x14ac:dyDescent="0.25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80">
        <v>237</v>
      </c>
      <c r="P883" s="81">
        <f t="shared" si="144"/>
        <v>358744</v>
      </c>
      <c r="Q883" s="83">
        <f t="shared" si="147"/>
        <v>0</v>
      </c>
      <c r="R883" s="83">
        <f>IF(S882&lt;1,0,-Lease!$K$4/Lease!$L$4)</f>
        <v>0</v>
      </c>
      <c r="S883" s="83">
        <f t="shared" si="148"/>
        <v>0</v>
      </c>
      <c r="AE883" s="5"/>
      <c r="AF883" s="6"/>
    </row>
    <row r="884" spans="1:32" x14ac:dyDescent="0.25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80">
        <v>237</v>
      </c>
      <c r="P884" s="81">
        <f t="shared" si="144"/>
        <v>359109</v>
      </c>
      <c r="Q884" s="83">
        <f t="shared" si="147"/>
        <v>0</v>
      </c>
      <c r="R884" s="83">
        <f>IF(S883&lt;1,0,-Lease!$K$4/Lease!$L$4)</f>
        <v>0</v>
      </c>
      <c r="S884" s="83">
        <f t="shared" si="148"/>
        <v>0</v>
      </c>
      <c r="AE884" s="5"/>
      <c r="AF884" s="6"/>
    </row>
    <row r="885" spans="1:32" x14ac:dyDescent="0.25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80">
        <v>237</v>
      </c>
      <c r="P885" s="81">
        <f t="shared" si="144"/>
        <v>359475</v>
      </c>
      <c r="Q885" s="83">
        <f t="shared" si="147"/>
        <v>0</v>
      </c>
      <c r="R885" s="83">
        <f>IF(S884&lt;1,0,-Lease!$K$4/Lease!$L$4)</f>
        <v>0</v>
      </c>
      <c r="S885" s="83">
        <f t="shared" si="148"/>
        <v>0</v>
      </c>
      <c r="AE885" s="5"/>
      <c r="AF885" s="6"/>
    </row>
    <row r="886" spans="1:32" x14ac:dyDescent="0.25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80">
        <v>237</v>
      </c>
      <c r="P886" s="81">
        <f t="shared" si="144"/>
        <v>359840</v>
      </c>
      <c r="Q886" s="83">
        <f t="shared" si="147"/>
        <v>0</v>
      </c>
      <c r="R886" s="83">
        <f>IF(S885&lt;1,0,-Lease!$K$4/Lease!$L$4)</f>
        <v>0</v>
      </c>
      <c r="S886" s="83">
        <f t="shared" si="148"/>
        <v>0</v>
      </c>
      <c r="AE886" s="5"/>
      <c r="AF886" s="6"/>
    </row>
    <row r="887" spans="1:32" x14ac:dyDescent="0.25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80">
        <v>237</v>
      </c>
      <c r="P887" s="81">
        <f t="shared" si="144"/>
        <v>360205</v>
      </c>
      <c r="Q887" s="83">
        <f t="shared" si="147"/>
        <v>0</v>
      </c>
      <c r="R887" s="83">
        <f>IF(S886&lt;1,0,-Lease!$K$4/Lease!$L$4)</f>
        <v>0</v>
      </c>
      <c r="S887" s="83">
        <f t="shared" si="148"/>
        <v>0</v>
      </c>
      <c r="AE887" s="5"/>
      <c r="AF887" s="6"/>
    </row>
    <row r="888" spans="1:32" x14ac:dyDescent="0.25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80">
        <v>237</v>
      </c>
      <c r="P888" s="81">
        <f t="shared" si="144"/>
        <v>360570</v>
      </c>
      <c r="Q888" s="83">
        <f t="shared" si="147"/>
        <v>0</v>
      </c>
      <c r="R888" s="83">
        <f>IF(S887&lt;1,0,-Lease!$K$4/Lease!$L$4)</f>
        <v>0</v>
      </c>
      <c r="S888" s="83">
        <f t="shared" si="148"/>
        <v>0</v>
      </c>
      <c r="AE888" s="5"/>
      <c r="AF888" s="6"/>
    </row>
    <row r="889" spans="1:32" x14ac:dyDescent="0.25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80">
        <v>237</v>
      </c>
      <c r="P889" s="81">
        <f t="shared" si="144"/>
        <v>360936</v>
      </c>
      <c r="Q889" s="83">
        <f t="shared" si="147"/>
        <v>0</v>
      </c>
      <c r="R889" s="83">
        <f>IF(S888&lt;1,0,-Lease!$K$4/Lease!$L$4)</f>
        <v>0</v>
      </c>
      <c r="S889" s="83">
        <f t="shared" si="148"/>
        <v>0</v>
      </c>
      <c r="AE889" s="5"/>
      <c r="AF889" s="6"/>
    </row>
    <row r="890" spans="1:32" x14ac:dyDescent="0.25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80">
        <v>237</v>
      </c>
      <c r="P890" s="81">
        <f t="shared" si="144"/>
        <v>361301</v>
      </c>
      <c r="Q890" s="83">
        <f t="shared" si="147"/>
        <v>0</v>
      </c>
      <c r="R890" s="83">
        <f>IF(S889&lt;1,0,-Lease!$K$4/Lease!$L$4)</f>
        <v>0</v>
      </c>
      <c r="S890" s="83">
        <f t="shared" si="148"/>
        <v>0</v>
      </c>
      <c r="AE890" s="5"/>
      <c r="AF890" s="6"/>
    </row>
    <row r="891" spans="1:32" x14ac:dyDescent="0.25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80">
        <v>237</v>
      </c>
      <c r="P891" s="81">
        <f t="shared" si="144"/>
        <v>361666</v>
      </c>
      <c r="Q891" s="83">
        <f t="shared" si="147"/>
        <v>0</v>
      </c>
      <c r="R891" s="83">
        <f>IF(S890&lt;1,0,-Lease!$K$4/Lease!$L$4)</f>
        <v>0</v>
      </c>
      <c r="S891" s="83">
        <f t="shared" si="148"/>
        <v>0</v>
      </c>
      <c r="AE891" s="5"/>
      <c r="AF891" s="6"/>
    </row>
    <row r="892" spans="1:32" x14ac:dyDescent="0.25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80">
        <v>237</v>
      </c>
      <c r="P892" s="81">
        <f t="shared" si="144"/>
        <v>362031</v>
      </c>
      <c r="Q892" s="83">
        <f t="shared" si="147"/>
        <v>0</v>
      </c>
      <c r="R892" s="83">
        <f>IF(S891&lt;1,0,-Lease!$K$4/Lease!$L$4)</f>
        <v>0</v>
      </c>
      <c r="S892" s="83">
        <f t="shared" si="148"/>
        <v>0</v>
      </c>
      <c r="AE892" s="5"/>
      <c r="AF892" s="6"/>
    </row>
    <row r="893" spans="1:32" x14ac:dyDescent="0.25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80">
        <v>237</v>
      </c>
      <c r="P893" s="81">
        <f t="shared" si="144"/>
        <v>362397</v>
      </c>
      <c r="Q893" s="83">
        <f t="shared" si="147"/>
        <v>0</v>
      </c>
      <c r="R893" s="83">
        <f>IF(S892&lt;1,0,-Lease!$K$4/Lease!$L$4)</f>
        <v>0</v>
      </c>
      <c r="S893" s="83">
        <f t="shared" si="148"/>
        <v>0</v>
      </c>
      <c r="AE893" s="5"/>
      <c r="AF893" s="6"/>
    </row>
    <row r="894" spans="1:32" x14ac:dyDescent="0.25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80">
        <v>237</v>
      </c>
      <c r="P894" s="81">
        <f t="shared" si="144"/>
        <v>362762</v>
      </c>
      <c r="Q894" s="83">
        <f t="shared" si="147"/>
        <v>0</v>
      </c>
      <c r="R894" s="83">
        <f>IF(S893&lt;1,0,-Lease!$K$4/Lease!$L$4)</f>
        <v>0</v>
      </c>
      <c r="S894" s="83">
        <f t="shared" si="148"/>
        <v>0</v>
      </c>
      <c r="AE894" s="5"/>
      <c r="AF894" s="6"/>
    </row>
    <row r="895" spans="1:32" x14ac:dyDescent="0.25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80">
        <v>237</v>
      </c>
      <c r="P895" s="81">
        <f t="shared" si="144"/>
        <v>363127</v>
      </c>
      <c r="Q895" s="83">
        <f t="shared" si="147"/>
        <v>0</v>
      </c>
      <c r="R895" s="83">
        <f>IF(S894&lt;1,0,-Lease!$K$4/Lease!$L$4)</f>
        <v>0</v>
      </c>
      <c r="S895" s="83">
        <f t="shared" si="148"/>
        <v>0</v>
      </c>
      <c r="AE895" s="5"/>
      <c r="AF895" s="6"/>
    </row>
    <row r="896" spans="1:32" x14ac:dyDescent="0.25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80">
        <v>237</v>
      </c>
      <c r="P896" s="81">
        <f t="shared" si="144"/>
        <v>363492</v>
      </c>
      <c r="Q896" s="83">
        <f t="shared" si="147"/>
        <v>0</v>
      </c>
      <c r="R896" s="83">
        <f>IF(S895&lt;1,0,-Lease!$K$4/Lease!$L$4)</f>
        <v>0</v>
      </c>
      <c r="S896" s="83">
        <f t="shared" si="148"/>
        <v>0</v>
      </c>
      <c r="AE896" s="5"/>
      <c r="AF896" s="6"/>
    </row>
    <row r="897" spans="1:32" x14ac:dyDescent="0.25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80">
        <v>237</v>
      </c>
      <c r="P897" s="81">
        <f t="shared" si="144"/>
        <v>363858</v>
      </c>
      <c r="Q897" s="83">
        <f t="shared" si="147"/>
        <v>0</v>
      </c>
      <c r="R897" s="83">
        <f>IF(S896&lt;1,0,-Lease!$K$4/Lease!$L$4)</f>
        <v>0</v>
      </c>
      <c r="S897" s="83">
        <f t="shared" si="148"/>
        <v>0</v>
      </c>
      <c r="AE897" s="5"/>
      <c r="AF897" s="6"/>
    </row>
    <row r="898" spans="1:32" x14ac:dyDescent="0.25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80">
        <v>237</v>
      </c>
      <c r="P898" s="81">
        <f t="shared" si="144"/>
        <v>364223</v>
      </c>
      <c r="Q898" s="83">
        <f t="shared" si="147"/>
        <v>0</v>
      </c>
      <c r="R898" s="83">
        <f>IF(S897&lt;1,0,-Lease!$K$4/Lease!$L$4)</f>
        <v>0</v>
      </c>
      <c r="S898" s="83">
        <f t="shared" si="148"/>
        <v>0</v>
      </c>
      <c r="AE898" s="5"/>
      <c r="AF898" s="6"/>
    </row>
    <row r="899" spans="1:32" x14ac:dyDescent="0.25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80">
        <v>237</v>
      </c>
      <c r="P899" s="81">
        <f t="shared" si="144"/>
        <v>364588</v>
      </c>
      <c r="Q899" s="83">
        <f t="shared" si="147"/>
        <v>0</v>
      </c>
      <c r="R899" s="83">
        <f>IF(S898&lt;1,0,-Lease!$K$4/Lease!$L$4)</f>
        <v>0</v>
      </c>
      <c r="S899" s="83">
        <f t="shared" si="148"/>
        <v>0</v>
      </c>
      <c r="AE899" s="5"/>
      <c r="AF899" s="6"/>
    </row>
    <row r="900" spans="1:32" x14ac:dyDescent="0.25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80">
        <v>237</v>
      </c>
      <c r="P900" s="81">
        <f t="shared" si="144"/>
        <v>364953</v>
      </c>
      <c r="Q900" s="83">
        <f t="shared" si="147"/>
        <v>0</v>
      </c>
      <c r="R900" s="83">
        <f>IF(S899&lt;1,0,-Lease!$K$4/Lease!$L$4)</f>
        <v>0</v>
      </c>
      <c r="S900" s="83">
        <f t="shared" si="148"/>
        <v>0</v>
      </c>
      <c r="AE900" s="5"/>
      <c r="AF900" s="6"/>
    </row>
    <row r="901" spans="1:32" x14ac:dyDescent="0.25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80">
        <v>237</v>
      </c>
      <c r="P901" s="81">
        <f t="shared" si="144"/>
        <v>365318</v>
      </c>
      <c r="Q901" s="83">
        <f t="shared" si="147"/>
        <v>0</v>
      </c>
      <c r="R901" s="83">
        <f>IF(S900&lt;1,0,-Lease!$K$4/Lease!$L$4)</f>
        <v>0</v>
      </c>
      <c r="S901" s="83">
        <f t="shared" si="148"/>
        <v>0</v>
      </c>
      <c r="AE901" s="5"/>
      <c r="AF901" s="6"/>
    </row>
    <row r="902" spans="1:32" x14ac:dyDescent="0.25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80">
        <v>237</v>
      </c>
      <c r="P902" s="81">
        <f t="shared" si="144"/>
        <v>365683</v>
      </c>
      <c r="Q902" s="83">
        <f t="shared" si="147"/>
        <v>0</v>
      </c>
      <c r="R902" s="83">
        <f>IF(S901&lt;1,0,-Lease!$K$4/Lease!$L$4)</f>
        <v>0</v>
      </c>
      <c r="S902" s="83">
        <f t="shared" si="148"/>
        <v>0</v>
      </c>
      <c r="AE902" s="5"/>
      <c r="AF902" s="6"/>
    </row>
    <row r="903" spans="1:32" x14ac:dyDescent="0.25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80">
        <v>237</v>
      </c>
      <c r="P903" s="81">
        <f t="shared" si="144"/>
        <v>366048</v>
      </c>
      <c r="Q903" s="83">
        <f t="shared" si="147"/>
        <v>0</v>
      </c>
      <c r="R903" s="83">
        <f>IF(S902&lt;1,0,-Lease!$K$4/Lease!$L$4)</f>
        <v>0</v>
      </c>
      <c r="S903" s="83">
        <f t="shared" si="148"/>
        <v>0</v>
      </c>
      <c r="AE903" s="5"/>
      <c r="AF903" s="6"/>
    </row>
    <row r="904" spans="1:32" x14ac:dyDescent="0.25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80">
        <v>237</v>
      </c>
      <c r="P904" s="81">
        <f t="shared" si="144"/>
        <v>366413</v>
      </c>
      <c r="Q904" s="83">
        <f t="shared" si="147"/>
        <v>0</v>
      </c>
      <c r="R904" s="83">
        <f>IF(S903&lt;1,0,-Lease!$K$4/Lease!$L$4)</f>
        <v>0</v>
      </c>
      <c r="S904" s="83">
        <f t="shared" si="148"/>
        <v>0</v>
      </c>
      <c r="AE904" s="5"/>
      <c r="AF904" s="6"/>
    </row>
    <row r="905" spans="1:32" x14ac:dyDescent="0.25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80">
        <v>237</v>
      </c>
      <c r="P905" s="81">
        <f t="shared" si="144"/>
        <v>366779</v>
      </c>
      <c r="Q905" s="83">
        <f t="shared" si="147"/>
        <v>0</v>
      </c>
      <c r="R905" s="83">
        <f>IF(S904&lt;1,0,-Lease!$K$4/Lease!$L$4)</f>
        <v>0</v>
      </c>
      <c r="S905" s="83">
        <f t="shared" si="148"/>
        <v>0</v>
      </c>
      <c r="AE905" s="5"/>
      <c r="AF905" s="6"/>
    </row>
    <row r="906" spans="1:32" x14ac:dyDescent="0.25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80">
        <v>237</v>
      </c>
      <c r="P906" s="81">
        <f t="shared" si="144"/>
        <v>367144</v>
      </c>
      <c r="Q906" s="83">
        <f t="shared" si="147"/>
        <v>0</v>
      </c>
      <c r="R906" s="83">
        <f>IF(S905&lt;1,0,-Lease!$K$4/Lease!$L$4)</f>
        <v>0</v>
      </c>
      <c r="S906" s="83">
        <f t="shared" si="148"/>
        <v>0</v>
      </c>
      <c r="AE906" s="5"/>
      <c r="AF906" s="6"/>
    </row>
    <row r="907" spans="1:32" x14ac:dyDescent="0.25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80">
        <v>237</v>
      </c>
      <c r="P907" s="81">
        <f t="shared" si="144"/>
        <v>367509</v>
      </c>
      <c r="Q907" s="83">
        <f t="shared" si="147"/>
        <v>0</v>
      </c>
      <c r="R907" s="83">
        <f>IF(S906&lt;1,0,-Lease!$K$4/Lease!$L$4)</f>
        <v>0</v>
      </c>
      <c r="S907" s="83">
        <f t="shared" si="148"/>
        <v>0</v>
      </c>
      <c r="AE907" s="5"/>
      <c r="AF907" s="6"/>
    </row>
    <row r="908" spans="1:32" x14ac:dyDescent="0.25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80">
        <v>237</v>
      </c>
      <c r="P908" s="81">
        <f t="shared" si="144"/>
        <v>367874</v>
      </c>
      <c r="Q908" s="83">
        <f t="shared" si="147"/>
        <v>0</v>
      </c>
      <c r="R908" s="83">
        <f>IF(S907&lt;1,0,-Lease!$K$4/Lease!$L$4)</f>
        <v>0</v>
      </c>
      <c r="S908" s="83">
        <f t="shared" si="148"/>
        <v>0</v>
      </c>
      <c r="AE908" s="5"/>
      <c r="AF908" s="6"/>
    </row>
    <row r="909" spans="1:32" x14ac:dyDescent="0.25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80">
        <v>237</v>
      </c>
      <c r="P909" s="81">
        <f t="shared" si="144"/>
        <v>368240</v>
      </c>
      <c r="Q909" s="83">
        <f t="shared" si="147"/>
        <v>0</v>
      </c>
      <c r="R909" s="83">
        <f>IF(S908&lt;1,0,-Lease!$K$4/Lease!$L$4)</f>
        <v>0</v>
      </c>
      <c r="S909" s="83">
        <f t="shared" si="148"/>
        <v>0</v>
      </c>
      <c r="AE909" s="5"/>
      <c r="AF909" s="6"/>
    </row>
    <row r="910" spans="1:32" x14ac:dyDescent="0.25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80">
        <v>237</v>
      </c>
      <c r="P910" s="81">
        <f t="shared" si="144"/>
        <v>368605</v>
      </c>
      <c r="Q910" s="83">
        <f t="shared" si="147"/>
        <v>0</v>
      </c>
      <c r="R910" s="83">
        <f>IF(S909&lt;1,0,-Lease!$K$4/Lease!$L$4)</f>
        <v>0</v>
      </c>
      <c r="S910" s="83">
        <f t="shared" si="148"/>
        <v>0</v>
      </c>
      <c r="AE910" s="5"/>
      <c r="AF910" s="6"/>
    </row>
    <row r="911" spans="1:32" x14ac:dyDescent="0.25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80">
        <v>237</v>
      </c>
      <c r="P911" s="81">
        <f t="shared" si="144"/>
        <v>368970</v>
      </c>
      <c r="Q911" s="83">
        <f t="shared" si="147"/>
        <v>0</v>
      </c>
      <c r="R911" s="83">
        <f>IF(S910&lt;1,0,-Lease!$K$4/Lease!$L$4)</f>
        <v>0</v>
      </c>
      <c r="S911" s="83">
        <f t="shared" si="148"/>
        <v>0</v>
      </c>
      <c r="AE911" s="5"/>
      <c r="AF911" s="6"/>
    </row>
    <row r="912" spans="1:32" x14ac:dyDescent="0.25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80">
        <v>237</v>
      </c>
      <c r="P912" s="81">
        <f t="shared" si="144"/>
        <v>369335</v>
      </c>
      <c r="Q912" s="83">
        <f t="shared" si="147"/>
        <v>0</v>
      </c>
      <c r="R912" s="83">
        <f>IF(S911&lt;1,0,-Lease!$K$4/Lease!$L$4)</f>
        <v>0</v>
      </c>
      <c r="S912" s="83">
        <f t="shared" si="148"/>
        <v>0</v>
      </c>
      <c r="AE912" s="5"/>
      <c r="AF912" s="6"/>
    </row>
    <row r="913" spans="1:32" x14ac:dyDescent="0.25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80">
        <v>237</v>
      </c>
      <c r="P913" s="81">
        <f t="shared" si="144"/>
        <v>369701</v>
      </c>
      <c r="Q913" s="83">
        <f t="shared" si="147"/>
        <v>0</v>
      </c>
      <c r="R913" s="83">
        <f>IF(S912&lt;1,0,-Lease!$K$4/Lease!$L$4)</f>
        <v>0</v>
      </c>
      <c r="S913" s="83">
        <f t="shared" si="148"/>
        <v>0</v>
      </c>
      <c r="AE913" s="5"/>
      <c r="AF913" s="6"/>
    </row>
    <row r="914" spans="1:32" x14ac:dyDescent="0.25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80">
        <v>237</v>
      </c>
      <c r="P914" s="81">
        <f t="shared" si="144"/>
        <v>370066</v>
      </c>
      <c r="Q914" s="83">
        <f t="shared" si="147"/>
        <v>0</v>
      </c>
      <c r="R914" s="83">
        <f>IF(S913&lt;1,0,-Lease!$K$4/Lease!$L$4)</f>
        <v>0</v>
      </c>
      <c r="S914" s="83">
        <f t="shared" si="148"/>
        <v>0</v>
      </c>
      <c r="AE914" s="5"/>
      <c r="AF914" s="6"/>
    </row>
    <row r="915" spans="1:32" x14ac:dyDescent="0.25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80">
        <v>237</v>
      </c>
      <c r="P915" s="81">
        <f t="shared" ref="P915:P978" si="154">DATE(YEAR(P914)+1,MONTH(P914),DAY(P914))</f>
        <v>370431</v>
      </c>
      <c r="Q915" s="83">
        <f t="shared" si="147"/>
        <v>0</v>
      </c>
      <c r="R915" s="83">
        <f>IF(S914&lt;1,0,-Lease!$K$4/Lease!$L$4)</f>
        <v>0</v>
      </c>
      <c r="S915" s="83">
        <f t="shared" si="148"/>
        <v>0</v>
      </c>
      <c r="AE915" s="5"/>
      <c r="AF915" s="6"/>
    </row>
    <row r="916" spans="1:32" x14ac:dyDescent="0.25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80">
        <v>237</v>
      </c>
      <c r="P916" s="81">
        <f t="shared" si="154"/>
        <v>370796</v>
      </c>
      <c r="Q916" s="83">
        <f t="shared" si="147"/>
        <v>0</v>
      </c>
      <c r="R916" s="83">
        <f>IF(S915&lt;1,0,-Lease!$K$4/Lease!$L$4)</f>
        <v>0</v>
      </c>
      <c r="S916" s="83">
        <f t="shared" si="148"/>
        <v>0</v>
      </c>
      <c r="AE916" s="5"/>
      <c r="AF916" s="6"/>
    </row>
    <row r="917" spans="1:32" x14ac:dyDescent="0.25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80">
        <v>237</v>
      </c>
      <c r="P917" s="81">
        <f t="shared" si="154"/>
        <v>371162</v>
      </c>
      <c r="Q917" s="83">
        <f t="shared" si="147"/>
        <v>0</v>
      </c>
      <c r="R917" s="83">
        <f>IF(S916&lt;1,0,-Lease!$K$4/Lease!$L$4)</f>
        <v>0</v>
      </c>
      <c r="S917" s="83">
        <f t="shared" si="148"/>
        <v>0</v>
      </c>
      <c r="AE917" s="5"/>
      <c r="AF917" s="6"/>
    </row>
    <row r="918" spans="1:32" x14ac:dyDescent="0.25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80">
        <v>237</v>
      </c>
      <c r="P918" s="81">
        <f t="shared" si="154"/>
        <v>371527</v>
      </c>
      <c r="Q918" s="83">
        <f t="shared" si="147"/>
        <v>0</v>
      </c>
      <c r="R918" s="83">
        <f>IF(S917&lt;1,0,-Lease!$K$4/Lease!$L$4)</f>
        <v>0</v>
      </c>
      <c r="S918" s="83">
        <f t="shared" si="148"/>
        <v>0</v>
      </c>
      <c r="AE918" s="5"/>
      <c r="AF918" s="6"/>
    </row>
    <row r="919" spans="1:32" x14ac:dyDescent="0.25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80">
        <v>237</v>
      </c>
      <c r="P919" s="81">
        <f t="shared" si="154"/>
        <v>371892</v>
      </c>
      <c r="Q919" s="83">
        <f t="shared" si="147"/>
        <v>0</v>
      </c>
      <c r="R919" s="83">
        <f>IF(S918&lt;1,0,-Lease!$K$4/Lease!$L$4)</f>
        <v>0</v>
      </c>
      <c r="S919" s="83">
        <f t="shared" si="148"/>
        <v>0</v>
      </c>
      <c r="AE919" s="5"/>
      <c r="AF919" s="6"/>
    </row>
    <row r="920" spans="1:32" x14ac:dyDescent="0.25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80">
        <v>237</v>
      </c>
      <c r="P920" s="81">
        <f t="shared" si="154"/>
        <v>372257</v>
      </c>
      <c r="Q920" s="83">
        <f t="shared" si="147"/>
        <v>0</v>
      </c>
      <c r="R920" s="83">
        <f>IF(S919&lt;1,0,-Lease!$K$4/Lease!$L$4)</f>
        <v>0</v>
      </c>
      <c r="S920" s="83">
        <f t="shared" si="148"/>
        <v>0</v>
      </c>
      <c r="AE920" s="5"/>
      <c r="AF920" s="6"/>
    </row>
    <row r="921" spans="1:32" x14ac:dyDescent="0.25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80">
        <v>237</v>
      </c>
      <c r="P921" s="81">
        <f t="shared" si="154"/>
        <v>372623</v>
      </c>
      <c r="Q921" s="83">
        <f t="shared" si="147"/>
        <v>0</v>
      </c>
      <c r="R921" s="83">
        <f>IF(S920&lt;1,0,-Lease!$K$4/Lease!$L$4)</f>
        <v>0</v>
      </c>
      <c r="S921" s="83">
        <f t="shared" si="148"/>
        <v>0</v>
      </c>
      <c r="AE921" s="5"/>
      <c r="AF921" s="6"/>
    </row>
    <row r="922" spans="1:32" x14ac:dyDescent="0.25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80">
        <v>237</v>
      </c>
      <c r="P922" s="81">
        <f t="shared" si="154"/>
        <v>372988</v>
      </c>
      <c r="Q922" s="83">
        <f t="shared" si="147"/>
        <v>0</v>
      </c>
      <c r="R922" s="83">
        <f>IF(S921&lt;1,0,-Lease!$K$4/Lease!$L$4)</f>
        <v>0</v>
      </c>
      <c r="S922" s="83">
        <f t="shared" si="148"/>
        <v>0</v>
      </c>
      <c r="AE922" s="5"/>
      <c r="AF922" s="6"/>
    </row>
    <row r="923" spans="1:32" x14ac:dyDescent="0.25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80">
        <v>237</v>
      </c>
      <c r="P923" s="81">
        <f t="shared" si="154"/>
        <v>373353</v>
      </c>
      <c r="Q923" s="83">
        <f t="shared" si="147"/>
        <v>0</v>
      </c>
      <c r="R923" s="83">
        <f>IF(S922&lt;1,0,-Lease!$K$4/Lease!$L$4)</f>
        <v>0</v>
      </c>
      <c r="S923" s="83">
        <f t="shared" si="148"/>
        <v>0</v>
      </c>
      <c r="AE923" s="5"/>
      <c r="AF923" s="6"/>
    </row>
    <row r="924" spans="1:32" x14ac:dyDescent="0.25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80">
        <v>237</v>
      </c>
      <c r="P924" s="81">
        <f t="shared" si="154"/>
        <v>373718</v>
      </c>
      <c r="Q924" s="83">
        <f t="shared" si="147"/>
        <v>0</v>
      </c>
      <c r="R924" s="83">
        <f>IF(S923&lt;1,0,-Lease!$K$4/Lease!$L$4)</f>
        <v>0</v>
      </c>
      <c r="S924" s="83">
        <f t="shared" si="148"/>
        <v>0</v>
      </c>
      <c r="AE924" s="5"/>
      <c r="AF924" s="6"/>
    </row>
    <row r="925" spans="1:32" x14ac:dyDescent="0.25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80">
        <v>237</v>
      </c>
      <c r="P925" s="81">
        <f t="shared" si="154"/>
        <v>374084</v>
      </c>
      <c r="Q925" s="83">
        <f t="shared" si="147"/>
        <v>0</v>
      </c>
      <c r="R925" s="83">
        <f>IF(S924&lt;1,0,-Lease!$K$4/Lease!$L$4)</f>
        <v>0</v>
      </c>
      <c r="S925" s="83">
        <f t="shared" si="148"/>
        <v>0</v>
      </c>
      <c r="AE925" s="5"/>
      <c r="AF925" s="6"/>
    </row>
    <row r="926" spans="1:32" x14ac:dyDescent="0.25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80">
        <v>237</v>
      </c>
      <c r="P926" s="81">
        <f t="shared" si="154"/>
        <v>374449</v>
      </c>
      <c r="Q926" s="83">
        <f t="shared" si="147"/>
        <v>0</v>
      </c>
      <c r="R926" s="83">
        <f>IF(S925&lt;1,0,-Lease!$K$4/Lease!$L$4)</f>
        <v>0</v>
      </c>
      <c r="S926" s="83">
        <f t="shared" si="148"/>
        <v>0</v>
      </c>
      <c r="AE926" s="5"/>
      <c r="AF926" s="6"/>
    </row>
    <row r="927" spans="1:32" x14ac:dyDescent="0.25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80">
        <v>237</v>
      </c>
      <c r="P927" s="81">
        <f t="shared" si="154"/>
        <v>374814</v>
      </c>
      <c r="Q927" s="83">
        <f t="shared" si="147"/>
        <v>0</v>
      </c>
      <c r="R927" s="83">
        <f>IF(S926&lt;1,0,-Lease!$K$4/Lease!$L$4)</f>
        <v>0</v>
      </c>
      <c r="S927" s="83">
        <f t="shared" si="148"/>
        <v>0</v>
      </c>
      <c r="AE927" s="5"/>
      <c r="AF927" s="6"/>
    </row>
    <row r="928" spans="1:32" x14ac:dyDescent="0.25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80">
        <v>237</v>
      </c>
      <c r="P928" s="81">
        <f t="shared" si="154"/>
        <v>375179</v>
      </c>
      <c r="Q928" s="83">
        <f t="shared" si="147"/>
        <v>0</v>
      </c>
      <c r="R928" s="83">
        <f>IF(S927&lt;1,0,-Lease!$K$4/Lease!$L$4)</f>
        <v>0</v>
      </c>
      <c r="S928" s="83">
        <f t="shared" si="148"/>
        <v>0</v>
      </c>
      <c r="AE928" s="5"/>
      <c r="AF928" s="6"/>
    </row>
    <row r="929" spans="1:32" x14ac:dyDescent="0.25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80">
        <v>237</v>
      </c>
      <c r="P929" s="81">
        <f t="shared" si="154"/>
        <v>375545</v>
      </c>
      <c r="Q929" s="83">
        <f t="shared" si="147"/>
        <v>0</v>
      </c>
      <c r="R929" s="83">
        <f>IF(S928&lt;1,0,-Lease!$K$4/Lease!$L$4)</f>
        <v>0</v>
      </c>
      <c r="S929" s="83">
        <f t="shared" si="148"/>
        <v>0</v>
      </c>
      <c r="AE929" s="5"/>
      <c r="AF929" s="6"/>
    </row>
    <row r="930" spans="1:32" x14ac:dyDescent="0.25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80">
        <v>237</v>
      </c>
      <c r="P930" s="81">
        <f t="shared" si="154"/>
        <v>375910</v>
      </c>
      <c r="Q930" s="83">
        <f t="shared" si="147"/>
        <v>0</v>
      </c>
      <c r="R930" s="83">
        <f>IF(S929&lt;1,0,-Lease!$K$4/Lease!$L$4)</f>
        <v>0</v>
      </c>
      <c r="S930" s="83">
        <f t="shared" si="148"/>
        <v>0</v>
      </c>
      <c r="AE930" s="5"/>
      <c r="AF930" s="6"/>
    </row>
    <row r="931" spans="1:32" x14ac:dyDescent="0.25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80">
        <v>237</v>
      </c>
      <c r="P931" s="81">
        <f t="shared" si="154"/>
        <v>376275</v>
      </c>
      <c r="Q931" s="83">
        <f t="shared" si="147"/>
        <v>0</v>
      </c>
      <c r="R931" s="83">
        <f>IF(S930&lt;1,0,-Lease!$K$4/Lease!$L$4)</f>
        <v>0</v>
      </c>
      <c r="S931" s="83">
        <f t="shared" si="148"/>
        <v>0</v>
      </c>
      <c r="AE931" s="5"/>
      <c r="AF931" s="6"/>
    </row>
    <row r="932" spans="1:32" x14ac:dyDescent="0.25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80">
        <v>237</v>
      </c>
      <c r="P932" s="81">
        <f t="shared" si="154"/>
        <v>376640</v>
      </c>
      <c r="Q932" s="83">
        <f t="shared" si="147"/>
        <v>0</v>
      </c>
      <c r="R932" s="83">
        <f>IF(S931&lt;1,0,-Lease!$K$4/Lease!$L$4)</f>
        <v>0</v>
      </c>
      <c r="S932" s="83">
        <f t="shared" si="148"/>
        <v>0</v>
      </c>
      <c r="AE932" s="5"/>
      <c r="AF932" s="6"/>
    </row>
    <row r="933" spans="1:32" x14ac:dyDescent="0.25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80">
        <v>237</v>
      </c>
      <c r="P933" s="81">
        <f t="shared" si="154"/>
        <v>377006</v>
      </c>
      <c r="Q933" s="83">
        <f t="shared" si="147"/>
        <v>0</v>
      </c>
      <c r="R933" s="83">
        <f>IF(S932&lt;1,0,-Lease!$K$4/Lease!$L$4)</f>
        <v>0</v>
      </c>
      <c r="S933" s="83">
        <f t="shared" si="148"/>
        <v>0</v>
      </c>
      <c r="AE933" s="5"/>
      <c r="AF933" s="6"/>
    </row>
    <row r="934" spans="1:32" x14ac:dyDescent="0.25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80">
        <v>237</v>
      </c>
      <c r="P934" s="81">
        <f t="shared" si="154"/>
        <v>377371</v>
      </c>
      <c r="Q934" s="83">
        <f t="shared" si="147"/>
        <v>0</v>
      </c>
      <c r="R934" s="83">
        <f>IF(S933&lt;1,0,-Lease!$K$4/Lease!$L$4)</f>
        <v>0</v>
      </c>
      <c r="S934" s="83">
        <f t="shared" si="148"/>
        <v>0</v>
      </c>
      <c r="AE934" s="5"/>
      <c r="AF934" s="6"/>
    </row>
    <row r="935" spans="1:32" x14ac:dyDescent="0.25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80">
        <v>237</v>
      </c>
      <c r="P935" s="81">
        <f t="shared" si="154"/>
        <v>377736</v>
      </c>
      <c r="Q935" s="83">
        <f t="shared" si="147"/>
        <v>0</v>
      </c>
      <c r="R935" s="83">
        <f>IF(S934&lt;1,0,-Lease!$K$4/Lease!$L$4)</f>
        <v>0</v>
      </c>
      <c r="S935" s="83">
        <f t="shared" si="148"/>
        <v>0</v>
      </c>
      <c r="AE935" s="5"/>
      <c r="AF935" s="6"/>
    </row>
    <row r="936" spans="1:32" x14ac:dyDescent="0.25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80">
        <v>237</v>
      </c>
      <c r="P936" s="81">
        <f t="shared" si="154"/>
        <v>378101</v>
      </c>
      <c r="Q936" s="83">
        <f t="shared" si="147"/>
        <v>0</v>
      </c>
      <c r="R936" s="83">
        <f>IF(S935&lt;1,0,-Lease!$K$4/Lease!$L$4)</f>
        <v>0</v>
      </c>
      <c r="S936" s="83">
        <f t="shared" si="148"/>
        <v>0</v>
      </c>
      <c r="AE936" s="5"/>
      <c r="AF936" s="6"/>
    </row>
    <row r="937" spans="1:32" x14ac:dyDescent="0.25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80">
        <v>237</v>
      </c>
      <c r="P937" s="81">
        <f t="shared" si="154"/>
        <v>378467</v>
      </c>
      <c r="Q937" s="83">
        <f t="shared" si="147"/>
        <v>0</v>
      </c>
      <c r="R937" s="83">
        <f>IF(S936&lt;1,0,-Lease!$K$4/Lease!$L$4)</f>
        <v>0</v>
      </c>
      <c r="S937" s="83">
        <f t="shared" si="148"/>
        <v>0</v>
      </c>
      <c r="AE937" s="5"/>
      <c r="AF937" s="6"/>
    </row>
    <row r="938" spans="1:32" x14ac:dyDescent="0.25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80">
        <v>237</v>
      </c>
      <c r="P938" s="81">
        <f t="shared" si="154"/>
        <v>378832</v>
      </c>
      <c r="Q938" s="83">
        <f t="shared" si="147"/>
        <v>0</v>
      </c>
      <c r="R938" s="83">
        <f>IF(S937&lt;1,0,-Lease!$K$4/Lease!$L$4)</f>
        <v>0</v>
      </c>
      <c r="S938" s="83">
        <f t="shared" si="148"/>
        <v>0</v>
      </c>
      <c r="AE938" s="5"/>
      <c r="AF938" s="6"/>
    </row>
    <row r="939" spans="1:32" x14ac:dyDescent="0.25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80">
        <v>237</v>
      </c>
      <c r="P939" s="81">
        <f t="shared" si="154"/>
        <v>379197</v>
      </c>
      <c r="Q939" s="83">
        <f t="shared" si="147"/>
        <v>0</v>
      </c>
      <c r="R939" s="83">
        <f>IF(S938&lt;1,0,-Lease!$K$4/Lease!$L$4)</f>
        <v>0</v>
      </c>
      <c r="S939" s="83">
        <f t="shared" si="148"/>
        <v>0</v>
      </c>
      <c r="AE939" s="5"/>
      <c r="AF939" s="6"/>
    </row>
    <row r="940" spans="1:32" x14ac:dyDescent="0.25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80">
        <v>237</v>
      </c>
      <c r="P940" s="81">
        <f t="shared" si="154"/>
        <v>379562</v>
      </c>
      <c r="Q940" s="83">
        <f t="shared" si="147"/>
        <v>0</v>
      </c>
      <c r="R940" s="83">
        <f>IF(S939&lt;1,0,-Lease!$K$4/Lease!$L$4)</f>
        <v>0</v>
      </c>
      <c r="S940" s="83">
        <f t="shared" si="148"/>
        <v>0</v>
      </c>
      <c r="AE940" s="5"/>
      <c r="AF940" s="6"/>
    </row>
    <row r="941" spans="1:32" x14ac:dyDescent="0.25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80">
        <v>237</v>
      </c>
      <c r="P941" s="81">
        <f t="shared" si="154"/>
        <v>379928</v>
      </c>
      <c r="Q941" s="83">
        <f t="shared" ref="Q941:Q1004" si="157">S940</f>
        <v>0</v>
      </c>
      <c r="R941" s="83">
        <f>IF(S940&lt;1,0,-Lease!$K$4/Lease!$L$4)</f>
        <v>0</v>
      </c>
      <c r="S941" s="83">
        <f t="shared" ref="S941:S1004" si="158">IF(S940&lt;1,0,SUM(Q941:R941))</f>
        <v>0</v>
      </c>
      <c r="AE941" s="5"/>
      <c r="AF941" s="6"/>
    </row>
    <row r="942" spans="1:32" x14ac:dyDescent="0.25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80">
        <v>237</v>
      </c>
      <c r="P942" s="81">
        <f t="shared" si="154"/>
        <v>380293</v>
      </c>
      <c r="Q942" s="83">
        <f t="shared" si="157"/>
        <v>0</v>
      </c>
      <c r="R942" s="83">
        <f>IF(S941&lt;1,0,-Lease!$K$4/Lease!$L$4)</f>
        <v>0</v>
      </c>
      <c r="S942" s="83">
        <f t="shared" si="158"/>
        <v>0</v>
      </c>
      <c r="AE942" s="5"/>
      <c r="AF942" s="6"/>
    </row>
    <row r="943" spans="1:32" x14ac:dyDescent="0.25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80">
        <v>237</v>
      </c>
      <c r="P943" s="81">
        <f t="shared" si="154"/>
        <v>380658</v>
      </c>
      <c r="Q943" s="83">
        <f t="shared" si="157"/>
        <v>0</v>
      </c>
      <c r="R943" s="83">
        <f>IF(S942&lt;1,0,-Lease!$K$4/Lease!$L$4)</f>
        <v>0</v>
      </c>
      <c r="S943" s="83">
        <f t="shared" si="158"/>
        <v>0</v>
      </c>
      <c r="AE943" s="5"/>
      <c r="AF943" s="6"/>
    </row>
    <row r="944" spans="1:32" x14ac:dyDescent="0.25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80">
        <v>237</v>
      </c>
      <c r="P944" s="81">
        <f t="shared" si="154"/>
        <v>381023</v>
      </c>
      <c r="Q944" s="83">
        <f t="shared" si="157"/>
        <v>0</v>
      </c>
      <c r="R944" s="83">
        <f>IF(S943&lt;1,0,-Lease!$K$4/Lease!$L$4)</f>
        <v>0</v>
      </c>
      <c r="S944" s="83">
        <f t="shared" si="158"/>
        <v>0</v>
      </c>
      <c r="AE944" s="5"/>
      <c r="AF944" s="6"/>
    </row>
    <row r="945" spans="1:32" x14ac:dyDescent="0.25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80">
        <v>237</v>
      </c>
      <c r="P945" s="81">
        <f t="shared" si="154"/>
        <v>381389</v>
      </c>
      <c r="Q945" s="83">
        <f t="shared" si="157"/>
        <v>0</v>
      </c>
      <c r="R945" s="83">
        <f>IF(S944&lt;1,0,-Lease!$K$4/Lease!$L$4)</f>
        <v>0</v>
      </c>
      <c r="S945" s="83">
        <f t="shared" si="158"/>
        <v>0</v>
      </c>
      <c r="AE945" s="5"/>
      <c r="AF945" s="6"/>
    </row>
    <row r="946" spans="1:32" x14ac:dyDescent="0.25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80">
        <v>237</v>
      </c>
      <c r="P946" s="81">
        <f t="shared" si="154"/>
        <v>381754</v>
      </c>
      <c r="Q946" s="83">
        <f t="shared" si="157"/>
        <v>0</v>
      </c>
      <c r="R946" s="83">
        <f>IF(S945&lt;1,0,-Lease!$K$4/Lease!$L$4)</f>
        <v>0</v>
      </c>
      <c r="S946" s="83">
        <f t="shared" si="158"/>
        <v>0</v>
      </c>
      <c r="AE946" s="5"/>
      <c r="AF946" s="6"/>
    </row>
    <row r="947" spans="1:32" x14ac:dyDescent="0.25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80">
        <v>237</v>
      </c>
      <c r="P947" s="81">
        <f t="shared" si="154"/>
        <v>382119</v>
      </c>
      <c r="Q947" s="83">
        <f t="shared" si="157"/>
        <v>0</v>
      </c>
      <c r="R947" s="83">
        <f>IF(S946&lt;1,0,-Lease!$K$4/Lease!$L$4)</f>
        <v>0</v>
      </c>
      <c r="S947" s="83">
        <f t="shared" si="158"/>
        <v>0</v>
      </c>
      <c r="AE947" s="5"/>
      <c r="AF947" s="6"/>
    </row>
    <row r="948" spans="1:32" x14ac:dyDescent="0.25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80">
        <v>237</v>
      </c>
      <c r="P948" s="81">
        <f t="shared" si="154"/>
        <v>382484</v>
      </c>
      <c r="Q948" s="83">
        <f t="shared" si="157"/>
        <v>0</v>
      </c>
      <c r="R948" s="83">
        <f>IF(S947&lt;1,0,-Lease!$K$4/Lease!$L$4)</f>
        <v>0</v>
      </c>
      <c r="S948" s="83">
        <f t="shared" si="158"/>
        <v>0</v>
      </c>
      <c r="AE948" s="5"/>
      <c r="AF948" s="6"/>
    </row>
    <row r="949" spans="1:32" x14ac:dyDescent="0.25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80">
        <v>237</v>
      </c>
      <c r="P949" s="81">
        <f t="shared" si="154"/>
        <v>382850</v>
      </c>
      <c r="Q949" s="83">
        <f t="shared" si="157"/>
        <v>0</v>
      </c>
      <c r="R949" s="83">
        <f>IF(S948&lt;1,0,-Lease!$K$4/Lease!$L$4)</f>
        <v>0</v>
      </c>
      <c r="S949" s="83">
        <f t="shared" si="158"/>
        <v>0</v>
      </c>
      <c r="AE949" s="5"/>
      <c r="AF949" s="6"/>
    </row>
    <row r="950" spans="1:32" x14ac:dyDescent="0.25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80">
        <v>237</v>
      </c>
      <c r="P950" s="81">
        <f t="shared" si="154"/>
        <v>383215</v>
      </c>
      <c r="Q950" s="83">
        <f t="shared" si="157"/>
        <v>0</v>
      </c>
      <c r="R950" s="83">
        <f>IF(S949&lt;1,0,-Lease!$K$4/Lease!$L$4)</f>
        <v>0</v>
      </c>
      <c r="S950" s="83">
        <f t="shared" si="158"/>
        <v>0</v>
      </c>
      <c r="AE950" s="5"/>
      <c r="AF950" s="6"/>
    </row>
    <row r="951" spans="1:32" x14ac:dyDescent="0.25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80">
        <v>237</v>
      </c>
      <c r="P951" s="81">
        <f t="shared" si="154"/>
        <v>383580</v>
      </c>
      <c r="Q951" s="83">
        <f t="shared" si="157"/>
        <v>0</v>
      </c>
      <c r="R951" s="83">
        <f>IF(S950&lt;1,0,-Lease!$K$4/Lease!$L$4)</f>
        <v>0</v>
      </c>
      <c r="S951" s="83">
        <f t="shared" si="158"/>
        <v>0</v>
      </c>
      <c r="AE951" s="5"/>
      <c r="AF951" s="6"/>
    </row>
    <row r="952" spans="1:32" x14ac:dyDescent="0.25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80">
        <v>237</v>
      </c>
      <c r="P952" s="81">
        <f t="shared" si="154"/>
        <v>383945</v>
      </c>
      <c r="Q952" s="83">
        <f t="shared" si="157"/>
        <v>0</v>
      </c>
      <c r="R952" s="83">
        <f>IF(S951&lt;1,0,-Lease!$K$4/Lease!$L$4)</f>
        <v>0</v>
      </c>
      <c r="S952" s="83">
        <f t="shared" si="158"/>
        <v>0</v>
      </c>
      <c r="AE952" s="5"/>
      <c r="AF952" s="6"/>
    </row>
    <row r="953" spans="1:32" x14ac:dyDescent="0.25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80">
        <v>237</v>
      </c>
      <c r="P953" s="81">
        <f t="shared" si="154"/>
        <v>384311</v>
      </c>
      <c r="Q953" s="83">
        <f t="shared" si="157"/>
        <v>0</v>
      </c>
      <c r="R953" s="83">
        <f>IF(S952&lt;1,0,-Lease!$K$4/Lease!$L$4)</f>
        <v>0</v>
      </c>
      <c r="S953" s="83">
        <f t="shared" si="158"/>
        <v>0</v>
      </c>
      <c r="AE953" s="5"/>
      <c r="AF953" s="6"/>
    </row>
    <row r="954" spans="1:32" x14ac:dyDescent="0.25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80">
        <v>237</v>
      </c>
      <c r="P954" s="81">
        <f t="shared" si="154"/>
        <v>384676</v>
      </c>
      <c r="Q954" s="83">
        <f t="shared" si="157"/>
        <v>0</v>
      </c>
      <c r="R954" s="83">
        <f>IF(S953&lt;1,0,-Lease!$K$4/Lease!$L$4)</f>
        <v>0</v>
      </c>
      <c r="S954" s="83">
        <f t="shared" si="158"/>
        <v>0</v>
      </c>
      <c r="AE954" s="5"/>
      <c r="AF954" s="6"/>
    </row>
    <row r="955" spans="1:32" x14ac:dyDescent="0.25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80">
        <v>237</v>
      </c>
      <c r="P955" s="81">
        <f t="shared" si="154"/>
        <v>385041</v>
      </c>
      <c r="Q955" s="83">
        <f t="shared" si="157"/>
        <v>0</v>
      </c>
      <c r="R955" s="83">
        <f>IF(S954&lt;1,0,-Lease!$K$4/Lease!$L$4)</f>
        <v>0</v>
      </c>
      <c r="S955" s="83">
        <f t="shared" si="158"/>
        <v>0</v>
      </c>
      <c r="AE955" s="5"/>
      <c r="AF955" s="6"/>
    </row>
    <row r="956" spans="1:32" x14ac:dyDescent="0.25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80">
        <v>237</v>
      </c>
      <c r="P956" s="81">
        <f t="shared" si="154"/>
        <v>385406</v>
      </c>
      <c r="Q956" s="83">
        <f t="shared" si="157"/>
        <v>0</v>
      </c>
      <c r="R956" s="83">
        <f>IF(S955&lt;1,0,-Lease!$K$4/Lease!$L$4)</f>
        <v>0</v>
      </c>
      <c r="S956" s="83">
        <f t="shared" si="158"/>
        <v>0</v>
      </c>
      <c r="AE956" s="5"/>
      <c r="AF956" s="6"/>
    </row>
    <row r="957" spans="1:32" x14ac:dyDescent="0.25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80">
        <v>237</v>
      </c>
      <c r="P957" s="81">
        <f t="shared" si="154"/>
        <v>385772</v>
      </c>
      <c r="Q957" s="83">
        <f t="shared" si="157"/>
        <v>0</v>
      </c>
      <c r="R957" s="83">
        <f>IF(S956&lt;1,0,-Lease!$K$4/Lease!$L$4)</f>
        <v>0</v>
      </c>
      <c r="S957" s="83">
        <f t="shared" si="158"/>
        <v>0</v>
      </c>
      <c r="AE957" s="5"/>
      <c r="AF957" s="6"/>
    </row>
    <row r="958" spans="1:32" x14ac:dyDescent="0.25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80">
        <v>237</v>
      </c>
      <c r="P958" s="81">
        <f t="shared" si="154"/>
        <v>386137</v>
      </c>
      <c r="Q958" s="83">
        <f t="shared" si="157"/>
        <v>0</v>
      </c>
      <c r="R958" s="83">
        <f>IF(S957&lt;1,0,-Lease!$K$4/Lease!$L$4)</f>
        <v>0</v>
      </c>
      <c r="S958" s="83">
        <f t="shared" si="158"/>
        <v>0</v>
      </c>
      <c r="AE958" s="5"/>
      <c r="AF958" s="6"/>
    </row>
    <row r="959" spans="1:32" x14ac:dyDescent="0.25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80">
        <v>237</v>
      </c>
      <c r="P959" s="81">
        <f t="shared" si="154"/>
        <v>386502</v>
      </c>
      <c r="Q959" s="83">
        <f t="shared" si="157"/>
        <v>0</v>
      </c>
      <c r="R959" s="83">
        <f>IF(S958&lt;1,0,-Lease!$K$4/Lease!$L$4)</f>
        <v>0</v>
      </c>
      <c r="S959" s="83">
        <f t="shared" si="158"/>
        <v>0</v>
      </c>
      <c r="AE959" s="5"/>
      <c r="AF959" s="6"/>
    </row>
    <row r="960" spans="1:32" x14ac:dyDescent="0.25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80">
        <v>237</v>
      </c>
      <c r="P960" s="81">
        <f t="shared" si="154"/>
        <v>386867</v>
      </c>
      <c r="Q960" s="83">
        <f t="shared" si="157"/>
        <v>0</v>
      </c>
      <c r="R960" s="83">
        <f>IF(S959&lt;1,0,-Lease!$K$4/Lease!$L$4)</f>
        <v>0</v>
      </c>
      <c r="S960" s="83">
        <f t="shared" si="158"/>
        <v>0</v>
      </c>
      <c r="AE960" s="5"/>
      <c r="AF960" s="6"/>
    </row>
    <row r="961" spans="1:32" x14ac:dyDescent="0.25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80">
        <v>237</v>
      </c>
      <c r="P961" s="81">
        <f t="shared" si="154"/>
        <v>387233</v>
      </c>
      <c r="Q961" s="83">
        <f t="shared" si="157"/>
        <v>0</v>
      </c>
      <c r="R961" s="83">
        <f>IF(S960&lt;1,0,-Lease!$K$4/Lease!$L$4)</f>
        <v>0</v>
      </c>
      <c r="S961" s="83">
        <f t="shared" si="158"/>
        <v>0</v>
      </c>
      <c r="AE961" s="5"/>
      <c r="AF961" s="6"/>
    </row>
    <row r="962" spans="1:32" x14ac:dyDescent="0.25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80">
        <v>237</v>
      </c>
      <c r="P962" s="81">
        <f t="shared" si="154"/>
        <v>387598</v>
      </c>
      <c r="Q962" s="83">
        <f t="shared" si="157"/>
        <v>0</v>
      </c>
      <c r="R962" s="83">
        <f>IF(S961&lt;1,0,-Lease!$K$4/Lease!$L$4)</f>
        <v>0</v>
      </c>
      <c r="S962" s="83">
        <f t="shared" si="158"/>
        <v>0</v>
      </c>
      <c r="AE962" s="5"/>
      <c r="AF962" s="6"/>
    </row>
    <row r="963" spans="1:32" x14ac:dyDescent="0.25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80">
        <v>237</v>
      </c>
      <c r="P963" s="81">
        <f t="shared" si="154"/>
        <v>387963</v>
      </c>
      <c r="Q963" s="83">
        <f t="shared" si="157"/>
        <v>0</v>
      </c>
      <c r="R963" s="83">
        <f>IF(S962&lt;1,0,-Lease!$K$4/Lease!$L$4)</f>
        <v>0</v>
      </c>
      <c r="S963" s="83">
        <f t="shared" si="158"/>
        <v>0</v>
      </c>
      <c r="AE963" s="5"/>
      <c r="AF963" s="6"/>
    </row>
    <row r="964" spans="1:32" x14ac:dyDescent="0.25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80">
        <v>237</v>
      </c>
      <c r="P964" s="81">
        <f t="shared" si="154"/>
        <v>388328</v>
      </c>
      <c r="Q964" s="83">
        <f t="shared" si="157"/>
        <v>0</v>
      </c>
      <c r="R964" s="83">
        <f>IF(S963&lt;1,0,-Lease!$K$4/Lease!$L$4)</f>
        <v>0</v>
      </c>
      <c r="S964" s="83">
        <f t="shared" si="158"/>
        <v>0</v>
      </c>
      <c r="AE964" s="5"/>
      <c r="AF964" s="6"/>
    </row>
    <row r="965" spans="1:32" x14ac:dyDescent="0.25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80">
        <v>237</v>
      </c>
      <c r="P965" s="81">
        <f t="shared" si="154"/>
        <v>388694</v>
      </c>
      <c r="Q965" s="83">
        <f t="shared" si="157"/>
        <v>0</v>
      </c>
      <c r="R965" s="83">
        <f>IF(S964&lt;1,0,-Lease!$K$4/Lease!$L$4)</f>
        <v>0</v>
      </c>
      <c r="S965" s="83">
        <f t="shared" si="158"/>
        <v>0</v>
      </c>
      <c r="AE965" s="5"/>
      <c r="AF965" s="6"/>
    </row>
    <row r="966" spans="1:32" x14ac:dyDescent="0.25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80">
        <v>237</v>
      </c>
      <c r="P966" s="81">
        <f t="shared" si="154"/>
        <v>389059</v>
      </c>
      <c r="Q966" s="83">
        <f t="shared" si="157"/>
        <v>0</v>
      </c>
      <c r="R966" s="83">
        <f>IF(S965&lt;1,0,-Lease!$K$4/Lease!$L$4)</f>
        <v>0</v>
      </c>
      <c r="S966" s="83">
        <f t="shared" si="158"/>
        <v>0</v>
      </c>
      <c r="AE966" s="5"/>
      <c r="AF966" s="6"/>
    </row>
    <row r="967" spans="1:32" x14ac:dyDescent="0.25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80">
        <v>237</v>
      </c>
      <c r="P967" s="81">
        <f t="shared" si="154"/>
        <v>389424</v>
      </c>
      <c r="Q967" s="83">
        <f t="shared" si="157"/>
        <v>0</v>
      </c>
      <c r="R967" s="83">
        <f>IF(S966&lt;1,0,-Lease!$K$4/Lease!$L$4)</f>
        <v>0</v>
      </c>
      <c r="S967" s="83">
        <f t="shared" si="158"/>
        <v>0</v>
      </c>
      <c r="AE967" s="5"/>
      <c r="AF967" s="6"/>
    </row>
    <row r="968" spans="1:32" x14ac:dyDescent="0.25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80">
        <v>237</v>
      </c>
      <c r="P968" s="81">
        <f t="shared" si="154"/>
        <v>389789</v>
      </c>
      <c r="Q968" s="83">
        <f t="shared" si="157"/>
        <v>0</v>
      </c>
      <c r="R968" s="83">
        <f>IF(S967&lt;1,0,-Lease!$K$4/Lease!$L$4)</f>
        <v>0</v>
      </c>
      <c r="S968" s="83">
        <f t="shared" si="158"/>
        <v>0</v>
      </c>
      <c r="AE968" s="5"/>
      <c r="AF968" s="6"/>
    </row>
    <row r="969" spans="1:32" x14ac:dyDescent="0.25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80">
        <v>237</v>
      </c>
      <c r="P969" s="81">
        <f t="shared" si="154"/>
        <v>390155</v>
      </c>
      <c r="Q969" s="83">
        <f t="shared" si="157"/>
        <v>0</v>
      </c>
      <c r="R969" s="83">
        <f>IF(S968&lt;1,0,-Lease!$K$4/Lease!$L$4)</f>
        <v>0</v>
      </c>
      <c r="S969" s="83">
        <f t="shared" si="158"/>
        <v>0</v>
      </c>
      <c r="AE969" s="5"/>
      <c r="AF969" s="6"/>
    </row>
    <row r="970" spans="1:32" x14ac:dyDescent="0.25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80">
        <v>237</v>
      </c>
      <c r="P970" s="81">
        <f t="shared" si="154"/>
        <v>390520</v>
      </c>
      <c r="Q970" s="83">
        <f t="shared" si="157"/>
        <v>0</v>
      </c>
      <c r="R970" s="83">
        <f>IF(S969&lt;1,0,-Lease!$K$4/Lease!$L$4)</f>
        <v>0</v>
      </c>
      <c r="S970" s="83">
        <f t="shared" si="158"/>
        <v>0</v>
      </c>
      <c r="AE970" s="5"/>
      <c r="AF970" s="6"/>
    </row>
    <row r="971" spans="1:32" x14ac:dyDescent="0.25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80">
        <v>237</v>
      </c>
      <c r="P971" s="81">
        <f t="shared" si="154"/>
        <v>390885</v>
      </c>
      <c r="Q971" s="83">
        <f t="shared" si="157"/>
        <v>0</v>
      </c>
      <c r="R971" s="83">
        <f>IF(S970&lt;1,0,-Lease!$K$4/Lease!$L$4)</f>
        <v>0</v>
      </c>
      <c r="S971" s="83">
        <f t="shared" si="158"/>
        <v>0</v>
      </c>
      <c r="AE971" s="5"/>
      <c r="AF971" s="6"/>
    </row>
    <row r="972" spans="1:32" x14ac:dyDescent="0.25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80">
        <v>237</v>
      </c>
      <c r="P972" s="81">
        <f t="shared" si="154"/>
        <v>391250</v>
      </c>
      <c r="Q972" s="83">
        <f t="shared" si="157"/>
        <v>0</v>
      </c>
      <c r="R972" s="83">
        <f>IF(S971&lt;1,0,-Lease!$K$4/Lease!$L$4)</f>
        <v>0</v>
      </c>
      <c r="S972" s="83">
        <f t="shared" si="158"/>
        <v>0</v>
      </c>
      <c r="AE972" s="5"/>
      <c r="AF972" s="6"/>
    </row>
    <row r="973" spans="1:32" x14ac:dyDescent="0.25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80">
        <v>237</v>
      </c>
      <c r="P973" s="81">
        <f t="shared" si="154"/>
        <v>391616</v>
      </c>
      <c r="Q973" s="83">
        <f t="shared" si="157"/>
        <v>0</v>
      </c>
      <c r="R973" s="83">
        <f>IF(S972&lt;1,0,-Lease!$K$4/Lease!$L$4)</f>
        <v>0</v>
      </c>
      <c r="S973" s="83">
        <f t="shared" si="158"/>
        <v>0</v>
      </c>
      <c r="AE973" s="5"/>
      <c r="AF973" s="6"/>
    </row>
    <row r="974" spans="1:32" x14ac:dyDescent="0.25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80">
        <v>237</v>
      </c>
      <c r="P974" s="81">
        <f t="shared" si="154"/>
        <v>391981</v>
      </c>
      <c r="Q974" s="83">
        <f t="shared" si="157"/>
        <v>0</v>
      </c>
      <c r="R974" s="83">
        <f>IF(S973&lt;1,0,-Lease!$K$4/Lease!$L$4)</f>
        <v>0</v>
      </c>
      <c r="S974" s="83">
        <f t="shared" si="158"/>
        <v>0</v>
      </c>
      <c r="AE974" s="5"/>
      <c r="AF974" s="6"/>
    </row>
    <row r="975" spans="1:32" x14ac:dyDescent="0.25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80">
        <v>237</v>
      </c>
      <c r="P975" s="81">
        <f t="shared" si="154"/>
        <v>392346</v>
      </c>
      <c r="Q975" s="83">
        <f t="shared" si="157"/>
        <v>0</v>
      </c>
      <c r="R975" s="83">
        <f>IF(S974&lt;1,0,-Lease!$K$4/Lease!$L$4)</f>
        <v>0</v>
      </c>
      <c r="S975" s="83">
        <f t="shared" si="158"/>
        <v>0</v>
      </c>
      <c r="AE975" s="5"/>
      <c r="AF975" s="6"/>
    </row>
    <row r="976" spans="1:32" x14ac:dyDescent="0.25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80">
        <v>237</v>
      </c>
      <c r="P976" s="81">
        <f t="shared" si="154"/>
        <v>392711</v>
      </c>
      <c r="Q976" s="83">
        <f t="shared" si="157"/>
        <v>0</v>
      </c>
      <c r="R976" s="83">
        <f>IF(S975&lt;1,0,-Lease!$K$4/Lease!$L$4)</f>
        <v>0</v>
      </c>
      <c r="S976" s="83">
        <f t="shared" si="158"/>
        <v>0</v>
      </c>
      <c r="AE976" s="5"/>
      <c r="AF976" s="6"/>
    </row>
    <row r="977" spans="1:32" x14ac:dyDescent="0.25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80">
        <v>237</v>
      </c>
      <c r="P977" s="81">
        <f t="shared" si="154"/>
        <v>393077</v>
      </c>
      <c r="Q977" s="83">
        <f t="shared" si="157"/>
        <v>0</v>
      </c>
      <c r="R977" s="83">
        <f>IF(S976&lt;1,0,-Lease!$K$4/Lease!$L$4)</f>
        <v>0</v>
      </c>
      <c r="S977" s="83">
        <f t="shared" si="158"/>
        <v>0</v>
      </c>
      <c r="AE977" s="5"/>
      <c r="AF977" s="6"/>
    </row>
    <row r="978" spans="1:32" x14ac:dyDescent="0.25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80">
        <v>237</v>
      </c>
      <c r="P978" s="81">
        <f t="shared" si="154"/>
        <v>393442</v>
      </c>
      <c r="Q978" s="83">
        <f t="shared" si="157"/>
        <v>0</v>
      </c>
      <c r="R978" s="83">
        <f>IF(S977&lt;1,0,-Lease!$K$4/Lease!$L$4)</f>
        <v>0</v>
      </c>
      <c r="S978" s="83">
        <f t="shared" si="158"/>
        <v>0</v>
      </c>
      <c r="AE978" s="5"/>
      <c r="AF978" s="6"/>
    </row>
    <row r="979" spans="1:32" x14ac:dyDescent="0.25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80">
        <v>237</v>
      </c>
      <c r="P979" s="81">
        <f t="shared" ref="P979:P1042" si="164">DATE(YEAR(P978)+1,MONTH(P978),DAY(P978))</f>
        <v>393807</v>
      </c>
      <c r="Q979" s="83">
        <f t="shared" si="157"/>
        <v>0</v>
      </c>
      <c r="R979" s="83">
        <f>IF(S978&lt;1,0,-Lease!$K$4/Lease!$L$4)</f>
        <v>0</v>
      </c>
      <c r="S979" s="83">
        <f t="shared" si="158"/>
        <v>0</v>
      </c>
      <c r="AE979" s="5"/>
      <c r="AF979" s="6"/>
    </row>
    <row r="980" spans="1:32" x14ac:dyDescent="0.25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80">
        <v>237</v>
      </c>
      <c r="P980" s="81">
        <f t="shared" si="164"/>
        <v>394172</v>
      </c>
      <c r="Q980" s="83">
        <f t="shared" si="157"/>
        <v>0</v>
      </c>
      <c r="R980" s="83">
        <f>IF(S979&lt;1,0,-Lease!$K$4/Lease!$L$4)</f>
        <v>0</v>
      </c>
      <c r="S980" s="83">
        <f t="shared" si="158"/>
        <v>0</v>
      </c>
      <c r="AE980" s="5"/>
      <c r="AF980" s="6"/>
    </row>
    <row r="981" spans="1:32" x14ac:dyDescent="0.25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80">
        <v>237</v>
      </c>
      <c r="P981" s="81">
        <f t="shared" si="164"/>
        <v>394538</v>
      </c>
      <c r="Q981" s="83">
        <f t="shared" si="157"/>
        <v>0</v>
      </c>
      <c r="R981" s="83">
        <f>IF(S980&lt;1,0,-Lease!$K$4/Lease!$L$4)</f>
        <v>0</v>
      </c>
      <c r="S981" s="83">
        <f t="shared" si="158"/>
        <v>0</v>
      </c>
      <c r="AE981" s="5"/>
      <c r="AF981" s="6"/>
    </row>
    <row r="982" spans="1:32" x14ac:dyDescent="0.25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80">
        <v>237</v>
      </c>
      <c r="P982" s="81">
        <f t="shared" si="164"/>
        <v>394903</v>
      </c>
      <c r="Q982" s="83">
        <f t="shared" si="157"/>
        <v>0</v>
      </c>
      <c r="R982" s="83">
        <f>IF(S981&lt;1,0,-Lease!$K$4/Lease!$L$4)</f>
        <v>0</v>
      </c>
      <c r="S982" s="83">
        <f t="shared" si="158"/>
        <v>0</v>
      </c>
      <c r="AE982" s="5"/>
      <c r="AF982" s="6"/>
    </row>
    <row r="983" spans="1:32" x14ac:dyDescent="0.25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80">
        <v>237</v>
      </c>
      <c r="P983" s="81">
        <f t="shared" si="164"/>
        <v>395268</v>
      </c>
      <c r="Q983" s="83">
        <f t="shared" si="157"/>
        <v>0</v>
      </c>
      <c r="R983" s="83">
        <f>IF(S982&lt;1,0,-Lease!$K$4/Lease!$L$4)</f>
        <v>0</v>
      </c>
      <c r="S983" s="83">
        <f t="shared" si="158"/>
        <v>0</v>
      </c>
      <c r="AE983" s="5"/>
      <c r="AF983" s="6"/>
    </row>
    <row r="984" spans="1:32" x14ac:dyDescent="0.25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80">
        <v>237</v>
      </c>
      <c r="P984" s="81">
        <f t="shared" si="164"/>
        <v>395633</v>
      </c>
      <c r="Q984" s="83">
        <f t="shared" si="157"/>
        <v>0</v>
      </c>
      <c r="R984" s="83">
        <f>IF(S983&lt;1,0,-Lease!$K$4/Lease!$L$4)</f>
        <v>0</v>
      </c>
      <c r="S984" s="83">
        <f t="shared" si="158"/>
        <v>0</v>
      </c>
      <c r="AE984" s="5"/>
      <c r="AF984" s="6"/>
    </row>
    <row r="985" spans="1:32" x14ac:dyDescent="0.25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80">
        <v>237</v>
      </c>
      <c r="P985" s="81">
        <f t="shared" si="164"/>
        <v>395999</v>
      </c>
      <c r="Q985" s="83">
        <f t="shared" si="157"/>
        <v>0</v>
      </c>
      <c r="R985" s="83">
        <f>IF(S984&lt;1,0,-Lease!$K$4/Lease!$L$4)</f>
        <v>0</v>
      </c>
      <c r="S985" s="83">
        <f t="shared" si="158"/>
        <v>0</v>
      </c>
      <c r="AE985" s="5"/>
      <c r="AF985" s="6"/>
    </row>
    <row r="986" spans="1:32" x14ac:dyDescent="0.25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80">
        <v>237</v>
      </c>
      <c r="P986" s="81">
        <f t="shared" si="164"/>
        <v>396364</v>
      </c>
      <c r="Q986" s="83">
        <f t="shared" si="157"/>
        <v>0</v>
      </c>
      <c r="R986" s="83">
        <f>IF(S985&lt;1,0,-Lease!$K$4/Lease!$L$4)</f>
        <v>0</v>
      </c>
      <c r="S986" s="83">
        <f t="shared" si="158"/>
        <v>0</v>
      </c>
      <c r="AE986" s="5"/>
      <c r="AF986" s="6"/>
    </row>
    <row r="987" spans="1:32" x14ac:dyDescent="0.25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80">
        <v>237</v>
      </c>
      <c r="P987" s="81">
        <f t="shared" si="164"/>
        <v>396729</v>
      </c>
      <c r="Q987" s="83">
        <f t="shared" si="157"/>
        <v>0</v>
      </c>
      <c r="R987" s="83">
        <f>IF(S986&lt;1,0,-Lease!$K$4/Lease!$L$4)</f>
        <v>0</v>
      </c>
      <c r="S987" s="83">
        <f t="shared" si="158"/>
        <v>0</v>
      </c>
      <c r="AE987" s="5"/>
      <c r="AF987" s="6"/>
    </row>
    <row r="988" spans="1:32" x14ac:dyDescent="0.25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80">
        <v>237</v>
      </c>
      <c r="P988" s="81">
        <f t="shared" si="164"/>
        <v>397094</v>
      </c>
      <c r="Q988" s="83">
        <f t="shared" si="157"/>
        <v>0</v>
      </c>
      <c r="R988" s="83">
        <f>IF(S987&lt;1,0,-Lease!$K$4/Lease!$L$4)</f>
        <v>0</v>
      </c>
      <c r="S988" s="83">
        <f t="shared" si="158"/>
        <v>0</v>
      </c>
      <c r="AE988" s="5"/>
      <c r="AF988" s="6"/>
    </row>
    <row r="989" spans="1:32" x14ac:dyDescent="0.25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80">
        <v>237</v>
      </c>
      <c r="P989" s="81">
        <f t="shared" si="164"/>
        <v>397460</v>
      </c>
      <c r="Q989" s="83">
        <f t="shared" si="157"/>
        <v>0</v>
      </c>
      <c r="R989" s="83">
        <f>IF(S988&lt;1,0,-Lease!$K$4/Lease!$L$4)</f>
        <v>0</v>
      </c>
      <c r="S989" s="83">
        <f t="shared" si="158"/>
        <v>0</v>
      </c>
      <c r="AE989" s="5"/>
      <c r="AF989" s="6"/>
    </row>
    <row r="990" spans="1:32" x14ac:dyDescent="0.25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80">
        <v>237</v>
      </c>
      <c r="P990" s="81">
        <f t="shared" si="164"/>
        <v>397825</v>
      </c>
      <c r="Q990" s="83">
        <f t="shared" si="157"/>
        <v>0</v>
      </c>
      <c r="R990" s="83">
        <f>IF(S989&lt;1,0,-Lease!$K$4/Lease!$L$4)</f>
        <v>0</v>
      </c>
      <c r="S990" s="83">
        <f t="shared" si="158"/>
        <v>0</v>
      </c>
      <c r="AE990" s="5"/>
      <c r="AF990" s="6"/>
    </row>
    <row r="991" spans="1:32" x14ac:dyDescent="0.25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80">
        <v>237</v>
      </c>
      <c r="P991" s="81">
        <f t="shared" si="164"/>
        <v>398190</v>
      </c>
      <c r="Q991" s="83">
        <f t="shared" si="157"/>
        <v>0</v>
      </c>
      <c r="R991" s="83">
        <f>IF(S990&lt;1,0,-Lease!$K$4/Lease!$L$4)</f>
        <v>0</v>
      </c>
      <c r="S991" s="83">
        <f t="shared" si="158"/>
        <v>0</v>
      </c>
      <c r="AE991" s="5"/>
      <c r="AF991" s="6"/>
    </row>
    <row r="992" spans="1:32" x14ac:dyDescent="0.25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80">
        <v>237</v>
      </c>
      <c r="P992" s="81">
        <f t="shared" si="164"/>
        <v>398555</v>
      </c>
      <c r="Q992" s="83">
        <f t="shared" si="157"/>
        <v>0</v>
      </c>
      <c r="R992" s="83">
        <f>IF(S991&lt;1,0,-Lease!$K$4/Lease!$L$4)</f>
        <v>0</v>
      </c>
      <c r="S992" s="83">
        <f t="shared" si="158"/>
        <v>0</v>
      </c>
      <c r="AE992" s="5"/>
      <c r="AF992" s="6"/>
    </row>
    <row r="993" spans="1:32" x14ac:dyDescent="0.25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80">
        <v>237</v>
      </c>
      <c r="P993" s="81">
        <f t="shared" si="164"/>
        <v>398921</v>
      </c>
      <c r="Q993" s="83">
        <f t="shared" si="157"/>
        <v>0</v>
      </c>
      <c r="R993" s="83">
        <f>IF(S992&lt;1,0,-Lease!$K$4/Lease!$L$4)</f>
        <v>0</v>
      </c>
      <c r="S993" s="83">
        <f t="shared" si="158"/>
        <v>0</v>
      </c>
      <c r="AE993" s="5"/>
      <c r="AF993" s="6"/>
    </row>
    <row r="994" spans="1:32" x14ac:dyDescent="0.25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80">
        <v>237</v>
      </c>
      <c r="P994" s="81">
        <f t="shared" si="164"/>
        <v>399286</v>
      </c>
      <c r="Q994" s="83">
        <f t="shared" si="157"/>
        <v>0</v>
      </c>
      <c r="R994" s="83">
        <f>IF(S993&lt;1,0,-Lease!$K$4/Lease!$L$4)</f>
        <v>0</v>
      </c>
      <c r="S994" s="83">
        <f t="shared" si="158"/>
        <v>0</v>
      </c>
      <c r="AE994" s="5"/>
      <c r="AF994" s="6"/>
    </row>
    <row r="995" spans="1:32" x14ac:dyDescent="0.25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80">
        <v>237</v>
      </c>
      <c r="P995" s="81">
        <f t="shared" si="164"/>
        <v>399651</v>
      </c>
      <c r="Q995" s="83">
        <f t="shared" si="157"/>
        <v>0</v>
      </c>
      <c r="R995" s="83">
        <f>IF(S994&lt;1,0,-Lease!$K$4/Lease!$L$4)</f>
        <v>0</v>
      </c>
      <c r="S995" s="83">
        <f t="shared" si="158"/>
        <v>0</v>
      </c>
      <c r="AE995" s="5"/>
      <c r="AF995" s="6"/>
    </row>
    <row r="996" spans="1:32" x14ac:dyDescent="0.25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80">
        <v>237</v>
      </c>
      <c r="P996" s="81">
        <f t="shared" si="164"/>
        <v>400016</v>
      </c>
      <c r="Q996" s="83">
        <f t="shared" si="157"/>
        <v>0</v>
      </c>
      <c r="R996" s="83">
        <f>IF(S995&lt;1,0,-Lease!$K$4/Lease!$L$4)</f>
        <v>0</v>
      </c>
      <c r="S996" s="83">
        <f t="shared" si="158"/>
        <v>0</v>
      </c>
      <c r="AE996" s="5"/>
      <c r="AF996" s="6"/>
    </row>
    <row r="997" spans="1:32" x14ac:dyDescent="0.25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80">
        <v>237</v>
      </c>
      <c r="P997" s="81">
        <f t="shared" si="164"/>
        <v>400382</v>
      </c>
      <c r="Q997" s="83">
        <f t="shared" si="157"/>
        <v>0</v>
      </c>
      <c r="R997" s="83">
        <f>IF(S996&lt;1,0,-Lease!$K$4/Lease!$L$4)</f>
        <v>0</v>
      </c>
      <c r="S997" s="83">
        <f t="shared" si="158"/>
        <v>0</v>
      </c>
      <c r="AE997" s="5"/>
      <c r="AF997" s="6"/>
    </row>
    <row r="998" spans="1:32" x14ac:dyDescent="0.25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80">
        <v>237</v>
      </c>
      <c r="P998" s="81">
        <f t="shared" si="164"/>
        <v>400747</v>
      </c>
      <c r="Q998" s="83">
        <f t="shared" si="157"/>
        <v>0</v>
      </c>
      <c r="R998" s="83">
        <f>IF(S997&lt;1,0,-Lease!$K$4/Lease!$L$4)</f>
        <v>0</v>
      </c>
      <c r="S998" s="83">
        <f t="shared" si="158"/>
        <v>0</v>
      </c>
      <c r="AE998" s="5"/>
      <c r="AF998" s="6"/>
    </row>
    <row r="999" spans="1:32" x14ac:dyDescent="0.25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80">
        <v>237</v>
      </c>
      <c r="P999" s="81">
        <f t="shared" si="164"/>
        <v>401112</v>
      </c>
      <c r="Q999" s="83">
        <f t="shared" si="157"/>
        <v>0</v>
      </c>
      <c r="R999" s="83">
        <f>IF(S998&lt;1,0,-Lease!$K$4/Lease!$L$4)</f>
        <v>0</v>
      </c>
      <c r="S999" s="83">
        <f t="shared" si="158"/>
        <v>0</v>
      </c>
      <c r="AE999" s="5"/>
      <c r="AF999" s="6"/>
    </row>
    <row r="1000" spans="1:32" x14ac:dyDescent="0.25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80">
        <v>237</v>
      </c>
      <c r="P1000" s="81">
        <f t="shared" si="164"/>
        <v>401477</v>
      </c>
      <c r="Q1000" s="83">
        <f t="shared" si="157"/>
        <v>0</v>
      </c>
      <c r="R1000" s="83">
        <f>IF(S999&lt;1,0,-Lease!$K$4/Lease!$L$4)</f>
        <v>0</v>
      </c>
      <c r="S1000" s="83">
        <f t="shared" si="158"/>
        <v>0</v>
      </c>
      <c r="AE1000" s="5"/>
      <c r="AF1000" s="6"/>
    </row>
    <row r="1001" spans="1:32" x14ac:dyDescent="0.25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80">
        <v>237</v>
      </c>
      <c r="P1001" s="81">
        <f t="shared" si="164"/>
        <v>401842</v>
      </c>
      <c r="Q1001" s="83">
        <f t="shared" si="157"/>
        <v>0</v>
      </c>
      <c r="R1001" s="83">
        <f>IF(S1000&lt;1,0,-Lease!$K$4/Lease!$L$4)</f>
        <v>0</v>
      </c>
      <c r="S1001" s="83">
        <f t="shared" si="158"/>
        <v>0</v>
      </c>
      <c r="AE1001" s="5"/>
      <c r="AF1001" s="6"/>
    </row>
    <row r="1002" spans="1:32" x14ac:dyDescent="0.25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80">
        <v>237</v>
      </c>
      <c r="P1002" s="81">
        <f t="shared" si="164"/>
        <v>402207</v>
      </c>
      <c r="Q1002" s="83">
        <f t="shared" si="157"/>
        <v>0</v>
      </c>
      <c r="R1002" s="83">
        <f>IF(S1001&lt;1,0,-Lease!$K$4/Lease!$L$4)</f>
        <v>0</v>
      </c>
      <c r="S1002" s="83">
        <f t="shared" si="158"/>
        <v>0</v>
      </c>
      <c r="AE1002" s="5"/>
      <c r="AF1002" s="6"/>
    </row>
    <row r="1003" spans="1:32" x14ac:dyDescent="0.25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80">
        <v>237</v>
      </c>
      <c r="P1003" s="81">
        <f t="shared" si="164"/>
        <v>402572</v>
      </c>
      <c r="Q1003" s="83">
        <f t="shared" si="157"/>
        <v>0</v>
      </c>
      <c r="R1003" s="83">
        <f>IF(S1002&lt;1,0,-Lease!$K$4/Lease!$L$4)</f>
        <v>0</v>
      </c>
      <c r="S1003" s="83">
        <f t="shared" si="158"/>
        <v>0</v>
      </c>
      <c r="AE1003" s="5"/>
      <c r="AF1003" s="6"/>
    </row>
    <row r="1004" spans="1:32" x14ac:dyDescent="0.25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80">
        <v>237</v>
      </c>
      <c r="P1004" s="81">
        <f t="shared" si="164"/>
        <v>402937</v>
      </c>
      <c r="Q1004" s="83">
        <f t="shared" si="157"/>
        <v>0</v>
      </c>
      <c r="R1004" s="83">
        <f>IF(S1003&lt;1,0,-Lease!$K$4/Lease!$L$4)</f>
        <v>0</v>
      </c>
      <c r="S1004" s="83">
        <f t="shared" si="158"/>
        <v>0</v>
      </c>
      <c r="AE1004" s="5"/>
      <c r="AF1004" s="6"/>
    </row>
    <row r="1005" spans="1:32" x14ac:dyDescent="0.25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80">
        <v>237</v>
      </c>
      <c r="P1005" s="81">
        <f t="shared" si="164"/>
        <v>403303</v>
      </c>
      <c r="Q1005" s="83">
        <f t="shared" ref="Q1005:Q1068" si="167">S1004</f>
        <v>0</v>
      </c>
      <c r="R1005" s="83">
        <f>IF(S1004&lt;1,0,-Lease!$K$4/Lease!$L$4)</f>
        <v>0</v>
      </c>
      <c r="S1005" s="83">
        <f t="shared" ref="S1005:S1068" si="168">IF(S1004&lt;1,0,SUM(Q1005:R1005))</f>
        <v>0</v>
      </c>
      <c r="AE1005" s="5"/>
      <c r="AF1005" s="6"/>
    </row>
    <row r="1006" spans="1:32" x14ac:dyDescent="0.25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80">
        <v>237</v>
      </c>
      <c r="P1006" s="81">
        <f t="shared" si="164"/>
        <v>403668</v>
      </c>
      <c r="Q1006" s="83">
        <f t="shared" si="167"/>
        <v>0</v>
      </c>
      <c r="R1006" s="83">
        <f>IF(S1005&lt;1,0,-Lease!$K$4/Lease!$L$4)</f>
        <v>0</v>
      </c>
      <c r="S1006" s="83">
        <f t="shared" si="168"/>
        <v>0</v>
      </c>
      <c r="AE1006" s="5"/>
      <c r="AF1006" s="6"/>
    </row>
    <row r="1007" spans="1:32" x14ac:dyDescent="0.25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80">
        <v>237</v>
      </c>
      <c r="P1007" s="81">
        <f t="shared" si="164"/>
        <v>404033</v>
      </c>
      <c r="Q1007" s="83">
        <f t="shared" si="167"/>
        <v>0</v>
      </c>
      <c r="R1007" s="83">
        <f>IF(S1006&lt;1,0,-Lease!$K$4/Lease!$L$4)</f>
        <v>0</v>
      </c>
      <c r="S1007" s="83">
        <f t="shared" si="168"/>
        <v>0</v>
      </c>
      <c r="AE1007" s="5"/>
      <c r="AF1007" s="6"/>
    </row>
    <row r="1008" spans="1:32" x14ac:dyDescent="0.25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80">
        <v>237</v>
      </c>
      <c r="P1008" s="81">
        <f t="shared" si="164"/>
        <v>404398</v>
      </c>
      <c r="Q1008" s="83">
        <f t="shared" si="167"/>
        <v>0</v>
      </c>
      <c r="R1008" s="83">
        <f>IF(S1007&lt;1,0,-Lease!$K$4/Lease!$L$4)</f>
        <v>0</v>
      </c>
      <c r="S1008" s="83">
        <f t="shared" si="168"/>
        <v>0</v>
      </c>
      <c r="AE1008" s="5"/>
      <c r="AF1008" s="6"/>
    </row>
    <row r="1009" spans="1:32" x14ac:dyDescent="0.25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80">
        <v>237</v>
      </c>
      <c r="P1009" s="81">
        <f t="shared" si="164"/>
        <v>404764</v>
      </c>
      <c r="Q1009" s="83">
        <f t="shared" si="167"/>
        <v>0</v>
      </c>
      <c r="R1009" s="83">
        <f>IF(S1008&lt;1,0,-Lease!$K$4/Lease!$L$4)</f>
        <v>0</v>
      </c>
      <c r="S1009" s="83">
        <f t="shared" si="168"/>
        <v>0</v>
      </c>
      <c r="AE1009" s="5"/>
      <c r="AF1009" s="6"/>
    </row>
    <row r="1010" spans="1:32" x14ac:dyDescent="0.25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80">
        <v>237</v>
      </c>
      <c r="P1010" s="81">
        <f t="shared" si="164"/>
        <v>405129</v>
      </c>
      <c r="Q1010" s="83">
        <f t="shared" si="167"/>
        <v>0</v>
      </c>
      <c r="R1010" s="83">
        <f>IF(S1009&lt;1,0,-Lease!$K$4/Lease!$L$4)</f>
        <v>0</v>
      </c>
      <c r="S1010" s="83">
        <f t="shared" si="168"/>
        <v>0</v>
      </c>
      <c r="AE1010" s="5"/>
      <c r="AF1010" s="6"/>
    </row>
    <row r="1011" spans="1:32" x14ac:dyDescent="0.25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80">
        <v>237</v>
      </c>
      <c r="P1011" s="81">
        <f t="shared" si="164"/>
        <v>405494</v>
      </c>
      <c r="Q1011" s="83">
        <f t="shared" si="167"/>
        <v>0</v>
      </c>
      <c r="R1011" s="83">
        <f>IF(S1010&lt;1,0,-Lease!$K$4/Lease!$L$4)</f>
        <v>0</v>
      </c>
      <c r="S1011" s="83">
        <f t="shared" si="168"/>
        <v>0</v>
      </c>
      <c r="AE1011" s="5"/>
      <c r="AF1011" s="6"/>
    </row>
    <row r="1012" spans="1:32" x14ac:dyDescent="0.25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80">
        <v>237</v>
      </c>
      <c r="P1012" s="81">
        <f t="shared" si="164"/>
        <v>405859</v>
      </c>
      <c r="Q1012" s="83">
        <f t="shared" si="167"/>
        <v>0</v>
      </c>
      <c r="R1012" s="83">
        <f>IF(S1011&lt;1,0,-Lease!$K$4/Lease!$L$4)</f>
        <v>0</v>
      </c>
      <c r="S1012" s="83">
        <f t="shared" si="168"/>
        <v>0</v>
      </c>
      <c r="AE1012" s="5"/>
      <c r="AF1012" s="6"/>
    </row>
    <row r="1013" spans="1:32" x14ac:dyDescent="0.25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80">
        <v>237</v>
      </c>
      <c r="P1013" s="81">
        <f t="shared" si="164"/>
        <v>406225</v>
      </c>
      <c r="Q1013" s="83">
        <f t="shared" si="167"/>
        <v>0</v>
      </c>
      <c r="R1013" s="83">
        <f>IF(S1012&lt;1,0,-Lease!$K$4/Lease!$L$4)</f>
        <v>0</v>
      </c>
      <c r="S1013" s="83">
        <f t="shared" si="168"/>
        <v>0</v>
      </c>
      <c r="AE1013" s="5"/>
      <c r="AF1013" s="6"/>
    </row>
    <row r="1014" spans="1:32" x14ac:dyDescent="0.25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80">
        <v>237</v>
      </c>
      <c r="P1014" s="81">
        <f t="shared" si="164"/>
        <v>406590</v>
      </c>
      <c r="Q1014" s="83">
        <f t="shared" si="167"/>
        <v>0</v>
      </c>
      <c r="R1014" s="83">
        <f>IF(S1013&lt;1,0,-Lease!$K$4/Lease!$L$4)</f>
        <v>0</v>
      </c>
      <c r="S1014" s="83">
        <f t="shared" si="168"/>
        <v>0</v>
      </c>
      <c r="AE1014" s="5"/>
      <c r="AF1014" s="6"/>
    </row>
    <row r="1015" spans="1:32" x14ac:dyDescent="0.25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80">
        <v>237</v>
      </c>
      <c r="P1015" s="81">
        <f t="shared" si="164"/>
        <v>406955</v>
      </c>
      <c r="Q1015" s="83">
        <f t="shared" si="167"/>
        <v>0</v>
      </c>
      <c r="R1015" s="83">
        <f>IF(S1014&lt;1,0,-Lease!$K$4/Lease!$L$4)</f>
        <v>0</v>
      </c>
      <c r="S1015" s="83">
        <f t="shared" si="168"/>
        <v>0</v>
      </c>
      <c r="AE1015" s="5"/>
      <c r="AF1015" s="6"/>
    </row>
    <row r="1016" spans="1:32" x14ac:dyDescent="0.25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80">
        <v>237</v>
      </c>
      <c r="P1016" s="81">
        <f t="shared" si="164"/>
        <v>407320</v>
      </c>
      <c r="Q1016" s="83">
        <f t="shared" si="167"/>
        <v>0</v>
      </c>
      <c r="R1016" s="83">
        <f>IF(S1015&lt;1,0,-Lease!$K$4/Lease!$L$4)</f>
        <v>0</v>
      </c>
      <c r="S1016" s="83">
        <f t="shared" si="168"/>
        <v>0</v>
      </c>
      <c r="AE1016" s="5"/>
      <c r="AF1016" s="6"/>
    </row>
    <row r="1017" spans="1:32" x14ac:dyDescent="0.25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80">
        <v>237</v>
      </c>
      <c r="P1017" s="81">
        <f t="shared" si="164"/>
        <v>407686</v>
      </c>
      <c r="Q1017" s="83">
        <f t="shared" si="167"/>
        <v>0</v>
      </c>
      <c r="R1017" s="83">
        <f>IF(S1016&lt;1,0,-Lease!$K$4/Lease!$L$4)</f>
        <v>0</v>
      </c>
      <c r="S1017" s="83">
        <f t="shared" si="168"/>
        <v>0</v>
      </c>
      <c r="AE1017" s="5"/>
      <c r="AF1017" s="6"/>
    </row>
    <row r="1018" spans="1:32" x14ac:dyDescent="0.25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80">
        <v>237</v>
      </c>
      <c r="P1018" s="81">
        <f t="shared" si="164"/>
        <v>408051</v>
      </c>
      <c r="Q1018" s="83">
        <f t="shared" si="167"/>
        <v>0</v>
      </c>
      <c r="R1018" s="83">
        <f>IF(S1017&lt;1,0,-Lease!$K$4/Lease!$L$4)</f>
        <v>0</v>
      </c>
      <c r="S1018" s="83">
        <f t="shared" si="168"/>
        <v>0</v>
      </c>
      <c r="AE1018" s="5"/>
      <c r="AF1018" s="6"/>
    </row>
    <row r="1019" spans="1:32" x14ac:dyDescent="0.25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80">
        <v>237</v>
      </c>
      <c r="P1019" s="81">
        <f t="shared" si="164"/>
        <v>408416</v>
      </c>
      <c r="Q1019" s="83">
        <f t="shared" si="167"/>
        <v>0</v>
      </c>
      <c r="R1019" s="83">
        <f>IF(S1018&lt;1,0,-Lease!$K$4/Lease!$L$4)</f>
        <v>0</v>
      </c>
      <c r="S1019" s="83">
        <f t="shared" si="168"/>
        <v>0</v>
      </c>
      <c r="AE1019" s="5"/>
      <c r="AF1019" s="6"/>
    </row>
    <row r="1020" spans="1:32" x14ac:dyDescent="0.25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80">
        <v>237</v>
      </c>
      <c r="P1020" s="81">
        <f t="shared" si="164"/>
        <v>408781</v>
      </c>
      <c r="Q1020" s="83">
        <f t="shared" si="167"/>
        <v>0</v>
      </c>
      <c r="R1020" s="83">
        <f>IF(S1019&lt;1,0,-Lease!$K$4/Lease!$L$4)</f>
        <v>0</v>
      </c>
      <c r="S1020" s="83">
        <f t="shared" si="168"/>
        <v>0</v>
      </c>
      <c r="AE1020" s="5"/>
      <c r="AF1020" s="6"/>
    </row>
    <row r="1021" spans="1:32" x14ac:dyDescent="0.25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80">
        <v>237</v>
      </c>
      <c r="P1021" s="81">
        <f t="shared" si="164"/>
        <v>409147</v>
      </c>
      <c r="Q1021" s="83">
        <f t="shared" si="167"/>
        <v>0</v>
      </c>
      <c r="R1021" s="83">
        <f>IF(S1020&lt;1,0,-Lease!$K$4/Lease!$L$4)</f>
        <v>0</v>
      </c>
      <c r="S1021" s="83">
        <f t="shared" si="168"/>
        <v>0</v>
      </c>
      <c r="AE1021" s="5"/>
      <c r="AF1021" s="6"/>
    </row>
    <row r="1022" spans="1:32" x14ac:dyDescent="0.25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80">
        <v>237</v>
      </c>
      <c r="P1022" s="81">
        <f t="shared" si="164"/>
        <v>409512</v>
      </c>
      <c r="Q1022" s="83">
        <f t="shared" si="167"/>
        <v>0</v>
      </c>
      <c r="R1022" s="83">
        <f>IF(S1021&lt;1,0,-Lease!$K$4/Lease!$L$4)</f>
        <v>0</v>
      </c>
      <c r="S1022" s="83">
        <f t="shared" si="168"/>
        <v>0</v>
      </c>
      <c r="AE1022" s="5"/>
      <c r="AF1022" s="6"/>
    </row>
    <row r="1023" spans="1:32" x14ac:dyDescent="0.25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80">
        <v>237</v>
      </c>
      <c r="P1023" s="81">
        <f t="shared" si="164"/>
        <v>409877</v>
      </c>
      <c r="Q1023" s="83">
        <f t="shared" si="167"/>
        <v>0</v>
      </c>
      <c r="R1023" s="83">
        <f>IF(S1022&lt;1,0,-Lease!$K$4/Lease!$L$4)</f>
        <v>0</v>
      </c>
      <c r="S1023" s="83">
        <f t="shared" si="168"/>
        <v>0</v>
      </c>
      <c r="AE1023" s="5"/>
      <c r="AF1023" s="6"/>
    </row>
    <row r="1024" spans="1:32" x14ac:dyDescent="0.25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80">
        <v>237</v>
      </c>
      <c r="P1024" s="81">
        <f t="shared" si="164"/>
        <v>410242</v>
      </c>
      <c r="Q1024" s="83">
        <f t="shared" si="167"/>
        <v>0</v>
      </c>
      <c r="R1024" s="83">
        <f>IF(S1023&lt;1,0,-Lease!$K$4/Lease!$L$4)</f>
        <v>0</v>
      </c>
      <c r="S1024" s="83">
        <f t="shared" si="168"/>
        <v>0</v>
      </c>
      <c r="AE1024" s="5"/>
      <c r="AF1024" s="6"/>
    </row>
    <row r="1025" spans="1:32" x14ac:dyDescent="0.25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80">
        <v>237</v>
      </c>
      <c r="P1025" s="81">
        <f t="shared" si="164"/>
        <v>410608</v>
      </c>
      <c r="Q1025" s="83">
        <f t="shared" si="167"/>
        <v>0</v>
      </c>
      <c r="R1025" s="83">
        <f>IF(S1024&lt;1,0,-Lease!$K$4/Lease!$L$4)</f>
        <v>0</v>
      </c>
      <c r="S1025" s="83">
        <f t="shared" si="168"/>
        <v>0</v>
      </c>
      <c r="AE1025" s="5"/>
      <c r="AF1025" s="6"/>
    </row>
    <row r="1026" spans="1:32" x14ac:dyDescent="0.25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80">
        <v>237</v>
      </c>
      <c r="P1026" s="81">
        <f t="shared" si="164"/>
        <v>410973</v>
      </c>
      <c r="Q1026" s="83">
        <f t="shared" si="167"/>
        <v>0</v>
      </c>
      <c r="R1026" s="83">
        <f>IF(S1025&lt;1,0,-Lease!$K$4/Lease!$L$4)</f>
        <v>0</v>
      </c>
      <c r="S1026" s="83">
        <f t="shared" si="168"/>
        <v>0</v>
      </c>
      <c r="AE1026" s="5"/>
      <c r="AF1026" s="6"/>
    </row>
    <row r="1027" spans="1:32" x14ac:dyDescent="0.25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80">
        <v>237</v>
      </c>
      <c r="P1027" s="81">
        <f t="shared" si="164"/>
        <v>411338</v>
      </c>
      <c r="Q1027" s="83">
        <f t="shared" si="167"/>
        <v>0</v>
      </c>
      <c r="R1027" s="83">
        <f>IF(S1026&lt;1,0,-Lease!$K$4/Lease!$L$4)</f>
        <v>0</v>
      </c>
      <c r="S1027" s="83">
        <f t="shared" si="168"/>
        <v>0</v>
      </c>
      <c r="AE1027" s="5"/>
      <c r="AF1027" s="6"/>
    </row>
    <row r="1028" spans="1:32" x14ac:dyDescent="0.25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80">
        <v>237</v>
      </c>
      <c r="P1028" s="81">
        <f t="shared" si="164"/>
        <v>411703</v>
      </c>
      <c r="Q1028" s="83">
        <f t="shared" si="167"/>
        <v>0</v>
      </c>
      <c r="R1028" s="83">
        <f>IF(S1027&lt;1,0,-Lease!$K$4/Lease!$L$4)</f>
        <v>0</v>
      </c>
      <c r="S1028" s="83">
        <f t="shared" si="168"/>
        <v>0</v>
      </c>
      <c r="AE1028" s="5"/>
      <c r="AF1028" s="6"/>
    </row>
    <row r="1029" spans="1:32" x14ac:dyDescent="0.25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80">
        <v>237</v>
      </c>
      <c r="P1029" s="81">
        <f t="shared" si="164"/>
        <v>412069</v>
      </c>
      <c r="Q1029" s="83">
        <f t="shared" si="167"/>
        <v>0</v>
      </c>
      <c r="R1029" s="83">
        <f>IF(S1028&lt;1,0,-Lease!$K$4/Lease!$L$4)</f>
        <v>0</v>
      </c>
      <c r="S1029" s="83">
        <f t="shared" si="168"/>
        <v>0</v>
      </c>
      <c r="AE1029" s="5"/>
      <c r="AF1029" s="6"/>
    </row>
    <row r="1030" spans="1:32" x14ac:dyDescent="0.25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80">
        <v>237</v>
      </c>
      <c r="P1030" s="81">
        <f t="shared" si="164"/>
        <v>412434</v>
      </c>
      <c r="Q1030" s="83">
        <f t="shared" si="167"/>
        <v>0</v>
      </c>
      <c r="R1030" s="83">
        <f>IF(S1029&lt;1,0,-Lease!$K$4/Lease!$L$4)</f>
        <v>0</v>
      </c>
      <c r="S1030" s="83">
        <f t="shared" si="168"/>
        <v>0</v>
      </c>
      <c r="AE1030" s="5"/>
      <c r="AF1030" s="6"/>
    </row>
    <row r="1031" spans="1:32" x14ac:dyDescent="0.25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80">
        <v>237</v>
      </c>
      <c r="P1031" s="81">
        <f t="shared" si="164"/>
        <v>412799</v>
      </c>
      <c r="Q1031" s="83">
        <f t="shared" si="167"/>
        <v>0</v>
      </c>
      <c r="R1031" s="83">
        <f>IF(S1030&lt;1,0,-Lease!$K$4/Lease!$L$4)</f>
        <v>0</v>
      </c>
      <c r="S1031" s="83">
        <f t="shared" si="168"/>
        <v>0</v>
      </c>
      <c r="AE1031" s="5"/>
      <c r="AF1031" s="6"/>
    </row>
    <row r="1032" spans="1:32" x14ac:dyDescent="0.25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80">
        <v>237</v>
      </c>
      <c r="P1032" s="81">
        <f t="shared" si="164"/>
        <v>413164</v>
      </c>
      <c r="Q1032" s="83">
        <f t="shared" si="167"/>
        <v>0</v>
      </c>
      <c r="R1032" s="83">
        <f>IF(S1031&lt;1,0,-Lease!$K$4/Lease!$L$4)</f>
        <v>0</v>
      </c>
      <c r="S1032" s="83">
        <f t="shared" si="168"/>
        <v>0</v>
      </c>
      <c r="AE1032" s="5"/>
      <c r="AF1032" s="6"/>
    </row>
    <row r="1033" spans="1:32" x14ac:dyDescent="0.25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80">
        <v>237</v>
      </c>
      <c r="P1033" s="81">
        <f t="shared" si="164"/>
        <v>413530</v>
      </c>
      <c r="Q1033" s="83">
        <f t="shared" si="167"/>
        <v>0</v>
      </c>
      <c r="R1033" s="83">
        <f>IF(S1032&lt;1,0,-Lease!$K$4/Lease!$L$4)</f>
        <v>0</v>
      </c>
      <c r="S1033" s="83">
        <f t="shared" si="168"/>
        <v>0</v>
      </c>
      <c r="AE1033" s="5"/>
      <c r="AF1033" s="6"/>
    </row>
    <row r="1034" spans="1:32" x14ac:dyDescent="0.25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80">
        <v>237</v>
      </c>
      <c r="P1034" s="81">
        <f t="shared" si="164"/>
        <v>413895</v>
      </c>
      <c r="Q1034" s="83">
        <f t="shared" si="167"/>
        <v>0</v>
      </c>
      <c r="R1034" s="83">
        <f>IF(S1033&lt;1,0,-Lease!$K$4/Lease!$L$4)</f>
        <v>0</v>
      </c>
      <c r="S1034" s="83">
        <f t="shared" si="168"/>
        <v>0</v>
      </c>
      <c r="AE1034" s="5"/>
      <c r="AF1034" s="6"/>
    </row>
    <row r="1035" spans="1:32" x14ac:dyDescent="0.25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80">
        <v>237</v>
      </c>
      <c r="P1035" s="81">
        <f t="shared" si="164"/>
        <v>414260</v>
      </c>
      <c r="Q1035" s="83">
        <f t="shared" si="167"/>
        <v>0</v>
      </c>
      <c r="R1035" s="83">
        <f>IF(S1034&lt;1,0,-Lease!$K$4/Lease!$L$4)</f>
        <v>0</v>
      </c>
      <c r="S1035" s="83">
        <f t="shared" si="168"/>
        <v>0</v>
      </c>
      <c r="AE1035" s="5"/>
      <c r="AF1035" s="6"/>
    </row>
    <row r="1036" spans="1:32" x14ac:dyDescent="0.25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80">
        <v>237</v>
      </c>
      <c r="P1036" s="81">
        <f t="shared" si="164"/>
        <v>414625</v>
      </c>
      <c r="Q1036" s="83">
        <f t="shared" si="167"/>
        <v>0</v>
      </c>
      <c r="R1036" s="83">
        <f>IF(S1035&lt;1,0,-Lease!$K$4/Lease!$L$4)</f>
        <v>0</v>
      </c>
      <c r="S1036" s="83">
        <f t="shared" si="168"/>
        <v>0</v>
      </c>
      <c r="AE1036" s="5"/>
      <c r="AF1036" s="6"/>
    </row>
    <row r="1037" spans="1:32" x14ac:dyDescent="0.25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80">
        <v>237</v>
      </c>
      <c r="P1037" s="81">
        <f t="shared" si="164"/>
        <v>414991</v>
      </c>
      <c r="Q1037" s="83">
        <f t="shared" si="167"/>
        <v>0</v>
      </c>
      <c r="R1037" s="83">
        <f>IF(S1036&lt;1,0,-Lease!$K$4/Lease!$L$4)</f>
        <v>0</v>
      </c>
      <c r="S1037" s="83">
        <f t="shared" si="168"/>
        <v>0</v>
      </c>
      <c r="AE1037" s="5"/>
      <c r="AF1037" s="6"/>
    </row>
    <row r="1038" spans="1:32" x14ac:dyDescent="0.25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80">
        <v>237</v>
      </c>
      <c r="P1038" s="81">
        <f t="shared" si="164"/>
        <v>415356</v>
      </c>
      <c r="Q1038" s="83">
        <f t="shared" si="167"/>
        <v>0</v>
      </c>
      <c r="R1038" s="83">
        <f>IF(S1037&lt;1,0,-Lease!$K$4/Lease!$L$4)</f>
        <v>0</v>
      </c>
      <c r="S1038" s="83">
        <f t="shared" si="168"/>
        <v>0</v>
      </c>
      <c r="AE1038" s="5"/>
      <c r="AF1038" s="6"/>
    </row>
    <row r="1039" spans="1:32" x14ac:dyDescent="0.25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80">
        <v>237</v>
      </c>
      <c r="P1039" s="81">
        <f t="shared" si="164"/>
        <v>415721</v>
      </c>
      <c r="Q1039" s="83">
        <f t="shared" si="167"/>
        <v>0</v>
      </c>
      <c r="R1039" s="83">
        <f>IF(S1038&lt;1,0,-Lease!$K$4/Lease!$L$4)</f>
        <v>0</v>
      </c>
      <c r="S1039" s="83">
        <f t="shared" si="168"/>
        <v>0</v>
      </c>
      <c r="AE1039" s="5"/>
      <c r="AF1039" s="6"/>
    </row>
    <row r="1040" spans="1:32" x14ac:dyDescent="0.25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80">
        <v>237</v>
      </c>
      <c r="P1040" s="81">
        <f t="shared" si="164"/>
        <v>416086</v>
      </c>
      <c r="Q1040" s="83">
        <f t="shared" si="167"/>
        <v>0</v>
      </c>
      <c r="R1040" s="83">
        <f>IF(S1039&lt;1,0,-Lease!$K$4/Lease!$L$4)</f>
        <v>0</v>
      </c>
      <c r="S1040" s="83">
        <f t="shared" si="168"/>
        <v>0</v>
      </c>
      <c r="AE1040" s="5"/>
      <c r="AF1040" s="6"/>
    </row>
    <row r="1041" spans="1:32" x14ac:dyDescent="0.25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80">
        <v>237</v>
      </c>
      <c r="P1041" s="81">
        <f t="shared" si="164"/>
        <v>416452</v>
      </c>
      <c r="Q1041" s="83">
        <f t="shared" si="167"/>
        <v>0</v>
      </c>
      <c r="R1041" s="83">
        <f>IF(S1040&lt;1,0,-Lease!$K$4/Lease!$L$4)</f>
        <v>0</v>
      </c>
      <c r="S1041" s="83">
        <f t="shared" si="168"/>
        <v>0</v>
      </c>
      <c r="AE1041" s="5"/>
      <c r="AF1041" s="6"/>
    </row>
    <row r="1042" spans="1:32" x14ac:dyDescent="0.25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80">
        <v>237</v>
      </c>
      <c r="P1042" s="81">
        <f t="shared" si="164"/>
        <v>416817</v>
      </c>
      <c r="Q1042" s="83">
        <f t="shared" si="167"/>
        <v>0</v>
      </c>
      <c r="R1042" s="83">
        <f>IF(S1041&lt;1,0,-Lease!$K$4/Lease!$L$4)</f>
        <v>0</v>
      </c>
      <c r="S1042" s="83">
        <f t="shared" si="168"/>
        <v>0</v>
      </c>
      <c r="AE1042" s="5"/>
      <c r="AF1042" s="6"/>
    </row>
    <row r="1043" spans="1:32" x14ac:dyDescent="0.25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80">
        <v>237</v>
      </c>
      <c r="P1043" s="81">
        <f t="shared" ref="P1043:P1106" si="174">DATE(YEAR(P1042)+1,MONTH(P1042),DAY(P1042))</f>
        <v>417182</v>
      </c>
      <c r="Q1043" s="83">
        <f t="shared" si="167"/>
        <v>0</v>
      </c>
      <c r="R1043" s="83">
        <f>IF(S1042&lt;1,0,-Lease!$K$4/Lease!$L$4)</f>
        <v>0</v>
      </c>
      <c r="S1043" s="83">
        <f t="shared" si="168"/>
        <v>0</v>
      </c>
      <c r="AE1043" s="5"/>
      <c r="AF1043" s="6"/>
    </row>
    <row r="1044" spans="1:32" x14ac:dyDescent="0.25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80">
        <v>237</v>
      </c>
      <c r="P1044" s="81">
        <f t="shared" si="174"/>
        <v>417547</v>
      </c>
      <c r="Q1044" s="83">
        <f t="shared" si="167"/>
        <v>0</v>
      </c>
      <c r="R1044" s="83">
        <f>IF(S1043&lt;1,0,-Lease!$K$4/Lease!$L$4)</f>
        <v>0</v>
      </c>
      <c r="S1044" s="83">
        <f t="shared" si="168"/>
        <v>0</v>
      </c>
      <c r="AE1044" s="5"/>
      <c r="AF1044" s="6"/>
    </row>
    <row r="1045" spans="1:32" x14ac:dyDescent="0.25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80">
        <v>237</v>
      </c>
      <c r="P1045" s="81">
        <f t="shared" si="174"/>
        <v>417913</v>
      </c>
      <c r="Q1045" s="83">
        <f t="shared" si="167"/>
        <v>0</v>
      </c>
      <c r="R1045" s="83">
        <f>IF(S1044&lt;1,0,-Lease!$K$4/Lease!$L$4)</f>
        <v>0</v>
      </c>
      <c r="S1045" s="83">
        <f t="shared" si="168"/>
        <v>0</v>
      </c>
      <c r="AE1045" s="5"/>
      <c r="AF1045" s="6"/>
    </row>
    <row r="1046" spans="1:32" x14ac:dyDescent="0.25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80">
        <v>237</v>
      </c>
      <c r="P1046" s="81">
        <f t="shared" si="174"/>
        <v>418278</v>
      </c>
      <c r="Q1046" s="83">
        <f t="shared" si="167"/>
        <v>0</v>
      </c>
      <c r="R1046" s="83">
        <f>IF(S1045&lt;1,0,-Lease!$K$4/Lease!$L$4)</f>
        <v>0</v>
      </c>
      <c r="S1046" s="83">
        <f t="shared" si="168"/>
        <v>0</v>
      </c>
      <c r="AE1046" s="5"/>
      <c r="AF1046" s="6"/>
    </row>
    <row r="1047" spans="1:32" x14ac:dyDescent="0.25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80">
        <v>237</v>
      </c>
      <c r="P1047" s="81">
        <f t="shared" si="174"/>
        <v>418643</v>
      </c>
      <c r="Q1047" s="83">
        <f t="shared" si="167"/>
        <v>0</v>
      </c>
      <c r="R1047" s="83">
        <f>IF(S1046&lt;1,0,-Lease!$K$4/Lease!$L$4)</f>
        <v>0</v>
      </c>
      <c r="S1047" s="83">
        <f t="shared" si="168"/>
        <v>0</v>
      </c>
      <c r="AE1047" s="5"/>
      <c r="AF1047" s="6"/>
    </row>
    <row r="1048" spans="1:32" x14ac:dyDescent="0.25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80">
        <v>237</v>
      </c>
      <c r="P1048" s="81">
        <f t="shared" si="174"/>
        <v>419008</v>
      </c>
      <c r="Q1048" s="83">
        <f t="shared" si="167"/>
        <v>0</v>
      </c>
      <c r="R1048" s="83">
        <f>IF(S1047&lt;1,0,-Lease!$K$4/Lease!$L$4)</f>
        <v>0</v>
      </c>
      <c r="S1048" s="83">
        <f t="shared" si="168"/>
        <v>0</v>
      </c>
      <c r="AE1048" s="5"/>
      <c r="AF1048" s="6"/>
    </row>
    <row r="1049" spans="1:32" x14ac:dyDescent="0.25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80">
        <v>237</v>
      </c>
      <c r="P1049" s="81">
        <f t="shared" si="174"/>
        <v>419374</v>
      </c>
      <c r="Q1049" s="83">
        <f t="shared" si="167"/>
        <v>0</v>
      </c>
      <c r="R1049" s="83">
        <f>IF(S1048&lt;1,0,-Lease!$K$4/Lease!$L$4)</f>
        <v>0</v>
      </c>
      <c r="S1049" s="83">
        <f t="shared" si="168"/>
        <v>0</v>
      </c>
      <c r="AE1049" s="5"/>
      <c r="AF1049" s="6"/>
    </row>
    <row r="1050" spans="1:32" x14ac:dyDescent="0.25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80">
        <v>237</v>
      </c>
      <c r="P1050" s="81">
        <f t="shared" si="174"/>
        <v>419739</v>
      </c>
      <c r="Q1050" s="83">
        <f t="shared" si="167"/>
        <v>0</v>
      </c>
      <c r="R1050" s="83">
        <f>IF(S1049&lt;1,0,-Lease!$K$4/Lease!$L$4)</f>
        <v>0</v>
      </c>
      <c r="S1050" s="83">
        <f t="shared" si="168"/>
        <v>0</v>
      </c>
      <c r="AE1050" s="5"/>
      <c r="AF1050" s="6"/>
    </row>
    <row r="1051" spans="1:32" x14ac:dyDescent="0.25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80">
        <v>237</v>
      </c>
      <c r="P1051" s="81">
        <f t="shared" si="174"/>
        <v>420104</v>
      </c>
      <c r="Q1051" s="83">
        <f t="shared" si="167"/>
        <v>0</v>
      </c>
      <c r="R1051" s="83">
        <f>IF(S1050&lt;1,0,-Lease!$K$4/Lease!$L$4)</f>
        <v>0</v>
      </c>
      <c r="S1051" s="83">
        <f t="shared" si="168"/>
        <v>0</v>
      </c>
      <c r="AE1051" s="5"/>
      <c r="AF1051" s="6"/>
    </row>
    <row r="1052" spans="1:32" x14ac:dyDescent="0.25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80">
        <v>237</v>
      </c>
      <c r="P1052" s="81">
        <f t="shared" si="174"/>
        <v>420469</v>
      </c>
      <c r="Q1052" s="83">
        <f t="shared" si="167"/>
        <v>0</v>
      </c>
      <c r="R1052" s="83">
        <f>IF(S1051&lt;1,0,-Lease!$K$4/Lease!$L$4)</f>
        <v>0</v>
      </c>
      <c r="S1052" s="83">
        <f t="shared" si="168"/>
        <v>0</v>
      </c>
      <c r="AE1052" s="5"/>
      <c r="AF1052" s="6"/>
    </row>
    <row r="1053" spans="1:32" x14ac:dyDescent="0.25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80">
        <v>237</v>
      </c>
      <c r="P1053" s="81">
        <f t="shared" si="174"/>
        <v>420835</v>
      </c>
      <c r="Q1053" s="83">
        <f t="shared" si="167"/>
        <v>0</v>
      </c>
      <c r="R1053" s="83">
        <f>IF(S1052&lt;1,0,-Lease!$K$4/Lease!$L$4)</f>
        <v>0</v>
      </c>
      <c r="S1053" s="83">
        <f t="shared" si="168"/>
        <v>0</v>
      </c>
      <c r="AE1053" s="5"/>
      <c r="AF1053" s="6"/>
    </row>
    <row r="1054" spans="1:32" x14ac:dyDescent="0.25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80">
        <v>237</v>
      </c>
      <c r="P1054" s="81">
        <f t="shared" si="174"/>
        <v>421200</v>
      </c>
      <c r="Q1054" s="83">
        <f t="shared" si="167"/>
        <v>0</v>
      </c>
      <c r="R1054" s="83">
        <f>IF(S1053&lt;1,0,-Lease!$K$4/Lease!$L$4)</f>
        <v>0</v>
      </c>
      <c r="S1054" s="83">
        <f t="shared" si="168"/>
        <v>0</v>
      </c>
      <c r="AE1054" s="5"/>
      <c r="AF1054" s="6"/>
    </row>
    <row r="1055" spans="1:32" x14ac:dyDescent="0.25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80">
        <v>237</v>
      </c>
      <c r="P1055" s="81">
        <f t="shared" si="174"/>
        <v>421565</v>
      </c>
      <c r="Q1055" s="83">
        <f t="shared" si="167"/>
        <v>0</v>
      </c>
      <c r="R1055" s="83">
        <f>IF(S1054&lt;1,0,-Lease!$K$4/Lease!$L$4)</f>
        <v>0</v>
      </c>
      <c r="S1055" s="83">
        <f t="shared" si="168"/>
        <v>0</v>
      </c>
      <c r="AE1055" s="5"/>
      <c r="AF1055" s="6"/>
    </row>
    <row r="1056" spans="1:32" x14ac:dyDescent="0.25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80">
        <v>237</v>
      </c>
      <c r="P1056" s="81">
        <f t="shared" si="174"/>
        <v>421930</v>
      </c>
      <c r="Q1056" s="83">
        <f t="shared" si="167"/>
        <v>0</v>
      </c>
      <c r="R1056" s="83">
        <f>IF(S1055&lt;1,0,-Lease!$K$4/Lease!$L$4)</f>
        <v>0</v>
      </c>
      <c r="S1056" s="83">
        <f t="shared" si="168"/>
        <v>0</v>
      </c>
      <c r="AE1056" s="5"/>
      <c r="AF1056" s="6"/>
    </row>
    <row r="1057" spans="1:32" x14ac:dyDescent="0.25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80">
        <v>237</v>
      </c>
      <c r="P1057" s="81">
        <f t="shared" si="174"/>
        <v>422296</v>
      </c>
      <c r="Q1057" s="83">
        <f t="shared" si="167"/>
        <v>0</v>
      </c>
      <c r="R1057" s="83">
        <f>IF(S1056&lt;1,0,-Lease!$K$4/Lease!$L$4)</f>
        <v>0</v>
      </c>
      <c r="S1057" s="83">
        <f t="shared" si="168"/>
        <v>0</v>
      </c>
      <c r="AE1057" s="5"/>
      <c r="AF1057" s="6"/>
    </row>
    <row r="1058" spans="1:32" x14ac:dyDescent="0.25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80">
        <v>237</v>
      </c>
      <c r="P1058" s="81">
        <f t="shared" si="174"/>
        <v>422661</v>
      </c>
      <c r="Q1058" s="83">
        <f t="shared" si="167"/>
        <v>0</v>
      </c>
      <c r="R1058" s="83">
        <f>IF(S1057&lt;1,0,-Lease!$K$4/Lease!$L$4)</f>
        <v>0</v>
      </c>
      <c r="S1058" s="83">
        <f t="shared" si="168"/>
        <v>0</v>
      </c>
      <c r="AE1058" s="5"/>
      <c r="AF1058" s="6"/>
    </row>
    <row r="1059" spans="1:32" x14ac:dyDescent="0.25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80">
        <v>237</v>
      </c>
      <c r="P1059" s="81">
        <f t="shared" si="174"/>
        <v>423026</v>
      </c>
      <c r="Q1059" s="83">
        <f t="shared" si="167"/>
        <v>0</v>
      </c>
      <c r="R1059" s="83">
        <f>IF(S1058&lt;1,0,-Lease!$K$4/Lease!$L$4)</f>
        <v>0</v>
      </c>
      <c r="S1059" s="83">
        <f t="shared" si="168"/>
        <v>0</v>
      </c>
      <c r="AE1059" s="5"/>
      <c r="AF1059" s="6"/>
    </row>
    <row r="1060" spans="1:32" x14ac:dyDescent="0.25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80">
        <v>237</v>
      </c>
      <c r="P1060" s="81">
        <f t="shared" si="174"/>
        <v>423391</v>
      </c>
      <c r="Q1060" s="83">
        <f t="shared" si="167"/>
        <v>0</v>
      </c>
      <c r="R1060" s="83">
        <f>IF(S1059&lt;1,0,-Lease!$K$4/Lease!$L$4)</f>
        <v>0</v>
      </c>
      <c r="S1060" s="83">
        <f t="shared" si="168"/>
        <v>0</v>
      </c>
      <c r="AE1060" s="5"/>
      <c r="AF1060" s="6"/>
    </row>
    <row r="1061" spans="1:32" x14ac:dyDescent="0.25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80">
        <v>237</v>
      </c>
      <c r="P1061" s="81">
        <f t="shared" si="174"/>
        <v>423757</v>
      </c>
      <c r="Q1061" s="83">
        <f t="shared" si="167"/>
        <v>0</v>
      </c>
      <c r="R1061" s="83">
        <f>IF(S1060&lt;1,0,-Lease!$K$4/Lease!$L$4)</f>
        <v>0</v>
      </c>
      <c r="S1061" s="83">
        <f t="shared" si="168"/>
        <v>0</v>
      </c>
      <c r="AE1061" s="5"/>
      <c r="AF1061" s="6"/>
    </row>
    <row r="1062" spans="1:32" x14ac:dyDescent="0.25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80">
        <v>237</v>
      </c>
      <c r="P1062" s="81">
        <f t="shared" si="174"/>
        <v>424122</v>
      </c>
      <c r="Q1062" s="83">
        <f t="shared" si="167"/>
        <v>0</v>
      </c>
      <c r="R1062" s="83">
        <f>IF(S1061&lt;1,0,-Lease!$K$4/Lease!$L$4)</f>
        <v>0</v>
      </c>
      <c r="S1062" s="83">
        <f t="shared" si="168"/>
        <v>0</v>
      </c>
      <c r="AE1062" s="5"/>
      <c r="AF1062" s="6"/>
    </row>
    <row r="1063" spans="1:32" x14ac:dyDescent="0.25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80">
        <v>237</v>
      </c>
      <c r="P1063" s="81">
        <f t="shared" si="174"/>
        <v>424487</v>
      </c>
      <c r="Q1063" s="83">
        <f t="shared" si="167"/>
        <v>0</v>
      </c>
      <c r="R1063" s="83">
        <f>IF(S1062&lt;1,0,-Lease!$K$4/Lease!$L$4)</f>
        <v>0</v>
      </c>
      <c r="S1063" s="83">
        <f t="shared" si="168"/>
        <v>0</v>
      </c>
      <c r="AE1063" s="5"/>
      <c r="AF1063" s="6"/>
    </row>
    <row r="1064" spans="1:32" x14ac:dyDescent="0.25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80">
        <v>237</v>
      </c>
      <c r="P1064" s="81">
        <f t="shared" si="174"/>
        <v>424852</v>
      </c>
      <c r="Q1064" s="83">
        <f t="shared" si="167"/>
        <v>0</v>
      </c>
      <c r="R1064" s="83">
        <f>IF(S1063&lt;1,0,-Lease!$K$4/Lease!$L$4)</f>
        <v>0</v>
      </c>
      <c r="S1064" s="83">
        <f t="shared" si="168"/>
        <v>0</v>
      </c>
      <c r="AE1064" s="5"/>
      <c r="AF1064" s="6"/>
    </row>
    <row r="1065" spans="1:32" x14ac:dyDescent="0.25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80">
        <v>237</v>
      </c>
      <c r="P1065" s="81">
        <f t="shared" si="174"/>
        <v>425218</v>
      </c>
      <c r="Q1065" s="83">
        <f t="shared" si="167"/>
        <v>0</v>
      </c>
      <c r="R1065" s="83">
        <f>IF(S1064&lt;1,0,-Lease!$K$4/Lease!$L$4)</f>
        <v>0</v>
      </c>
      <c r="S1065" s="83">
        <f t="shared" si="168"/>
        <v>0</v>
      </c>
      <c r="AE1065" s="5"/>
      <c r="AF1065" s="6"/>
    </row>
    <row r="1066" spans="1:32" x14ac:dyDescent="0.25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80">
        <v>237</v>
      </c>
      <c r="P1066" s="81">
        <f t="shared" si="174"/>
        <v>425583</v>
      </c>
      <c r="Q1066" s="83">
        <f t="shared" si="167"/>
        <v>0</v>
      </c>
      <c r="R1066" s="83">
        <f>IF(S1065&lt;1,0,-Lease!$K$4/Lease!$L$4)</f>
        <v>0</v>
      </c>
      <c r="S1066" s="83">
        <f t="shared" si="168"/>
        <v>0</v>
      </c>
      <c r="AE1066" s="5"/>
      <c r="AF1066" s="6"/>
    </row>
    <row r="1067" spans="1:32" x14ac:dyDescent="0.25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80">
        <v>237</v>
      </c>
      <c r="P1067" s="81">
        <f t="shared" si="174"/>
        <v>425948</v>
      </c>
      <c r="Q1067" s="83">
        <f t="shared" si="167"/>
        <v>0</v>
      </c>
      <c r="R1067" s="83">
        <f>IF(S1066&lt;1,0,-Lease!$K$4/Lease!$L$4)</f>
        <v>0</v>
      </c>
      <c r="S1067" s="83">
        <f t="shared" si="168"/>
        <v>0</v>
      </c>
      <c r="AE1067" s="5"/>
      <c r="AF1067" s="6"/>
    </row>
    <row r="1068" spans="1:32" x14ac:dyDescent="0.25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80">
        <v>237</v>
      </c>
      <c r="P1068" s="81">
        <f t="shared" si="174"/>
        <v>426313</v>
      </c>
      <c r="Q1068" s="83">
        <f t="shared" si="167"/>
        <v>0</v>
      </c>
      <c r="R1068" s="83">
        <f>IF(S1067&lt;1,0,-Lease!$K$4/Lease!$L$4)</f>
        <v>0</v>
      </c>
      <c r="S1068" s="83">
        <f t="shared" si="168"/>
        <v>0</v>
      </c>
      <c r="AE1068" s="5"/>
      <c r="AF1068" s="6"/>
    </row>
    <row r="1069" spans="1:32" x14ac:dyDescent="0.25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80">
        <v>237</v>
      </c>
      <c r="P1069" s="81">
        <f t="shared" si="174"/>
        <v>426679</v>
      </c>
      <c r="Q1069" s="83">
        <f t="shared" ref="Q1069:Q1132" si="177">S1068</f>
        <v>0</v>
      </c>
      <c r="R1069" s="83">
        <f>IF(S1068&lt;1,0,-Lease!$K$4/Lease!$L$4)</f>
        <v>0</v>
      </c>
      <c r="S1069" s="83">
        <f t="shared" ref="S1069:S1132" si="178">IF(S1068&lt;1,0,SUM(Q1069:R1069))</f>
        <v>0</v>
      </c>
      <c r="AE1069" s="5"/>
      <c r="AF1069" s="6"/>
    </row>
    <row r="1070" spans="1:32" x14ac:dyDescent="0.25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80">
        <v>237</v>
      </c>
      <c r="P1070" s="81">
        <f t="shared" si="174"/>
        <v>427044</v>
      </c>
      <c r="Q1070" s="83">
        <f t="shared" si="177"/>
        <v>0</v>
      </c>
      <c r="R1070" s="83">
        <f>IF(S1069&lt;1,0,-Lease!$K$4/Lease!$L$4)</f>
        <v>0</v>
      </c>
      <c r="S1070" s="83">
        <f t="shared" si="178"/>
        <v>0</v>
      </c>
      <c r="AE1070" s="5"/>
      <c r="AF1070" s="6"/>
    </row>
    <row r="1071" spans="1:32" x14ac:dyDescent="0.25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80">
        <v>237</v>
      </c>
      <c r="P1071" s="81">
        <f t="shared" si="174"/>
        <v>427409</v>
      </c>
      <c r="Q1071" s="83">
        <f t="shared" si="177"/>
        <v>0</v>
      </c>
      <c r="R1071" s="83">
        <f>IF(S1070&lt;1,0,-Lease!$K$4/Lease!$L$4)</f>
        <v>0</v>
      </c>
      <c r="S1071" s="83">
        <f t="shared" si="178"/>
        <v>0</v>
      </c>
      <c r="AE1071" s="5"/>
      <c r="AF1071" s="6"/>
    </row>
    <row r="1072" spans="1:32" x14ac:dyDescent="0.25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80">
        <v>237</v>
      </c>
      <c r="P1072" s="81">
        <f t="shared" si="174"/>
        <v>427774</v>
      </c>
      <c r="Q1072" s="83">
        <f t="shared" si="177"/>
        <v>0</v>
      </c>
      <c r="R1072" s="83">
        <f>IF(S1071&lt;1,0,-Lease!$K$4/Lease!$L$4)</f>
        <v>0</v>
      </c>
      <c r="S1072" s="83">
        <f t="shared" si="178"/>
        <v>0</v>
      </c>
      <c r="AE1072" s="5"/>
      <c r="AF1072" s="6"/>
    </row>
    <row r="1073" spans="1:32" x14ac:dyDescent="0.25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80">
        <v>237</v>
      </c>
      <c r="P1073" s="81">
        <f t="shared" si="174"/>
        <v>428140</v>
      </c>
      <c r="Q1073" s="83">
        <f t="shared" si="177"/>
        <v>0</v>
      </c>
      <c r="R1073" s="83">
        <f>IF(S1072&lt;1,0,-Lease!$K$4/Lease!$L$4)</f>
        <v>0</v>
      </c>
      <c r="S1073" s="83">
        <f t="shared" si="178"/>
        <v>0</v>
      </c>
      <c r="AE1073" s="5"/>
      <c r="AF1073" s="6"/>
    </row>
    <row r="1074" spans="1:32" x14ac:dyDescent="0.25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80">
        <v>237</v>
      </c>
      <c r="P1074" s="81">
        <f t="shared" si="174"/>
        <v>428505</v>
      </c>
      <c r="Q1074" s="83">
        <f t="shared" si="177"/>
        <v>0</v>
      </c>
      <c r="R1074" s="83">
        <f>IF(S1073&lt;1,0,-Lease!$K$4/Lease!$L$4)</f>
        <v>0</v>
      </c>
      <c r="S1074" s="83">
        <f t="shared" si="178"/>
        <v>0</v>
      </c>
      <c r="AE1074" s="5"/>
      <c r="AF1074" s="6"/>
    </row>
    <row r="1075" spans="1:32" x14ac:dyDescent="0.25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80">
        <v>237</v>
      </c>
      <c r="P1075" s="81">
        <f t="shared" si="174"/>
        <v>428870</v>
      </c>
      <c r="Q1075" s="83">
        <f t="shared" si="177"/>
        <v>0</v>
      </c>
      <c r="R1075" s="83">
        <f>IF(S1074&lt;1,0,-Lease!$K$4/Lease!$L$4)</f>
        <v>0</v>
      </c>
      <c r="S1075" s="83">
        <f t="shared" si="178"/>
        <v>0</v>
      </c>
      <c r="AE1075" s="5"/>
      <c r="AF1075" s="6"/>
    </row>
    <row r="1076" spans="1:32" x14ac:dyDescent="0.25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80">
        <v>237</v>
      </c>
      <c r="P1076" s="81">
        <f t="shared" si="174"/>
        <v>429235</v>
      </c>
      <c r="Q1076" s="83">
        <f t="shared" si="177"/>
        <v>0</v>
      </c>
      <c r="R1076" s="83">
        <f>IF(S1075&lt;1,0,-Lease!$K$4/Lease!$L$4)</f>
        <v>0</v>
      </c>
      <c r="S1076" s="83">
        <f t="shared" si="178"/>
        <v>0</v>
      </c>
      <c r="AE1076" s="5"/>
      <c r="AF1076" s="6"/>
    </row>
    <row r="1077" spans="1:32" x14ac:dyDescent="0.25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80">
        <v>237</v>
      </c>
      <c r="P1077" s="81">
        <f t="shared" si="174"/>
        <v>429601</v>
      </c>
      <c r="Q1077" s="83">
        <f t="shared" si="177"/>
        <v>0</v>
      </c>
      <c r="R1077" s="83">
        <f>IF(S1076&lt;1,0,-Lease!$K$4/Lease!$L$4)</f>
        <v>0</v>
      </c>
      <c r="S1077" s="83">
        <f t="shared" si="178"/>
        <v>0</v>
      </c>
      <c r="AE1077" s="5"/>
      <c r="AF1077" s="6"/>
    </row>
    <row r="1078" spans="1:32" x14ac:dyDescent="0.25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80">
        <v>237</v>
      </c>
      <c r="P1078" s="81">
        <f t="shared" si="174"/>
        <v>429966</v>
      </c>
      <c r="Q1078" s="83">
        <f t="shared" si="177"/>
        <v>0</v>
      </c>
      <c r="R1078" s="83">
        <f>IF(S1077&lt;1,0,-Lease!$K$4/Lease!$L$4)</f>
        <v>0</v>
      </c>
      <c r="S1078" s="83">
        <f t="shared" si="178"/>
        <v>0</v>
      </c>
      <c r="AE1078" s="5"/>
      <c r="AF1078" s="6"/>
    </row>
    <row r="1079" spans="1:32" x14ac:dyDescent="0.25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80">
        <v>237</v>
      </c>
      <c r="P1079" s="81">
        <f t="shared" si="174"/>
        <v>430331</v>
      </c>
      <c r="Q1079" s="83">
        <f t="shared" si="177"/>
        <v>0</v>
      </c>
      <c r="R1079" s="83">
        <f>IF(S1078&lt;1,0,-Lease!$K$4/Lease!$L$4)</f>
        <v>0</v>
      </c>
      <c r="S1079" s="83">
        <f t="shared" si="178"/>
        <v>0</v>
      </c>
      <c r="AE1079" s="5"/>
      <c r="AF1079" s="6"/>
    </row>
    <row r="1080" spans="1:32" x14ac:dyDescent="0.25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80">
        <v>237</v>
      </c>
      <c r="P1080" s="81">
        <f t="shared" si="174"/>
        <v>430696</v>
      </c>
      <c r="Q1080" s="83">
        <f t="shared" si="177"/>
        <v>0</v>
      </c>
      <c r="R1080" s="83">
        <f>IF(S1079&lt;1,0,-Lease!$K$4/Lease!$L$4)</f>
        <v>0</v>
      </c>
      <c r="S1080" s="83">
        <f t="shared" si="178"/>
        <v>0</v>
      </c>
      <c r="AE1080" s="5"/>
      <c r="AF1080" s="6"/>
    </row>
    <row r="1081" spans="1:32" x14ac:dyDescent="0.25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80">
        <v>237</v>
      </c>
      <c r="P1081" s="81">
        <f t="shared" si="174"/>
        <v>431062</v>
      </c>
      <c r="Q1081" s="83">
        <f t="shared" si="177"/>
        <v>0</v>
      </c>
      <c r="R1081" s="83">
        <f>IF(S1080&lt;1,0,-Lease!$K$4/Lease!$L$4)</f>
        <v>0</v>
      </c>
      <c r="S1081" s="83">
        <f t="shared" si="178"/>
        <v>0</v>
      </c>
      <c r="AE1081" s="5"/>
      <c r="AF1081" s="6"/>
    </row>
    <row r="1082" spans="1:32" x14ac:dyDescent="0.25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80">
        <v>237</v>
      </c>
      <c r="P1082" s="81">
        <f t="shared" si="174"/>
        <v>431427</v>
      </c>
      <c r="Q1082" s="83">
        <f t="shared" si="177"/>
        <v>0</v>
      </c>
      <c r="R1082" s="83">
        <f>IF(S1081&lt;1,0,-Lease!$K$4/Lease!$L$4)</f>
        <v>0</v>
      </c>
      <c r="S1082" s="83">
        <f t="shared" si="178"/>
        <v>0</v>
      </c>
      <c r="AE1082" s="5"/>
      <c r="AF1082" s="6"/>
    </row>
    <row r="1083" spans="1:32" x14ac:dyDescent="0.25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80">
        <v>237</v>
      </c>
      <c r="P1083" s="81">
        <f t="shared" si="174"/>
        <v>431792</v>
      </c>
      <c r="Q1083" s="83">
        <f t="shared" si="177"/>
        <v>0</v>
      </c>
      <c r="R1083" s="83">
        <f>IF(S1082&lt;1,0,-Lease!$K$4/Lease!$L$4)</f>
        <v>0</v>
      </c>
      <c r="S1083" s="83">
        <f t="shared" si="178"/>
        <v>0</v>
      </c>
      <c r="AE1083" s="5"/>
      <c r="AF1083" s="6"/>
    </row>
    <row r="1084" spans="1:32" x14ac:dyDescent="0.25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80">
        <v>237</v>
      </c>
      <c r="P1084" s="81">
        <f t="shared" si="174"/>
        <v>432157</v>
      </c>
      <c r="Q1084" s="83">
        <f t="shared" si="177"/>
        <v>0</v>
      </c>
      <c r="R1084" s="83">
        <f>IF(S1083&lt;1,0,-Lease!$K$4/Lease!$L$4)</f>
        <v>0</v>
      </c>
      <c r="S1084" s="83">
        <f t="shared" si="178"/>
        <v>0</v>
      </c>
      <c r="AE1084" s="5"/>
      <c r="AF1084" s="6"/>
    </row>
    <row r="1085" spans="1:32" x14ac:dyDescent="0.25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80">
        <v>237</v>
      </c>
      <c r="P1085" s="81">
        <f t="shared" si="174"/>
        <v>432523</v>
      </c>
      <c r="Q1085" s="83">
        <f t="shared" si="177"/>
        <v>0</v>
      </c>
      <c r="R1085" s="83">
        <f>IF(S1084&lt;1,0,-Lease!$K$4/Lease!$L$4)</f>
        <v>0</v>
      </c>
      <c r="S1085" s="83">
        <f t="shared" si="178"/>
        <v>0</v>
      </c>
      <c r="AE1085" s="5"/>
      <c r="AF1085" s="6"/>
    </row>
    <row r="1086" spans="1:32" x14ac:dyDescent="0.25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80">
        <v>237</v>
      </c>
      <c r="P1086" s="81">
        <f t="shared" si="174"/>
        <v>432888</v>
      </c>
      <c r="Q1086" s="83">
        <f t="shared" si="177"/>
        <v>0</v>
      </c>
      <c r="R1086" s="83">
        <f>IF(S1085&lt;1,0,-Lease!$K$4/Lease!$L$4)</f>
        <v>0</v>
      </c>
      <c r="S1086" s="83">
        <f t="shared" si="178"/>
        <v>0</v>
      </c>
      <c r="AE1086" s="5"/>
      <c r="AF1086" s="6"/>
    </row>
    <row r="1087" spans="1:32" x14ac:dyDescent="0.25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80">
        <v>237</v>
      </c>
      <c r="P1087" s="81">
        <f t="shared" si="174"/>
        <v>433253</v>
      </c>
      <c r="Q1087" s="83">
        <f t="shared" si="177"/>
        <v>0</v>
      </c>
      <c r="R1087" s="83">
        <f>IF(S1086&lt;1,0,-Lease!$K$4/Lease!$L$4)</f>
        <v>0</v>
      </c>
      <c r="S1087" s="83">
        <f t="shared" si="178"/>
        <v>0</v>
      </c>
      <c r="AE1087" s="5"/>
      <c r="AF1087" s="6"/>
    </row>
    <row r="1088" spans="1:32" x14ac:dyDescent="0.25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80">
        <v>237</v>
      </c>
      <c r="P1088" s="81">
        <f t="shared" si="174"/>
        <v>433618</v>
      </c>
      <c r="Q1088" s="83">
        <f t="shared" si="177"/>
        <v>0</v>
      </c>
      <c r="R1088" s="83">
        <f>IF(S1087&lt;1,0,-Lease!$K$4/Lease!$L$4)</f>
        <v>0</v>
      </c>
      <c r="S1088" s="83">
        <f t="shared" si="178"/>
        <v>0</v>
      </c>
      <c r="AE1088" s="5"/>
      <c r="AF1088" s="6"/>
    </row>
    <row r="1089" spans="1:32" x14ac:dyDescent="0.25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80">
        <v>237</v>
      </c>
      <c r="P1089" s="81">
        <f t="shared" si="174"/>
        <v>433984</v>
      </c>
      <c r="Q1089" s="83">
        <f t="shared" si="177"/>
        <v>0</v>
      </c>
      <c r="R1089" s="83">
        <f>IF(S1088&lt;1,0,-Lease!$K$4/Lease!$L$4)</f>
        <v>0</v>
      </c>
      <c r="S1089" s="83">
        <f t="shared" si="178"/>
        <v>0</v>
      </c>
      <c r="AE1089" s="5"/>
      <c r="AF1089" s="6"/>
    </row>
    <row r="1090" spans="1:32" x14ac:dyDescent="0.25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80">
        <v>237</v>
      </c>
      <c r="P1090" s="81">
        <f t="shared" si="174"/>
        <v>434349</v>
      </c>
      <c r="Q1090" s="83">
        <f t="shared" si="177"/>
        <v>0</v>
      </c>
      <c r="R1090" s="83">
        <f>IF(S1089&lt;1,0,-Lease!$K$4/Lease!$L$4)</f>
        <v>0</v>
      </c>
      <c r="S1090" s="83">
        <f t="shared" si="178"/>
        <v>0</v>
      </c>
      <c r="AE1090" s="5"/>
      <c r="AF1090" s="6"/>
    </row>
    <row r="1091" spans="1:32" x14ac:dyDescent="0.25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80">
        <v>237</v>
      </c>
      <c r="P1091" s="81">
        <f t="shared" si="174"/>
        <v>434714</v>
      </c>
      <c r="Q1091" s="83">
        <f t="shared" si="177"/>
        <v>0</v>
      </c>
      <c r="R1091" s="83">
        <f>IF(S1090&lt;1,0,-Lease!$K$4/Lease!$L$4)</f>
        <v>0</v>
      </c>
      <c r="S1091" s="83">
        <f t="shared" si="178"/>
        <v>0</v>
      </c>
      <c r="AE1091" s="5"/>
      <c r="AF1091" s="6"/>
    </row>
    <row r="1092" spans="1:32" x14ac:dyDescent="0.25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80">
        <v>237</v>
      </c>
      <c r="P1092" s="81">
        <f t="shared" si="174"/>
        <v>435079</v>
      </c>
      <c r="Q1092" s="83">
        <f t="shared" si="177"/>
        <v>0</v>
      </c>
      <c r="R1092" s="83">
        <f>IF(S1091&lt;1,0,-Lease!$K$4/Lease!$L$4)</f>
        <v>0</v>
      </c>
      <c r="S1092" s="83">
        <f t="shared" si="178"/>
        <v>0</v>
      </c>
      <c r="AE1092" s="5"/>
      <c r="AF1092" s="6"/>
    </row>
    <row r="1093" spans="1:32" x14ac:dyDescent="0.25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80">
        <v>237</v>
      </c>
      <c r="P1093" s="81">
        <f t="shared" si="174"/>
        <v>435445</v>
      </c>
      <c r="Q1093" s="83">
        <f t="shared" si="177"/>
        <v>0</v>
      </c>
      <c r="R1093" s="83">
        <f>IF(S1092&lt;1,0,-Lease!$K$4/Lease!$L$4)</f>
        <v>0</v>
      </c>
      <c r="S1093" s="83">
        <f t="shared" si="178"/>
        <v>0</v>
      </c>
      <c r="AE1093" s="5"/>
      <c r="AF1093" s="6"/>
    </row>
    <row r="1094" spans="1:32" x14ac:dyDescent="0.25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80">
        <v>237</v>
      </c>
      <c r="P1094" s="81">
        <f t="shared" si="174"/>
        <v>435810</v>
      </c>
      <c r="Q1094" s="83">
        <f t="shared" si="177"/>
        <v>0</v>
      </c>
      <c r="R1094" s="83">
        <f>IF(S1093&lt;1,0,-Lease!$K$4/Lease!$L$4)</f>
        <v>0</v>
      </c>
      <c r="S1094" s="83">
        <f t="shared" si="178"/>
        <v>0</v>
      </c>
      <c r="AE1094" s="5"/>
      <c r="AF1094" s="6"/>
    </row>
    <row r="1095" spans="1:32" x14ac:dyDescent="0.25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80">
        <v>237</v>
      </c>
      <c r="P1095" s="81">
        <f t="shared" si="174"/>
        <v>436175</v>
      </c>
      <c r="Q1095" s="83">
        <f t="shared" si="177"/>
        <v>0</v>
      </c>
      <c r="R1095" s="83">
        <f>IF(S1094&lt;1,0,-Lease!$K$4/Lease!$L$4)</f>
        <v>0</v>
      </c>
      <c r="S1095" s="83">
        <f t="shared" si="178"/>
        <v>0</v>
      </c>
      <c r="AE1095" s="5"/>
      <c r="AF1095" s="6"/>
    </row>
    <row r="1096" spans="1:32" x14ac:dyDescent="0.25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80">
        <v>237</v>
      </c>
      <c r="P1096" s="81">
        <f t="shared" si="174"/>
        <v>436540</v>
      </c>
      <c r="Q1096" s="83">
        <f t="shared" si="177"/>
        <v>0</v>
      </c>
      <c r="R1096" s="83">
        <f>IF(S1095&lt;1,0,-Lease!$K$4/Lease!$L$4)</f>
        <v>0</v>
      </c>
      <c r="S1096" s="83">
        <f t="shared" si="178"/>
        <v>0</v>
      </c>
      <c r="AE1096" s="5"/>
      <c r="AF1096" s="6"/>
    </row>
    <row r="1097" spans="1:32" x14ac:dyDescent="0.25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80">
        <v>237</v>
      </c>
      <c r="P1097" s="81">
        <f t="shared" si="174"/>
        <v>436906</v>
      </c>
      <c r="Q1097" s="83">
        <f t="shared" si="177"/>
        <v>0</v>
      </c>
      <c r="R1097" s="83">
        <f>IF(S1096&lt;1,0,-Lease!$K$4/Lease!$L$4)</f>
        <v>0</v>
      </c>
      <c r="S1097" s="83">
        <f t="shared" si="178"/>
        <v>0</v>
      </c>
      <c r="AE1097" s="5"/>
      <c r="AF1097" s="6"/>
    </row>
    <row r="1098" spans="1:32" x14ac:dyDescent="0.25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80">
        <v>237</v>
      </c>
      <c r="P1098" s="81">
        <f t="shared" si="174"/>
        <v>437271</v>
      </c>
      <c r="Q1098" s="83">
        <f t="shared" si="177"/>
        <v>0</v>
      </c>
      <c r="R1098" s="83">
        <f>IF(S1097&lt;1,0,-Lease!$K$4/Lease!$L$4)</f>
        <v>0</v>
      </c>
      <c r="S1098" s="83">
        <f t="shared" si="178"/>
        <v>0</v>
      </c>
      <c r="AE1098" s="5"/>
      <c r="AF1098" s="6"/>
    </row>
    <row r="1099" spans="1:32" x14ac:dyDescent="0.25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80">
        <v>237</v>
      </c>
      <c r="P1099" s="81">
        <f t="shared" si="174"/>
        <v>437636</v>
      </c>
      <c r="Q1099" s="83">
        <f t="shared" si="177"/>
        <v>0</v>
      </c>
      <c r="R1099" s="83">
        <f>IF(S1098&lt;1,0,-Lease!$K$4/Lease!$L$4)</f>
        <v>0</v>
      </c>
      <c r="S1099" s="83">
        <f t="shared" si="178"/>
        <v>0</v>
      </c>
      <c r="AE1099" s="5"/>
      <c r="AF1099" s="6"/>
    </row>
    <row r="1100" spans="1:32" x14ac:dyDescent="0.25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80">
        <v>237</v>
      </c>
      <c r="P1100" s="81">
        <f t="shared" si="174"/>
        <v>438001</v>
      </c>
      <c r="Q1100" s="83">
        <f t="shared" si="177"/>
        <v>0</v>
      </c>
      <c r="R1100" s="83">
        <f>IF(S1099&lt;1,0,-Lease!$K$4/Lease!$L$4)</f>
        <v>0</v>
      </c>
      <c r="S1100" s="83">
        <f t="shared" si="178"/>
        <v>0</v>
      </c>
      <c r="AE1100" s="5"/>
      <c r="AF1100" s="6"/>
    </row>
    <row r="1101" spans="1:32" x14ac:dyDescent="0.25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80">
        <v>237</v>
      </c>
      <c r="P1101" s="81">
        <f t="shared" si="174"/>
        <v>438366</v>
      </c>
      <c r="Q1101" s="83">
        <f t="shared" si="177"/>
        <v>0</v>
      </c>
      <c r="R1101" s="83">
        <f>IF(S1100&lt;1,0,-Lease!$K$4/Lease!$L$4)</f>
        <v>0</v>
      </c>
      <c r="S1101" s="83">
        <f t="shared" si="178"/>
        <v>0</v>
      </c>
      <c r="AE1101" s="5"/>
      <c r="AF1101" s="6"/>
    </row>
    <row r="1102" spans="1:32" x14ac:dyDescent="0.25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80">
        <v>237</v>
      </c>
      <c r="P1102" s="81">
        <f t="shared" si="174"/>
        <v>438731</v>
      </c>
      <c r="Q1102" s="83">
        <f t="shared" si="177"/>
        <v>0</v>
      </c>
      <c r="R1102" s="83">
        <f>IF(S1101&lt;1,0,-Lease!$K$4/Lease!$L$4)</f>
        <v>0</v>
      </c>
      <c r="S1102" s="83">
        <f t="shared" si="178"/>
        <v>0</v>
      </c>
      <c r="AE1102" s="5"/>
      <c r="AF1102" s="6"/>
    </row>
    <row r="1103" spans="1:32" x14ac:dyDescent="0.25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80">
        <v>237</v>
      </c>
      <c r="P1103" s="81">
        <f t="shared" si="174"/>
        <v>439096</v>
      </c>
      <c r="Q1103" s="83">
        <f t="shared" si="177"/>
        <v>0</v>
      </c>
      <c r="R1103" s="83">
        <f>IF(S1102&lt;1,0,-Lease!$K$4/Lease!$L$4)</f>
        <v>0</v>
      </c>
      <c r="S1103" s="83">
        <f t="shared" si="178"/>
        <v>0</v>
      </c>
      <c r="AE1103" s="5"/>
      <c r="AF1103" s="6"/>
    </row>
    <row r="1104" spans="1:32" x14ac:dyDescent="0.25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80">
        <v>237</v>
      </c>
      <c r="P1104" s="81">
        <f t="shared" si="174"/>
        <v>439461</v>
      </c>
      <c r="Q1104" s="83">
        <f t="shared" si="177"/>
        <v>0</v>
      </c>
      <c r="R1104" s="83">
        <f>IF(S1103&lt;1,0,-Lease!$K$4/Lease!$L$4)</f>
        <v>0</v>
      </c>
      <c r="S1104" s="83">
        <f t="shared" si="178"/>
        <v>0</v>
      </c>
      <c r="AE1104" s="5"/>
      <c r="AF1104" s="6"/>
    </row>
    <row r="1105" spans="1:32" x14ac:dyDescent="0.25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80">
        <v>237</v>
      </c>
      <c r="P1105" s="81">
        <f t="shared" si="174"/>
        <v>439827</v>
      </c>
      <c r="Q1105" s="83">
        <f t="shared" si="177"/>
        <v>0</v>
      </c>
      <c r="R1105" s="83">
        <f>IF(S1104&lt;1,0,-Lease!$K$4/Lease!$L$4)</f>
        <v>0</v>
      </c>
      <c r="S1105" s="83">
        <f t="shared" si="178"/>
        <v>0</v>
      </c>
      <c r="AE1105" s="5"/>
      <c r="AF1105" s="6"/>
    </row>
    <row r="1106" spans="1:32" x14ac:dyDescent="0.25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80">
        <v>237</v>
      </c>
      <c r="P1106" s="81">
        <f t="shared" si="174"/>
        <v>440192</v>
      </c>
      <c r="Q1106" s="83">
        <f t="shared" si="177"/>
        <v>0</v>
      </c>
      <c r="R1106" s="83">
        <f>IF(S1105&lt;1,0,-Lease!$K$4/Lease!$L$4)</f>
        <v>0</v>
      </c>
      <c r="S1106" s="83">
        <f t="shared" si="178"/>
        <v>0</v>
      </c>
      <c r="AE1106" s="5"/>
      <c r="AF1106" s="6"/>
    </row>
    <row r="1107" spans="1:32" x14ac:dyDescent="0.25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80">
        <v>237</v>
      </c>
      <c r="P1107" s="81">
        <f t="shared" ref="P1107:P1170" si="184">DATE(YEAR(P1106)+1,MONTH(P1106),DAY(P1106))</f>
        <v>440557</v>
      </c>
      <c r="Q1107" s="83">
        <f t="shared" si="177"/>
        <v>0</v>
      </c>
      <c r="R1107" s="83">
        <f>IF(S1106&lt;1,0,-Lease!$K$4/Lease!$L$4)</f>
        <v>0</v>
      </c>
      <c r="S1107" s="83">
        <f t="shared" si="178"/>
        <v>0</v>
      </c>
      <c r="AE1107" s="5"/>
      <c r="AF1107" s="6"/>
    </row>
    <row r="1108" spans="1:32" x14ac:dyDescent="0.25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80">
        <v>237</v>
      </c>
      <c r="P1108" s="81">
        <f t="shared" si="184"/>
        <v>440922</v>
      </c>
      <c r="Q1108" s="83">
        <f t="shared" si="177"/>
        <v>0</v>
      </c>
      <c r="R1108" s="83">
        <f>IF(S1107&lt;1,0,-Lease!$K$4/Lease!$L$4)</f>
        <v>0</v>
      </c>
      <c r="S1108" s="83">
        <f t="shared" si="178"/>
        <v>0</v>
      </c>
      <c r="AE1108" s="5"/>
      <c r="AF1108" s="6"/>
    </row>
    <row r="1109" spans="1:32" x14ac:dyDescent="0.25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80">
        <v>237</v>
      </c>
      <c r="P1109" s="81">
        <f t="shared" si="184"/>
        <v>441288</v>
      </c>
      <c r="Q1109" s="83">
        <f t="shared" si="177"/>
        <v>0</v>
      </c>
      <c r="R1109" s="83">
        <f>IF(S1108&lt;1,0,-Lease!$K$4/Lease!$L$4)</f>
        <v>0</v>
      </c>
      <c r="S1109" s="83">
        <f t="shared" si="178"/>
        <v>0</v>
      </c>
      <c r="AE1109" s="5"/>
      <c r="AF1109" s="6"/>
    </row>
    <row r="1110" spans="1:32" x14ac:dyDescent="0.25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80">
        <v>237</v>
      </c>
      <c r="P1110" s="81">
        <f t="shared" si="184"/>
        <v>441653</v>
      </c>
      <c r="Q1110" s="83">
        <f t="shared" si="177"/>
        <v>0</v>
      </c>
      <c r="R1110" s="83">
        <f>IF(S1109&lt;1,0,-Lease!$K$4/Lease!$L$4)</f>
        <v>0</v>
      </c>
      <c r="S1110" s="83">
        <f t="shared" si="178"/>
        <v>0</v>
      </c>
      <c r="AE1110" s="5"/>
      <c r="AF1110" s="6"/>
    </row>
    <row r="1111" spans="1:32" x14ac:dyDescent="0.25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80">
        <v>237</v>
      </c>
      <c r="P1111" s="81">
        <f t="shared" si="184"/>
        <v>442018</v>
      </c>
      <c r="Q1111" s="83">
        <f t="shared" si="177"/>
        <v>0</v>
      </c>
      <c r="R1111" s="83">
        <f>IF(S1110&lt;1,0,-Lease!$K$4/Lease!$L$4)</f>
        <v>0</v>
      </c>
      <c r="S1111" s="83">
        <f t="shared" si="178"/>
        <v>0</v>
      </c>
      <c r="AE1111" s="5"/>
      <c r="AF1111" s="6"/>
    </row>
    <row r="1112" spans="1:32" x14ac:dyDescent="0.25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80">
        <v>237</v>
      </c>
      <c r="P1112" s="81">
        <f t="shared" si="184"/>
        <v>442383</v>
      </c>
      <c r="Q1112" s="83">
        <f t="shared" si="177"/>
        <v>0</v>
      </c>
      <c r="R1112" s="83">
        <f>IF(S1111&lt;1,0,-Lease!$K$4/Lease!$L$4)</f>
        <v>0</v>
      </c>
      <c r="S1112" s="83">
        <f t="shared" si="178"/>
        <v>0</v>
      </c>
      <c r="AE1112" s="5"/>
      <c r="AF1112" s="6"/>
    </row>
    <row r="1113" spans="1:32" x14ac:dyDescent="0.25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80">
        <v>237</v>
      </c>
      <c r="P1113" s="81">
        <f t="shared" si="184"/>
        <v>442749</v>
      </c>
      <c r="Q1113" s="83">
        <f t="shared" si="177"/>
        <v>0</v>
      </c>
      <c r="R1113" s="83">
        <f>IF(S1112&lt;1,0,-Lease!$K$4/Lease!$L$4)</f>
        <v>0</v>
      </c>
      <c r="S1113" s="83">
        <f t="shared" si="178"/>
        <v>0</v>
      </c>
      <c r="AE1113" s="5"/>
      <c r="AF1113" s="6"/>
    </row>
    <row r="1114" spans="1:32" x14ac:dyDescent="0.25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80">
        <v>237</v>
      </c>
      <c r="P1114" s="81">
        <f t="shared" si="184"/>
        <v>443114</v>
      </c>
      <c r="Q1114" s="83">
        <f t="shared" si="177"/>
        <v>0</v>
      </c>
      <c r="R1114" s="83">
        <f>IF(S1113&lt;1,0,-Lease!$K$4/Lease!$L$4)</f>
        <v>0</v>
      </c>
      <c r="S1114" s="83">
        <f t="shared" si="178"/>
        <v>0</v>
      </c>
      <c r="AE1114" s="5"/>
      <c r="AF1114" s="6"/>
    </row>
    <row r="1115" spans="1:32" x14ac:dyDescent="0.25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80">
        <v>237</v>
      </c>
      <c r="P1115" s="81">
        <f t="shared" si="184"/>
        <v>443479</v>
      </c>
      <c r="Q1115" s="83">
        <f t="shared" si="177"/>
        <v>0</v>
      </c>
      <c r="R1115" s="83">
        <f>IF(S1114&lt;1,0,-Lease!$K$4/Lease!$L$4)</f>
        <v>0</v>
      </c>
      <c r="S1115" s="83">
        <f t="shared" si="178"/>
        <v>0</v>
      </c>
      <c r="AE1115" s="5"/>
      <c r="AF1115" s="6"/>
    </row>
    <row r="1116" spans="1:32" x14ac:dyDescent="0.25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80">
        <v>237</v>
      </c>
      <c r="P1116" s="81">
        <f t="shared" si="184"/>
        <v>443844</v>
      </c>
      <c r="Q1116" s="83">
        <f t="shared" si="177"/>
        <v>0</v>
      </c>
      <c r="R1116" s="83">
        <f>IF(S1115&lt;1,0,-Lease!$K$4/Lease!$L$4)</f>
        <v>0</v>
      </c>
      <c r="S1116" s="83">
        <f t="shared" si="178"/>
        <v>0</v>
      </c>
      <c r="AE1116" s="5"/>
      <c r="AF1116" s="6"/>
    </row>
    <row r="1117" spans="1:32" x14ac:dyDescent="0.25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80">
        <v>237</v>
      </c>
      <c r="P1117" s="81">
        <f t="shared" si="184"/>
        <v>444210</v>
      </c>
      <c r="Q1117" s="83">
        <f t="shared" si="177"/>
        <v>0</v>
      </c>
      <c r="R1117" s="83">
        <f>IF(S1116&lt;1,0,-Lease!$K$4/Lease!$L$4)</f>
        <v>0</v>
      </c>
      <c r="S1117" s="83">
        <f t="shared" si="178"/>
        <v>0</v>
      </c>
      <c r="AE1117" s="5"/>
      <c r="AF1117" s="6"/>
    </row>
    <row r="1118" spans="1:32" x14ac:dyDescent="0.25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80">
        <v>237</v>
      </c>
      <c r="P1118" s="81">
        <f t="shared" si="184"/>
        <v>444575</v>
      </c>
      <c r="Q1118" s="83">
        <f t="shared" si="177"/>
        <v>0</v>
      </c>
      <c r="R1118" s="83">
        <f>IF(S1117&lt;1,0,-Lease!$K$4/Lease!$L$4)</f>
        <v>0</v>
      </c>
      <c r="S1118" s="83">
        <f t="shared" si="178"/>
        <v>0</v>
      </c>
      <c r="AE1118" s="5"/>
      <c r="AF1118" s="6"/>
    </row>
    <row r="1119" spans="1:32" x14ac:dyDescent="0.25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80">
        <v>237</v>
      </c>
      <c r="P1119" s="81">
        <f t="shared" si="184"/>
        <v>444940</v>
      </c>
      <c r="Q1119" s="83">
        <f t="shared" si="177"/>
        <v>0</v>
      </c>
      <c r="R1119" s="83">
        <f>IF(S1118&lt;1,0,-Lease!$K$4/Lease!$L$4)</f>
        <v>0</v>
      </c>
      <c r="S1119" s="83">
        <f t="shared" si="178"/>
        <v>0</v>
      </c>
      <c r="AE1119" s="5"/>
      <c r="AF1119" s="6"/>
    </row>
    <row r="1120" spans="1:32" x14ac:dyDescent="0.25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80">
        <v>237</v>
      </c>
      <c r="P1120" s="81">
        <f t="shared" si="184"/>
        <v>445305</v>
      </c>
      <c r="Q1120" s="83">
        <f t="shared" si="177"/>
        <v>0</v>
      </c>
      <c r="R1120" s="83">
        <f>IF(S1119&lt;1,0,-Lease!$K$4/Lease!$L$4)</f>
        <v>0</v>
      </c>
      <c r="S1120" s="83">
        <f t="shared" si="178"/>
        <v>0</v>
      </c>
      <c r="AE1120" s="5"/>
      <c r="AF1120" s="6"/>
    </row>
    <row r="1121" spans="1:32" x14ac:dyDescent="0.25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80">
        <v>237</v>
      </c>
      <c r="P1121" s="81">
        <f t="shared" si="184"/>
        <v>445671</v>
      </c>
      <c r="Q1121" s="83">
        <f t="shared" si="177"/>
        <v>0</v>
      </c>
      <c r="R1121" s="83">
        <f>IF(S1120&lt;1,0,-Lease!$K$4/Lease!$L$4)</f>
        <v>0</v>
      </c>
      <c r="S1121" s="83">
        <f t="shared" si="178"/>
        <v>0</v>
      </c>
      <c r="AE1121" s="5"/>
      <c r="AF1121" s="6"/>
    </row>
    <row r="1122" spans="1:32" x14ac:dyDescent="0.25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80">
        <v>237</v>
      </c>
      <c r="P1122" s="81">
        <f t="shared" si="184"/>
        <v>446036</v>
      </c>
      <c r="Q1122" s="83">
        <f t="shared" si="177"/>
        <v>0</v>
      </c>
      <c r="R1122" s="83">
        <f>IF(S1121&lt;1,0,-Lease!$K$4/Lease!$L$4)</f>
        <v>0</v>
      </c>
      <c r="S1122" s="83">
        <f t="shared" si="178"/>
        <v>0</v>
      </c>
      <c r="AE1122" s="5"/>
      <c r="AF1122" s="6"/>
    </row>
    <row r="1123" spans="1:32" x14ac:dyDescent="0.25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80">
        <v>237</v>
      </c>
      <c r="P1123" s="81">
        <f t="shared" si="184"/>
        <v>446401</v>
      </c>
      <c r="Q1123" s="83">
        <f t="shared" si="177"/>
        <v>0</v>
      </c>
      <c r="R1123" s="83">
        <f>IF(S1122&lt;1,0,-Lease!$K$4/Lease!$L$4)</f>
        <v>0</v>
      </c>
      <c r="S1123" s="83">
        <f t="shared" si="178"/>
        <v>0</v>
      </c>
      <c r="AE1123" s="5"/>
      <c r="AF1123" s="6"/>
    </row>
    <row r="1124" spans="1:32" x14ac:dyDescent="0.25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80">
        <v>237</v>
      </c>
      <c r="P1124" s="81">
        <f t="shared" si="184"/>
        <v>446766</v>
      </c>
      <c r="Q1124" s="83">
        <f t="shared" si="177"/>
        <v>0</v>
      </c>
      <c r="R1124" s="83">
        <f>IF(S1123&lt;1,0,-Lease!$K$4/Lease!$L$4)</f>
        <v>0</v>
      </c>
      <c r="S1124" s="83">
        <f t="shared" si="178"/>
        <v>0</v>
      </c>
      <c r="AE1124" s="5"/>
      <c r="AF1124" s="6"/>
    </row>
    <row r="1125" spans="1:32" x14ac:dyDescent="0.25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80">
        <v>237</v>
      </c>
      <c r="P1125" s="81">
        <f t="shared" si="184"/>
        <v>447132</v>
      </c>
      <c r="Q1125" s="83">
        <f t="shared" si="177"/>
        <v>0</v>
      </c>
      <c r="R1125" s="83">
        <f>IF(S1124&lt;1,0,-Lease!$K$4/Lease!$L$4)</f>
        <v>0</v>
      </c>
      <c r="S1125" s="83">
        <f t="shared" si="178"/>
        <v>0</v>
      </c>
      <c r="AE1125" s="5"/>
      <c r="AF1125" s="6"/>
    </row>
    <row r="1126" spans="1:32" x14ac:dyDescent="0.25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80">
        <v>237</v>
      </c>
      <c r="P1126" s="81">
        <f t="shared" si="184"/>
        <v>447497</v>
      </c>
      <c r="Q1126" s="83">
        <f t="shared" si="177"/>
        <v>0</v>
      </c>
      <c r="R1126" s="83">
        <f>IF(S1125&lt;1,0,-Lease!$K$4/Lease!$L$4)</f>
        <v>0</v>
      </c>
      <c r="S1126" s="83">
        <f t="shared" si="178"/>
        <v>0</v>
      </c>
      <c r="AE1126" s="5"/>
      <c r="AF1126" s="6"/>
    </row>
    <row r="1127" spans="1:32" x14ac:dyDescent="0.25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80">
        <v>237</v>
      </c>
      <c r="P1127" s="81">
        <f t="shared" si="184"/>
        <v>447862</v>
      </c>
      <c r="Q1127" s="83">
        <f t="shared" si="177"/>
        <v>0</v>
      </c>
      <c r="R1127" s="83">
        <f>IF(S1126&lt;1,0,-Lease!$K$4/Lease!$L$4)</f>
        <v>0</v>
      </c>
      <c r="S1127" s="83">
        <f t="shared" si="178"/>
        <v>0</v>
      </c>
      <c r="AE1127" s="5"/>
      <c r="AF1127" s="6"/>
    </row>
    <row r="1128" spans="1:32" x14ac:dyDescent="0.25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80">
        <v>237</v>
      </c>
      <c r="P1128" s="81">
        <f t="shared" si="184"/>
        <v>448227</v>
      </c>
      <c r="Q1128" s="83">
        <f t="shared" si="177"/>
        <v>0</v>
      </c>
      <c r="R1128" s="83">
        <f>IF(S1127&lt;1,0,-Lease!$K$4/Lease!$L$4)</f>
        <v>0</v>
      </c>
      <c r="S1128" s="83">
        <f t="shared" si="178"/>
        <v>0</v>
      </c>
      <c r="AE1128" s="5"/>
      <c r="AF1128" s="6"/>
    </row>
    <row r="1129" spans="1:32" x14ac:dyDescent="0.25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80">
        <v>237</v>
      </c>
      <c r="P1129" s="81">
        <f t="shared" si="184"/>
        <v>448593</v>
      </c>
      <c r="Q1129" s="83">
        <f t="shared" si="177"/>
        <v>0</v>
      </c>
      <c r="R1129" s="83">
        <f>IF(S1128&lt;1,0,-Lease!$K$4/Lease!$L$4)</f>
        <v>0</v>
      </c>
      <c r="S1129" s="83">
        <f t="shared" si="178"/>
        <v>0</v>
      </c>
      <c r="AE1129" s="5"/>
      <c r="AF1129" s="6"/>
    </row>
    <row r="1130" spans="1:32" x14ac:dyDescent="0.25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80">
        <v>237</v>
      </c>
      <c r="P1130" s="81">
        <f t="shared" si="184"/>
        <v>448958</v>
      </c>
      <c r="Q1130" s="83">
        <f t="shared" si="177"/>
        <v>0</v>
      </c>
      <c r="R1130" s="83">
        <f>IF(S1129&lt;1,0,-Lease!$K$4/Lease!$L$4)</f>
        <v>0</v>
      </c>
      <c r="S1130" s="83">
        <f t="shared" si="178"/>
        <v>0</v>
      </c>
      <c r="AE1130" s="5"/>
      <c r="AF1130" s="6"/>
    </row>
    <row r="1131" spans="1:32" x14ac:dyDescent="0.25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80">
        <v>237</v>
      </c>
      <c r="P1131" s="81">
        <f t="shared" si="184"/>
        <v>449323</v>
      </c>
      <c r="Q1131" s="83">
        <f t="shared" si="177"/>
        <v>0</v>
      </c>
      <c r="R1131" s="83">
        <f>IF(S1130&lt;1,0,-Lease!$K$4/Lease!$L$4)</f>
        <v>0</v>
      </c>
      <c r="S1131" s="83">
        <f t="shared" si="178"/>
        <v>0</v>
      </c>
      <c r="AE1131" s="5"/>
      <c r="AF1131" s="6"/>
    </row>
    <row r="1132" spans="1:32" x14ac:dyDescent="0.25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80">
        <v>237</v>
      </c>
      <c r="P1132" s="81">
        <f t="shared" si="184"/>
        <v>449688</v>
      </c>
      <c r="Q1132" s="83">
        <f t="shared" si="177"/>
        <v>0</v>
      </c>
      <c r="R1132" s="83">
        <f>IF(S1131&lt;1,0,-Lease!$K$4/Lease!$L$4)</f>
        <v>0</v>
      </c>
      <c r="S1132" s="83">
        <f t="shared" si="178"/>
        <v>0</v>
      </c>
      <c r="AE1132" s="5"/>
      <c r="AF1132" s="6"/>
    </row>
    <row r="1133" spans="1:32" x14ac:dyDescent="0.25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80">
        <v>237</v>
      </c>
      <c r="P1133" s="81">
        <f t="shared" si="184"/>
        <v>450054</v>
      </c>
      <c r="Q1133" s="83">
        <f t="shared" ref="Q1133:Q1196" si="187">S1132</f>
        <v>0</v>
      </c>
      <c r="R1133" s="83">
        <f>IF(S1132&lt;1,0,-Lease!$K$4/Lease!$L$4)</f>
        <v>0</v>
      </c>
      <c r="S1133" s="83">
        <f t="shared" ref="S1133:S1196" si="188">IF(S1132&lt;1,0,SUM(Q1133:R1133))</f>
        <v>0</v>
      </c>
      <c r="AE1133" s="5"/>
      <c r="AF1133" s="6"/>
    </row>
    <row r="1134" spans="1:32" x14ac:dyDescent="0.25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80">
        <v>237</v>
      </c>
      <c r="P1134" s="81">
        <f t="shared" si="184"/>
        <v>450419</v>
      </c>
      <c r="Q1134" s="83">
        <f t="shared" si="187"/>
        <v>0</v>
      </c>
      <c r="R1134" s="83">
        <f>IF(S1133&lt;1,0,-Lease!$K$4/Lease!$L$4)</f>
        <v>0</v>
      </c>
      <c r="S1134" s="83">
        <f t="shared" si="188"/>
        <v>0</v>
      </c>
      <c r="AE1134" s="5"/>
      <c r="AF1134" s="6"/>
    </row>
    <row r="1135" spans="1:32" x14ac:dyDescent="0.25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80">
        <v>237</v>
      </c>
      <c r="P1135" s="81">
        <f t="shared" si="184"/>
        <v>450784</v>
      </c>
      <c r="Q1135" s="83">
        <f t="shared" si="187"/>
        <v>0</v>
      </c>
      <c r="R1135" s="83">
        <f>IF(S1134&lt;1,0,-Lease!$K$4/Lease!$L$4)</f>
        <v>0</v>
      </c>
      <c r="S1135" s="83">
        <f t="shared" si="188"/>
        <v>0</v>
      </c>
      <c r="AE1135" s="5"/>
      <c r="AF1135" s="6"/>
    </row>
    <row r="1136" spans="1:32" x14ac:dyDescent="0.25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80">
        <v>237</v>
      </c>
      <c r="P1136" s="81">
        <f t="shared" si="184"/>
        <v>451149</v>
      </c>
      <c r="Q1136" s="83">
        <f t="shared" si="187"/>
        <v>0</v>
      </c>
      <c r="R1136" s="83">
        <f>IF(S1135&lt;1,0,-Lease!$K$4/Lease!$L$4)</f>
        <v>0</v>
      </c>
      <c r="S1136" s="83">
        <f t="shared" si="188"/>
        <v>0</v>
      </c>
      <c r="AE1136" s="5"/>
      <c r="AF1136" s="6"/>
    </row>
    <row r="1137" spans="1:32" x14ac:dyDescent="0.25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80">
        <v>237</v>
      </c>
      <c r="P1137" s="81">
        <f t="shared" si="184"/>
        <v>451515</v>
      </c>
      <c r="Q1137" s="83">
        <f t="shared" si="187"/>
        <v>0</v>
      </c>
      <c r="R1137" s="83">
        <f>IF(S1136&lt;1,0,-Lease!$K$4/Lease!$L$4)</f>
        <v>0</v>
      </c>
      <c r="S1137" s="83">
        <f t="shared" si="188"/>
        <v>0</v>
      </c>
      <c r="AE1137" s="5"/>
      <c r="AF1137" s="6"/>
    </row>
    <row r="1138" spans="1:32" x14ac:dyDescent="0.25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80">
        <v>237</v>
      </c>
      <c r="P1138" s="81">
        <f t="shared" si="184"/>
        <v>451880</v>
      </c>
      <c r="Q1138" s="83">
        <f t="shared" si="187"/>
        <v>0</v>
      </c>
      <c r="R1138" s="83">
        <f>IF(S1137&lt;1,0,-Lease!$K$4/Lease!$L$4)</f>
        <v>0</v>
      </c>
      <c r="S1138" s="83">
        <f t="shared" si="188"/>
        <v>0</v>
      </c>
      <c r="AE1138" s="5"/>
      <c r="AF1138" s="6"/>
    </row>
    <row r="1139" spans="1:32" x14ac:dyDescent="0.25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80">
        <v>237</v>
      </c>
      <c r="P1139" s="81">
        <f t="shared" si="184"/>
        <v>452245</v>
      </c>
      <c r="Q1139" s="83">
        <f t="shared" si="187"/>
        <v>0</v>
      </c>
      <c r="R1139" s="83">
        <f>IF(S1138&lt;1,0,-Lease!$K$4/Lease!$L$4)</f>
        <v>0</v>
      </c>
      <c r="S1139" s="83">
        <f t="shared" si="188"/>
        <v>0</v>
      </c>
      <c r="AE1139" s="5"/>
      <c r="AF1139" s="6"/>
    </row>
    <row r="1140" spans="1:32" x14ac:dyDescent="0.25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80">
        <v>237</v>
      </c>
      <c r="P1140" s="81">
        <f t="shared" si="184"/>
        <v>452610</v>
      </c>
      <c r="Q1140" s="83">
        <f t="shared" si="187"/>
        <v>0</v>
      </c>
      <c r="R1140" s="83">
        <f>IF(S1139&lt;1,0,-Lease!$K$4/Lease!$L$4)</f>
        <v>0</v>
      </c>
      <c r="S1140" s="83">
        <f t="shared" si="188"/>
        <v>0</v>
      </c>
      <c r="AE1140" s="5"/>
      <c r="AF1140" s="6"/>
    </row>
    <row r="1141" spans="1:32" x14ac:dyDescent="0.25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80">
        <v>237</v>
      </c>
      <c r="P1141" s="81">
        <f t="shared" si="184"/>
        <v>452976</v>
      </c>
      <c r="Q1141" s="83">
        <f t="shared" si="187"/>
        <v>0</v>
      </c>
      <c r="R1141" s="83">
        <f>IF(S1140&lt;1,0,-Lease!$K$4/Lease!$L$4)</f>
        <v>0</v>
      </c>
      <c r="S1141" s="83">
        <f t="shared" si="188"/>
        <v>0</v>
      </c>
      <c r="AE1141" s="5"/>
      <c r="AF1141" s="6"/>
    </row>
    <row r="1142" spans="1:32" x14ac:dyDescent="0.25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80">
        <v>237</v>
      </c>
      <c r="P1142" s="81">
        <f t="shared" si="184"/>
        <v>453341</v>
      </c>
      <c r="Q1142" s="83">
        <f t="shared" si="187"/>
        <v>0</v>
      </c>
      <c r="R1142" s="83">
        <f>IF(S1141&lt;1,0,-Lease!$K$4/Lease!$L$4)</f>
        <v>0</v>
      </c>
      <c r="S1142" s="83">
        <f t="shared" si="188"/>
        <v>0</v>
      </c>
      <c r="AE1142" s="5"/>
      <c r="AF1142" s="6"/>
    </row>
    <row r="1143" spans="1:32" x14ac:dyDescent="0.25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80">
        <v>237</v>
      </c>
      <c r="P1143" s="81">
        <f t="shared" si="184"/>
        <v>453706</v>
      </c>
      <c r="Q1143" s="83">
        <f t="shared" si="187"/>
        <v>0</v>
      </c>
      <c r="R1143" s="83">
        <f>IF(S1142&lt;1,0,-Lease!$K$4/Lease!$L$4)</f>
        <v>0</v>
      </c>
      <c r="S1143" s="83">
        <f t="shared" si="188"/>
        <v>0</v>
      </c>
      <c r="AE1143" s="5"/>
      <c r="AF1143" s="6"/>
    </row>
    <row r="1144" spans="1:32" x14ac:dyDescent="0.25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80">
        <v>237</v>
      </c>
      <c r="P1144" s="81">
        <f t="shared" si="184"/>
        <v>454071</v>
      </c>
      <c r="Q1144" s="83">
        <f t="shared" si="187"/>
        <v>0</v>
      </c>
      <c r="R1144" s="83">
        <f>IF(S1143&lt;1,0,-Lease!$K$4/Lease!$L$4)</f>
        <v>0</v>
      </c>
      <c r="S1144" s="83">
        <f t="shared" si="188"/>
        <v>0</v>
      </c>
      <c r="AE1144" s="5"/>
      <c r="AF1144" s="6"/>
    </row>
    <row r="1145" spans="1:32" x14ac:dyDescent="0.25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80">
        <v>237</v>
      </c>
      <c r="P1145" s="81">
        <f t="shared" si="184"/>
        <v>454437</v>
      </c>
      <c r="Q1145" s="83">
        <f t="shared" si="187"/>
        <v>0</v>
      </c>
      <c r="R1145" s="83">
        <f>IF(S1144&lt;1,0,-Lease!$K$4/Lease!$L$4)</f>
        <v>0</v>
      </c>
      <c r="S1145" s="83">
        <f t="shared" si="188"/>
        <v>0</v>
      </c>
      <c r="AE1145" s="5"/>
      <c r="AF1145" s="6"/>
    </row>
    <row r="1146" spans="1:32" x14ac:dyDescent="0.25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80">
        <v>237</v>
      </c>
      <c r="P1146" s="81">
        <f t="shared" si="184"/>
        <v>454802</v>
      </c>
      <c r="Q1146" s="83">
        <f t="shared" si="187"/>
        <v>0</v>
      </c>
      <c r="R1146" s="83">
        <f>IF(S1145&lt;1,0,-Lease!$K$4/Lease!$L$4)</f>
        <v>0</v>
      </c>
      <c r="S1146" s="83">
        <f t="shared" si="188"/>
        <v>0</v>
      </c>
      <c r="AE1146" s="5"/>
      <c r="AF1146" s="6"/>
    </row>
    <row r="1147" spans="1:32" x14ac:dyDescent="0.25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80">
        <v>237</v>
      </c>
      <c r="P1147" s="81">
        <f t="shared" si="184"/>
        <v>455167</v>
      </c>
      <c r="Q1147" s="83">
        <f t="shared" si="187"/>
        <v>0</v>
      </c>
      <c r="R1147" s="83">
        <f>IF(S1146&lt;1,0,-Lease!$K$4/Lease!$L$4)</f>
        <v>0</v>
      </c>
      <c r="S1147" s="83">
        <f t="shared" si="188"/>
        <v>0</v>
      </c>
      <c r="AE1147" s="5"/>
      <c r="AF1147" s="6"/>
    </row>
    <row r="1148" spans="1:32" x14ac:dyDescent="0.25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80">
        <v>237</v>
      </c>
      <c r="P1148" s="81">
        <f t="shared" si="184"/>
        <v>455532</v>
      </c>
      <c r="Q1148" s="83">
        <f t="shared" si="187"/>
        <v>0</v>
      </c>
      <c r="R1148" s="83">
        <f>IF(S1147&lt;1,0,-Lease!$K$4/Lease!$L$4)</f>
        <v>0</v>
      </c>
      <c r="S1148" s="83">
        <f t="shared" si="188"/>
        <v>0</v>
      </c>
      <c r="AE1148" s="5"/>
      <c r="AF1148" s="6"/>
    </row>
    <row r="1149" spans="1:32" x14ac:dyDescent="0.25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80">
        <v>237</v>
      </c>
      <c r="P1149" s="81">
        <f t="shared" si="184"/>
        <v>455898</v>
      </c>
      <c r="Q1149" s="83">
        <f t="shared" si="187"/>
        <v>0</v>
      </c>
      <c r="R1149" s="83">
        <f>IF(S1148&lt;1,0,-Lease!$K$4/Lease!$L$4)</f>
        <v>0</v>
      </c>
      <c r="S1149" s="83">
        <f t="shared" si="188"/>
        <v>0</v>
      </c>
      <c r="AE1149" s="5"/>
      <c r="AF1149" s="6"/>
    </row>
    <row r="1150" spans="1:32" x14ac:dyDescent="0.25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80">
        <v>237</v>
      </c>
      <c r="P1150" s="81">
        <f t="shared" si="184"/>
        <v>456263</v>
      </c>
      <c r="Q1150" s="83">
        <f t="shared" si="187"/>
        <v>0</v>
      </c>
      <c r="R1150" s="83">
        <f>IF(S1149&lt;1,0,-Lease!$K$4/Lease!$L$4)</f>
        <v>0</v>
      </c>
      <c r="S1150" s="83">
        <f t="shared" si="188"/>
        <v>0</v>
      </c>
      <c r="AE1150" s="5"/>
      <c r="AF1150" s="6"/>
    </row>
    <row r="1151" spans="1:32" x14ac:dyDescent="0.25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80">
        <v>237</v>
      </c>
      <c r="P1151" s="81">
        <f t="shared" si="184"/>
        <v>456628</v>
      </c>
      <c r="Q1151" s="83">
        <f t="shared" si="187"/>
        <v>0</v>
      </c>
      <c r="R1151" s="83">
        <f>IF(S1150&lt;1,0,-Lease!$K$4/Lease!$L$4)</f>
        <v>0</v>
      </c>
      <c r="S1151" s="83">
        <f t="shared" si="188"/>
        <v>0</v>
      </c>
      <c r="AE1151" s="5"/>
      <c r="AF1151" s="6"/>
    </row>
    <row r="1152" spans="1:32" x14ac:dyDescent="0.25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80">
        <v>237</v>
      </c>
      <c r="P1152" s="81">
        <f t="shared" si="184"/>
        <v>456993</v>
      </c>
      <c r="Q1152" s="83">
        <f t="shared" si="187"/>
        <v>0</v>
      </c>
      <c r="R1152" s="83">
        <f>IF(S1151&lt;1,0,-Lease!$K$4/Lease!$L$4)</f>
        <v>0</v>
      </c>
      <c r="S1152" s="83">
        <f t="shared" si="188"/>
        <v>0</v>
      </c>
      <c r="AE1152" s="5"/>
      <c r="AF1152" s="6"/>
    </row>
    <row r="1153" spans="1:32" x14ac:dyDescent="0.25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80">
        <v>237</v>
      </c>
      <c r="P1153" s="81">
        <f t="shared" si="184"/>
        <v>457359</v>
      </c>
      <c r="Q1153" s="83">
        <f t="shared" si="187"/>
        <v>0</v>
      </c>
      <c r="R1153" s="83">
        <f>IF(S1152&lt;1,0,-Lease!$K$4/Lease!$L$4)</f>
        <v>0</v>
      </c>
      <c r="S1153" s="83">
        <f t="shared" si="188"/>
        <v>0</v>
      </c>
      <c r="AE1153" s="5"/>
      <c r="AF1153" s="6"/>
    </row>
    <row r="1154" spans="1:32" x14ac:dyDescent="0.25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80">
        <v>237</v>
      </c>
      <c r="P1154" s="81">
        <f t="shared" si="184"/>
        <v>457724</v>
      </c>
      <c r="Q1154" s="83">
        <f t="shared" si="187"/>
        <v>0</v>
      </c>
      <c r="R1154" s="83">
        <f>IF(S1153&lt;1,0,-Lease!$K$4/Lease!$L$4)</f>
        <v>0</v>
      </c>
      <c r="S1154" s="83">
        <f t="shared" si="188"/>
        <v>0</v>
      </c>
      <c r="AE1154" s="5"/>
      <c r="AF1154" s="6"/>
    </row>
    <row r="1155" spans="1:32" x14ac:dyDescent="0.25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80">
        <v>237</v>
      </c>
      <c r="P1155" s="81">
        <f t="shared" si="184"/>
        <v>458089</v>
      </c>
      <c r="Q1155" s="83">
        <f t="shared" si="187"/>
        <v>0</v>
      </c>
      <c r="R1155" s="83">
        <f>IF(S1154&lt;1,0,-Lease!$K$4/Lease!$L$4)</f>
        <v>0</v>
      </c>
      <c r="S1155" s="83">
        <f t="shared" si="188"/>
        <v>0</v>
      </c>
      <c r="AE1155" s="5"/>
      <c r="AF1155" s="6"/>
    </row>
    <row r="1156" spans="1:32" x14ac:dyDescent="0.25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80">
        <v>237</v>
      </c>
      <c r="P1156" s="81">
        <f t="shared" si="184"/>
        <v>458454</v>
      </c>
      <c r="Q1156" s="83">
        <f t="shared" si="187"/>
        <v>0</v>
      </c>
      <c r="R1156" s="83">
        <f>IF(S1155&lt;1,0,-Lease!$K$4/Lease!$L$4)</f>
        <v>0</v>
      </c>
      <c r="S1156" s="83">
        <f t="shared" si="188"/>
        <v>0</v>
      </c>
      <c r="AE1156" s="5"/>
      <c r="AF1156" s="6"/>
    </row>
    <row r="1157" spans="1:32" x14ac:dyDescent="0.25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80">
        <v>237</v>
      </c>
      <c r="P1157" s="81">
        <f t="shared" si="184"/>
        <v>458820</v>
      </c>
      <c r="Q1157" s="83">
        <f t="shared" si="187"/>
        <v>0</v>
      </c>
      <c r="R1157" s="83">
        <f>IF(S1156&lt;1,0,-Lease!$K$4/Lease!$L$4)</f>
        <v>0</v>
      </c>
      <c r="S1157" s="83">
        <f t="shared" si="188"/>
        <v>0</v>
      </c>
      <c r="AE1157" s="5"/>
      <c r="AF1157" s="6"/>
    </row>
    <row r="1158" spans="1:32" x14ac:dyDescent="0.25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80">
        <v>237</v>
      </c>
      <c r="P1158" s="81">
        <f t="shared" si="184"/>
        <v>459185</v>
      </c>
      <c r="Q1158" s="83">
        <f t="shared" si="187"/>
        <v>0</v>
      </c>
      <c r="R1158" s="83">
        <f>IF(S1157&lt;1,0,-Lease!$K$4/Lease!$L$4)</f>
        <v>0</v>
      </c>
      <c r="S1158" s="83">
        <f t="shared" si="188"/>
        <v>0</v>
      </c>
      <c r="AE1158" s="5"/>
      <c r="AF1158" s="6"/>
    </row>
    <row r="1159" spans="1:32" x14ac:dyDescent="0.25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80">
        <v>237</v>
      </c>
      <c r="P1159" s="81">
        <f t="shared" si="184"/>
        <v>459550</v>
      </c>
      <c r="Q1159" s="83">
        <f t="shared" si="187"/>
        <v>0</v>
      </c>
      <c r="R1159" s="83">
        <f>IF(S1158&lt;1,0,-Lease!$K$4/Lease!$L$4)</f>
        <v>0</v>
      </c>
      <c r="S1159" s="83">
        <f t="shared" si="188"/>
        <v>0</v>
      </c>
      <c r="AE1159" s="5"/>
      <c r="AF1159" s="6"/>
    </row>
    <row r="1160" spans="1:32" x14ac:dyDescent="0.25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80">
        <v>237</v>
      </c>
      <c r="P1160" s="81">
        <f t="shared" si="184"/>
        <v>459915</v>
      </c>
      <c r="Q1160" s="83">
        <f t="shared" si="187"/>
        <v>0</v>
      </c>
      <c r="R1160" s="83">
        <f>IF(S1159&lt;1,0,-Lease!$K$4/Lease!$L$4)</f>
        <v>0</v>
      </c>
      <c r="S1160" s="83">
        <f t="shared" si="188"/>
        <v>0</v>
      </c>
      <c r="AE1160" s="5"/>
      <c r="AF1160" s="6"/>
    </row>
    <row r="1161" spans="1:32" x14ac:dyDescent="0.25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80">
        <v>237</v>
      </c>
      <c r="P1161" s="81">
        <f t="shared" si="184"/>
        <v>460281</v>
      </c>
      <c r="Q1161" s="83">
        <f t="shared" si="187"/>
        <v>0</v>
      </c>
      <c r="R1161" s="83">
        <f>IF(S1160&lt;1,0,-Lease!$K$4/Lease!$L$4)</f>
        <v>0</v>
      </c>
      <c r="S1161" s="83">
        <f t="shared" si="188"/>
        <v>0</v>
      </c>
      <c r="AE1161" s="5"/>
      <c r="AF1161" s="6"/>
    </row>
    <row r="1162" spans="1:32" x14ac:dyDescent="0.25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80">
        <v>237</v>
      </c>
      <c r="P1162" s="81">
        <f t="shared" si="184"/>
        <v>460646</v>
      </c>
      <c r="Q1162" s="83">
        <f t="shared" si="187"/>
        <v>0</v>
      </c>
      <c r="R1162" s="83">
        <f>IF(S1161&lt;1,0,-Lease!$K$4/Lease!$L$4)</f>
        <v>0</v>
      </c>
      <c r="S1162" s="83">
        <f t="shared" si="188"/>
        <v>0</v>
      </c>
      <c r="AE1162" s="5"/>
      <c r="AF1162" s="6"/>
    </row>
    <row r="1163" spans="1:32" x14ac:dyDescent="0.25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80">
        <v>237</v>
      </c>
      <c r="P1163" s="81">
        <f t="shared" si="184"/>
        <v>461011</v>
      </c>
      <c r="Q1163" s="83">
        <f t="shared" si="187"/>
        <v>0</v>
      </c>
      <c r="R1163" s="83">
        <f>IF(S1162&lt;1,0,-Lease!$K$4/Lease!$L$4)</f>
        <v>0</v>
      </c>
      <c r="S1163" s="83">
        <f t="shared" si="188"/>
        <v>0</v>
      </c>
      <c r="AE1163" s="5"/>
      <c r="AF1163" s="6"/>
    </row>
    <row r="1164" spans="1:32" x14ac:dyDescent="0.25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80">
        <v>237</v>
      </c>
      <c r="P1164" s="81">
        <f t="shared" si="184"/>
        <v>461376</v>
      </c>
      <c r="Q1164" s="83">
        <f t="shared" si="187"/>
        <v>0</v>
      </c>
      <c r="R1164" s="83">
        <f>IF(S1163&lt;1,0,-Lease!$K$4/Lease!$L$4)</f>
        <v>0</v>
      </c>
      <c r="S1164" s="83">
        <f t="shared" si="188"/>
        <v>0</v>
      </c>
      <c r="AE1164" s="5"/>
      <c r="AF1164" s="6"/>
    </row>
    <row r="1165" spans="1:32" x14ac:dyDescent="0.25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80">
        <v>237</v>
      </c>
      <c r="P1165" s="81">
        <f t="shared" si="184"/>
        <v>461742</v>
      </c>
      <c r="Q1165" s="83">
        <f t="shared" si="187"/>
        <v>0</v>
      </c>
      <c r="R1165" s="83">
        <f>IF(S1164&lt;1,0,-Lease!$K$4/Lease!$L$4)</f>
        <v>0</v>
      </c>
      <c r="S1165" s="83">
        <f t="shared" si="188"/>
        <v>0</v>
      </c>
      <c r="AE1165" s="5"/>
      <c r="AF1165" s="6"/>
    </row>
    <row r="1166" spans="1:32" x14ac:dyDescent="0.25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80">
        <v>237</v>
      </c>
      <c r="P1166" s="81">
        <f t="shared" si="184"/>
        <v>462107</v>
      </c>
      <c r="Q1166" s="83">
        <f t="shared" si="187"/>
        <v>0</v>
      </c>
      <c r="R1166" s="83">
        <f>IF(S1165&lt;1,0,-Lease!$K$4/Lease!$L$4)</f>
        <v>0</v>
      </c>
      <c r="S1166" s="83">
        <f t="shared" si="188"/>
        <v>0</v>
      </c>
      <c r="AE1166" s="5"/>
      <c r="AF1166" s="6"/>
    </row>
    <row r="1167" spans="1:32" x14ac:dyDescent="0.25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80">
        <v>237</v>
      </c>
      <c r="P1167" s="81">
        <f t="shared" si="184"/>
        <v>462472</v>
      </c>
      <c r="Q1167" s="83">
        <f t="shared" si="187"/>
        <v>0</v>
      </c>
      <c r="R1167" s="83">
        <f>IF(S1166&lt;1,0,-Lease!$K$4/Lease!$L$4)</f>
        <v>0</v>
      </c>
      <c r="S1167" s="83">
        <f t="shared" si="188"/>
        <v>0</v>
      </c>
      <c r="AE1167" s="5"/>
      <c r="AF1167" s="6"/>
    </row>
    <row r="1168" spans="1:32" x14ac:dyDescent="0.25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80">
        <v>237</v>
      </c>
      <c r="P1168" s="81">
        <f t="shared" si="184"/>
        <v>462837</v>
      </c>
      <c r="Q1168" s="83">
        <f t="shared" si="187"/>
        <v>0</v>
      </c>
      <c r="R1168" s="83">
        <f>IF(S1167&lt;1,0,-Lease!$K$4/Lease!$L$4)</f>
        <v>0</v>
      </c>
      <c r="S1168" s="83">
        <f t="shared" si="188"/>
        <v>0</v>
      </c>
      <c r="AE1168" s="5"/>
      <c r="AF1168" s="6"/>
    </row>
    <row r="1169" spans="1:32" x14ac:dyDescent="0.25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80">
        <v>237</v>
      </c>
      <c r="P1169" s="81">
        <f t="shared" si="184"/>
        <v>463203</v>
      </c>
      <c r="Q1169" s="83">
        <f t="shared" si="187"/>
        <v>0</v>
      </c>
      <c r="R1169" s="83">
        <f>IF(S1168&lt;1,0,-Lease!$K$4/Lease!$L$4)</f>
        <v>0</v>
      </c>
      <c r="S1169" s="83">
        <f t="shared" si="188"/>
        <v>0</v>
      </c>
      <c r="AE1169" s="5"/>
      <c r="AF1169" s="6"/>
    </row>
    <row r="1170" spans="1:32" x14ac:dyDescent="0.25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80">
        <v>237</v>
      </c>
      <c r="P1170" s="81">
        <f t="shared" si="184"/>
        <v>463568</v>
      </c>
      <c r="Q1170" s="83">
        <f t="shared" si="187"/>
        <v>0</v>
      </c>
      <c r="R1170" s="83">
        <f>IF(S1169&lt;1,0,-Lease!$K$4/Lease!$L$4)</f>
        <v>0</v>
      </c>
      <c r="S1170" s="83">
        <f t="shared" si="188"/>
        <v>0</v>
      </c>
      <c r="AE1170" s="5"/>
      <c r="AF1170" s="6"/>
    </row>
    <row r="1171" spans="1:32" x14ac:dyDescent="0.25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80">
        <v>237</v>
      </c>
      <c r="P1171" s="81">
        <f t="shared" ref="P1171:P1216" si="194">DATE(YEAR(P1170)+1,MONTH(P1170),DAY(P1170))</f>
        <v>463933</v>
      </c>
      <c r="Q1171" s="83">
        <f t="shared" si="187"/>
        <v>0</v>
      </c>
      <c r="R1171" s="83">
        <f>IF(S1170&lt;1,0,-Lease!$K$4/Lease!$L$4)</f>
        <v>0</v>
      </c>
      <c r="S1171" s="83">
        <f t="shared" si="188"/>
        <v>0</v>
      </c>
      <c r="AE1171" s="5"/>
      <c r="AF1171" s="6"/>
    </row>
    <row r="1172" spans="1:32" x14ac:dyDescent="0.25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80">
        <v>237</v>
      </c>
      <c r="P1172" s="81">
        <f t="shared" si="194"/>
        <v>464298</v>
      </c>
      <c r="Q1172" s="83">
        <f t="shared" si="187"/>
        <v>0</v>
      </c>
      <c r="R1172" s="83">
        <f>IF(S1171&lt;1,0,-Lease!$K$4/Lease!$L$4)</f>
        <v>0</v>
      </c>
      <c r="S1172" s="83">
        <f t="shared" si="188"/>
        <v>0</v>
      </c>
      <c r="AE1172" s="5"/>
      <c r="AF1172" s="6"/>
    </row>
    <row r="1173" spans="1:32" x14ac:dyDescent="0.25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80">
        <v>237</v>
      </c>
      <c r="P1173" s="81">
        <f t="shared" si="194"/>
        <v>464664</v>
      </c>
      <c r="Q1173" s="83">
        <f t="shared" si="187"/>
        <v>0</v>
      </c>
      <c r="R1173" s="83">
        <f>IF(S1172&lt;1,0,-Lease!$K$4/Lease!$L$4)</f>
        <v>0</v>
      </c>
      <c r="S1173" s="83">
        <f t="shared" si="188"/>
        <v>0</v>
      </c>
      <c r="AE1173" s="5"/>
      <c r="AF1173" s="6"/>
    </row>
    <row r="1174" spans="1:32" x14ac:dyDescent="0.25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80">
        <v>237</v>
      </c>
      <c r="P1174" s="81">
        <f t="shared" si="194"/>
        <v>465029</v>
      </c>
      <c r="Q1174" s="83">
        <f t="shared" si="187"/>
        <v>0</v>
      </c>
      <c r="R1174" s="83">
        <f>IF(S1173&lt;1,0,-Lease!$K$4/Lease!$L$4)</f>
        <v>0</v>
      </c>
      <c r="S1174" s="83">
        <f t="shared" si="188"/>
        <v>0</v>
      </c>
      <c r="AE1174" s="5"/>
      <c r="AF1174" s="6"/>
    </row>
    <row r="1175" spans="1:32" x14ac:dyDescent="0.25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80">
        <v>237</v>
      </c>
      <c r="P1175" s="81">
        <f t="shared" si="194"/>
        <v>465394</v>
      </c>
      <c r="Q1175" s="83">
        <f t="shared" si="187"/>
        <v>0</v>
      </c>
      <c r="R1175" s="83">
        <f>IF(S1174&lt;1,0,-Lease!$K$4/Lease!$L$4)</f>
        <v>0</v>
      </c>
      <c r="S1175" s="83">
        <f t="shared" si="188"/>
        <v>0</v>
      </c>
      <c r="AE1175" s="5"/>
      <c r="AF1175" s="6"/>
    </row>
    <row r="1176" spans="1:32" x14ac:dyDescent="0.25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80">
        <v>237</v>
      </c>
      <c r="P1176" s="81">
        <f t="shared" si="194"/>
        <v>465759</v>
      </c>
      <c r="Q1176" s="83">
        <f t="shared" si="187"/>
        <v>0</v>
      </c>
      <c r="R1176" s="83">
        <f>IF(S1175&lt;1,0,-Lease!$K$4/Lease!$L$4)</f>
        <v>0</v>
      </c>
      <c r="S1176" s="83">
        <f t="shared" si="188"/>
        <v>0</v>
      </c>
      <c r="AE1176" s="5"/>
      <c r="AF1176" s="6"/>
    </row>
    <row r="1177" spans="1:32" x14ac:dyDescent="0.25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80">
        <v>237</v>
      </c>
      <c r="P1177" s="81">
        <f t="shared" si="194"/>
        <v>466125</v>
      </c>
      <c r="Q1177" s="83">
        <f t="shared" si="187"/>
        <v>0</v>
      </c>
      <c r="R1177" s="83">
        <f>IF(S1176&lt;1,0,-Lease!$K$4/Lease!$L$4)</f>
        <v>0</v>
      </c>
      <c r="S1177" s="83">
        <f t="shared" si="188"/>
        <v>0</v>
      </c>
      <c r="AE1177" s="5"/>
      <c r="AF1177" s="6"/>
    </row>
    <row r="1178" spans="1:32" x14ac:dyDescent="0.25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80">
        <v>237</v>
      </c>
      <c r="P1178" s="81">
        <f t="shared" si="194"/>
        <v>466490</v>
      </c>
      <c r="Q1178" s="83">
        <f t="shared" si="187"/>
        <v>0</v>
      </c>
      <c r="R1178" s="83">
        <f>IF(S1177&lt;1,0,-Lease!$K$4/Lease!$L$4)</f>
        <v>0</v>
      </c>
      <c r="S1178" s="83">
        <f t="shared" si="188"/>
        <v>0</v>
      </c>
      <c r="AE1178" s="5"/>
      <c r="AF1178" s="6"/>
    </row>
    <row r="1179" spans="1:32" x14ac:dyDescent="0.25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80">
        <v>237</v>
      </c>
      <c r="P1179" s="81">
        <f t="shared" si="194"/>
        <v>466855</v>
      </c>
      <c r="Q1179" s="83">
        <f t="shared" si="187"/>
        <v>0</v>
      </c>
      <c r="R1179" s="83">
        <f>IF(S1178&lt;1,0,-Lease!$K$4/Lease!$L$4)</f>
        <v>0</v>
      </c>
      <c r="S1179" s="83">
        <f t="shared" si="188"/>
        <v>0</v>
      </c>
      <c r="AE1179" s="5"/>
      <c r="AF1179" s="6"/>
    </row>
    <row r="1180" spans="1:32" x14ac:dyDescent="0.25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80">
        <v>237</v>
      </c>
      <c r="P1180" s="81">
        <f t="shared" si="194"/>
        <v>467220</v>
      </c>
      <c r="Q1180" s="83">
        <f t="shared" si="187"/>
        <v>0</v>
      </c>
      <c r="R1180" s="83">
        <f>IF(S1179&lt;1,0,-Lease!$K$4/Lease!$L$4)</f>
        <v>0</v>
      </c>
      <c r="S1180" s="83">
        <f t="shared" si="188"/>
        <v>0</v>
      </c>
      <c r="AE1180" s="5"/>
      <c r="AF1180" s="6"/>
    </row>
    <row r="1181" spans="1:32" x14ac:dyDescent="0.25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80">
        <v>237</v>
      </c>
      <c r="P1181" s="81">
        <f t="shared" si="194"/>
        <v>467586</v>
      </c>
      <c r="Q1181" s="83">
        <f t="shared" si="187"/>
        <v>0</v>
      </c>
      <c r="R1181" s="83">
        <f>IF(S1180&lt;1,0,-Lease!$K$4/Lease!$L$4)</f>
        <v>0</v>
      </c>
      <c r="S1181" s="83">
        <f t="shared" si="188"/>
        <v>0</v>
      </c>
      <c r="AE1181" s="5"/>
      <c r="AF1181" s="6"/>
    </row>
    <row r="1182" spans="1:32" x14ac:dyDescent="0.25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80">
        <v>237</v>
      </c>
      <c r="P1182" s="81">
        <f t="shared" si="194"/>
        <v>467951</v>
      </c>
      <c r="Q1182" s="83">
        <f t="shared" si="187"/>
        <v>0</v>
      </c>
      <c r="R1182" s="83">
        <f>IF(S1181&lt;1,0,-Lease!$K$4/Lease!$L$4)</f>
        <v>0</v>
      </c>
      <c r="S1182" s="83">
        <f t="shared" si="188"/>
        <v>0</v>
      </c>
      <c r="AE1182" s="5"/>
      <c r="AF1182" s="6"/>
    </row>
    <row r="1183" spans="1:32" x14ac:dyDescent="0.25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80">
        <v>237</v>
      </c>
      <c r="P1183" s="81">
        <f t="shared" si="194"/>
        <v>468316</v>
      </c>
      <c r="Q1183" s="83">
        <f t="shared" si="187"/>
        <v>0</v>
      </c>
      <c r="R1183" s="83">
        <f>IF(S1182&lt;1,0,-Lease!$K$4/Lease!$L$4)</f>
        <v>0</v>
      </c>
      <c r="S1183" s="83">
        <f t="shared" si="188"/>
        <v>0</v>
      </c>
      <c r="AE1183" s="5"/>
      <c r="AF1183" s="6"/>
    </row>
    <row r="1184" spans="1:32" x14ac:dyDescent="0.25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80">
        <v>237</v>
      </c>
      <c r="P1184" s="81">
        <f t="shared" si="194"/>
        <v>468681</v>
      </c>
      <c r="Q1184" s="83">
        <f t="shared" si="187"/>
        <v>0</v>
      </c>
      <c r="R1184" s="83">
        <f>IF(S1183&lt;1,0,-Lease!$K$4/Lease!$L$4)</f>
        <v>0</v>
      </c>
      <c r="S1184" s="83">
        <f t="shared" si="188"/>
        <v>0</v>
      </c>
      <c r="AE1184" s="5"/>
      <c r="AF1184" s="6"/>
    </row>
    <row r="1185" spans="1:32" x14ac:dyDescent="0.25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80">
        <v>237</v>
      </c>
      <c r="P1185" s="81">
        <f t="shared" si="194"/>
        <v>469047</v>
      </c>
      <c r="Q1185" s="83">
        <f t="shared" si="187"/>
        <v>0</v>
      </c>
      <c r="R1185" s="83">
        <f>IF(S1184&lt;1,0,-Lease!$K$4/Lease!$L$4)</f>
        <v>0</v>
      </c>
      <c r="S1185" s="83">
        <f t="shared" si="188"/>
        <v>0</v>
      </c>
      <c r="AE1185" s="5"/>
      <c r="AF1185" s="6"/>
    </row>
    <row r="1186" spans="1:32" x14ac:dyDescent="0.25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80">
        <v>237</v>
      </c>
      <c r="P1186" s="81">
        <f t="shared" si="194"/>
        <v>469412</v>
      </c>
      <c r="Q1186" s="83">
        <f t="shared" si="187"/>
        <v>0</v>
      </c>
      <c r="R1186" s="83">
        <f>IF(S1185&lt;1,0,-Lease!$K$4/Lease!$L$4)</f>
        <v>0</v>
      </c>
      <c r="S1186" s="83">
        <f t="shared" si="188"/>
        <v>0</v>
      </c>
      <c r="AE1186" s="5"/>
      <c r="AF1186" s="6"/>
    </row>
    <row r="1187" spans="1:32" x14ac:dyDescent="0.25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80">
        <v>237</v>
      </c>
      <c r="P1187" s="81">
        <f t="shared" si="194"/>
        <v>469777</v>
      </c>
      <c r="Q1187" s="83">
        <f t="shared" si="187"/>
        <v>0</v>
      </c>
      <c r="R1187" s="83">
        <f>IF(S1186&lt;1,0,-Lease!$K$4/Lease!$L$4)</f>
        <v>0</v>
      </c>
      <c r="S1187" s="83">
        <f t="shared" si="188"/>
        <v>0</v>
      </c>
      <c r="AE1187" s="5"/>
      <c r="AF1187" s="6"/>
    </row>
    <row r="1188" spans="1:32" x14ac:dyDescent="0.25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80">
        <v>237</v>
      </c>
      <c r="P1188" s="81">
        <f t="shared" si="194"/>
        <v>470142</v>
      </c>
      <c r="Q1188" s="83">
        <f t="shared" si="187"/>
        <v>0</v>
      </c>
      <c r="R1188" s="83">
        <f>IF(S1187&lt;1,0,-Lease!$K$4/Lease!$L$4)</f>
        <v>0</v>
      </c>
      <c r="S1188" s="83">
        <f t="shared" si="188"/>
        <v>0</v>
      </c>
      <c r="AE1188" s="5"/>
      <c r="AF1188" s="6"/>
    </row>
    <row r="1189" spans="1:32" x14ac:dyDescent="0.25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80">
        <v>237</v>
      </c>
      <c r="P1189" s="81">
        <f t="shared" si="194"/>
        <v>470508</v>
      </c>
      <c r="Q1189" s="83">
        <f t="shared" si="187"/>
        <v>0</v>
      </c>
      <c r="R1189" s="83">
        <f>IF(S1188&lt;1,0,-Lease!$K$4/Lease!$L$4)</f>
        <v>0</v>
      </c>
      <c r="S1189" s="83">
        <f t="shared" si="188"/>
        <v>0</v>
      </c>
      <c r="AE1189" s="5"/>
      <c r="AF1189" s="6"/>
    </row>
    <row r="1190" spans="1:32" x14ac:dyDescent="0.25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80">
        <v>237</v>
      </c>
      <c r="P1190" s="81">
        <f t="shared" si="194"/>
        <v>470873</v>
      </c>
      <c r="Q1190" s="83">
        <f t="shared" si="187"/>
        <v>0</v>
      </c>
      <c r="R1190" s="83">
        <f>IF(S1189&lt;1,0,-Lease!$K$4/Lease!$L$4)</f>
        <v>0</v>
      </c>
      <c r="S1190" s="83">
        <f t="shared" si="188"/>
        <v>0</v>
      </c>
      <c r="AE1190" s="5"/>
      <c r="AF1190" s="6"/>
    </row>
    <row r="1191" spans="1:32" x14ac:dyDescent="0.25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80">
        <v>237</v>
      </c>
      <c r="P1191" s="81">
        <f t="shared" si="194"/>
        <v>471238</v>
      </c>
      <c r="Q1191" s="83">
        <f t="shared" si="187"/>
        <v>0</v>
      </c>
      <c r="R1191" s="83">
        <f>IF(S1190&lt;1,0,-Lease!$K$4/Lease!$L$4)</f>
        <v>0</v>
      </c>
      <c r="S1191" s="83">
        <f t="shared" si="188"/>
        <v>0</v>
      </c>
      <c r="AE1191" s="5"/>
      <c r="AF1191" s="6"/>
    </row>
    <row r="1192" spans="1:32" x14ac:dyDescent="0.25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80">
        <v>237</v>
      </c>
      <c r="P1192" s="81">
        <f t="shared" si="194"/>
        <v>471603</v>
      </c>
      <c r="Q1192" s="83">
        <f t="shared" si="187"/>
        <v>0</v>
      </c>
      <c r="R1192" s="83">
        <f>IF(S1191&lt;1,0,-Lease!$K$4/Lease!$L$4)</f>
        <v>0</v>
      </c>
      <c r="S1192" s="83">
        <f t="shared" si="188"/>
        <v>0</v>
      </c>
      <c r="AE1192" s="5"/>
      <c r="AF1192" s="6"/>
    </row>
    <row r="1193" spans="1:32" x14ac:dyDescent="0.25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80">
        <v>237</v>
      </c>
      <c r="P1193" s="81">
        <f t="shared" si="194"/>
        <v>471969</v>
      </c>
      <c r="Q1193" s="83">
        <f t="shared" si="187"/>
        <v>0</v>
      </c>
      <c r="R1193" s="83">
        <f>IF(S1192&lt;1,0,-Lease!$K$4/Lease!$L$4)</f>
        <v>0</v>
      </c>
      <c r="S1193" s="83">
        <f t="shared" si="188"/>
        <v>0</v>
      </c>
      <c r="AE1193" s="5"/>
      <c r="AF1193" s="6"/>
    </row>
    <row r="1194" spans="1:32" x14ac:dyDescent="0.25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80">
        <v>237</v>
      </c>
      <c r="P1194" s="81">
        <f t="shared" si="194"/>
        <v>472334</v>
      </c>
      <c r="Q1194" s="83">
        <f t="shared" si="187"/>
        <v>0</v>
      </c>
      <c r="R1194" s="83">
        <f>IF(S1193&lt;1,0,-Lease!$K$4/Lease!$L$4)</f>
        <v>0</v>
      </c>
      <c r="S1194" s="83">
        <f t="shared" si="188"/>
        <v>0</v>
      </c>
      <c r="AE1194" s="5"/>
      <c r="AF1194" s="6"/>
    </row>
    <row r="1195" spans="1:32" x14ac:dyDescent="0.25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80">
        <v>237</v>
      </c>
      <c r="P1195" s="81">
        <f t="shared" si="194"/>
        <v>472699</v>
      </c>
      <c r="Q1195" s="83">
        <f t="shared" si="187"/>
        <v>0</v>
      </c>
      <c r="R1195" s="83">
        <f>IF(S1194&lt;1,0,-Lease!$K$4/Lease!$L$4)</f>
        <v>0</v>
      </c>
      <c r="S1195" s="83">
        <f t="shared" si="188"/>
        <v>0</v>
      </c>
      <c r="AE1195" s="5"/>
      <c r="AF1195" s="6"/>
    </row>
    <row r="1196" spans="1:32" x14ac:dyDescent="0.25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80">
        <v>237</v>
      </c>
      <c r="P1196" s="81">
        <f t="shared" si="194"/>
        <v>473064</v>
      </c>
      <c r="Q1196" s="83">
        <f t="shared" si="187"/>
        <v>0</v>
      </c>
      <c r="R1196" s="83">
        <f>IF(S1195&lt;1,0,-Lease!$K$4/Lease!$L$4)</f>
        <v>0</v>
      </c>
      <c r="S1196" s="83">
        <f t="shared" si="188"/>
        <v>0</v>
      </c>
      <c r="AE1196" s="5"/>
      <c r="AF1196" s="6"/>
    </row>
    <row r="1197" spans="1:32" x14ac:dyDescent="0.25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80">
        <v>237</v>
      </c>
      <c r="P1197" s="81">
        <f t="shared" si="194"/>
        <v>473430</v>
      </c>
      <c r="Q1197" s="83">
        <f t="shared" ref="Q1197:Q1200" si="197">S1196</f>
        <v>0</v>
      </c>
      <c r="R1197" s="83">
        <f>IF(S1196&lt;1,0,-Lease!$K$4/Lease!$L$4)</f>
        <v>0</v>
      </c>
      <c r="S1197" s="83">
        <f t="shared" ref="S1197:S1200" si="198">IF(S1196&lt;1,0,SUM(Q1197:R1197))</f>
        <v>0</v>
      </c>
      <c r="AE1197" s="5"/>
      <c r="AF1197" s="6"/>
    </row>
    <row r="1198" spans="1:32" x14ac:dyDescent="0.25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80">
        <v>237</v>
      </c>
      <c r="P1198" s="81">
        <f t="shared" si="194"/>
        <v>473795</v>
      </c>
      <c r="Q1198" s="83">
        <f t="shared" si="197"/>
        <v>0</v>
      </c>
      <c r="R1198" s="83">
        <f>IF(S1197&lt;1,0,-Lease!$K$4/Lease!$L$4)</f>
        <v>0</v>
      </c>
      <c r="S1198" s="83">
        <f t="shared" si="198"/>
        <v>0</v>
      </c>
      <c r="AE1198" s="5"/>
      <c r="AF1198" s="6"/>
    </row>
    <row r="1199" spans="1:32" x14ac:dyDescent="0.25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80">
        <v>237</v>
      </c>
      <c r="P1199" s="81">
        <f t="shared" si="194"/>
        <v>474160</v>
      </c>
      <c r="Q1199" s="83">
        <f t="shared" si="197"/>
        <v>0</v>
      </c>
      <c r="R1199" s="83">
        <f>IF(S1198&lt;1,0,-Lease!$K$4/Lease!$L$4)</f>
        <v>0</v>
      </c>
      <c r="S1199" s="83">
        <f t="shared" si="198"/>
        <v>0</v>
      </c>
      <c r="AE1199" s="5"/>
      <c r="AF1199" s="6"/>
    </row>
    <row r="1200" spans="1:32" x14ac:dyDescent="0.25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80">
        <v>237</v>
      </c>
      <c r="P1200" s="81">
        <f t="shared" si="194"/>
        <v>474525</v>
      </c>
      <c r="Q1200" s="83">
        <f t="shared" si="197"/>
        <v>0</v>
      </c>
      <c r="R1200" s="83">
        <f>IF(S1199&lt;1,0,-Lease!$K$4/Lease!$L$4)</f>
        <v>0</v>
      </c>
      <c r="S1200" s="83">
        <f t="shared" si="198"/>
        <v>0</v>
      </c>
      <c r="AE1200" s="5"/>
      <c r="AF1200" s="6"/>
    </row>
    <row r="1201" spans="1:32" x14ac:dyDescent="0.25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80">
        <v>237</v>
      </c>
      <c r="P1201" s="81">
        <f t="shared" si="194"/>
        <v>474891</v>
      </c>
      <c r="Q1201" s="83">
        <f t="shared" ref="Q1201:Q1216" si="202">S1200</f>
        <v>0</v>
      </c>
      <c r="R1201" s="83">
        <f>IF(S1200&lt;1,0,-Lease!$K$4/Lease!$L$4)</f>
        <v>0</v>
      </c>
      <c r="S1201" s="83">
        <f t="shared" ref="S1201:S1216" si="203">IF(S1200&lt;1,0,SUM(Q1201:R1201))</f>
        <v>0</v>
      </c>
      <c r="AE1201" s="5"/>
      <c r="AF1201" s="6"/>
    </row>
    <row r="1202" spans="1:32" x14ac:dyDescent="0.25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80">
        <v>237</v>
      </c>
      <c r="P1202" s="81">
        <f t="shared" si="194"/>
        <v>475256</v>
      </c>
      <c r="Q1202" s="83">
        <f t="shared" si="202"/>
        <v>0</v>
      </c>
      <c r="R1202" s="83">
        <f>IF(S1201&lt;1,0,-Lease!$K$4/Lease!$L$4)</f>
        <v>0</v>
      </c>
      <c r="S1202" s="83">
        <f t="shared" si="203"/>
        <v>0</v>
      </c>
      <c r="AE1202" s="5"/>
      <c r="AF1202" s="6"/>
    </row>
    <row r="1203" spans="1:32" x14ac:dyDescent="0.25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80">
        <v>237</v>
      </c>
      <c r="P1203" s="81">
        <f t="shared" si="194"/>
        <v>475621</v>
      </c>
      <c r="Q1203" s="83">
        <f t="shared" si="202"/>
        <v>0</v>
      </c>
      <c r="R1203" s="83">
        <f>IF(S1202&lt;1,0,-Lease!$K$4/Lease!$L$4)</f>
        <v>0</v>
      </c>
      <c r="S1203" s="83">
        <f t="shared" si="203"/>
        <v>0</v>
      </c>
      <c r="AE1203" s="5"/>
      <c r="AF1203" s="6"/>
    </row>
    <row r="1204" spans="1:32" x14ac:dyDescent="0.25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80">
        <v>237</v>
      </c>
      <c r="P1204" s="81">
        <f t="shared" si="194"/>
        <v>475986</v>
      </c>
      <c r="Q1204" s="83">
        <f t="shared" si="202"/>
        <v>0</v>
      </c>
      <c r="R1204" s="83">
        <f>IF(S1203&lt;1,0,-Lease!$K$4/Lease!$L$4)</f>
        <v>0</v>
      </c>
      <c r="S1204" s="83">
        <f t="shared" si="203"/>
        <v>0</v>
      </c>
      <c r="AE1204" s="5"/>
      <c r="AF1204" s="6"/>
    </row>
    <row r="1205" spans="1:32" x14ac:dyDescent="0.25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80">
        <v>237</v>
      </c>
      <c r="P1205" s="81">
        <f t="shared" si="194"/>
        <v>476352</v>
      </c>
      <c r="Q1205" s="83">
        <f t="shared" si="202"/>
        <v>0</v>
      </c>
      <c r="R1205" s="83">
        <f>IF(S1204&lt;1,0,-Lease!$K$4/Lease!$L$4)</f>
        <v>0</v>
      </c>
      <c r="S1205" s="83">
        <f t="shared" si="203"/>
        <v>0</v>
      </c>
      <c r="AE1205" s="5"/>
      <c r="AF1205" s="6"/>
    </row>
    <row r="1206" spans="1:32" x14ac:dyDescent="0.25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80">
        <v>237</v>
      </c>
      <c r="P1206" s="81">
        <f t="shared" si="194"/>
        <v>476717</v>
      </c>
      <c r="Q1206" s="83">
        <f t="shared" si="202"/>
        <v>0</v>
      </c>
      <c r="R1206" s="83">
        <f>IF(S1205&lt;1,0,-Lease!$K$4/Lease!$L$4)</f>
        <v>0</v>
      </c>
      <c r="S1206" s="83">
        <f t="shared" si="203"/>
        <v>0</v>
      </c>
      <c r="AE1206" s="5"/>
      <c r="AF1206" s="6"/>
    </row>
    <row r="1207" spans="1:32" x14ac:dyDescent="0.25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80">
        <v>237</v>
      </c>
      <c r="P1207" s="81">
        <f t="shared" si="194"/>
        <v>477082</v>
      </c>
      <c r="Q1207" s="83">
        <f t="shared" si="202"/>
        <v>0</v>
      </c>
      <c r="R1207" s="83">
        <f>IF(S1206&lt;1,0,-Lease!$K$4/Lease!$L$4)</f>
        <v>0</v>
      </c>
      <c r="S1207" s="83">
        <f t="shared" si="203"/>
        <v>0</v>
      </c>
      <c r="AE1207" s="5"/>
      <c r="AF1207" s="6"/>
    </row>
    <row r="1208" spans="1:32" x14ac:dyDescent="0.25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80">
        <v>237</v>
      </c>
      <c r="P1208" s="81">
        <f t="shared" si="194"/>
        <v>477447</v>
      </c>
      <c r="Q1208" s="83">
        <f t="shared" si="202"/>
        <v>0</v>
      </c>
      <c r="R1208" s="83">
        <f>IF(S1207&lt;1,0,-Lease!$K$4/Lease!$L$4)</f>
        <v>0</v>
      </c>
      <c r="S1208" s="83">
        <f t="shared" si="203"/>
        <v>0</v>
      </c>
      <c r="AE1208" s="5"/>
      <c r="AF1208" s="6"/>
    </row>
    <row r="1209" spans="1:32" x14ac:dyDescent="0.25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80">
        <v>237</v>
      </c>
      <c r="P1209" s="81">
        <f t="shared" si="194"/>
        <v>477813</v>
      </c>
      <c r="Q1209" s="83">
        <f t="shared" si="202"/>
        <v>0</v>
      </c>
      <c r="R1209" s="83">
        <f>IF(S1208&lt;1,0,-Lease!$K$4/Lease!$L$4)</f>
        <v>0</v>
      </c>
      <c r="S1209" s="83">
        <f t="shared" si="203"/>
        <v>0</v>
      </c>
      <c r="AE1209" s="5"/>
      <c r="AF1209" s="6"/>
    </row>
    <row r="1210" spans="1:32" x14ac:dyDescent="0.25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80">
        <v>237</v>
      </c>
      <c r="P1210" s="81">
        <f t="shared" si="194"/>
        <v>478178</v>
      </c>
      <c r="Q1210" s="83">
        <f t="shared" si="202"/>
        <v>0</v>
      </c>
      <c r="R1210" s="83">
        <f>IF(S1209&lt;1,0,-Lease!$K$4/Lease!$L$4)</f>
        <v>0</v>
      </c>
      <c r="S1210" s="83">
        <f t="shared" si="203"/>
        <v>0</v>
      </c>
      <c r="AE1210" s="5"/>
      <c r="AF1210" s="6"/>
    </row>
    <row r="1211" spans="1:32" x14ac:dyDescent="0.25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80">
        <v>237</v>
      </c>
      <c r="P1211" s="81">
        <f t="shared" si="194"/>
        <v>478543</v>
      </c>
      <c r="Q1211" s="83">
        <f t="shared" si="202"/>
        <v>0</v>
      </c>
      <c r="R1211" s="83">
        <f>IF(S1210&lt;1,0,-Lease!$K$4/Lease!$L$4)</f>
        <v>0</v>
      </c>
      <c r="S1211" s="83">
        <f t="shared" si="203"/>
        <v>0</v>
      </c>
      <c r="AE1211" s="5"/>
      <c r="AF1211" s="6"/>
    </row>
    <row r="1212" spans="1:32" x14ac:dyDescent="0.25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80">
        <v>237</v>
      </c>
      <c r="P1212" s="81">
        <f t="shared" si="194"/>
        <v>478908</v>
      </c>
      <c r="Q1212" s="83">
        <f t="shared" si="202"/>
        <v>0</v>
      </c>
      <c r="R1212" s="83">
        <f>IF(S1211&lt;1,0,-Lease!$K$4/Lease!$L$4)</f>
        <v>0</v>
      </c>
      <c r="S1212" s="83">
        <f t="shared" si="203"/>
        <v>0</v>
      </c>
      <c r="AE1212" s="5"/>
      <c r="AF1212" s="6"/>
    </row>
    <row r="1213" spans="1:32" x14ac:dyDescent="0.25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80">
        <v>237</v>
      </c>
      <c r="P1213" s="81">
        <f t="shared" si="194"/>
        <v>479274</v>
      </c>
      <c r="Q1213" s="83">
        <f t="shared" si="202"/>
        <v>0</v>
      </c>
      <c r="R1213" s="83">
        <f>IF(S1212&lt;1,0,-Lease!$K$4/Lease!$L$4)</f>
        <v>0</v>
      </c>
      <c r="S1213" s="83">
        <f t="shared" si="203"/>
        <v>0</v>
      </c>
      <c r="AE1213" s="5"/>
      <c r="AF1213" s="6"/>
    </row>
    <row r="1214" spans="1:32" x14ac:dyDescent="0.25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80">
        <v>237</v>
      </c>
      <c r="P1214" s="81">
        <f t="shared" si="194"/>
        <v>479639</v>
      </c>
      <c r="Q1214" s="83">
        <f t="shared" si="202"/>
        <v>0</v>
      </c>
      <c r="R1214" s="83">
        <f>IF(S1213&lt;1,0,-Lease!$K$4/Lease!$L$4)</f>
        <v>0</v>
      </c>
      <c r="S1214" s="83">
        <f t="shared" si="203"/>
        <v>0</v>
      </c>
      <c r="AE1214" s="5"/>
      <c r="AF1214" s="6"/>
    </row>
    <row r="1215" spans="1:32" x14ac:dyDescent="0.25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80">
        <v>237</v>
      </c>
      <c r="P1215" s="81">
        <f t="shared" si="194"/>
        <v>480004</v>
      </c>
      <c r="Q1215" s="83">
        <f t="shared" si="202"/>
        <v>0</v>
      </c>
      <c r="R1215" s="83">
        <f>IF(S1214&lt;1,0,-Lease!$K$4/Lease!$L$4)</f>
        <v>0</v>
      </c>
      <c r="S1215" s="83">
        <f t="shared" si="203"/>
        <v>0</v>
      </c>
      <c r="AE1215" s="5"/>
      <c r="AF1215" s="6"/>
    </row>
    <row r="1216" spans="1:32" x14ac:dyDescent="0.25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80">
        <v>237</v>
      </c>
      <c r="P1216" s="81">
        <f t="shared" si="194"/>
        <v>480369</v>
      </c>
      <c r="Q1216" s="83">
        <f t="shared" si="202"/>
        <v>0</v>
      </c>
      <c r="R1216" s="83">
        <f>IF(S1215&lt;1,0,-Lease!$K$4/Lease!$L$4)</f>
        <v>0</v>
      </c>
      <c r="S1216" s="83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 xr:uid="{11AED796-4639-4FB3-A904-908084E264DB}">
      <formula1>$AH$5:$AH$6</formula1>
    </dataValidation>
    <dataValidation type="list" allowBlank="1" showInputMessage="1" showErrorMessage="1" sqref="H4" xr:uid="{62128693-52B1-4E51-92BC-779D2BCF1566}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47AE-FB2B-4318-BB0E-E37B0E5B5843}">
  <dimension ref="A1:T1204"/>
  <sheetViews>
    <sheetView showGridLines="0" workbookViewId="0">
      <selection activeCell="A3" sqref="A3"/>
    </sheetView>
  </sheetViews>
  <sheetFormatPr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75" t="s">
        <v>58</v>
      </c>
      <c r="J3" s="75" t="s">
        <v>59</v>
      </c>
      <c r="K3" s="75" t="s">
        <v>57</v>
      </c>
      <c r="S3" t="s">
        <v>96</v>
      </c>
    </row>
    <row r="4" spans="1:20" x14ac:dyDescent="0.25">
      <c r="A4" s="21">
        <f>Lease!B4</f>
        <v>42444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42444</v>
      </c>
      <c r="K4" s="8">
        <f>H4+I4</f>
        <v>0</v>
      </c>
      <c r="L4" s="12"/>
      <c r="R4" s="64">
        <v>43905</v>
      </c>
      <c r="S4" s="64">
        <v>43936</v>
      </c>
      <c r="T4" s="38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42809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50248.125320708677</v>
      </c>
      <c r="I5" s="11">
        <f>G5-H4</f>
        <v>0</v>
      </c>
      <c r="J5" s="20">
        <f t="shared" si="1"/>
        <v>42809</v>
      </c>
      <c r="K5" s="3">
        <f>H5+I5</f>
        <v>50248.125320708677</v>
      </c>
      <c r="Q5" t="s">
        <v>97</v>
      </c>
      <c r="R5" s="64">
        <f>S4</f>
        <v>43936</v>
      </c>
      <c r="S5" s="64">
        <v>43966</v>
      </c>
      <c r="T5" s="38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43174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17</v>
      </c>
      <c r="G6" s="4">
        <f>Lease!K18</f>
        <v>91628.934408351124</v>
      </c>
      <c r="H6" s="3">
        <f>G7/E6*F6</f>
        <v>50018.59610287314</v>
      </c>
      <c r="I6" s="11">
        <f t="shared" ref="I6:I69" si="6">G6-H5</f>
        <v>41380.809087642447</v>
      </c>
      <c r="J6" s="20">
        <f t="shared" si="1"/>
        <v>43174</v>
      </c>
      <c r="K6" s="3">
        <f t="shared" ref="K6:K69" si="7">H6+I6</f>
        <v>91399.405190515594</v>
      </c>
      <c r="R6" s="64">
        <f>S5</f>
        <v>43966</v>
      </c>
      <c r="S6" s="64">
        <v>43997</v>
      </c>
      <c r="T6" s="38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43539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17</v>
      </c>
      <c r="G7" s="4">
        <f>Lease!K19</f>
        <v>91210.381128768669</v>
      </c>
      <c r="H7" s="3">
        <f t="shared" ref="H7:H68" si="8">G8/E7*F7</f>
        <v>49503.396875758743</v>
      </c>
      <c r="I7" s="11">
        <f t="shared" si="6"/>
        <v>41191.78502589553</v>
      </c>
      <c r="J7" s="20">
        <f t="shared" si="1"/>
        <v>43539</v>
      </c>
      <c r="K7" s="3">
        <f t="shared" si="7"/>
        <v>90695.181901654272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43905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17</v>
      </c>
      <c r="G8" s="4">
        <f>Lease!K20</f>
        <v>90270.900185207109</v>
      </c>
      <c r="H8" s="3">
        <f t="shared" si="8"/>
        <v>48962.437687288606</v>
      </c>
      <c r="I8" s="11">
        <f t="shared" si="6"/>
        <v>40767.503309448366</v>
      </c>
      <c r="J8" s="20">
        <f t="shared" si="1"/>
        <v>43905</v>
      </c>
      <c r="K8" s="3">
        <f t="shared" si="7"/>
        <v>89729.940996736972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44270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17</v>
      </c>
      <c r="G9" s="4">
        <f>Lease!K21</f>
        <v>89284.445194467466</v>
      </c>
      <c r="H9" s="3">
        <f t="shared" si="8"/>
        <v>48092.817636169173</v>
      </c>
      <c r="I9" s="11">
        <f t="shared" si="6"/>
        <v>40322.00750717886</v>
      </c>
      <c r="J9" s="20">
        <f t="shared" si="1"/>
        <v>44270</v>
      </c>
      <c r="K9" s="3">
        <f t="shared" si="7"/>
        <v>88414.825143348033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44635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17</v>
      </c>
      <c r="G10" s="4">
        <f>Lease!K22</f>
        <v>87698.667454190843</v>
      </c>
      <c r="H10" s="3">
        <f t="shared" si="8"/>
        <v>47179.716582493755</v>
      </c>
      <c r="I10" s="11">
        <f t="shared" si="6"/>
        <v>39605.84981802167</v>
      </c>
      <c r="J10" s="20">
        <f t="shared" si="1"/>
        <v>44635</v>
      </c>
      <c r="K10" s="3">
        <f t="shared" si="7"/>
        <v>86785.566400515425</v>
      </c>
      <c r="R10" s="63">
        <v>43922</v>
      </c>
      <c r="S10" s="63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45000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17</v>
      </c>
      <c r="G11" s="4">
        <f>Lease!K23</f>
        <v>86033.60082690038</v>
      </c>
      <c r="H11" s="3">
        <f t="shared" si="8"/>
        <v>45889.18628258619</v>
      </c>
      <c r="I11" s="11">
        <f t="shared" si="6"/>
        <v>38853.884244406625</v>
      </c>
      <c r="J11" s="20">
        <f t="shared" si="1"/>
        <v>45000</v>
      </c>
      <c r="K11" s="3">
        <f t="shared" si="7"/>
        <v>84743.070526992815</v>
      </c>
      <c r="R11" s="63">
        <v>43952</v>
      </c>
      <c r="S11" s="63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45366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17</v>
      </c>
      <c r="G12" s="4">
        <f>Lease!K24</f>
        <v>83680.280868245405</v>
      </c>
      <c r="H12" s="3">
        <f t="shared" si="8"/>
        <v>44534.12946768324</v>
      </c>
      <c r="I12" s="11">
        <f t="shared" si="6"/>
        <v>37791.094585659215</v>
      </c>
      <c r="J12" s="20">
        <f t="shared" si="1"/>
        <v>45366</v>
      </c>
      <c r="K12" s="3">
        <f t="shared" si="7"/>
        <v>82325.224053342448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45731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17</v>
      </c>
      <c r="G13" s="4">
        <f>Lease!K25</f>
        <v>81209.294911657678</v>
      </c>
      <c r="H13" s="3">
        <f t="shared" si="8"/>
        <v>42746.368199131917</v>
      </c>
      <c r="I13" s="11">
        <f t="shared" si="6"/>
        <v>36675.165443974438</v>
      </c>
      <c r="J13" s="20">
        <f t="shared" si="1"/>
        <v>45731</v>
      </c>
      <c r="K13" s="3">
        <f t="shared" si="7"/>
        <v>79421.533643106348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46096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17</v>
      </c>
      <c r="G14" s="4">
        <f>Lease!K26</f>
        <v>77949.25965724056</v>
      </c>
      <c r="H14" s="3">
        <f t="shared" si="8"/>
        <v>40869.218867153031</v>
      </c>
      <c r="I14" s="11">
        <f t="shared" si="6"/>
        <v>35202.891458108643</v>
      </c>
      <c r="J14" s="20">
        <f t="shared" si="1"/>
        <v>46096</v>
      </c>
      <c r="K14" s="3">
        <f t="shared" si="7"/>
        <v>76072.110325261674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46461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17</v>
      </c>
      <c r="G15" s="4">
        <f>Lease!K27</f>
        <v>74526.222640102584</v>
      </c>
      <c r="H15" s="3">
        <f t="shared" si="8"/>
        <v>38496.765294381643</v>
      </c>
      <c r="I15" s="11">
        <f t="shared" si="6"/>
        <v>33657.003772949553</v>
      </c>
      <c r="J15" s="20">
        <f t="shared" si="1"/>
        <v>46461</v>
      </c>
      <c r="K15" s="3">
        <f t="shared" si="7"/>
        <v>72153.769067331188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46827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17</v>
      </c>
      <c r="G16" s="4">
        <f>Lease!K28</f>
        <v>70199.983772107706</v>
      </c>
      <c r="H16" s="3">
        <f t="shared" si="8"/>
        <v>36005.689042971695</v>
      </c>
      <c r="I16" s="11">
        <f t="shared" si="6"/>
        <v>31703.218477726063</v>
      </c>
      <c r="J16" s="20">
        <f t="shared" si="1"/>
        <v>46827</v>
      </c>
      <c r="K16" s="3">
        <f t="shared" si="7"/>
        <v>67708.907520697758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47192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17</v>
      </c>
      <c r="G17" s="4">
        <f>Lease!K29</f>
        <v>65657.432960713093</v>
      </c>
      <c r="H17" s="3">
        <f t="shared" si="8"/>
        <v>32948.467527378336</v>
      </c>
      <c r="I17" s="11">
        <f t="shared" si="6"/>
        <v>29651.743917741398</v>
      </c>
      <c r="J17" s="20">
        <f t="shared" si="1"/>
        <v>47192</v>
      </c>
      <c r="K17" s="3">
        <f t="shared" si="7"/>
        <v>62600.211445119734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47557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17</v>
      </c>
      <c r="G18" s="4">
        <f>Lease!K30</f>
        <v>60082.499608748738</v>
      </c>
      <c r="H18" s="3">
        <f t="shared" si="8"/>
        <v>29738.384936005317</v>
      </c>
      <c r="I18" s="11">
        <f t="shared" si="6"/>
        <v>27134.032081370402</v>
      </c>
      <c r="J18" s="20">
        <f t="shared" si="1"/>
        <v>47557</v>
      </c>
      <c r="K18" s="3">
        <f t="shared" si="7"/>
        <v>56872.417017375716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47922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17</v>
      </c>
      <c r="G19" s="4">
        <f>Lease!K31</f>
        <v>54228.819589186169</v>
      </c>
      <c r="H19" s="3">
        <f t="shared" si="8"/>
        <v>25882.047618289456</v>
      </c>
      <c r="I19" s="11">
        <f t="shared" si="6"/>
        <v>24490.434653180851</v>
      </c>
      <c r="J19" s="20">
        <f t="shared" si="1"/>
        <v>47922</v>
      </c>
      <c r="K19" s="3">
        <f t="shared" si="7"/>
        <v>50372.482271470304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48288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17</v>
      </c>
      <c r="G20" s="4">
        <f>Lease!K32</f>
        <v>47196.675068645476</v>
      </c>
      <c r="H20" s="3">
        <f t="shared" si="8"/>
        <v>21832.893434687798</v>
      </c>
      <c r="I20" s="11">
        <f t="shared" si="6"/>
        <v>21314.62745035602</v>
      </c>
      <c r="J20" s="20">
        <f t="shared" si="1"/>
        <v>48288</v>
      </c>
      <c r="K20" s="3">
        <f t="shared" si="7"/>
        <v>43147.520885043821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48653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17</v>
      </c>
      <c r="G21" s="4">
        <f>Lease!K33</f>
        <v>39812.923322077753</v>
      </c>
      <c r="H21" s="3">
        <f t="shared" si="8"/>
        <v>17046.955885454438</v>
      </c>
      <c r="I21" s="11">
        <f t="shared" si="6"/>
        <v>17980.029887389956</v>
      </c>
      <c r="J21" s="20">
        <f t="shared" si="1"/>
        <v>48653</v>
      </c>
      <c r="K21" s="3">
        <f t="shared" si="7"/>
        <v>35026.985772844389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49018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17</v>
      </c>
      <c r="G22" s="4">
        <f>Lease!K34</f>
        <v>31085.625438181625</v>
      </c>
      <c r="H22" s="3">
        <f t="shared" si="8"/>
        <v>12021.721458759419</v>
      </c>
      <c r="I22" s="11">
        <f t="shared" si="6"/>
        <v>14038.669552727188</v>
      </c>
      <c r="J22" s="20">
        <f t="shared" si="1"/>
        <v>49018</v>
      </c>
      <c r="K22" s="3">
        <f t="shared" si="7"/>
        <v>26060.391011486608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49383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17</v>
      </c>
      <c r="G23" s="4">
        <f>Lease!K35</f>
        <v>21921.962660090707</v>
      </c>
      <c r="H23" s="3">
        <f t="shared" si="8"/>
        <v>6157.4670886328704</v>
      </c>
      <c r="I23" s="11">
        <f t="shared" si="6"/>
        <v>9900.2412013312878</v>
      </c>
      <c r="J23" s="20">
        <f t="shared" si="1"/>
        <v>49383</v>
      </c>
      <c r="K23" s="3">
        <f t="shared" si="7"/>
        <v>16057.708289964157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49749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17</v>
      </c>
      <c r="G24" s="4">
        <f>Lease!K36</f>
        <v>11228.322338095233</v>
      </c>
      <c r="H24" s="3">
        <f t="shared" si="8"/>
        <v>0</v>
      </c>
      <c r="I24" s="11">
        <f t="shared" si="6"/>
        <v>5070.8552494623627</v>
      </c>
      <c r="J24" s="20">
        <f t="shared" si="1"/>
        <v>49749</v>
      </c>
      <c r="K24" s="3">
        <f t="shared" si="7"/>
        <v>5070.8552494623627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50114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50114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50479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50479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50844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50844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51210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51210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51575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51575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51940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51940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52305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52305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52671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52671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53036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53036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53401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53401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53766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53766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54132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54132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54497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54497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54862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54862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55227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55227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55593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55593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55958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55958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56323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56323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56688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56688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57054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57054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57419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57419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57784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57784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58149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58149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58515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58515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58880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58880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59245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59245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59610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59610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59976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59976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60341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60341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60706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60706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61071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61071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61437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61437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61802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61802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62167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62167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62532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62532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62898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62898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63263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63263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63628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63628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63993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63993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64359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64359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64724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64724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65089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65089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65454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65454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65820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65820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66185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66185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66550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66550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66915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66915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67281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67281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67646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67646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68011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68011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68376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68376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68742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68742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69107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69107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69472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69472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69837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69837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70203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70203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70568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70568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70933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70933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71298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71298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71664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71664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72029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72029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72394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72394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72759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72759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73124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73124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73489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17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73489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73854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73854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74219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17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74219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74585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74585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74950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74950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75315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17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75315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75680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75680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76046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17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76046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76411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76411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76776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76776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77141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17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77141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77507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77507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77872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17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77872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78237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78237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78602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17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78602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78968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78968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79333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79333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79698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17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79698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80063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80063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80429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17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80429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80794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80794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81159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81159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81524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17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81524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81890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81890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82255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17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82255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82620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82620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82985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17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82985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83351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83351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83716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83716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84081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17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84081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84446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84446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84812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17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84812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85177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85177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85542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85542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85907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17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85907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86273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86273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86638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17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86638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87003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87003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87368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17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87368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87734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87734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88099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88099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88464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17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88464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88829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88829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89195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17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89195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89560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89560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89925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89925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90290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17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90290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90656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90656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91021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17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91021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91386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91386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91751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17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91751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92117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92117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92482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92482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92847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17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92847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93212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93212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93578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17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93578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93943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93943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94308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94308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94673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17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94673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95039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95039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95404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17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95404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95769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95769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96134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17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96134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96500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96500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96865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96865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97230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17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97230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97595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97595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97961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17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97961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98326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98326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98691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98691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99056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17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99056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99422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99422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99787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17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99787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100152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100152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100517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17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100517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100883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100883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101248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101248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101613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17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101613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101978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101978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102344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17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102344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102709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102709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103074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103074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103439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17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103439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103805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103805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104170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17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104170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104535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104535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104900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17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104900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105266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105266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105631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105631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105996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17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105996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106361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106361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106727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17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106727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107092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107092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107457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107457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107822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17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107822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108188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108188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108553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17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108553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108918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108918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109283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17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109283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109648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109648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110013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110013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110378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17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110378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110743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110743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111109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17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111109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111474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111474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111839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111839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112204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17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112204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112570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112570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112935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17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112935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113300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113300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113665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17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113665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114031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114031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114396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114396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114761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17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114761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115126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115126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115492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17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115492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115857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115857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116222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116222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116587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17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116587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116953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116953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117318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17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117318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117683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117683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118048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17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118048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118414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118414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118779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118779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119144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17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119144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119509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119509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119875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17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119875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120240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120240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120605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120605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120970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17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120970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121336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121336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121701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17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121701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122066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122066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122431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17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122431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122797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122797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123162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123162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123527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17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123527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123892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123892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124258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17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124258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124623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124623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124988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124988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125353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17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125353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125719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125719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126084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17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126084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126449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126449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126814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17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126814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127180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127180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127545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127545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127910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17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127910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128275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128275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128641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17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128641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129006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129006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129371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129371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129736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17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129736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130102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130102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130467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17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130467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130832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130832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131197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17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131197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131563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131563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131928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131928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132293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17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132293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132658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132658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133024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17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133024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133389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133389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133754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133754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134119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17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134119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134485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134485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134850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17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134850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135215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135215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135580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17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135580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135946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135946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136311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136311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136676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17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136676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137041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137041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137407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17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137407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137772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137772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138137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138137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138502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17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138502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138868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138868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139233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17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139233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139598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139598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139963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17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139963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140329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140329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140694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140694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141059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17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141059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141424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141424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141790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17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141790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142155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142155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142520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142520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142885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17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142885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143251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143251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143616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17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143616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143981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143981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144346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17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144346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144712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144712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145077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145077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145442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17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145442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145807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145807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146172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17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146172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146537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146537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146902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146902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147267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17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147267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147633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147633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147998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17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147998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148363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148363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148728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17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148728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149094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149094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149459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149459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149824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17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149824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150189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150189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150555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17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150555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150920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150920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151285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151285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151650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17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151650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152016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152016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152381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17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152381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152746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152746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153111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17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153111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153477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153477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153842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153842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154207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17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154207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154572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154572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154938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17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154938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155303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155303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155668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155668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156033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17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156033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156399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156399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156764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17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156764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157129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157129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157494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17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157494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157860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157860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158225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158225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158590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17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158590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158955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158955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159321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17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159321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159686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159686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160051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160051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160416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17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160416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160782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160782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161147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17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161147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161512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161512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161877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17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161877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162243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162243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162608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162608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162973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17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162973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163338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163338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163704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17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163704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164069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164069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164434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164434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164799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17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164799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165165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165165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165530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17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165530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165895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165895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166260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17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166260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166626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166626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166991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166991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167356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17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167356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167721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167721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168087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17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168087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168452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168452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168817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168817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169182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17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169182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169548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169548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169913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17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169913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170278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170278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170643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17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170643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171009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171009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171374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171374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171739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17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171739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172104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172104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172470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17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172470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172835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172835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173200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173200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173565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17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173565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173931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173931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174296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17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174296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174661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174661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175026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17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175026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175392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175392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175757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175757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176122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17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176122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176487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176487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176853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17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176853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177218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177218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177583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177583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177948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17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177948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178314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178314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178679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17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178679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179044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179044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179409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17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179409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179775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179775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180140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180140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180505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17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180505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180870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180870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181236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17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181236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181601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181601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181966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181966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182331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17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182331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182697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182697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183062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17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183062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183427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183427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183792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17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183792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184158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184158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184523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184523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184888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17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184888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185253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185253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185619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17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185619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185984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185984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186349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186349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186714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17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186714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187080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187080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187445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17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187445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187810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187810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188175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17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188175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188541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188541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188906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188906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189271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17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189271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189636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189636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190002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17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190002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190367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190367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190732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190732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191097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17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191097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191463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191463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191828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17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191828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192193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192193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192558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17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192558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192924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192924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193289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193289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193654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17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193654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194019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194019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194385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17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194385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194750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194750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195115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195115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195480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17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195480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195846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195846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196211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17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196211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196576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196576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196941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17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196941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197307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197307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197672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197672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198037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17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198037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198402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198402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198768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17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198768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199133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199133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199498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199498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199863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17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199863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200229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200229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200594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17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200594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200959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200959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201324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17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201324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201690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201690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202055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202055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202420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17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202420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202785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202785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203151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17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203151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203516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203516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203881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203881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204246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17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204246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204612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204612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204977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17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204977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205342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205342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205707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17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205707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206073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206073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206438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206438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206803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17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206803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207168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207168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207534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17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207534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207899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207899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208264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208264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208629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17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208629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208995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208995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209360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17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209360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209725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209725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210090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17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210090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210456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210456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210821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210821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211186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17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211186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211551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211551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211917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17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211917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212282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212282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212647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212647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213012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17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213012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213378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213378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213743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17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213743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214108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214108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214473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17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214473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214839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214839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215204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215204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215569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17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215569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215934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215934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216300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17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216300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216665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216665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217030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217030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217395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17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217395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217761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217761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218126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17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218126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218491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218491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218856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17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218856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219221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219221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219586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219586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219951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17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219951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220316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220316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220682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17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220682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221047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221047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221412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221412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221777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17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221777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222143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222143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222508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17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222508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222873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222873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223238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17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223238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223604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223604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223969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223969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224334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17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224334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224699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224699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225065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17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225065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225430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225430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225795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225795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226160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17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226160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226526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226526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226891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17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226891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227256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227256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227621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17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227621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227987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227987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228352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228352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228717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17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228717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229082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229082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229448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17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229448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229813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229813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230178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230178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230543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17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230543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230909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230909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231274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17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231274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231639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231639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232004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17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232004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232370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232370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232735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232735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233100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17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233100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233465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233465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233831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17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233831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234196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234196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234561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234561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234926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17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234926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235292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235292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235657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17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235657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236022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236022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236387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17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236387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236753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236753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237118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237118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237483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17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237483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237848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237848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238214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17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238214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238579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238579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238944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238944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239309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17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239309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239675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239675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240040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17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240040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240405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240405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240770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17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240770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241136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241136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241501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241501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241866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17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241866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242231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242231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242597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17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242597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242962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242962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243327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243327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243692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17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243692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244058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244058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244423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17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244423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244788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244788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245153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17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245153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245519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245519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245884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245884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246249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17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246249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246614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246614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246980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17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246980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247345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247345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247710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247710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248075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17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248075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248441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248441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248806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17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248806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249171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249171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249536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17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249536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249902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249902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250267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250267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250632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17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250632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250997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250997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251363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17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251363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251728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251728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252093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252093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252458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17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252458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252824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252824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253189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17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253189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253554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253554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253919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17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253919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254285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254285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254650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254650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255015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17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255015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255380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255380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255745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17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255745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256110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256110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256475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256475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256840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17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256840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257206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257206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257571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17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257571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257936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257936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258301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17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258301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258667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258667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259032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259032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259397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17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259397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259762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259762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260128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17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260128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260493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260493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260858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260858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261223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17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261223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261589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261589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261954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17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261954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262319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262319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262684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17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262684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263050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263050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263415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263415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263780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17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263780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264145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264145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264511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17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264511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264876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264876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265241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265241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265606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17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265606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265972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265972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266337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17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266337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266702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266702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267067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17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267067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267433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267433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267798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267798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268163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17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268163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268528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268528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268894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17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268894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269259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269259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269624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269624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269989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17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269989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270355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270355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270720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17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270720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271085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271085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271450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17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271450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271816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271816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272181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272181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272546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17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272546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272911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272911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273277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17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273277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273642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273642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274007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274007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274372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17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274372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274738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274738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275103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17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275103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275468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275468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275833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17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275833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276199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276199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276564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276564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276929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17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276929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277294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277294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277660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17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277660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278025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278025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278390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278390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278755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17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278755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279121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279121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279486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17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279486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279851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279851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280216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17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280216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280582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280582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280947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280947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281312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17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281312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281677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281677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282043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17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282043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282408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282408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282773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282773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283138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17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283138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283504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283504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283869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17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283869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284234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284234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284599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17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284599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284965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284965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285330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285330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285695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17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285695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286060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286060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286426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17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286426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286791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286791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287156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287156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287521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17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287521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287887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287887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288252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17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288252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288617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288617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288982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17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288982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289348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289348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289713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289713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290078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17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290078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290443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290443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290809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17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290809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291174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291174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291539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291539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291904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17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291904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292269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292269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292634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17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292634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292999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292999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293364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17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293364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293730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293730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294095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294095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294460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17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294460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294825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294825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295191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17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295191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295556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295556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295921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295921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296286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17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296286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296652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296652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297017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17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297017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297382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297382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297747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17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297747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298113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298113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298478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298478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298843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17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298843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299208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299208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299574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17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299574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299939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299939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300304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300304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300669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17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300669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301035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301035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301400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17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301400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301765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301765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302130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17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302130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302496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302496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302861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302861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303226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17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303226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303591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303591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303957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17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303957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304322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304322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304687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304687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305052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17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305052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305418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305418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305783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17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305783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306148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306148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306513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17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306513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306879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306879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307244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307244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307609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17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307609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307974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307974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308340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17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308340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308705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308705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309070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309070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309435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17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309435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309801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309801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310166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17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310166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310531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310531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310896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17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310896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311262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311262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311627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311627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311992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17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311992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312357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312357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312723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17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312723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313088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313088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313453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313453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313818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17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313818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314184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314184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314549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17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314549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314914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314914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315279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17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315279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315645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315645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316010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316010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316375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17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316375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316740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316740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317106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17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317106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317471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317471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317836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317836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318201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17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318201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318567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318567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318932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17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318932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319297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319297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319662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17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319662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320028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320028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320393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320393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320758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17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320758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321123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321123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321489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17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321489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321854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321854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322219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322219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322584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17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322584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322950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322950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323315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17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323315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323680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323680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324045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17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324045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324411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324411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324776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324776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325141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17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325141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325506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325506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325872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17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325872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326237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326237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326602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326602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326967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17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326967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327333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327333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327698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17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327698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328063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328063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328428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17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328428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328794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328794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329159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329159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329524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17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329524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329889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329889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330255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17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330255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330620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330620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330985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330985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331350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17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331350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331716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331716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332081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17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332081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332446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332446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332811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17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332811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333177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333177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333542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333542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333907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17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333907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334272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334272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334638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17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334638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335003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335003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335368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335368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335733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17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335733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336099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336099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336464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17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336464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336829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336829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337194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17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337194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337560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337560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337925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337925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338290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17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338290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338655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338655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339021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17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339021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339386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339386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339751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339751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340116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17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340116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340482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340482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340847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17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340847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341212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341212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341577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17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341577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341943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341943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342308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342308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342673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17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342673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343038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343038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343404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17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343404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343769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343769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344134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344134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344499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17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344499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344865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344865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345230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17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345230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345595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345595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345960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17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345960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346326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346326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346691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346691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347056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17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347056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347421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347421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347787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17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347787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348152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348152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348517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348517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348882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17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348882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349248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349248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349613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17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349613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349978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349978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350343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17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350343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350709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350709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351074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351074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351439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17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351439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351804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351804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352170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17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352170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352535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352535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352900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352900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353265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17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353265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353631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353631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353996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17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353996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354361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354361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354726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17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354726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355092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355092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355457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355457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355822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17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355822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356187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356187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356553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17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356553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356918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356918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357283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357283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357648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17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357648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358014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358014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358379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17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358379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358744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358744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359109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17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359109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359475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359475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359840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359840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360205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17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360205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360570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360570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360936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17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360936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361301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361301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361666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361666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362031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17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362031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362397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362397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362762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17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362762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363127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363127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363492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17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363492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363858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363858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364223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364223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364588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17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364588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364953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364953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365318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17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365318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365683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365683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366048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366048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366413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17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366413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366779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366779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367144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17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367144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367509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367509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367874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17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367874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368240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368240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368605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368605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368970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17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368970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369335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369335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369701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17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369701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370066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370066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370431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370431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370796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17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370796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371162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371162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371527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17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371527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371892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371892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372257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17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372257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372623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372623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372988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372988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373353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17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373353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373718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373718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374084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17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374084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374449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374449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374814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374814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375179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17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375179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375545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375545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375910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17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375910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376275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376275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376640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17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376640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377006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377006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377371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377371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377736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17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377736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378101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378101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378467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17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378467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378832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378832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379197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379197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379562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17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379562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379928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379928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380293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17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380293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380658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380658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381023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17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381023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381389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381389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381754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381754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382119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17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382119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382484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382484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382850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17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382850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383215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383215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383580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383580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383945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17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383945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384311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384311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384676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17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384676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385041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385041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385406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17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385406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385772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385772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386137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386137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386502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17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386502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386867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386867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387233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17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387233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387598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387598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387963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387963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388328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17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388328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388694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388694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389059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17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389059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389424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389424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389789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17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389789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390155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390155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390520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390520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390885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17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390885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391250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391250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391616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17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391616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391981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391981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392346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392346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392711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17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392711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393077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393077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393442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17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393442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393807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393807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394172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17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394172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394538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394538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394903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394903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395268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17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395268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395633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395633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395999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17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395999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396364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396364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396729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396729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397094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17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397094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397460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397460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397825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17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397825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398190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398190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398555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17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398555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398921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398921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399286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399286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399651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17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399651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400016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400016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400382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17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400382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400747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400747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401112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401112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401477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17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401477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401842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401842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402207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17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402207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402572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402572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402937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17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402937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403303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403303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403668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403668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404033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17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404033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404398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404398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404764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17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404764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405129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405129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405494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405494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405859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17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405859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406225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406225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406590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17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406590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406955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406955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407320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17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407320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407686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407686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408051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408051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408416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17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408416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408781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408781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409147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17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409147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409512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409512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409877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409877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410242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17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410242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410608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410608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410973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17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410973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411338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411338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411703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17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411703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412069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412069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412434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412434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412799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17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412799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413164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413164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413530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17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413530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413895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413895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414260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414260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414625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17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414625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414991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414991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415356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17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415356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415721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415721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416086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17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416086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416452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416452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416817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416817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417182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17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417182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417547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417547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417913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17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417913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418278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418278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418643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418643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419008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17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419008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419374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419374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419739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17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419739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420104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420104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420469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17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420469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420835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420835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421200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421200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421565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17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421565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421930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421930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422296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17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422296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422661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422661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423026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423026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423391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17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423391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423757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423757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424122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17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424122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424487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424487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424852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17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424852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425218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425218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425583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425583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425948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17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425948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426313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426313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426679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17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426679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427044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427044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427409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427409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427774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17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427774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428140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428140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428505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17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428505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428870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428870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429235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17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429235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429601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429601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429966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429966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430331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17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430331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430696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430696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431062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17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431062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431427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431427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431792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431792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432157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17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432157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432523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432523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432888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17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432888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433253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433253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433618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17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433618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433984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433984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434349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434349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434714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17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434714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435079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435079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435445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17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435445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435810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435810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436175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436175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436540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17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436540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436906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436906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437271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17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437271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437636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437636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438001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17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438001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438366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438366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438731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438731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439096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17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439096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439461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439461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439827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17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439827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440192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440192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440557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440557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440922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17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440922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441288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441288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441653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17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441653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442018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442018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442383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17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442383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442749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442749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443114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443114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443479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17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443479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443844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443844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444210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17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444210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444575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444575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444940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444940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445305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17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445305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445671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445671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446036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17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446036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446401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446401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446766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17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446766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447132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447132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447497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447497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447862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17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447862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448227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448227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448593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17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448593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448958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448958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449323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449323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449688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17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449688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450054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450054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450419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17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450419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450784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450784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451149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17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451149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451515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451515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451880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451880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452245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17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452245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452610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452610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452976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17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452976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453341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453341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453706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453706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454071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17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454071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454437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454437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454802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17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454802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455167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455167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455532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17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455532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455898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455898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456263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456263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456628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17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456628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456993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456993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457359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17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457359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457724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457724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458089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458089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458454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17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458454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458820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458820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459185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17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459185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459550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459550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459915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17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459915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460281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460281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460646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460646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461011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17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461011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461376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461376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461742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17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461742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462107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462107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462472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462472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462837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17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462837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463203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463203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463568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17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463568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463933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463933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464298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17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464298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464664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464664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465029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465029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465394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17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465394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465759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465759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466125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17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466125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466490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466490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466855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466855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467220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17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467220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467586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467586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467951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17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467951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468316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468316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468681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17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468681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469047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469047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469412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469412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469777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17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469777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470142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470142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470508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17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470508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470873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470873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471238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471238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471603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17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471603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471969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471969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472334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17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472334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472699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472699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473064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17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473064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473430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473430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473795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473795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474160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17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474160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474525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474525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474891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17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474891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475256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475256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475621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475621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475986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17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475986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476352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476352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476717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17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476717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477082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477082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477447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17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477447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477813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477813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478178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478178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478543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17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478543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478908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478908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479274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17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479274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479639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479639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480004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480004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480369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17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480369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480735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480735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2978-D613-424C-AC90-3784E663BEA7}">
  <dimension ref="A1:K1206"/>
  <sheetViews>
    <sheetView showGridLines="0" workbookViewId="0">
      <selection activeCell="A5" sqref="A5"/>
    </sheetView>
  </sheetViews>
  <sheetFormatPr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 x14ac:dyDescent="0.25">
      <c r="A6" s="9">
        <f>Lease!B4</f>
        <v>42444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42809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4255.9887566720463</v>
      </c>
      <c r="H7" s="11">
        <f t="shared" ref="H7:H70" si="8">(F8)/(A8-A7+1)*((((EOMONTH(DATE(YEAR(A7),MONTH(A7)+1,DAY(A7)),0)))-DATE(YEAR(A7),MONTH(EOMONTH(A7,-1)+1)+1,1))+1)</f>
        <v>7510.5683941271409</v>
      </c>
      <c r="I7" s="11">
        <f t="shared" ref="I7:I70" si="9">(F8)/(A8-A7+1)*(((((EOMONTH(DATE(YEAR(A7),MONTH(A7)+2,DAY(A7)),0)))-DATE(YEAR(A7),MONTH(EOMONTH(A7,-1)+2)+2,1)))+1)</f>
        <v>7760.9206739313795</v>
      </c>
      <c r="J7" s="4">
        <f t="shared" ref="J7:J70" si="10">F8/(A8-A7+1)*(A8-DATE(YEAR(A8),MONTH(EOMONTH(A8,-1)+1),DAY(1))+1)</f>
        <v>3755.2841970635704</v>
      </c>
      <c r="K7" s="3">
        <f>G7+J7+I7+H7-J6</f>
        <v>23282.762021794137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43174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17</v>
      </c>
      <c r="F8" s="4">
        <f>Lease!K18</f>
        <v>91628.934408351124</v>
      </c>
      <c r="G8" s="3">
        <f t="shared" si="7"/>
        <v>7991.8319544107489</v>
      </c>
      <c r="H8" s="11">
        <f t="shared" si="8"/>
        <v>7476.2607482597268</v>
      </c>
      <c r="I8" s="11">
        <f t="shared" si="9"/>
        <v>7725.4694398683851</v>
      </c>
      <c r="J8" s="4">
        <f t="shared" si="10"/>
        <v>3738.1303741298634</v>
      </c>
      <c r="K8" s="3">
        <f t="shared" ref="K8:K70" si="11">G8+J8+I8+H8-J7</f>
        <v>23176.408319605154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43539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17</v>
      </c>
      <c r="F9" s="4">
        <f>Lease!K19</f>
        <v>91210.381128768669</v>
      </c>
      <c r="G9" s="3">
        <f t="shared" si="7"/>
        <v>7919.6162137716092</v>
      </c>
      <c r="H9" s="11">
        <f t="shared" si="8"/>
        <v>7379.0926581913163</v>
      </c>
      <c r="I9" s="11">
        <f t="shared" si="9"/>
        <v>7625.0624134643604</v>
      </c>
      <c r="J9" s="4">
        <f t="shared" si="10"/>
        <v>3689.5463290956582</v>
      </c>
      <c r="K9" s="3">
        <f t="shared" si="11"/>
        <v>22875.187240393083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43905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17</v>
      </c>
      <c r="F10" s="4">
        <f>Lease!K20</f>
        <v>90270.900185207109</v>
      </c>
      <c r="G10" s="3">
        <f t="shared" si="7"/>
        <v>7836.6380457785726</v>
      </c>
      <c r="H10" s="11">
        <f t="shared" si="8"/>
        <v>7318.3971470874967</v>
      </c>
      <c r="I10" s="11">
        <f t="shared" si="9"/>
        <v>7562.34371865708</v>
      </c>
      <c r="J10" s="4">
        <f t="shared" si="10"/>
        <v>3659.1985735437484</v>
      </c>
      <c r="K10" s="3">
        <f t="shared" si="11"/>
        <v>22687.031155971239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44270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17</v>
      </c>
      <c r="F11" s="4">
        <f>Lease!K21</f>
        <v>89284.445194467466</v>
      </c>
      <c r="G11" s="3">
        <f t="shared" si="7"/>
        <v>7732.6339470990606</v>
      </c>
      <c r="H11" s="11">
        <f t="shared" si="8"/>
        <v>7188.4153650976095</v>
      </c>
      <c r="I11" s="11">
        <f t="shared" si="9"/>
        <v>7428.0292106008637</v>
      </c>
      <c r="J11" s="4">
        <f t="shared" si="10"/>
        <v>3594.2076825488048</v>
      </c>
      <c r="K11" s="3">
        <f t="shared" si="11"/>
        <v>22284.087631802591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44635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17</v>
      </c>
      <c r="F12" s="4">
        <f>Lease!K22</f>
        <v>87698.667454190843</v>
      </c>
      <c r="G12" s="3">
        <f t="shared" si="7"/>
        <v>7590.3038958201341</v>
      </c>
      <c r="H12" s="11">
        <f t="shared" si="8"/>
        <v>7051.9344940082274</v>
      </c>
      <c r="I12" s="11">
        <f t="shared" si="9"/>
        <v>7286.998977141835</v>
      </c>
      <c r="J12" s="4">
        <f t="shared" si="10"/>
        <v>3525.9672470041137</v>
      </c>
      <c r="K12" s="3">
        <f t="shared" si="11"/>
        <v>21860.996931425503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45000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17</v>
      </c>
      <c r="F13" s="4">
        <f>Lease!K23</f>
        <v>86033.60082690038</v>
      </c>
      <c r="G13" s="3">
        <f t="shared" si="7"/>
        <v>7402.165543353356</v>
      </c>
      <c r="H13" s="11">
        <f t="shared" si="8"/>
        <v>6840.3499347339566</v>
      </c>
      <c r="I13" s="11">
        <f t="shared" si="9"/>
        <v>7068.361599225088</v>
      </c>
      <c r="J13" s="4">
        <f t="shared" si="10"/>
        <v>3420.1749673669783</v>
      </c>
      <c r="K13" s="3">
        <f t="shared" si="11"/>
        <v>21205.084797675263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45366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17</v>
      </c>
      <c r="F14" s="4">
        <f>Lease!K24</f>
        <v>83680.280868245405</v>
      </c>
      <c r="G14" s="3">
        <f t="shared" si="7"/>
        <v>7192.1913976898759</v>
      </c>
      <c r="H14" s="11">
        <f t="shared" si="8"/>
        <v>6656.499582922761</v>
      </c>
      <c r="I14" s="11">
        <f t="shared" si="9"/>
        <v>6878.3829023535191</v>
      </c>
      <c r="J14" s="4">
        <f t="shared" si="10"/>
        <v>3328.2497914613805</v>
      </c>
      <c r="K14" s="3">
        <f t="shared" si="11"/>
        <v>20635.148707060558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45731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17</v>
      </c>
      <c r="F15" s="4">
        <f>Lease!K25</f>
        <v>81209.294911657678</v>
      </c>
      <c r="G15" s="3">
        <f t="shared" si="7"/>
        <v>6948.8438192567064</v>
      </c>
      <c r="H15" s="11">
        <f t="shared" si="8"/>
        <v>6389.2835784623412</v>
      </c>
      <c r="I15" s="11">
        <f t="shared" si="9"/>
        <v>6602.2596977444191</v>
      </c>
      <c r="J15" s="4">
        <f t="shared" si="10"/>
        <v>3194.6417892311706</v>
      </c>
      <c r="K15" s="3">
        <f t="shared" si="11"/>
        <v>19806.779093233257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46096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17</v>
      </c>
      <c r="F16" s="4">
        <f>Lease!K26</f>
        <v>77949.25965724056</v>
      </c>
      <c r="G16" s="3">
        <f t="shared" si="7"/>
        <v>6656.2422943725469</v>
      </c>
      <c r="H16" s="11">
        <f t="shared" si="8"/>
        <v>6108.7067737789002</v>
      </c>
      <c r="I16" s="11">
        <f t="shared" si="9"/>
        <v>6312.3303329048631</v>
      </c>
      <c r="J16" s="4">
        <f t="shared" si="10"/>
        <v>3054.3533868894501</v>
      </c>
      <c r="K16" s="3">
        <f t="shared" si="11"/>
        <v>18936.990998714591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46461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17</v>
      </c>
      <c r="F17" s="4">
        <f>Lease!K27</f>
        <v>74526.222640102584</v>
      </c>
      <c r="G17" s="3">
        <f t="shared" si="7"/>
        <v>6306.1237523549298</v>
      </c>
      <c r="H17" s="11">
        <f t="shared" si="8"/>
        <v>5738.4182919979048</v>
      </c>
      <c r="I17" s="11">
        <f t="shared" si="9"/>
        <v>5929.6989017311689</v>
      </c>
      <c r="J17" s="4">
        <f t="shared" si="10"/>
        <v>2869.2091459989524</v>
      </c>
      <c r="K17" s="3">
        <f t="shared" si="11"/>
        <v>17789.0967051935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46827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17</v>
      </c>
      <c r="F18" s="4">
        <f>Lease!K28</f>
        <v>70199.983772107706</v>
      </c>
      <c r="G18" s="3">
        <f t="shared" si="7"/>
        <v>5918.8713326987408</v>
      </c>
      <c r="H18" s="11">
        <f t="shared" si="8"/>
        <v>5381.7568000584506</v>
      </c>
      <c r="I18" s="11">
        <f t="shared" si="9"/>
        <v>5561.1486933937322</v>
      </c>
      <c r="J18" s="4">
        <f t="shared" si="10"/>
        <v>2690.8784000292253</v>
      </c>
      <c r="K18" s="3">
        <f t="shared" si="11"/>
        <v>16683.446080181195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47192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17</v>
      </c>
      <c r="F19" s="4">
        <f>Lease!K29</f>
        <v>65657.432960713093</v>
      </c>
      <c r="G19" s="3">
        <f t="shared" si="7"/>
        <v>5481.595594971106</v>
      </c>
      <c r="H19" s="11">
        <f t="shared" si="8"/>
        <v>4924.7950498974378</v>
      </c>
      <c r="I19" s="11">
        <f t="shared" si="9"/>
        <v>5088.9548848940185</v>
      </c>
      <c r="J19" s="4">
        <f t="shared" si="10"/>
        <v>2462.3975249487189</v>
      </c>
      <c r="K19" s="3">
        <f t="shared" si="11"/>
        <v>15266.864654682056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47557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17</v>
      </c>
      <c r="F20" s="4">
        <f>Lease!K30</f>
        <v>60082.499608748738</v>
      </c>
      <c r="G20" s="3">
        <f t="shared" si="7"/>
        <v>4981.2224785447979</v>
      </c>
      <c r="H20" s="11">
        <f t="shared" si="8"/>
        <v>4444.9852122283746</v>
      </c>
      <c r="I20" s="11">
        <f t="shared" si="9"/>
        <v>4593.1513859693205</v>
      </c>
      <c r="J20" s="4">
        <f t="shared" si="10"/>
        <v>2222.4926061141873</v>
      </c>
      <c r="K20" s="3">
        <f t="shared" si="11"/>
        <v>13779.45415790796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47922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17</v>
      </c>
      <c r="F21" s="4">
        <f>Lease!K31</f>
        <v>54228.819589186169</v>
      </c>
      <c r="G21" s="3">
        <f t="shared" si="7"/>
        <v>4408.7146120187463</v>
      </c>
      <c r="H21" s="11">
        <f t="shared" si="8"/>
        <v>3858.0388339492215</v>
      </c>
      <c r="I21" s="11">
        <f t="shared" si="9"/>
        <v>3986.6401284141953</v>
      </c>
      <c r="J21" s="4">
        <f t="shared" si="10"/>
        <v>1929.0194169746107</v>
      </c>
      <c r="K21" s="3">
        <f t="shared" si="11"/>
        <v>11959.920385242587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48288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17</v>
      </c>
      <c r="F22" s="4">
        <f>Lease!K32</f>
        <v>47196.675068645476</v>
      </c>
      <c r="G22" s="3">
        <f t="shared" si="7"/>
        <v>3778.2535603498068</v>
      </c>
      <c r="H22" s="11">
        <f t="shared" si="8"/>
        <v>3263.3543706621108</v>
      </c>
      <c r="I22" s="11">
        <f t="shared" si="9"/>
        <v>3372.1328496841811</v>
      </c>
      <c r="J22" s="4">
        <f t="shared" si="10"/>
        <v>1631.6771853310554</v>
      </c>
      <c r="K22" s="3">
        <f t="shared" si="11"/>
        <v>10116.398549052545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48653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17</v>
      </c>
      <c r="F23" s="4">
        <f>Lease!K33</f>
        <v>39812.923322077753</v>
      </c>
      <c r="G23" s="3">
        <f t="shared" si="7"/>
        <v>3075.5450335526061</v>
      </c>
      <c r="H23" s="11">
        <f t="shared" si="8"/>
        <v>2548.0020850968544</v>
      </c>
      <c r="I23" s="11">
        <f t="shared" si="9"/>
        <v>2632.935487933416</v>
      </c>
      <c r="J23" s="4">
        <f t="shared" si="10"/>
        <v>1274.0010425484272</v>
      </c>
      <c r="K23" s="3">
        <f t="shared" si="11"/>
        <v>7898.8064638002479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49018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17</v>
      </c>
      <c r="F24" s="4">
        <f>Lease!K34</f>
        <v>31085.625438181625</v>
      </c>
      <c r="G24" s="3">
        <f t="shared" si="7"/>
        <v>2292.2342808586513</v>
      </c>
      <c r="H24" s="11">
        <f t="shared" si="8"/>
        <v>1796.8821852533365</v>
      </c>
      <c r="I24" s="11">
        <f t="shared" si="9"/>
        <v>1856.7782580951146</v>
      </c>
      <c r="J24" s="4">
        <f t="shared" si="10"/>
        <v>898.44109262666825</v>
      </c>
      <c r="K24" s="3">
        <f t="shared" si="11"/>
        <v>5570.3347742853439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49383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17</v>
      </c>
      <c r="F25" s="4">
        <f>Lease!K35</f>
        <v>21921.962660090707</v>
      </c>
      <c r="G25" s="3">
        <f t="shared" si="7"/>
        <v>1418.5541164621422</v>
      </c>
      <c r="H25" s="11">
        <f t="shared" si="8"/>
        <v>917.84651265083653</v>
      </c>
      <c r="I25" s="11">
        <f t="shared" si="9"/>
        <v>948.44139640586434</v>
      </c>
      <c r="J25" s="4">
        <f t="shared" si="10"/>
        <v>458.92325632541827</v>
      </c>
      <c r="K25" s="3">
        <f t="shared" si="11"/>
        <v>2845.3241892175929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49749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17</v>
      </c>
      <c r="F26" s="4">
        <f>Lease!K36</f>
        <v>11228.322338095233</v>
      </c>
      <c r="G26" s="3">
        <f t="shared" si="7"/>
        <v>458.92325632541827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50114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50479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50844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51210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51575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51940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52305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52671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53036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53401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53766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54132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54497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54862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55227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55593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55958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56323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56688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57054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57419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57784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58149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58515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58880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59245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59610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59976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60341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60706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61071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61437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61802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62167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62532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62898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63263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63628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63993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64359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64724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65089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65454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65820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66185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66550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66915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67281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67646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68011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68376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68742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69107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69472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69837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70203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70568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70933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71298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71664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72029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72394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72759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73124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73489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17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73854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74219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17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74585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74950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75315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17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75680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76046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17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76411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76776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77141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17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77507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77872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17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78237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78602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17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78968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79333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79698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17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80063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80429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17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80794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81159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81524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17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81890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82255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17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82620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82985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17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83351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83716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84081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17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84446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84812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17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85177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85542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85907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17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86273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86638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17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87003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87368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17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87734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88099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88464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17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88829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89195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17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89560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89925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90290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17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90656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91021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17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91386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91751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17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92117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92482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92847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17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93212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93578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17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93943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94308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94673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17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95039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95404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17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95769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96134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17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96500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96865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97230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17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97595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97961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17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98326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98691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99056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17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99422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99787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17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100152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100517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17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100883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101248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101613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17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101978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102344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17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102709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103074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103439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17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103805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104170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17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104535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104900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17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105266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105631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105996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17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106361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106727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17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107092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107457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107822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17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108188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108553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17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108918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109283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17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109648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110013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110378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17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110743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111109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17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111474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111839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112204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17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112570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112935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17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113300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113665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17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114031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114396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114761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17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115126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115492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17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115857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116222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116587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17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116953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117318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17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117683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118048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17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118414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118779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119144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17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119509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119875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17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120240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120605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120970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17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121336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121701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17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122066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122431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17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122797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123162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123527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17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123892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124258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17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124623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124988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125353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17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125719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126084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17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126449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126814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17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127180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127545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127910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17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128275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128641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17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129006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129371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129736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17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130102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130467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17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130832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131197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17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131563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131928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132293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17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132658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133024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17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133389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133754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134119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17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134485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134850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17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135215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135580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17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135946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136311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136676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17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137041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137407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17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137772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138137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138502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17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138868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139233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17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139598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139963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17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140329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140694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141059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17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141424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141790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17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142155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142520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142885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17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143251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143616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17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143981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144346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17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144712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145077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145442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17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145807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146172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17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146537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146902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147267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17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147633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147998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17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148363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148728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17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149094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149459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149824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17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150189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150555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17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150920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151285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151650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17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152016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152381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17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152746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153111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17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153477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153842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154207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17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154572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154938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17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155303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155668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156033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17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156399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156764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17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157129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157494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17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157860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158225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158590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17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158955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159321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17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159686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160051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160416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17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160782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161147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17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161512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161877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17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162243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162608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162973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17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163338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163704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17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164069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164434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164799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17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165165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165530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17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165895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166260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17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166626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166991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167356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17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167721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168087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17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168452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168817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169182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17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169548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169913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17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170278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170643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17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171009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171374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171739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17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172104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172470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17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172835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173200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173565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17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173931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174296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17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174661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175026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17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175392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175757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176122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17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176487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176853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17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177218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177583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177948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17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178314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178679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17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179044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179409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17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179775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180140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180505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17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180870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181236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17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181601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181966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182331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17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182697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183062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17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183427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183792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17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184158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184523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184888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17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185253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185619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17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185984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186349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186714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17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187080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187445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17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187810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188175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17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188541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188906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189271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17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189636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190002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17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190367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190732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191097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17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191463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191828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17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192193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192558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17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192924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193289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193654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17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194019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194385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17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194750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195115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195480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17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195846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196211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17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196576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196941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17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197307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197672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198037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17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198402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198768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17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199133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199498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199863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17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200229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200594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17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200959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201324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17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201690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202055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202420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17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202785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203151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17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203516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203881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204246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17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204612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204977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17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205342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205707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17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206073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206438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206803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17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207168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207534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17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207899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208264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208629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17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208995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209360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17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209725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210090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17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210456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210821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211186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17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211551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211917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17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212282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212647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213012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17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213378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213743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17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214108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214473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17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214839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215204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215569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17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215934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216300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17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216665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217030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217395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17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217761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218126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17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218491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218856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17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219221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219586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219951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17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220316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220682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17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221047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221412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221777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17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222143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222508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17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222873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223238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17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223604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223969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224334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17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224699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225065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17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225430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225795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226160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17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226526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226891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17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227256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227621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17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227987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228352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228717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17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229082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229448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17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229813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230178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230543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17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230909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231274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17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231639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232004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17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232370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232735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233100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17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233465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233831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17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234196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234561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234926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17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235292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235657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17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236022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236387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17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236753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237118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237483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17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237848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238214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17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238579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238944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239309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17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239675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240040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17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240405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240770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17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241136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241501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241866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17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242231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242597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17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242962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243327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243692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17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244058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244423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17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244788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245153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17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245519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245884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246249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17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246614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246980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17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247345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247710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248075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17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248441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248806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17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249171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249536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17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249902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250267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250632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17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250997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251363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17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251728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252093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252458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17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252824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253189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17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253554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253919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17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254285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254650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255015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17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255380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255745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17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256110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256475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256840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17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257206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257571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17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257936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258301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17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258667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259032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259397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17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259762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260128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17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260493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260858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261223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17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261589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261954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17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262319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262684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17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263050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263415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263780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17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264145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264511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17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264876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265241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265606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17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265972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266337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17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266702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267067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17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267433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267798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268163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17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268528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268894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17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269259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269624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269989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17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270355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270720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17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271085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271450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17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271816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272181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272546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17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272911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273277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17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273642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274007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274372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17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274738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275103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17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275468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275833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17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276199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276564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276929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17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277294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277660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17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278025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278390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278755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17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279121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279486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17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279851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280216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17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280582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280947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281312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17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281677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282043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17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282408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282773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283138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17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283504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283869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17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284234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284599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17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284965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285330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285695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17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286060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286426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17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286791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287156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287521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17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287887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288252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17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288617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288982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17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289348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289713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290078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17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290443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290809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17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291174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291539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291904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17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292269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292634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17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292999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293364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17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293730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294095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294460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17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294825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295191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17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295556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295921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296286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17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296652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297017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17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297382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297747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17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298113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298478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298843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17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299208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299574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17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299939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300304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300669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17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301035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301400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17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301765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302130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17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302496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302861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303226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17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303591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303957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17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304322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304687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305052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17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305418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305783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17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306148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306513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17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306879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307244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307609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17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307974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308340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17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308705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309070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309435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17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309801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310166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17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310531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310896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17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311262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311627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311992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17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312357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312723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17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313088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313453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313818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17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314184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314549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17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314914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315279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17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315645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316010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316375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17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316740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317106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17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317471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317836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318201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17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318567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318932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17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319297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319662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17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320028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320393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320758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17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321123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321489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17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321854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322219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322584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17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322950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323315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17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323680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324045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17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324411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324776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325141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17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325506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325872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17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326237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326602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326967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17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327333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327698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17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328063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328428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17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328794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329159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329524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17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329889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330255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17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330620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330985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331350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17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331716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332081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17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332446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332811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17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333177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333542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333907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17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334272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334638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17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335003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335368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335733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17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336099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336464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17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336829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337194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17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337560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337925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338290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17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338655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339021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17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339386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339751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340116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17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340482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340847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17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341212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341577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17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341943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342308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342673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17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343038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343404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17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343769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344134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344499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17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344865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345230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17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345595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345960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17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346326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346691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347056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17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347421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347787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17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348152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348517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348882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17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349248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349613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17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349978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350343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17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350709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351074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351439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17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351804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352170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17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352535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352900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353265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17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353631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353996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17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354361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354726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17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355092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355457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355822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17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356187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356553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17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356918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357283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357648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17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358014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358379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17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358744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359109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17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359475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359840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360205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17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360570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360936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17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361301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361666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362031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17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362397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362762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17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363127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363492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17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363858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364223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364588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17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364953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365318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17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365683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366048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366413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17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366779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367144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17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367509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367874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17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368240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368605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368970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17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369335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369701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17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370066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370431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370796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17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371162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371527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17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371892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372257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17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372623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372988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373353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17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373718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374084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17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374449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374814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375179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17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375545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375910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17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376275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376640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17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377006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377371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377736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17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378101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378467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17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378832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379197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379562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17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379928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380293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17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380658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381023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17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381389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381754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382119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17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382484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382850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17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383215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383580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383945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17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384311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384676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17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385041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385406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17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385772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386137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386502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17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386867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387233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17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387598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387963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388328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17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388694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389059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17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389424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389789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17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390155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390520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390885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17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391250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391616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17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391981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392346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392711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17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393077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393442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17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393807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394172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17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394538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394903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395268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17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395633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395999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17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396364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396729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397094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17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397460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397825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17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398190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398555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17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398921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399286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399651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17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400016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400382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17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400747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401112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401477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17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401842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402207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17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402572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402937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17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403303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403668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404033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17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404398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404764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17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405129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405494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405859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17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406225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406590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17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406955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407320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17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407686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408051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408416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17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408781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409147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17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409512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409877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410242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17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410608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410973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17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411338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411703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17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412069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412434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412799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17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413164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413530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17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413895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414260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414625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17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414991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415356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17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415721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416086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17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416452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416817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417182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17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417547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417913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17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418278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418643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419008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17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419374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419739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17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420104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420469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17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420835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421200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421565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17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421930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422296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17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422661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423026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423391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17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423757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424122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17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424487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424852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17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425218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425583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425948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17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426313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426679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17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427044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427409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427774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17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428140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428505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17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428870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429235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17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429601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429966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430331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17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430696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431062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17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431427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431792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432157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17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432523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432888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17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433253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433618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17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433984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434349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434714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17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435079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435445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17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435810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436175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436540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17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436906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437271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17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437636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438001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17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438366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438731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439096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17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439461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439827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17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440192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440557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440922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17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441288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441653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17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442018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442383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17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442749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443114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443479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17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443844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444210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17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444575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444940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445305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17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445671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446036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17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446401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446766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17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447132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447497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447862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17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448227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448593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17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448958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449323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449688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17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450054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450419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17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450784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451149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17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451515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451880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452245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17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452610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452976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17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453341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453706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454071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17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454437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454802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17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455167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455532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17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455898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456263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456628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17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456993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457359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17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457724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458089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458454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17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458820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459185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17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459550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459915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17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460281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460646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461011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17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461376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461742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17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462107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462472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462837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17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463203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463568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17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463933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464298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17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464664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465029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465394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17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465759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466125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17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466490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466855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467220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17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467586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467951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17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468316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468681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17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469047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469412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469777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17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470142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470508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17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470873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471238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471603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17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471969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472334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17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472699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473064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17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473430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473795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474160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17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474525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474891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17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475256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475621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475986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17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476352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476717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17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477082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477447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17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477813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478178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478543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17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478908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479274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17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479639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480004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480369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17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480735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F0BB-C52B-4278-A0ED-1A3398FE8C4C}">
  <dimension ref="A1:W1205"/>
  <sheetViews>
    <sheetView showGridLines="0" workbookViewId="0">
      <selection activeCell="A5" sqref="A5"/>
    </sheetView>
  </sheetViews>
  <sheetFormatPr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3"/>
      <c r="H1" s="63"/>
      <c r="I1" s="63"/>
      <c r="J1" s="63"/>
      <c r="K1" s="12"/>
    </row>
    <row r="2" spans="1:23" x14ac:dyDescent="0.25">
      <c r="B2" s="12"/>
      <c r="D2" s="12"/>
      <c r="F2" s="12"/>
      <c r="G2" s="12"/>
      <c r="H2" s="12"/>
      <c r="I2" s="63"/>
      <c r="J2" s="63"/>
    </row>
    <row r="3" spans="1:23" x14ac:dyDescent="0.25">
      <c r="A3" s="12"/>
      <c r="E3" s="12"/>
    </row>
    <row r="4" spans="1:23" x14ac:dyDescent="0.25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6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42809</v>
      </c>
    </row>
    <row r="6" spans="1:23" x14ac:dyDescent="0.25">
      <c r="A6" s="9">
        <f>Lease!B4</f>
        <v>42444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42809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4255.9887566720463</v>
      </c>
      <c r="G7" s="11">
        <f t="shared" si="3"/>
        <v>7510.5683941271409</v>
      </c>
      <c r="H7" s="11">
        <f t="shared" si="4"/>
        <v>7760.9206739313795</v>
      </c>
      <c r="I7" s="11">
        <f t="shared" si="5"/>
        <v>7510.5683941271409</v>
      </c>
      <c r="J7" s="11">
        <f t="shared" si="6"/>
        <v>7760.9206739313795</v>
      </c>
      <c r="K7" s="11">
        <f t="shared" si="7"/>
        <v>7760.9206739313795</v>
      </c>
      <c r="L7" s="11">
        <f t="shared" si="8"/>
        <v>7510.5683941271409</v>
      </c>
      <c r="M7" s="11">
        <f t="shared" si="9"/>
        <v>7760.9206739313795</v>
      </c>
      <c r="N7" s="11">
        <f t="shared" si="10"/>
        <v>7510.5683941271409</v>
      </c>
      <c r="O7" s="11">
        <f t="shared" si="11"/>
        <v>7760.9206739313795</v>
      </c>
      <c r="P7" s="11">
        <f t="shared" si="12"/>
        <v>7760.9206739313795</v>
      </c>
      <c r="Q7" s="11">
        <f t="shared" si="13"/>
        <v>7009.8638345186646</v>
      </c>
      <c r="R7" s="11">
        <f t="shared" si="14"/>
        <v>3755.2841970635704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43174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91628.934408351124</v>
      </c>
      <c r="F8" s="3">
        <f t="shared" ref="F8:F71" si="17">E9/(A9-A8+1)*(EOMONTH(A8,0)-A8+1)+R7</f>
        <v>7991.8319544107489</v>
      </c>
      <c r="G8" s="11">
        <f t="shared" si="3"/>
        <v>7476.2607482597268</v>
      </c>
      <c r="H8" s="11">
        <f t="shared" si="4"/>
        <v>7725.4694398683851</v>
      </c>
      <c r="I8" s="11">
        <f t="shared" si="5"/>
        <v>7476.2607482597268</v>
      </c>
      <c r="J8" s="11">
        <f t="shared" si="6"/>
        <v>7725.4694398683851</v>
      </c>
      <c r="K8" s="11">
        <f t="shared" si="7"/>
        <v>7725.4694398683851</v>
      </c>
      <c r="L8" s="11">
        <f t="shared" si="8"/>
        <v>7476.2607482597268</v>
      </c>
      <c r="M8" s="11">
        <f t="shared" si="9"/>
        <v>7725.4694398683851</v>
      </c>
      <c r="N8" s="11">
        <f t="shared" si="10"/>
        <v>7476.2607482597268</v>
      </c>
      <c r="O8" s="11">
        <f t="shared" si="11"/>
        <v>7725.4694398683851</v>
      </c>
      <c r="P8" s="11">
        <f t="shared" si="12"/>
        <v>7725.4694398683851</v>
      </c>
      <c r="Q8" s="11">
        <f t="shared" si="13"/>
        <v>6977.8433650424122</v>
      </c>
      <c r="R8" s="11">
        <f t="shared" si="14"/>
        <v>3738.1303741298634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43539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91210.381128768669</v>
      </c>
      <c r="F9" s="3">
        <f t="shared" si="17"/>
        <v>7919.6162137716092</v>
      </c>
      <c r="G9" s="11">
        <f t="shared" si="3"/>
        <v>7379.0926581913163</v>
      </c>
      <c r="H9" s="11">
        <f t="shared" si="4"/>
        <v>7625.0624134643604</v>
      </c>
      <c r="I9" s="11">
        <f t="shared" si="5"/>
        <v>7379.0926581913163</v>
      </c>
      <c r="J9" s="11">
        <f t="shared" si="6"/>
        <v>7625.0624134643604</v>
      </c>
      <c r="K9" s="11">
        <f t="shared" si="7"/>
        <v>7625.0624134643604</v>
      </c>
      <c r="L9" s="11">
        <f t="shared" si="8"/>
        <v>7379.0926581913163</v>
      </c>
      <c r="M9" s="11">
        <f t="shared" si="9"/>
        <v>7625.0624134643604</v>
      </c>
      <c r="N9" s="11">
        <f t="shared" si="10"/>
        <v>7379.0926581913163</v>
      </c>
      <c r="O9" s="11">
        <f t="shared" si="11"/>
        <v>7625.0624134643604</v>
      </c>
      <c r="P9" s="11">
        <f t="shared" si="12"/>
        <v>7625.0624134643604</v>
      </c>
      <c r="Q9" s="11">
        <f t="shared" si="13"/>
        <v>7133.1229029182723</v>
      </c>
      <c r="R9" s="11">
        <f t="shared" si="14"/>
        <v>3689.5463290956582</v>
      </c>
      <c r="V9" s="63"/>
      <c r="W9" s="63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43905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90270.900185207109</v>
      </c>
      <c r="F10" s="3">
        <f t="shared" si="17"/>
        <v>7836.6380457785726</v>
      </c>
      <c r="G10" s="11">
        <f t="shared" si="3"/>
        <v>7318.3971470874967</v>
      </c>
      <c r="H10" s="11">
        <f t="shared" si="4"/>
        <v>7562.34371865708</v>
      </c>
      <c r="I10" s="11">
        <f t="shared" si="5"/>
        <v>7318.3971470874967</v>
      </c>
      <c r="J10" s="11">
        <f t="shared" si="6"/>
        <v>7562.34371865708</v>
      </c>
      <c r="K10" s="11">
        <f t="shared" si="7"/>
        <v>7562.34371865708</v>
      </c>
      <c r="L10" s="11">
        <f t="shared" si="8"/>
        <v>7318.3971470874967</v>
      </c>
      <c r="M10" s="11">
        <f t="shared" si="9"/>
        <v>7562.34371865708</v>
      </c>
      <c r="N10" s="11">
        <f t="shared" si="10"/>
        <v>7318.3971470874967</v>
      </c>
      <c r="O10" s="11">
        <f t="shared" si="11"/>
        <v>7562.34371865708</v>
      </c>
      <c r="P10" s="11">
        <f t="shared" si="12"/>
        <v>7562.34371865708</v>
      </c>
      <c r="Q10" s="11">
        <f t="shared" si="13"/>
        <v>6830.5040039483301</v>
      </c>
      <c r="R10" s="11">
        <f t="shared" si="14"/>
        <v>3659.1985735437484</v>
      </c>
      <c r="V10" s="63"/>
      <c r="W10" s="63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44270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89284.445194467466</v>
      </c>
      <c r="F11" s="3">
        <f t="shared" si="17"/>
        <v>7732.6339470990606</v>
      </c>
      <c r="G11" s="11">
        <f t="shared" si="3"/>
        <v>7188.4153650976095</v>
      </c>
      <c r="H11" s="11">
        <f t="shared" si="4"/>
        <v>7428.0292106008637</v>
      </c>
      <c r="I11" s="11">
        <f t="shared" si="5"/>
        <v>7188.4153650976095</v>
      </c>
      <c r="J11" s="11">
        <f t="shared" si="6"/>
        <v>7428.0292106008637</v>
      </c>
      <c r="K11" s="11">
        <f t="shared" si="7"/>
        <v>7428.0292106008637</v>
      </c>
      <c r="L11" s="11">
        <f t="shared" si="8"/>
        <v>7188.4153650976095</v>
      </c>
      <c r="M11" s="11">
        <f t="shared" si="9"/>
        <v>7428.0292106008637</v>
      </c>
      <c r="N11" s="11">
        <f t="shared" si="10"/>
        <v>7188.4153650976095</v>
      </c>
      <c r="O11" s="11">
        <f t="shared" si="11"/>
        <v>7428.0292106008637</v>
      </c>
      <c r="P11" s="11">
        <f t="shared" si="12"/>
        <v>7428.0292106008637</v>
      </c>
      <c r="Q11" s="11">
        <f t="shared" si="13"/>
        <v>6709.1876740911021</v>
      </c>
      <c r="R11" s="11">
        <f t="shared" si="14"/>
        <v>3594.2076825488048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44635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87698.667454190843</v>
      </c>
      <c r="F12" s="3">
        <f t="shared" si="17"/>
        <v>7590.3038958201341</v>
      </c>
      <c r="G12" s="11">
        <f t="shared" si="3"/>
        <v>7051.9344940082274</v>
      </c>
      <c r="H12" s="11">
        <f t="shared" si="4"/>
        <v>7286.998977141835</v>
      </c>
      <c r="I12" s="11">
        <f t="shared" si="5"/>
        <v>7051.9344940082274</v>
      </c>
      <c r="J12" s="11">
        <f t="shared" si="6"/>
        <v>7286.998977141835</v>
      </c>
      <c r="K12" s="11">
        <f t="shared" si="7"/>
        <v>7286.998977141835</v>
      </c>
      <c r="L12" s="11">
        <f t="shared" si="8"/>
        <v>7051.9344940082274</v>
      </c>
      <c r="M12" s="11">
        <f t="shared" si="9"/>
        <v>7286.998977141835</v>
      </c>
      <c r="N12" s="11">
        <f t="shared" si="10"/>
        <v>7051.9344940082274</v>
      </c>
      <c r="O12" s="11">
        <f t="shared" si="11"/>
        <v>7286.998977141835</v>
      </c>
      <c r="P12" s="11">
        <f t="shared" si="12"/>
        <v>7286.998977141835</v>
      </c>
      <c r="Q12" s="11">
        <f t="shared" si="13"/>
        <v>6581.8055277410122</v>
      </c>
      <c r="R12" s="11">
        <f t="shared" si="14"/>
        <v>3525.9672470041137</v>
      </c>
      <c r="V12" s="63"/>
      <c r="W12" s="63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45000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86033.60082690038</v>
      </c>
      <c r="F13" s="3">
        <f t="shared" si="17"/>
        <v>7402.165543353356</v>
      </c>
      <c r="G13" s="11">
        <f t="shared" si="3"/>
        <v>6840.3499347339566</v>
      </c>
      <c r="H13" s="11">
        <f t="shared" si="4"/>
        <v>7068.361599225088</v>
      </c>
      <c r="I13" s="11">
        <f t="shared" si="5"/>
        <v>6840.3499347339566</v>
      </c>
      <c r="J13" s="11">
        <f t="shared" si="6"/>
        <v>7068.361599225088</v>
      </c>
      <c r="K13" s="11">
        <f t="shared" si="7"/>
        <v>7068.361599225088</v>
      </c>
      <c r="L13" s="11">
        <f t="shared" si="8"/>
        <v>6840.3499347339566</v>
      </c>
      <c r="M13" s="11">
        <f t="shared" si="9"/>
        <v>7068.361599225088</v>
      </c>
      <c r="N13" s="11">
        <f t="shared" si="10"/>
        <v>6840.3499347339566</v>
      </c>
      <c r="O13" s="11">
        <f t="shared" si="11"/>
        <v>7068.361599225088</v>
      </c>
      <c r="P13" s="11">
        <f t="shared" si="12"/>
        <v>7068.361599225088</v>
      </c>
      <c r="Q13" s="11">
        <f t="shared" si="13"/>
        <v>6612.3382702428244</v>
      </c>
      <c r="R13" s="11">
        <f t="shared" si="14"/>
        <v>3420.1749673669783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45366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83680.280868245405</v>
      </c>
      <c r="F14" s="3">
        <f t="shared" si="17"/>
        <v>7192.1913976898759</v>
      </c>
      <c r="G14" s="11">
        <f t="shared" si="3"/>
        <v>6656.499582922761</v>
      </c>
      <c r="H14" s="11">
        <f t="shared" si="4"/>
        <v>6878.3829023535191</v>
      </c>
      <c r="I14" s="11">
        <f t="shared" si="5"/>
        <v>6656.499582922761</v>
      </c>
      <c r="J14" s="11">
        <f t="shared" si="6"/>
        <v>6878.3829023535191</v>
      </c>
      <c r="K14" s="11">
        <f t="shared" si="7"/>
        <v>6878.3829023535191</v>
      </c>
      <c r="L14" s="11">
        <f t="shared" si="8"/>
        <v>6656.499582922761</v>
      </c>
      <c r="M14" s="11">
        <f t="shared" si="9"/>
        <v>6878.3829023535191</v>
      </c>
      <c r="N14" s="11">
        <f t="shared" si="10"/>
        <v>6656.499582922761</v>
      </c>
      <c r="O14" s="11">
        <f t="shared" si="11"/>
        <v>6878.3829023535191</v>
      </c>
      <c r="P14" s="11">
        <f t="shared" si="12"/>
        <v>6878.3829023535191</v>
      </c>
      <c r="Q14" s="11">
        <f t="shared" si="13"/>
        <v>6212.732944061243</v>
      </c>
      <c r="R14" s="11">
        <f t="shared" si="14"/>
        <v>3328.2497914613805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45731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81209.294911657678</v>
      </c>
      <c r="F15" s="3">
        <f t="shared" si="17"/>
        <v>6948.8438192567064</v>
      </c>
      <c r="G15" s="11">
        <f t="shared" si="3"/>
        <v>6389.2835784623412</v>
      </c>
      <c r="H15" s="11">
        <f t="shared" si="4"/>
        <v>6602.2596977444191</v>
      </c>
      <c r="I15" s="11">
        <f t="shared" si="5"/>
        <v>6389.2835784623412</v>
      </c>
      <c r="J15" s="11">
        <f t="shared" si="6"/>
        <v>6602.2596977444191</v>
      </c>
      <c r="K15" s="11">
        <f t="shared" si="7"/>
        <v>6602.2596977444191</v>
      </c>
      <c r="L15" s="11">
        <f t="shared" si="8"/>
        <v>6389.2835784623412</v>
      </c>
      <c r="M15" s="11">
        <f t="shared" si="9"/>
        <v>6602.2596977444191</v>
      </c>
      <c r="N15" s="11">
        <f t="shared" si="10"/>
        <v>6389.2835784623412</v>
      </c>
      <c r="O15" s="11">
        <f t="shared" si="11"/>
        <v>6602.2596977444191</v>
      </c>
      <c r="P15" s="11">
        <f t="shared" si="12"/>
        <v>6602.2596977444191</v>
      </c>
      <c r="Q15" s="11">
        <f t="shared" si="13"/>
        <v>5963.3313398981845</v>
      </c>
      <c r="R15" s="11">
        <f t="shared" si="14"/>
        <v>3194.6417892311706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46096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77949.25965724056</v>
      </c>
      <c r="F16" s="3">
        <f t="shared" si="17"/>
        <v>6656.2422943725469</v>
      </c>
      <c r="G16" s="11">
        <f t="shared" si="3"/>
        <v>6108.7067737789002</v>
      </c>
      <c r="H16" s="11">
        <f t="shared" si="4"/>
        <v>6312.3303329048631</v>
      </c>
      <c r="I16" s="11">
        <f t="shared" si="5"/>
        <v>6108.7067737789002</v>
      </c>
      <c r="J16" s="11">
        <f t="shared" si="6"/>
        <v>6312.3303329048631</v>
      </c>
      <c r="K16" s="11">
        <f t="shared" si="7"/>
        <v>6312.3303329048631</v>
      </c>
      <c r="L16" s="11">
        <f t="shared" si="8"/>
        <v>6108.7067737789002</v>
      </c>
      <c r="M16" s="11">
        <f t="shared" si="9"/>
        <v>6312.3303329048631</v>
      </c>
      <c r="N16" s="11">
        <f t="shared" si="10"/>
        <v>6108.7067737789002</v>
      </c>
      <c r="O16" s="11">
        <f t="shared" si="11"/>
        <v>6312.3303329048631</v>
      </c>
      <c r="P16" s="11">
        <f t="shared" si="12"/>
        <v>6312.3303329048631</v>
      </c>
      <c r="Q16" s="11">
        <f t="shared" si="13"/>
        <v>5701.4596555269736</v>
      </c>
      <c r="R16" s="11">
        <f t="shared" si="14"/>
        <v>3054.3533868894501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46461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74526.222640102584</v>
      </c>
      <c r="F17" s="3">
        <f t="shared" si="17"/>
        <v>6306.1237523549298</v>
      </c>
      <c r="G17" s="11">
        <f t="shared" si="3"/>
        <v>5738.4182919979048</v>
      </c>
      <c r="H17" s="11">
        <f t="shared" si="4"/>
        <v>5929.6989017311689</v>
      </c>
      <c r="I17" s="11">
        <f t="shared" si="5"/>
        <v>5738.4182919979048</v>
      </c>
      <c r="J17" s="11">
        <f t="shared" si="6"/>
        <v>5929.6989017311689</v>
      </c>
      <c r="K17" s="11">
        <f t="shared" si="7"/>
        <v>5929.6989017311689</v>
      </c>
      <c r="L17" s="11">
        <f t="shared" si="8"/>
        <v>5738.4182919979048</v>
      </c>
      <c r="M17" s="11">
        <f t="shared" si="9"/>
        <v>5929.6989017311689</v>
      </c>
      <c r="N17" s="11">
        <f t="shared" si="10"/>
        <v>5738.4182919979048</v>
      </c>
      <c r="O17" s="11">
        <f t="shared" si="11"/>
        <v>5929.6989017311689</v>
      </c>
      <c r="P17" s="11">
        <f t="shared" si="12"/>
        <v>5929.6989017311689</v>
      </c>
      <c r="Q17" s="11">
        <f t="shared" si="13"/>
        <v>5547.1376822646416</v>
      </c>
      <c r="R17" s="11">
        <f t="shared" si="14"/>
        <v>2869.2091459989524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46827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70199.983772107706</v>
      </c>
      <c r="F18" s="3">
        <f t="shared" si="17"/>
        <v>5918.8713326987408</v>
      </c>
      <c r="G18" s="11">
        <f t="shared" si="3"/>
        <v>5381.7568000584506</v>
      </c>
      <c r="H18" s="11">
        <f t="shared" si="4"/>
        <v>5561.1486933937322</v>
      </c>
      <c r="I18" s="11">
        <f t="shared" si="5"/>
        <v>5381.7568000584506</v>
      </c>
      <c r="J18" s="11">
        <f t="shared" si="6"/>
        <v>5561.1486933937322</v>
      </c>
      <c r="K18" s="11">
        <f t="shared" si="7"/>
        <v>5561.1486933937322</v>
      </c>
      <c r="L18" s="11">
        <f t="shared" si="8"/>
        <v>5381.7568000584506</v>
      </c>
      <c r="M18" s="11">
        <f t="shared" si="9"/>
        <v>5561.1486933937322</v>
      </c>
      <c r="N18" s="11">
        <f t="shared" si="10"/>
        <v>5381.7568000584506</v>
      </c>
      <c r="O18" s="11">
        <f t="shared" si="11"/>
        <v>5561.1486933937322</v>
      </c>
      <c r="P18" s="11">
        <f t="shared" si="12"/>
        <v>5561.1486933937322</v>
      </c>
      <c r="Q18" s="11">
        <f t="shared" si="13"/>
        <v>5022.9730133878875</v>
      </c>
      <c r="R18" s="11">
        <f t="shared" si="14"/>
        <v>2690.8784000292253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47192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65657.432960713093</v>
      </c>
      <c r="F19" s="3">
        <f t="shared" si="17"/>
        <v>5481.595594971106</v>
      </c>
      <c r="G19" s="11">
        <f t="shared" si="3"/>
        <v>4924.7950498974378</v>
      </c>
      <c r="H19" s="11">
        <f t="shared" si="4"/>
        <v>5088.9548848940185</v>
      </c>
      <c r="I19" s="11">
        <f t="shared" si="5"/>
        <v>4924.7950498974378</v>
      </c>
      <c r="J19" s="11">
        <f t="shared" si="6"/>
        <v>5088.9548848940185</v>
      </c>
      <c r="K19" s="11">
        <f t="shared" si="7"/>
        <v>5088.9548848940185</v>
      </c>
      <c r="L19" s="11">
        <f t="shared" si="8"/>
        <v>4924.7950498974378</v>
      </c>
      <c r="M19" s="11">
        <f t="shared" si="9"/>
        <v>5088.9548848940185</v>
      </c>
      <c r="N19" s="11">
        <f t="shared" si="10"/>
        <v>4924.7950498974378</v>
      </c>
      <c r="O19" s="11">
        <f t="shared" si="11"/>
        <v>5088.9548848940185</v>
      </c>
      <c r="P19" s="11">
        <f t="shared" si="12"/>
        <v>5088.9548848940185</v>
      </c>
      <c r="Q19" s="11">
        <f t="shared" si="13"/>
        <v>4596.4753799042755</v>
      </c>
      <c r="R19" s="11">
        <f t="shared" si="14"/>
        <v>2462.3975249487189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47557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60082.499608748738</v>
      </c>
      <c r="F20" s="3">
        <f t="shared" si="17"/>
        <v>4981.2224785447979</v>
      </c>
      <c r="G20" s="11">
        <f t="shared" si="3"/>
        <v>4444.9852122283746</v>
      </c>
      <c r="H20" s="11">
        <f t="shared" si="4"/>
        <v>4593.1513859693205</v>
      </c>
      <c r="I20" s="11">
        <f t="shared" si="5"/>
        <v>4444.9852122283746</v>
      </c>
      <c r="J20" s="11">
        <f t="shared" si="6"/>
        <v>4593.1513859693205</v>
      </c>
      <c r="K20" s="11">
        <f t="shared" si="7"/>
        <v>4593.1513859693205</v>
      </c>
      <c r="L20" s="11">
        <f t="shared" si="8"/>
        <v>4444.9852122283746</v>
      </c>
      <c r="M20" s="11">
        <f t="shared" si="9"/>
        <v>4593.1513859693205</v>
      </c>
      <c r="N20" s="11">
        <f t="shared" si="10"/>
        <v>4444.9852122283746</v>
      </c>
      <c r="O20" s="11">
        <f t="shared" si="11"/>
        <v>4593.1513859693205</v>
      </c>
      <c r="P20" s="11">
        <f t="shared" si="12"/>
        <v>4593.1513859693205</v>
      </c>
      <c r="Q20" s="11">
        <f t="shared" si="13"/>
        <v>4148.6528647464829</v>
      </c>
      <c r="R20" s="11">
        <f t="shared" si="14"/>
        <v>2222.4926061141873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47922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54228.819589186169</v>
      </c>
      <c r="F21" s="3">
        <f t="shared" si="17"/>
        <v>4408.7146120187463</v>
      </c>
      <c r="G21" s="11">
        <f t="shared" si="3"/>
        <v>3858.0388339492215</v>
      </c>
      <c r="H21" s="11">
        <f t="shared" si="4"/>
        <v>3986.6401284141953</v>
      </c>
      <c r="I21" s="11">
        <f t="shared" si="5"/>
        <v>3858.0388339492215</v>
      </c>
      <c r="J21" s="11">
        <f t="shared" si="6"/>
        <v>3986.6401284141953</v>
      </c>
      <c r="K21" s="11">
        <f t="shared" si="7"/>
        <v>3986.6401284141953</v>
      </c>
      <c r="L21" s="11">
        <f t="shared" si="8"/>
        <v>3858.0388339492215</v>
      </c>
      <c r="M21" s="11">
        <f t="shared" si="9"/>
        <v>3986.6401284141953</v>
      </c>
      <c r="N21" s="11">
        <f t="shared" si="10"/>
        <v>3858.0388339492215</v>
      </c>
      <c r="O21" s="11">
        <f t="shared" si="11"/>
        <v>3986.6401284141953</v>
      </c>
      <c r="P21" s="11">
        <f t="shared" si="12"/>
        <v>3986.6401284141953</v>
      </c>
      <c r="Q21" s="11">
        <f t="shared" si="13"/>
        <v>3729.4375394842473</v>
      </c>
      <c r="R21" s="11">
        <f t="shared" si="14"/>
        <v>1929.0194169746107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48288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47196.675068645476</v>
      </c>
      <c r="F22" s="3">
        <f t="shared" si="17"/>
        <v>3778.2535603498068</v>
      </c>
      <c r="G22" s="11">
        <f t="shared" si="3"/>
        <v>3263.3543706621108</v>
      </c>
      <c r="H22" s="11">
        <f t="shared" si="4"/>
        <v>3372.1328496841811</v>
      </c>
      <c r="I22" s="11">
        <f t="shared" si="5"/>
        <v>3263.3543706621108</v>
      </c>
      <c r="J22" s="11">
        <f t="shared" si="6"/>
        <v>3372.1328496841811</v>
      </c>
      <c r="K22" s="11">
        <f t="shared" si="7"/>
        <v>3372.1328496841811</v>
      </c>
      <c r="L22" s="11">
        <f t="shared" si="8"/>
        <v>3263.3543706621108</v>
      </c>
      <c r="M22" s="11">
        <f t="shared" si="9"/>
        <v>3372.1328496841811</v>
      </c>
      <c r="N22" s="11">
        <f t="shared" si="10"/>
        <v>3263.3543706621108</v>
      </c>
      <c r="O22" s="11">
        <f t="shared" si="11"/>
        <v>3372.1328496841811</v>
      </c>
      <c r="P22" s="11">
        <f t="shared" si="12"/>
        <v>3372.1328496841811</v>
      </c>
      <c r="Q22" s="11">
        <f t="shared" si="13"/>
        <v>3045.7974126179702</v>
      </c>
      <c r="R22" s="11">
        <f t="shared" si="14"/>
        <v>1631.6771853310554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48653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39812.923322077753</v>
      </c>
      <c r="F23" s="3">
        <f t="shared" si="17"/>
        <v>3075.5450335526061</v>
      </c>
      <c r="G23" s="11">
        <f t="shared" si="3"/>
        <v>2548.0020850968544</v>
      </c>
      <c r="H23" s="11">
        <f t="shared" si="4"/>
        <v>2632.935487933416</v>
      </c>
      <c r="I23" s="11">
        <f t="shared" si="5"/>
        <v>2548.0020850968544</v>
      </c>
      <c r="J23" s="11">
        <f t="shared" si="6"/>
        <v>2632.935487933416</v>
      </c>
      <c r="K23" s="11">
        <f t="shared" si="7"/>
        <v>2632.935487933416</v>
      </c>
      <c r="L23" s="11">
        <f t="shared" si="8"/>
        <v>2548.0020850968544</v>
      </c>
      <c r="M23" s="11">
        <f t="shared" si="9"/>
        <v>2632.935487933416</v>
      </c>
      <c r="N23" s="11">
        <f t="shared" si="10"/>
        <v>2548.0020850968544</v>
      </c>
      <c r="O23" s="11">
        <f t="shared" si="11"/>
        <v>2632.935487933416</v>
      </c>
      <c r="P23" s="11">
        <f t="shared" si="12"/>
        <v>2632.935487933416</v>
      </c>
      <c r="Q23" s="11">
        <f t="shared" si="13"/>
        <v>2378.1352794237309</v>
      </c>
      <c r="R23" s="11">
        <f t="shared" si="14"/>
        <v>1274.0010425484272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49018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31085.625438181625</v>
      </c>
      <c r="F24" s="3">
        <f t="shared" si="17"/>
        <v>2292.2342808586513</v>
      </c>
      <c r="G24" s="11">
        <f t="shared" si="3"/>
        <v>1796.8821852533365</v>
      </c>
      <c r="H24" s="11">
        <f t="shared" si="4"/>
        <v>1856.7782580951146</v>
      </c>
      <c r="I24" s="11">
        <f t="shared" si="5"/>
        <v>1796.8821852533365</v>
      </c>
      <c r="J24" s="11">
        <f t="shared" si="6"/>
        <v>1856.7782580951146</v>
      </c>
      <c r="K24" s="11">
        <f t="shared" si="7"/>
        <v>1856.7782580951146</v>
      </c>
      <c r="L24" s="11">
        <f t="shared" si="8"/>
        <v>1796.8821852533365</v>
      </c>
      <c r="M24" s="11">
        <f t="shared" si="9"/>
        <v>1856.7782580951146</v>
      </c>
      <c r="N24" s="11">
        <f t="shared" si="10"/>
        <v>1796.8821852533365</v>
      </c>
      <c r="O24" s="11">
        <f t="shared" si="11"/>
        <v>1856.7782580951146</v>
      </c>
      <c r="P24" s="11">
        <f t="shared" si="12"/>
        <v>1856.7782580951146</v>
      </c>
      <c r="Q24" s="11">
        <f t="shared" si="13"/>
        <v>1677.0900395697809</v>
      </c>
      <c r="R24" s="11">
        <f t="shared" si="14"/>
        <v>898.44109262666825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49383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21921.962660090707</v>
      </c>
      <c r="F25" s="3">
        <f t="shared" si="17"/>
        <v>1418.5541164621422</v>
      </c>
      <c r="G25" s="11">
        <f t="shared" si="3"/>
        <v>917.84651265083653</v>
      </c>
      <c r="H25" s="11">
        <f t="shared" si="4"/>
        <v>948.44139640586434</v>
      </c>
      <c r="I25" s="11">
        <f t="shared" si="5"/>
        <v>917.84651265083653</v>
      </c>
      <c r="J25" s="11">
        <f t="shared" si="6"/>
        <v>948.44139640586434</v>
      </c>
      <c r="K25" s="11">
        <f t="shared" si="7"/>
        <v>948.44139640586434</v>
      </c>
      <c r="L25" s="11">
        <f t="shared" si="8"/>
        <v>917.84651265083653</v>
      </c>
      <c r="M25" s="11">
        <f t="shared" si="9"/>
        <v>948.44139640586434</v>
      </c>
      <c r="N25" s="11">
        <f t="shared" si="10"/>
        <v>917.84651265083653</v>
      </c>
      <c r="O25" s="11">
        <f t="shared" si="11"/>
        <v>948.44139640586434</v>
      </c>
      <c r="P25" s="11">
        <f t="shared" si="12"/>
        <v>948.44139640586434</v>
      </c>
      <c r="Q25" s="11">
        <f t="shared" si="13"/>
        <v>887.25162889580861</v>
      </c>
      <c r="R25" s="11">
        <f t="shared" si="14"/>
        <v>458.92325632541827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49749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11228.322338095233</v>
      </c>
      <c r="F26" s="3">
        <f t="shared" si="17"/>
        <v>458.92325632541827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50114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50479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50844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51210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51575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51940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52305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52671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53036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53401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53766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54132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54497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54862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55227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55593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55958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56323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56688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57054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57419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57784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58149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58515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58880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59245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59610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59976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60341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60706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61071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61437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61802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62167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62532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62898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63263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63628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63993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64359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64724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65089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65454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65820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66185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66550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66915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67281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67646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68011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68376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68742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69107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69472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69837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70203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70568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70933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71298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71664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72029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72394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72759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73124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73489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73854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74219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74585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74950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75315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75680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76046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76411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76776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77141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77507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77872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78237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78602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78968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79333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79698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80063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80429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80794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81159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81524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81890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82255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82620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82985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83351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83716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84081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84446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84812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85177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85542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85907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86273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86638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87003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87368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87734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88099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88464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88829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89195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89560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89925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90290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90656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91021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91386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91751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92117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92482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92847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93212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93578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93943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94308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94673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95039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95404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95769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96134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96500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96865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97230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97595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97961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98326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98691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99056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99422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99787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100152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100517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100883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101248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101613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101978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102344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102709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103074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103439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103805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104170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104535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104900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105266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105631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105996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106361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106727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107092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107457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107822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108188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108553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108918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109283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109648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110013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110378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110743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111109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111474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111839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112204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112570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112935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113300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113665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114031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114396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114761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115126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115492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115857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116222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116587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116953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117318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117683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118048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118414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118779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119144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119509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119875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120240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120605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120970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121336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121701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122066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122431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122797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123162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123527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123892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124258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124623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124988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125353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125719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126084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126449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126814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127180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127545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127910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128275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128641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129006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129371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129736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130102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130467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130832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131197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131563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131928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132293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132658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133024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133389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133754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134119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134485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134850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135215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135580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135946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136311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136676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137041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137407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137772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138137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138502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138868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139233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139598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139963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140329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140694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141059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141424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141790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142155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142520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142885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143251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143616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143981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144346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144712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145077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145442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145807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146172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146537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146902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147267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147633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147998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148363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148728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149094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149459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149824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150189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150555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150920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151285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151650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152016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152381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152746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153111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153477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153842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154207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154572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154938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155303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155668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156033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156399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156764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157129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157494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157860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158225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158590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158955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159321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159686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160051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160416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160782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161147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161512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161877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162243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162608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162973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163338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163704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164069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164434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164799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165165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165530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165895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166260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166626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166991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167356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167721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168087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168452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168817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169182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169548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169913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170278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170643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171009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171374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171739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172104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172470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172835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173200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173565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173931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174296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174661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175026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175392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175757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176122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176487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176853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177218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177583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177948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178314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178679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179044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179409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179775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180140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180505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180870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181236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181601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181966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182331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182697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183062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183427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183792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184158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184523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184888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185253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185619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185984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186349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186714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187080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187445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187810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188175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188541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188906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189271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189636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190002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190367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190732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191097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191463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191828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192193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192558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192924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193289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193654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194019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194385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194750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195115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195480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195846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196211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196576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196941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197307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197672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198037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198402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198768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199133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199498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199863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200229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200594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200959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201324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201690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202055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202420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202785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203151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203516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203881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204246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204612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204977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205342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205707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206073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206438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206803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207168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207534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207899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208264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208629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208995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209360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209725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210090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210456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210821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211186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211551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211917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212282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212647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213012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213378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213743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214108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214473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214839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215204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215569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215934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216300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216665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217030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217395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217761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218126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218491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218856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219221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219586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219951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220316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220682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221047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221412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221777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222143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222508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222873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223238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223604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223969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224334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224699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225065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225430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225795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226160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226526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226891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227256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227621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227987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228352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228717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229082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229448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229813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230178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230543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230909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231274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231639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232004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232370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232735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233100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233465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233831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234196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234561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234926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235292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235657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236022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236387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236753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237118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237483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237848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238214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238579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238944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239309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239675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240040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240405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240770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241136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241501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241866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242231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242597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242962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243327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243692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244058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244423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244788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245153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245519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245884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246249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246614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246980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247345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247710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248075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248441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248806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249171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249536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249902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250267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250632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250997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251363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251728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252093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252458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252824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253189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253554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253919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254285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254650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255015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255380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255745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256110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256475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256840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257206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257571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257936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258301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258667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259032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259397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259762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260128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260493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260858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261223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261589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261954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262319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262684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263050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263415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263780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264145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264511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264876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265241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265606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265972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266337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266702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267067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267433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267798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268163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268528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268894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269259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269624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269989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270355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270720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271085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271450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271816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272181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272546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272911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273277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273642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274007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274372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274738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275103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275468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275833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276199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276564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276929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277294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277660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278025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278390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278755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279121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279486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279851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280216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280582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280947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281312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281677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282043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282408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282773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283138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283504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283869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284234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284599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284965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285330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285695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286060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286426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286791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287156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287521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287887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288252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288617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288982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289348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289713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290078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290443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290809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291174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291539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291904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292269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292634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292999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293364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293730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294095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294460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294825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295191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295556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295921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296286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296652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297017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297382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297747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298113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298478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298843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299208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299574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299939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300304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300669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301035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301400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301765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302130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302496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302861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303226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303591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303957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304322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304687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305052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305418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305783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306148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306513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306879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307244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307609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307974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308340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308705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309070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309435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309801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310166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310531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310896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311262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311627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311992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312357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312723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313088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313453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313818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314184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314549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314914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315279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315645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316010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316375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316740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317106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317471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317836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318201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318567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318932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319297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319662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320028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320393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320758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321123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321489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321854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322219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322584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322950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323315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323680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324045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324411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324776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325141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325506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325872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326237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326602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326967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327333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327698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328063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328428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328794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329159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329524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329889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330255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330620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330985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331350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331716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332081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332446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332811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333177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333542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333907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334272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334638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335003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335368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335733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336099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336464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336829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337194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337560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337925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338290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338655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339021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339386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339751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340116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340482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340847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341212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341577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341943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342308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342673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343038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343404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343769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344134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344499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344865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345230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345595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345960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346326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346691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347056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347421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347787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348152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348517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348882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349248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349613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349978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350343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350709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351074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351439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351804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352170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352535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352900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353265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353631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353996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354361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354726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355092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355457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355822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356187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356553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356918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357283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357648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358014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358379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358744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359109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359475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359840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360205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360570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360936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361301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361666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362031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362397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362762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363127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363492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363858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364223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364588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364953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365318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365683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366048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366413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366779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367144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367509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367874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368240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368605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368970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369335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369701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370066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370431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370796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371162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371527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371892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372257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372623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372988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373353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373718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374084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374449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374814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375179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375545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375910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376275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376640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377006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377371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377736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378101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378467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378832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379197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379562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379928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380293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380658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381023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381389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381754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382119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382484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382850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383215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383580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383945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384311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384676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385041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385406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385772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386137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386502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386867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387233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387598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387963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388328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388694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389059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389424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389789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390155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390520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390885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391250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391616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391981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392346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392711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393077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393442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393807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394172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394538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394903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395268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395633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395999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396364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396729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397094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397460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397825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398190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398555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398921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399286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399651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400016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400382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400747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401112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401477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401842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402207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402572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402937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403303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403668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404033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404398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404764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405129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405494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405859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406225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406590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406955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407320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407686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408051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408416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408781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409147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409512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409877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410242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410608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410973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411338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411703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412069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412434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412799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413164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413530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413895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414260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414625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414991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415356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415721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416086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416452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416817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417182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417547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417913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418278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418643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419008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419374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419739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420104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420469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420835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421200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421565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421930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422296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422661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423026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423391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423757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424122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424487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424852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425218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425583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425948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426313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426679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427044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427409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427774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428140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428505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428870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429235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429601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429966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430331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430696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431062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431427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431792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432157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432523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432888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433253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433618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433984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434349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434714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435079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435445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435810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436175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436540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436906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437271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437636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438001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438366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438731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439096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439461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439827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440192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440557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440922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441288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441653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442018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442383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442749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443114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443479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443844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444210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444575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444940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445305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445671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446036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446401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446766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447132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447497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447862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448227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448593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448958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449323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449688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450054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450419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450784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451149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451515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451880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452245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452610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452976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453341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453706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454071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454437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454802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455167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455532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455898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456263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456628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456993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457359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457724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458089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458454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458820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459185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459550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459915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460281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460646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461011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461376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461742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462107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462472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462837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463203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463568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463933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464298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464664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465029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465394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465759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466125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466490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466855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467220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467586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467951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468316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468681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469047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469412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469777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470142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470508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470873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471238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471603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471969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472334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472699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473064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473430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473795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474160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474525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474891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475256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475621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475986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476352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476717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477082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477447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477813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478178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478543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478908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479274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479639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480004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480369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716A-19F3-47E0-857C-1A501A64E4E2}">
  <dimension ref="A1:L35"/>
  <sheetViews>
    <sheetView showGridLines="0" workbookViewId="0">
      <selection activeCell="A2" sqref="A2"/>
    </sheetView>
  </sheetViews>
  <sheetFormatPr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2" t="s">
        <v>101</v>
      </c>
    </row>
    <row r="3" spans="1:12" x14ac:dyDescent="0.25">
      <c r="E3" s="2" t="s">
        <v>99</v>
      </c>
    </row>
    <row r="5" spans="1:12" x14ac:dyDescent="0.25">
      <c r="A5" s="56" t="s">
        <v>70</v>
      </c>
      <c r="B5" s="33">
        <v>43466</v>
      </c>
      <c r="C5" s="60"/>
      <c r="D5" s="5"/>
      <c r="E5" s="5"/>
      <c r="G5" s="5"/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43174</v>
      </c>
      <c r="C6" s="60"/>
      <c r="D6" s="5" t="s">
        <v>102</v>
      </c>
      <c r="E6" s="5" t="s">
        <v>100</v>
      </c>
      <c r="F6" s="5"/>
      <c r="G6" s="70">
        <f>B35</f>
        <v>160894.97786583798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43539</v>
      </c>
      <c r="C7" s="60"/>
      <c r="D7" s="5" t="s">
        <v>102</v>
      </c>
      <c r="E7" s="5" t="s">
        <v>78</v>
      </c>
      <c r="F7" s="5"/>
      <c r="G7" s="70">
        <f>B34</f>
        <v>1716295.7907396574</v>
      </c>
      <c r="H7" s="5"/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1805418.0037041421</v>
      </c>
      <c r="C8" s="71"/>
      <c r="D8" t="s">
        <v>103</v>
      </c>
      <c r="E8" s="5" t="s">
        <v>4</v>
      </c>
      <c r="G8" s="5"/>
      <c r="H8" s="70">
        <f>B16</f>
        <v>1877190.7686054953</v>
      </c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2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90270.900185207109</v>
      </c>
      <c r="C10" s="71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246.64180378471889</v>
      </c>
      <c r="C11" s="72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291</v>
      </c>
      <c r="C12" s="72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291</v>
      </c>
      <c r="B13" s="51">
        <f>B11*B12</f>
        <v>71772.764901353192</v>
      </c>
      <c r="C13" s="72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2019</v>
      </c>
      <c r="C14" s="73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2018</v>
      </c>
      <c r="C15" s="73"/>
    </row>
    <row r="16" spans="1:12" x14ac:dyDescent="0.25">
      <c r="A16" s="43" t="s">
        <v>77</v>
      </c>
      <c r="B16" s="57">
        <f>B8+B13</f>
        <v>1877190.7686054953</v>
      </c>
      <c r="C16" s="74"/>
    </row>
    <row r="17" spans="1:7" x14ac:dyDescent="0.25">
      <c r="G17" s="58"/>
    </row>
    <row r="18" spans="1:7" x14ac:dyDescent="0.25">
      <c r="G18" s="58"/>
    </row>
    <row r="20" spans="1:7" x14ac:dyDescent="0.25">
      <c r="E20" s="58"/>
      <c r="G20" s="1"/>
    </row>
    <row r="21" spans="1:7" x14ac:dyDescent="0.25">
      <c r="A21" t="s">
        <v>80</v>
      </c>
      <c r="B21">
        <f>B5-Lease!B4+1</f>
        <v>1023</v>
      </c>
      <c r="G21" s="12"/>
    </row>
    <row r="22" spans="1:7" x14ac:dyDescent="0.25">
      <c r="A22" t="s">
        <v>79</v>
      </c>
      <c r="B22">
        <f>Lease!P26-Lease!P17</f>
        <v>3287</v>
      </c>
    </row>
    <row r="23" spans="1:7" x14ac:dyDescent="0.25">
      <c r="A23" t="s">
        <v>82</v>
      </c>
      <c r="B23">
        <f>B22-B21</f>
        <v>2264</v>
      </c>
    </row>
    <row r="24" spans="1:7" x14ac:dyDescent="0.25">
      <c r="A24" t="s">
        <v>81</v>
      </c>
      <c r="B24" s="59">
        <f>Lease!Q17/'Cumulative Catchup Journalentry'!B22</f>
        <v>587.94605663736604</v>
      </c>
      <c r="C24" s="59"/>
    </row>
    <row r="25" spans="1:7" x14ac:dyDescent="0.25">
      <c r="B25" s="12">
        <f>B24*B21</f>
        <v>601468.8159400255</v>
      </c>
      <c r="C25" s="12"/>
    </row>
    <row r="26" spans="1:7" x14ac:dyDescent="0.25">
      <c r="B26" s="12"/>
      <c r="C26" s="12"/>
    </row>
    <row r="27" spans="1:7" x14ac:dyDescent="0.25">
      <c r="A27" t="s">
        <v>6</v>
      </c>
      <c r="B27" s="7">
        <f>Lease!B4</f>
        <v>42444</v>
      </c>
      <c r="C27" s="7"/>
    </row>
    <row r="28" spans="1:7" x14ac:dyDescent="0.25">
      <c r="A28" t="s">
        <v>83</v>
      </c>
      <c r="B28" s="60">
        <f>DATE(YEAR(Lease!B4)+Lease!L4,MONTH(Lease!B4),DAY(Lease!B4))</f>
        <v>51575</v>
      </c>
      <c r="C28" s="60"/>
    </row>
    <row r="29" spans="1:7" x14ac:dyDescent="0.25">
      <c r="A29" t="s">
        <v>84</v>
      </c>
      <c r="B29" s="60">
        <v>43466</v>
      </c>
      <c r="C29" s="60"/>
    </row>
    <row r="30" spans="1:7" x14ac:dyDescent="0.25">
      <c r="A30" t="s">
        <v>79</v>
      </c>
      <c r="B30">
        <f>B28-B27+1</f>
        <v>9132</v>
      </c>
    </row>
    <row r="31" spans="1:7" x14ac:dyDescent="0.25">
      <c r="A31" t="s">
        <v>85</v>
      </c>
      <c r="B31">
        <f>B29-B27</f>
        <v>1022</v>
      </c>
    </row>
    <row r="32" spans="1:7" x14ac:dyDescent="0.25">
      <c r="A32" t="s">
        <v>86</v>
      </c>
      <c r="B32" s="61">
        <f>Lease!Q17/'Cumulative Catchup Journalentry'!B30</f>
        <v>211.6271012009442</v>
      </c>
      <c r="C32" s="61"/>
    </row>
    <row r="33" spans="1:3" x14ac:dyDescent="0.25">
      <c r="A33" t="s">
        <v>87</v>
      </c>
      <c r="B33" s="62">
        <f>B32*B31</f>
        <v>216282.89742736498</v>
      </c>
      <c r="C33" s="62"/>
    </row>
    <row r="34" spans="1:3" x14ac:dyDescent="0.25">
      <c r="A34" t="s">
        <v>88</v>
      </c>
      <c r="B34" s="58">
        <f>Lease!Q17-'Cumulative Catchup Journalentry'!B33</f>
        <v>1716295.7907396574</v>
      </c>
      <c r="C34" s="58"/>
    </row>
    <row r="35" spans="1:3" x14ac:dyDescent="0.25">
      <c r="A35" t="s">
        <v>89</v>
      </c>
      <c r="B35" s="58">
        <f>B16-B34</f>
        <v>160894.97786583798</v>
      </c>
      <c r="C35" s="58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CAB-5333-4A8D-ADCD-18535B516064}">
  <dimension ref="A1:L37"/>
  <sheetViews>
    <sheetView showGridLines="0" workbookViewId="0"/>
  </sheetViews>
  <sheetFormatPr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2" t="s">
        <v>101</v>
      </c>
    </row>
    <row r="2" spans="1:12" x14ac:dyDescent="0.25">
      <c r="E2" s="2" t="s">
        <v>99</v>
      </c>
    </row>
    <row r="4" spans="1:12" x14ac:dyDescent="0.25">
      <c r="E4" s="5"/>
    </row>
    <row r="5" spans="1:12" x14ac:dyDescent="0.25">
      <c r="A5" s="56" t="s">
        <v>70</v>
      </c>
      <c r="B5" s="33">
        <v>43101</v>
      </c>
      <c r="C5" s="60"/>
      <c r="D5" s="5" t="s">
        <v>102</v>
      </c>
      <c r="E5" s="5" t="s">
        <v>100</v>
      </c>
      <c r="G5" s="70">
        <f>B30</f>
        <v>180431.56109383539</v>
      </c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42809</v>
      </c>
      <c r="C6" s="60"/>
      <c r="D6" s="5" t="s">
        <v>102</v>
      </c>
      <c r="E6" s="5" t="s">
        <v>78</v>
      </c>
      <c r="F6" s="5"/>
      <c r="G6" s="70">
        <f>B29</f>
        <v>1716295.7907396574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43174</v>
      </c>
      <c r="C7" s="60"/>
      <c r="D7" s="5" t="s">
        <v>103</v>
      </c>
      <c r="E7" s="5" t="s">
        <v>4</v>
      </c>
      <c r="F7" s="5"/>
      <c r="G7" s="5"/>
      <c r="H7" s="70">
        <f>B16</f>
        <v>1896727.3518334928</v>
      </c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1824207.6225753734</v>
      </c>
      <c r="C8" s="71"/>
      <c r="E8" s="5"/>
      <c r="G8" s="5"/>
      <c r="H8" s="5"/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2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91210.381128768669</v>
      </c>
      <c r="C10" s="71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249.20869160865757</v>
      </c>
      <c r="C11" s="72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291</v>
      </c>
      <c r="C12" s="72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291</v>
      </c>
      <c r="B13" s="51">
        <f>B11*B12</f>
        <v>72519.729258119347</v>
      </c>
      <c r="C13" s="72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2018</v>
      </c>
      <c r="C14" s="73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2017</v>
      </c>
      <c r="C15" s="73"/>
    </row>
    <row r="16" spans="1:12" x14ac:dyDescent="0.25">
      <c r="A16" s="43" t="s">
        <v>77</v>
      </c>
      <c r="B16" s="57">
        <f>B8+B13</f>
        <v>1896727.3518334928</v>
      </c>
      <c r="C16" s="74"/>
    </row>
    <row r="17" spans="1:7" x14ac:dyDescent="0.25">
      <c r="G17" s="58"/>
    </row>
    <row r="18" spans="1:7" x14ac:dyDescent="0.25">
      <c r="G18" s="58"/>
    </row>
    <row r="20" spans="1:7" x14ac:dyDescent="0.25">
      <c r="G20" s="1"/>
    </row>
    <row r="22" spans="1:7" x14ac:dyDescent="0.25">
      <c r="A22" t="s">
        <v>6</v>
      </c>
      <c r="B22" s="7">
        <f>Lease!B4</f>
        <v>42444</v>
      </c>
      <c r="C22" s="7"/>
    </row>
    <row r="23" spans="1:7" x14ac:dyDescent="0.25">
      <c r="A23" t="s">
        <v>83</v>
      </c>
      <c r="B23" s="60">
        <f>DATE(YEAR(Lease!B4)+Lease!L4,MONTH(Lease!B4),DAY(Lease!B4))</f>
        <v>51575</v>
      </c>
      <c r="C23" s="60"/>
    </row>
    <row r="24" spans="1:7" x14ac:dyDescent="0.25">
      <c r="A24" t="s">
        <v>84</v>
      </c>
      <c r="B24" s="60">
        <v>43101</v>
      </c>
      <c r="C24" s="60"/>
    </row>
    <row r="25" spans="1:7" x14ac:dyDescent="0.25">
      <c r="A25" t="s">
        <v>79</v>
      </c>
      <c r="B25">
        <f>B23-B22+1</f>
        <v>9132</v>
      </c>
    </row>
    <row r="26" spans="1:7" x14ac:dyDescent="0.25">
      <c r="A26" t="s">
        <v>85</v>
      </c>
      <c r="B26">
        <f>B24-B22</f>
        <v>657</v>
      </c>
    </row>
    <row r="27" spans="1:7" x14ac:dyDescent="0.25">
      <c r="A27" t="s">
        <v>86</v>
      </c>
      <c r="B27" s="61">
        <f>Lease!Q17/'Cumulative Catchup Journalentry'!B30</f>
        <v>211.6271012009442</v>
      </c>
      <c r="C27" s="61"/>
    </row>
    <row r="28" spans="1:7" x14ac:dyDescent="0.25">
      <c r="A28" t="s">
        <v>87</v>
      </c>
      <c r="B28" s="62">
        <f>B27*B26</f>
        <v>139039.00548902035</v>
      </c>
      <c r="C28" s="62"/>
    </row>
    <row r="29" spans="1:7" x14ac:dyDescent="0.25">
      <c r="A29" t="s">
        <v>88</v>
      </c>
      <c r="B29" s="58">
        <f>Lease!Q17-'Cumulative Catchup Journalentry'!B33</f>
        <v>1716295.7907396574</v>
      </c>
      <c r="C29" s="58"/>
    </row>
    <row r="30" spans="1:7" x14ac:dyDescent="0.25">
      <c r="A30" t="s">
        <v>89</v>
      </c>
      <c r="B30" s="58">
        <f>B16-B29</f>
        <v>180431.56109383539</v>
      </c>
      <c r="C30" s="58"/>
    </row>
    <row r="32" spans="1:7" x14ac:dyDescent="0.25">
      <c r="A32" t="s">
        <v>90</v>
      </c>
    </row>
    <row r="33" spans="1:2" x14ac:dyDescent="0.25">
      <c r="A33" t="s">
        <v>91</v>
      </c>
    </row>
    <row r="34" spans="1:2" x14ac:dyDescent="0.25">
      <c r="A34" s="58" t="s">
        <v>92</v>
      </c>
    </row>
    <row r="36" spans="1:2" x14ac:dyDescent="0.25">
      <c r="A36" t="s">
        <v>94</v>
      </c>
      <c r="B36" t="s">
        <v>4</v>
      </c>
    </row>
    <row r="37" spans="1:2" x14ac:dyDescent="0.25">
      <c r="A37" t="s">
        <v>95</v>
      </c>
      <c r="B37" t="s">
        <v>93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LENOVO</cp:lastModifiedBy>
  <dcterms:created xsi:type="dcterms:W3CDTF">2018-10-06T14:44:45Z</dcterms:created>
  <dcterms:modified xsi:type="dcterms:W3CDTF">2019-12-12T14:13:00Z</dcterms:modified>
</cp:coreProperties>
</file>