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aid Ahamed\Downloads\DataScienceProject\"/>
    </mc:Choice>
  </mc:AlternateContent>
  <xr:revisionPtr revIDLastSave="0" documentId="13_ncr:1_{FABAD660-690E-4E92-A7A4-E3DA4B414E1D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P3" i="1"/>
  <c r="P4" i="1"/>
  <c r="P5" i="1"/>
  <c r="P6" i="1"/>
  <c r="P7" i="1"/>
  <c r="P8" i="1"/>
  <c r="Q8" i="1" s="1"/>
  <c r="R8" i="1" s="1"/>
  <c r="P9" i="1"/>
  <c r="Q9" i="1" s="1"/>
  <c r="P10" i="1"/>
  <c r="Q10" i="1" s="1"/>
  <c r="R10" i="1" s="1"/>
  <c r="P11" i="1"/>
  <c r="Q11" i="1" s="1"/>
  <c r="P12" i="1"/>
  <c r="P13" i="1"/>
  <c r="P14" i="1"/>
  <c r="Q14" i="1" s="1"/>
  <c r="R14" i="1" s="1"/>
  <c r="P15" i="1"/>
  <c r="Q15" i="1" s="1"/>
  <c r="R15" i="1" s="1"/>
  <c r="P16" i="1"/>
  <c r="Q16" i="1" s="1"/>
  <c r="P17" i="1"/>
  <c r="Q17" i="1" s="1"/>
  <c r="P18" i="1"/>
  <c r="Q18" i="1" s="1"/>
  <c r="P19" i="1"/>
  <c r="Q19" i="1" s="1"/>
  <c r="P20" i="1"/>
  <c r="P21" i="1"/>
  <c r="P22" i="1"/>
  <c r="P23" i="1"/>
  <c r="P24" i="1"/>
  <c r="Q24" i="1" s="1"/>
  <c r="R24" i="1" s="1"/>
  <c r="P25" i="1"/>
  <c r="Q25" i="1" s="1"/>
  <c r="P26" i="1"/>
  <c r="P27" i="1"/>
  <c r="P28" i="1"/>
  <c r="P29" i="1"/>
  <c r="P30" i="1"/>
  <c r="P31" i="1"/>
  <c r="P32" i="1"/>
  <c r="Q32" i="1" s="1"/>
  <c r="R32" i="1" s="1"/>
  <c r="P33" i="1"/>
  <c r="Q33" i="1" s="1"/>
  <c r="R33" i="1" s="1"/>
  <c r="P34" i="1"/>
  <c r="Q34" i="1" s="1"/>
  <c r="P35" i="1"/>
  <c r="Q35" i="1" s="1"/>
  <c r="P36" i="1"/>
  <c r="P37" i="1"/>
  <c r="P38" i="1"/>
  <c r="P39" i="1"/>
  <c r="P40" i="1"/>
  <c r="Q40" i="1" s="1"/>
  <c r="P41" i="1"/>
  <c r="Q41" i="1" s="1"/>
  <c r="P42" i="1"/>
  <c r="Q42" i="1" s="1"/>
  <c r="R42" i="1" s="1"/>
  <c r="P43" i="1"/>
  <c r="Q43" i="1" s="1"/>
  <c r="P44" i="1"/>
  <c r="Q44" i="1" s="1"/>
  <c r="R44" i="1" s="1"/>
  <c r="P45" i="1"/>
  <c r="Q45" i="1" s="1"/>
  <c r="R45" i="1" s="1"/>
  <c r="P46" i="1"/>
  <c r="Q46" i="1" s="1"/>
  <c r="P47" i="1"/>
  <c r="Q47" i="1" s="1"/>
  <c r="R47" i="1" s="1"/>
  <c r="P48" i="1"/>
  <c r="Q48" i="1" s="1"/>
  <c r="R48" i="1" s="1"/>
  <c r="P49" i="1"/>
  <c r="Q49" i="1" s="1"/>
  <c r="P50" i="1"/>
  <c r="P51" i="1"/>
  <c r="P52" i="1"/>
  <c r="P53" i="1"/>
  <c r="P54" i="1"/>
  <c r="P55" i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P68" i="1"/>
  <c r="P69" i="1"/>
  <c r="P70" i="1"/>
  <c r="P71" i="1"/>
  <c r="P72" i="1"/>
  <c r="Q72" i="1" s="1"/>
  <c r="R72" i="1" s="1"/>
  <c r="P73" i="1"/>
  <c r="Q73" i="1" s="1"/>
  <c r="P74" i="1"/>
  <c r="Q74" i="1" s="1"/>
  <c r="R74" i="1" s="1"/>
  <c r="P75" i="1"/>
  <c r="Q75" i="1" s="1"/>
  <c r="P76" i="1"/>
  <c r="P77" i="1"/>
  <c r="Q77" i="1" s="1"/>
  <c r="P78" i="1"/>
  <c r="Q78" i="1" s="1"/>
  <c r="R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P85" i="1"/>
  <c r="P86" i="1"/>
  <c r="P87" i="1"/>
  <c r="P88" i="1"/>
  <c r="Q88" i="1" s="1"/>
  <c r="P89" i="1"/>
  <c r="P90" i="1"/>
  <c r="Q90" i="1" s="1"/>
  <c r="R90" i="1" s="1"/>
  <c r="P91" i="1"/>
  <c r="Q91" i="1" s="1"/>
  <c r="R91" i="1" s="1"/>
  <c r="P92" i="1"/>
  <c r="P93" i="1"/>
  <c r="P94" i="1"/>
  <c r="P95" i="1"/>
  <c r="P96" i="1"/>
  <c r="Q96" i="1" s="1"/>
  <c r="P97" i="1"/>
  <c r="Q97" i="1" s="1"/>
  <c r="P98" i="1"/>
  <c r="Q98" i="1" s="1"/>
  <c r="P99" i="1"/>
  <c r="Q99" i="1" s="1"/>
  <c r="P100" i="1"/>
  <c r="P101" i="1"/>
  <c r="P102" i="1"/>
  <c r="P103" i="1"/>
  <c r="P104" i="1"/>
  <c r="Q104" i="1" s="1"/>
  <c r="P105" i="1"/>
  <c r="Q105" i="1" s="1"/>
  <c r="R105" i="1" s="1"/>
  <c r="P106" i="1"/>
  <c r="Q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P114" i="1"/>
  <c r="P115" i="1"/>
  <c r="P116" i="1"/>
  <c r="P117" i="1"/>
  <c r="P118" i="1"/>
  <c r="P119" i="1"/>
  <c r="P120" i="1"/>
  <c r="Q120" i="1" s="1"/>
  <c r="P121" i="1"/>
  <c r="Q121" i="1" s="1"/>
  <c r="R121" i="1" s="1"/>
  <c r="P122" i="1"/>
  <c r="Q122" i="1" s="1"/>
  <c r="R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P132" i="1"/>
  <c r="P133" i="1"/>
  <c r="P134" i="1"/>
  <c r="P135" i="1"/>
  <c r="P136" i="1"/>
  <c r="Q136" i="1" s="1"/>
  <c r="P137" i="1"/>
  <c r="Q137" i="1" s="1"/>
  <c r="R137" i="1" s="1"/>
  <c r="P138" i="1"/>
  <c r="Q138" i="1" s="1"/>
  <c r="P139" i="1"/>
  <c r="Q139" i="1" s="1"/>
  <c r="R139" i="1" s="1"/>
  <c r="P140" i="1"/>
  <c r="R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P149" i="1"/>
  <c r="P150" i="1"/>
  <c r="P151" i="1"/>
  <c r="P152" i="1"/>
  <c r="Q152" i="1" s="1"/>
  <c r="P153" i="1"/>
  <c r="Q153" i="1" s="1"/>
  <c r="P154" i="1"/>
  <c r="P155" i="1"/>
  <c r="Q155" i="1" s="1"/>
  <c r="R155" i="1" s="1"/>
  <c r="P156" i="1"/>
  <c r="P157" i="1"/>
  <c r="P158" i="1"/>
  <c r="R158" i="1" s="1"/>
  <c r="P159" i="1"/>
  <c r="R159" i="1" s="1"/>
  <c r="P160" i="1"/>
  <c r="Q160" i="1" s="1"/>
  <c r="P161" i="1"/>
  <c r="Q161" i="1" s="1"/>
  <c r="P162" i="1"/>
  <c r="Q162" i="1" s="1"/>
  <c r="P163" i="1"/>
  <c r="Q163" i="1" s="1"/>
  <c r="R163" i="1" s="1"/>
  <c r="P164" i="1"/>
  <c r="P165" i="1"/>
  <c r="P166" i="1"/>
  <c r="P167" i="1"/>
  <c r="P168" i="1"/>
  <c r="Q168" i="1" s="1"/>
  <c r="R168" i="1" s="1"/>
  <c r="P169" i="1"/>
  <c r="Q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P174" i="1"/>
  <c r="Q174" i="1" s="1"/>
  <c r="R174" i="1" s="1"/>
  <c r="P175" i="1"/>
  <c r="Q175" i="1" s="1"/>
  <c r="P176" i="1"/>
  <c r="Q176" i="1" s="1"/>
  <c r="R176" i="1" s="1"/>
  <c r="P177" i="1"/>
  <c r="Q177" i="1" s="1"/>
  <c r="P178" i="1"/>
  <c r="P179" i="1"/>
  <c r="P180" i="1"/>
  <c r="P181" i="1"/>
  <c r="P182" i="1"/>
  <c r="P183" i="1"/>
  <c r="P184" i="1"/>
  <c r="Q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P189" i="1"/>
  <c r="Q189" i="1" s="1"/>
  <c r="P190" i="1"/>
  <c r="Q190" i="1" s="1"/>
  <c r="R190" i="1" s="1"/>
  <c r="P191" i="1"/>
  <c r="Q191" i="1" s="1"/>
  <c r="P192" i="1"/>
  <c r="Q192" i="1" s="1"/>
  <c r="P193" i="1"/>
  <c r="Q193" i="1" s="1"/>
  <c r="P194" i="1"/>
  <c r="Q194" i="1" s="1"/>
  <c r="P195" i="1"/>
  <c r="Q195" i="1" s="1"/>
  <c r="R195" i="1" s="1"/>
  <c r="P196" i="1"/>
  <c r="P197" i="1"/>
  <c r="P198" i="1"/>
  <c r="P199" i="1"/>
  <c r="P200" i="1"/>
  <c r="Q200" i="1" s="1"/>
  <c r="P201" i="1"/>
  <c r="Q201" i="1" s="1"/>
  <c r="P202" i="1"/>
  <c r="P203" i="1"/>
  <c r="P204" i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P209" i="1"/>
  <c r="Q209" i="1" s="1"/>
  <c r="R209" i="1" s="1"/>
  <c r="P210" i="1"/>
  <c r="Q210" i="1" s="1"/>
  <c r="P211" i="1"/>
  <c r="Q211" i="1" s="1"/>
  <c r="P212" i="1"/>
  <c r="P213" i="1"/>
  <c r="P214" i="1"/>
  <c r="P215" i="1"/>
  <c r="P216" i="1"/>
  <c r="Q216" i="1" s="1"/>
  <c r="P217" i="1"/>
  <c r="Q217" i="1" s="1"/>
  <c r="P218" i="1"/>
  <c r="Q218" i="1" s="1"/>
  <c r="P219" i="1"/>
  <c r="Q219" i="1" s="1"/>
  <c r="R219" i="1" s="1"/>
  <c r="P220" i="1"/>
  <c r="P221" i="1"/>
  <c r="P222" i="1"/>
  <c r="P223" i="1"/>
  <c r="P224" i="1"/>
  <c r="Q224" i="1" s="1"/>
  <c r="P225" i="1"/>
  <c r="Q225" i="1" s="1"/>
  <c r="P226" i="1"/>
  <c r="Q226" i="1" s="1"/>
  <c r="P227" i="1"/>
  <c r="Q227" i="1" s="1"/>
  <c r="P228" i="1"/>
  <c r="P229" i="1"/>
  <c r="P230" i="1"/>
  <c r="P231" i="1"/>
  <c r="P232" i="1"/>
  <c r="Q232" i="1" s="1"/>
  <c r="P233" i="1"/>
  <c r="Q233" i="1" s="1"/>
  <c r="R233" i="1" s="1"/>
  <c r="P234" i="1"/>
  <c r="Q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P239" i="1"/>
  <c r="Q239" i="1" s="1"/>
  <c r="P240" i="1"/>
  <c r="Q240" i="1" s="1"/>
  <c r="P241" i="1"/>
  <c r="Q241" i="1" s="1"/>
  <c r="P242" i="1"/>
  <c r="P243" i="1"/>
  <c r="P244" i="1"/>
  <c r="P245" i="1"/>
  <c r="P246" i="1"/>
  <c r="P2" i="1"/>
  <c r="Q3" i="1"/>
  <c r="Q4" i="1"/>
  <c r="R4" i="1" s="1"/>
  <c r="Q5" i="1"/>
  <c r="Q6" i="1"/>
  <c r="Q7" i="1"/>
  <c r="Q12" i="1"/>
  <c r="R12" i="1" s="1"/>
  <c r="Q20" i="1"/>
  <c r="Q21" i="1"/>
  <c r="R21" i="1" s="1"/>
  <c r="Q22" i="1"/>
  <c r="Q23" i="1"/>
  <c r="Q28" i="1"/>
  <c r="R28" i="1" s="1"/>
  <c r="Q29" i="1"/>
  <c r="R29" i="1" s="1"/>
  <c r="Q30" i="1"/>
  <c r="R30" i="1" s="1"/>
  <c r="Q31" i="1"/>
  <c r="R31" i="1" s="1"/>
  <c r="Q36" i="1"/>
  <c r="Q37" i="1"/>
  <c r="R37" i="1" s="1"/>
  <c r="Q38" i="1"/>
  <c r="Q39" i="1"/>
  <c r="Q50" i="1"/>
  <c r="Q51" i="1"/>
  <c r="Q52" i="1"/>
  <c r="Q53" i="1"/>
  <c r="Q54" i="1"/>
  <c r="R54" i="1" s="1"/>
  <c r="Q55" i="1"/>
  <c r="Q68" i="1"/>
  <c r="Q69" i="1"/>
  <c r="R69" i="1" s="1"/>
  <c r="Q70" i="1"/>
  <c r="Q71" i="1"/>
  <c r="R71" i="1" s="1"/>
  <c r="Q76" i="1"/>
  <c r="R76" i="1" s="1"/>
  <c r="Q84" i="1"/>
  <c r="Q85" i="1"/>
  <c r="Q86" i="1"/>
  <c r="Q87" i="1"/>
  <c r="Q92" i="1"/>
  <c r="Q93" i="1"/>
  <c r="R93" i="1" s="1"/>
  <c r="Q94" i="1"/>
  <c r="R94" i="1" s="1"/>
  <c r="Q95" i="1"/>
  <c r="Q100" i="1"/>
  <c r="R100" i="1" s="1"/>
  <c r="Q101" i="1"/>
  <c r="Q102" i="1"/>
  <c r="Q103" i="1"/>
  <c r="Q114" i="1"/>
  <c r="Q115" i="1"/>
  <c r="Q116" i="1"/>
  <c r="R116" i="1" s="1"/>
  <c r="Q117" i="1"/>
  <c r="Q118" i="1"/>
  <c r="Q119" i="1"/>
  <c r="R119" i="1" s="1"/>
  <c r="Q132" i="1"/>
  <c r="Q133" i="1"/>
  <c r="Q134" i="1"/>
  <c r="Q135" i="1"/>
  <c r="Q140" i="1"/>
  <c r="Q148" i="1"/>
  <c r="Q149" i="1"/>
  <c r="Q150" i="1"/>
  <c r="Q151" i="1"/>
  <c r="Q156" i="1"/>
  <c r="R156" i="1" s="1"/>
  <c r="Q157" i="1"/>
  <c r="R157" i="1" s="1"/>
  <c r="Q158" i="1"/>
  <c r="Q159" i="1"/>
  <c r="Q164" i="1"/>
  <c r="R164" i="1" s="1"/>
  <c r="Q165" i="1"/>
  <c r="Q166" i="1"/>
  <c r="Q167" i="1"/>
  <c r="Q178" i="1"/>
  <c r="Q179" i="1"/>
  <c r="R179" i="1" s="1"/>
  <c r="Q180" i="1"/>
  <c r="Q181" i="1"/>
  <c r="Q182" i="1"/>
  <c r="Q183" i="1"/>
  <c r="Q196" i="1"/>
  <c r="Q197" i="1"/>
  <c r="Q198" i="1"/>
  <c r="Q199" i="1"/>
  <c r="Q204" i="1"/>
  <c r="R204" i="1" s="1"/>
  <c r="Q212" i="1"/>
  <c r="R212" i="1" s="1"/>
  <c r="Q213" i="1"/>
  <c r="Q214" i="1"/>
  <c r="Q215" i="1"/>
  <c r="Q220" i="1"/>
  <c r="Q221" i="1"/>
  <c r="R221" i="1" s="1"/>
  <c r="Q222" i="1"/>
  <c r="Q223" i="1"/>
  <c r="Q228" i="1"/>
  <c r="R228" i="1" s="1"/>
  <c r="Q229" i="1"/>
  <c r="Q230" i="1"/>
  <c r="Q231" i="1"/>
  <c r="Q242" i="1"/>
  <c r="Q243" i="1"/>
  <c r="Q244" i="1"/>
  <c r="Q245" i="1"/>
  <c r="R245" i="1" s="1"/>
  <c r="Q246" i="1"/>
  <c r="Q2" i="1"/>
  <c r="R2" i="1" s="1"/>
  <c r="R55" i="1"/>
  <c r="R101" i="1"/>
  <c r="R117" i="1"/>
  <c r="R165" i="1"/>
  <c r="R18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201" i="1"/>
  <c r="R216" i="1"/>
  <c r="R217" i="1"/>
  <c r="R169" i="1"/>
  <c r="R180" i="1"/>
  <c r="R184" i="1"/>
  <c r="R9" i="1"/>
  <c r="R170" i="1"/>
  <c r="R104" i="1"/>
  <c r="R106" i="1"/>
  <c r="R120" i="1"/>
  <c r="R123" i="1"/>
  <c r="R136" i="1"/>
  <c r="R138" i="1"/>
  <c r="R232" i="1"/>
  <c r="R234" i="1"/>
  <c r="R40" i="1"/>
  <c r="R41" i="1"/>
  <c r="R43" i="1"/>
  <c r="R52" i="1"/>
  <c r="R53" i="1"/>
  <c r="R92" i="1"/>
  <c r="Q131" i="1" l="1"/>
  <c r="R131" i="1" s="1"/>
  <c r="Q67" i="1"/>
  <c r="R67" i="1" s="1"/>
  <c r="R222" i="1"/>
  <c r="R13" i="1"/>
  <c r="R35" i="1"/>
  <c r="R220" i="1"/>
  <c r="Q203" i="1"/>
  <c r="R203" i="1"/>
  <c r="Q27" i="1"/>
  <c r="R27" i="1" s="1"/>
  <c r="R11" i="1"/>
  <c r="Q202" i="1"/>
  <c r="R202" i="1"/>
  <c r="Q154" i="1"/>
  <c r="R154" i="1" s="1"/>
  <c r="Q26" i="1"/>
  <c r="R26" i="1" s="1"/>
  <c r="B12" i="1" s="1"/>
  <c r="R99" i="1"/>
  <c r="Q89" i="1"/>
  <c r="R89" i="1"/>
  <c r="R218" i="1"/>
  <c r="R79" i="1"/>
  <c r="R39" i="1"/>
  <c r="R77" i="1"/>
  <c r="R25" i="1"/>
  <c r="R75" i="1"/>
  <c r="R73" i="1"/>
  <c r="R153" i="1"/>
  <c r="Q13" i="1"/>
  <c r="R243" i="1"/>
  <c r="R227" i="1"/>
  <c r="R211" i="1"/>
  <c r="R19" i="1"/>
  <c r="R200" i="1"/>
  <c r="R88" i="1"/>
  <c r="R152" i="1"/>
  <c r="R189" i="1"/>
  <c r="R125" i="1"/>
  <c r="R124" i="1"/>
  <c r="R231" i="1"/>
  <c r="R215" i="1"/>
  <c r="R199" i="1"/>
  <c r="R173" i="1"/>
  <c r="R141" i="1"/>
  <c r="R188" i="1"/>
  <c r="R60" i="1"/>
  <c r="R241" i="1"/>
  <c r="R225" i="1"/>
  <c r="R193" i="1"/>
  <c r="R177" i="1"/>
  <c r="R161" i="1"/>
  <c r="R145" i="1"/>
  <c r="R129" i="1"/>
  <c r="R113" i="1"/>
  <c r="C12" i="1" s="1"/>
  <c r="R97" i="1"/>
  <c r="R81" i="1"/>
  <c r="R65" i="1"/>
  <c r="R49" i="1"/>
  <c r="R17" i="1"/>
  <c r="R240" i="1"/>
  <c r="R224" i="1"/>
  <c r="R208" i="1"/>
  <c r="R192" i="1"/>
  <c r="R160" i="1"/>
  <c r="R144" i="1"/>
  <c r="R128" i="1"/>
  <c r="R96" i="1"/>
  <c r="R80" i="1"/>
  <c r="R64" i="1"/>
  <c r="R16" i="1"/>
  <c r="R183" i="1"/>
  <c r="R167" i="1"/>
  <c r="R151" i="1"/>
  <c r="R135" i="1"/>
  <c r="R103" i="1"/>
  <c r="R87" i="1"/>
  <c r="R23" i="1"/>
  <c r="R7" i="1"/>
  <c r="R246" i="1"/>
  <c r="R230" i="1"/>
  <c r="R214" i="1"/>
  <c r="R198" i="1"/>
  <c r="R166" i="1"/>
  <c r="R150" i="1"/>
  <c r="R134" i="1"/>
  <c r="R118" i="1"/>
  <c r="R102" i="1"/>
  <c r="R86" i="1"/>
  <c r="R70" i="1"/>
  <c r="R38" i="1"/>
  <c r="R22" i="1"/>
  <c r="R6" i="1"/>
  <c r="R229" i="1"/>
  <c r="R213" i="1"/>
  <c r="R197" i="1"/>
  <c r="R181" i="1"/>
  <c r="R149" i="1"/>
  <c r="R133" i="1"/>
  <c r="R85" i="1"/>
  <c r="R5" i="1"/>
  <c r="R244" i="1"/>
  <c r="R196" i="1"/>
  <c r="C14" i="1" s="1"/>
  <c r="R148" i="1"/>
  <c r="R132" i="1"/>
  <c r="R84" i="1"/>
  <c r="R68" i="1"/>
  <c r="B14" i="1" s="1"/>
  <c r="R36" i="1"/>
  <c r="R20" i="1"/>
  <c r="R147" i="1"/>
  <c r="R115" i="1"/>
  <c r="R83" i="1"/>
  <c r="R51" i="1"/>
  <c r="R3" i="1"/>
  <c r="R242" i="1"/>
  <c r="R226" i="1"/>
  <c r="R210" i="1"/>
  <c r="R194" i="1"/>
  <c r="R178" i="1"/>
  <c r="R162" i="1"/>
  <c r="R146" i="1"/>
  <c r="R130" i="1"/>
  <c r="R114" i="1"/>
  <c r="R98" i="1"/>
  <c r="R82" i="1"/>
  <c r="R66" i="1"/>
  <c r="R50" i="1"/>
  <c r="R34" i="1"/>
  <c r="R18" i="1"/>
  <c r="R239" i="1"/>
  <c r="R223" i="1"/>
  <c r="R191" i="1"/>
  <c r="R175" i="1"/>
  <c r="R143" i="1"/>
  <c r="R127" i="1"/>
  <c r="R95" i="1"/>
  <c r="R63" i="1"/>
  <c r="R238" i="1"/>
  <c r="R142" i="1"/>
  <c r="R126" i="1"/>
  <c r="R62" i="1"/>
  <c r="R46" i="1"/>
  <c r="R61" i="1"/>
  <c r="D12" i="1" l="1"/>
  <c r="D14" i="1"/>
  <c r="C13" i="1"/>
  <c r="B13" i="1"/>
  <c r="D13" i="1" s="1"/>
  <c r="D6" i="1" l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<sst xmlns="http://schemas.openxmlformats.org/spreadsheetml/2006/main" count="1742" uniqueCount="156">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</sst>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F1F1F"/>
      <name val="Unset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zoomScale="130" zoomScaleNormal="130" workbookViewId="0">
      <pane xSplit="6" ySplit="1" topLeftCell="M2" activePane="bottomRight" state="frozen"/>
      <selection pane="topRight" activeCell="G1" sqref="G1"/>
      <selection pane="bottomLeft" activeCell="A2" sqref="A2"/>
      <selection pane="bottomRight" activeCell="AA5" sqref="AA5"/>
    </sheetView>
  </sheetViews>
  <sheetFormatPr defaultRowHeight="14.4"/>
  <cols>
    <col min="1" max="1" width="24.44140625" customWidth="1"/>
    <col min="2" max="2" width="15.77734375" customWidth="1"/>
    <col min="3" max="3" width="13.5546875" bestFit="1" customWidth="1"/>
    <col min="4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N2*2</f>
        <v>2400</v>
      </c>
      <c r="Q2" s="1">
        <f>IF(P2&gt;2000,P2*5%,0)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>
      <c r="F3">
        <v>1049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N3*2</f>
        <v>4000</v>
      </c>
      <c r="Q3" s="1">
        <f t="shared" ref="Q3:Q66" si="3">IF(P3&gt;2000,P3*5%,0)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>
      <c r="A4" s="9" t="s">
        <v>147</v>
      </c>
      <c r="B4" s="9"/>
      <c r="C4" s="9"/>
      <c r="D4" s="9"/>
      <c r="F4">
        <v>1049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>
      <c r="B5" s="11">
        <v>2022</v>
      </c>
      <c r="C5" s="11">
        <v>2023</v>
      </c>
      <c r="D5" s="12" t="s">
        <v>35</v>
      </c>
      <c r="F5">
        <v>1049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3000</v>
      </c>
      <c r="Q5" s="1">
        <f t="shared" si="3"/>
        <v>150</v>
      </c>
      <c r="R5" s="1">
        <f>P5+Q5</f>
        <v>3150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>
      <c r="B6" s="5">
        <f>SUMIFS(R2:R246,L2:L246,2022)</f>
        <v>422730</v>
      </c>
      <c r="C6" s="5">
        <f>SUMIFS(R2:R246,L2:L246,2023)</f>
        <v>579360</v>
      </c>
      <c r="D6" s="6">
        <f>(C6-B6)/B6</f>
        <v>0.37052019019232135</v>
      </c>
      <c r="E6" s="6"/>
      <c r="F6">
        <v>1049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5000</v>
      </c>
      <c r="Q6" s="1">
        <f t="shared" si="3"/>
        <v>250</v>
      </c>
      <c r="R6" s="1">
        <f>P6+Q6</f>
        <v>5250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>
      <c r="B7" s="5"/>
      <c r="C7" s="5"/>
      <c r="D7" s="6"/>
      <c r="E7" s="6"/>
      <c r="F7">
        <v>1049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3000</v>
      </c>
      <c r="Q7" s="1">
        <f t="shared" si="3"/>
        <v>150</v>
      </c>
      <c r="R7" s="1">
        <f>P7+Q7</f>
        <v>3150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>
      <c r="B8" s="5"/>
      <c r="C8" s="5"/>
      <c r="D8" s="6"/>
      <c r="E8" s="6"/>
      <c r="F8">
        <v>1049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3600</v>
      </c>
      <c r="Q8" s="1">
        <f t="shared" si="3"/>
        <v>180</v>
      </c>
      <c r="R8" s="1">
        <f>P8+Q8</f>
        <v>3780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>
      <c r="D9" s="4"/>
      <c r="E9" s="4"/>
      <c r="F9">
        <v>1049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3600</v>
      </c>
      <c r="Q9" s="1">
        <f t="shared" si="3"/>
        <v>180</v>
      </c>
      <c r="R9" s="1">
        <f>P9+Q9</f>
        <v>3780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>
      <c r="A10" s="10" t="s">
        <v>148</v>
      </c>
      <c r="B10" s="10"/>
      <c r="C10" s="10"/>
      <c r="D10" s="10"/>
      <c r="F10">
        <v>1049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4200</v>
      </c>
      <c r="Q10" s="1">
        <f t="shared" si="3"/>
        <v>210</v>
      </c>
      <c r="R10" s="1">
        <f>P10+Q10</f>
        <v>4410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>
      <c r="B11" s="11">
        <v>2022</v>
      </c>
      <c r="C11" s="11">
        <v>2023</v>
      </c>
      <c r="D11" s="11" t="s">
        <v>35</v>
      </c>
      <c r="E11" s="3"/>
      <c r="F11">
        <v>1049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4200</v>
      </c>
      <c r="Q11" s="1">
        <f t="shared" si="3"/>
        <v>210</v>
      </c>
      <c r="R11" s="1">
        <f>P11+Q11</f>
        <v>4410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>
      <c r="A12" t="s">
        <v>53</v>
      </c>
      <c r="B12" s="5">
        <f>SUMIFS($R$2:$R$103,$K$2:$K$103,1)</f>
        <v>129780</v>
      </c>
      <c r="C12" s="5">
        <f>SUMIFS($R$104:$R$246,$K$104:$K$246,1)</f>
        <v>186900</v>
      </c>
      <c r="D12" s="4">
        <f>(C12-B12)/B12</f>
        <v>0.44012944983818769</v>
      </c>
      <c r="E12" s="4"/>
      <c r="F12">
        <v>1049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>
      <c r="A13" t="s">
        <v>57</v>
      </c>
      <c r="B13" s="5">
        <f>SUMIFS($R$2:$R$103,$K$2:$K$103,2)</f>
        <v>146160</v>
      </c>
      <c r="C13" s="5">
        <f>SUMIFS($R$104:$R$246,$K$104:$K$246,2)</f>
        <v>183510</v>
      </c>
      <c r="D13" s="4">
        <f t="shared" ref="D13:D14" si="4">(C13-B13)/B13</f>
        <v>0.25554187192118227</v>
      </c>
      <c r="E13" s="4"/>
      <c r="F13">
        <v>1049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>
      <c r="A14" t="s">
        <v>60</v>
      </c>
      <c r="B14" s="5">
        <f>SUMIFS($R$2:$R$103,$K$2:$K$103,3)</f>
        <v>146790</v>
      </c>
      <c r="C14" s="5">
        <f>SUMIFS($R$104:$R$246,$K$104:$K$246,3)</f>
        <v>208950</v>
      </c>
      <c r="D14" s="4">
        <f t="shared" si="4"/>
        <v>0.42346208869814023</v>
      </c>
      <c r="E14" s="4"/>
      <c r="F14">
        <v>1049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3200</v>
      </c>
      <c r="Q14" s="1">
        <f t="shared" si="3"/>
        <v>160</v>
      </c>
      <c r="R14" s="1">
        <f>P14+Q14</f>
        <v>3360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>
      <c r="F15">
        <v>1049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3200</v>
      </c>
      <c r="Q15" s="1">
        <f t="shared" si="3"/>
        <v>160</v>
      </c>
      <c r="R15" s="1">
        <f>P15+Q15</f>
        <v>3360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>
      <c r="F16">
        <v>1049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>
      <c r="B17" s="3"/>
      <c r="C17" s="3"/>
      <c r="F17">
        <v>1049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5000</v>
      </c>
      <c r="Q17" s="1">
        <f t="shared" si="3"/>
        <v>250</v>
      </c>
      <c r="R17" s="1">
        <f>P17+Q17</f>
        <v>5250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>
      <c r="F18">
        <v>1049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3800</v>
      </c>
      <c r="Q18" s="1">
        <f t="shared" si="3"/>
        <v>190</v>
      </c>
      <c r="R18" s="1">
        <f>P18+Q18</f>
        <v>3990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>
      <c r="F19">
        <v>1049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4400</v>
      </c>
      <c r="Q19" s="1">
        <f t="shared" si="3"/>
        <v>220</v>
      </c>
      <c r="R19" s="1">
        <f>P19+Q19</f>
        <v>4620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>
      <c r="F20">
        <v>1049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>
      <c r="F21">
        <v>1049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>
      <c r="F22">
        <v>1049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4600</v>
      </c>
      <c r="Q22" s="1">
        <f t="shared" si="3"/>
        <v>230</v>
      </c>
      <c r="R22" s="1">
        <f>P22+Q22</f>
        <v>4830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>
      <c r="F23">
        <v>1049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4600</v>
      </c>
      <c r="Q23" s="1">
        <f t="shared" si="3"/>
        <v>230</v>
      </c>
      <c r="R23" s="1">
        <f>P23+Q23</f>
        <v>4830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>
      <c r="F24">
        <v>1049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>
      <c r="F25">
        <v>1049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7000</v>
      </c>
      <c r="Q25" s="1">
        <f t="shared" si="3"/>
        <v>350</v>
      </c>
      <c r="R25" s="1">
        <f>P25+Q25</f>
        <v>7350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>
      <c r="F26">
        <v>1049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>
      <c r="F27">
        <v>1049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2800</v>
      </c>
      <c r="Q27" s="1">
        <f t="shared" si="3"/>
        <v>140</v>
      </c>
      <c r="R27" s="1">
        <f>P27+Q27</f>
        <v>2940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>
      <c r="F28">
        <v>1049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3400</v>
      </c>
      <c r="Q28" s="1">
        <f t="shared" si="3"/>
        <v>170</v>
      </c>
      <c r="R28" s="1">
        <f>P28+Q28</f>
        <v>3570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>
      <c r="F29">
        <v>1049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4000</v>
      </c>
      <c r="Q29" s="1">
        <f t="shared" si="3"/>
        <v>200</v>
      </c>
      <c r="R29" s="1">
        <f>P29+Q29</f>
        <v>4200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>
      <c r="F30">
        <v>1049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>
      <c r="F31">
        <v>1049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3600</v>
      </c>
      <c r="Q31" s="1">
        <f t="shared" si="3"/>
        <v>180</v>
      </c>
      <c r="R31" s="1">
        <f>P31+Q31</f>
        <v>3780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>
      <c r="F32">
        <v>1049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>
      <c r="F33">
        <v>1049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5200</v>
      </c>
      <c r="Q33" s="1">
        <f t="shared" si="3"/>
        <v>260</v>
      </c>
      <c r="R33" s="1">
        <f>P33+Q33</f>
        <v>5460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>
      <c r="F34">
        <v>1049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>P34+Q34</f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>
      <c r="F35">
        <v>1049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>P35+Q35</f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>
      <c r="F36">
        <v>1049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5000</v>
      </c>
      <c r="Q36" s="1">
        <f t="shared" si="3"/>
        <v>250</v>
      </c>
      <c r="R36" s="1">
        <f>P36+Q36</f>
        <v>5250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>
      <c r="F37">
        <v>1049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3000</v>
      </c>
      <c r="Q37" s="1">
        <f t="shared" si="3"/>
        <v>150</v>
      </c>
      <c r="R37" s="1">
        <f>P37+Q37</f>
        <v>3150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>
      <c r="F38">
        <v>1049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3400</v>
      </c>
      <c r="Q38" s="1">
        <f t="shared" si="3"/>
        <v>170</v>
      </c>
      <c r="R38" s="1">
        <f>P38+Q38</f>
        <v>3570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>
      <c r="F39">
        <v>1049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3600</v>
      </c>
      <c r="Q39" s="1">
        <f t="shared" si="3"/>
        <v>180</v>
      </c>
      <c r="R39" s="1">
        <f>P39+Q39</f>
        <v>3780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>
      <c r="F40">
        <v>1049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4200</v>
      </c>
      <c r="Q40" s="1">
        <f t="shared" si="3"/>
        <v>210</v>
      </c>
      <c r="R40" s="1">
        <f>P40+Q40</f>
        <v>4410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>
      <c r="F41">
        <v>1049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4200</v>
      </c>
      <c r="Q41" s="1">
        <f t="shared" si="3"/>
        <v>210</v>
      </c>
      <c r="R41" s="1">
        <f>P41+Q41</f>
        <v>4410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>
      <c r="F42">
        <v>1049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>P42+Q42</f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>
      <c r="F43">
        <v>1049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>P43+Q43</f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>
      <c r="F44">
        <v>1049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3600</v>
      </c>
      <c r="Q44" s="1">
        <f t="shared" si="3"/>
        <v>180</v>
      </c>
      <c r="R44" s="1">
        <f>P44+Q44</f>
        <v>3780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>
      <c r="F45">
        <v>1049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3200</v>
      </c>
      <c r="Q45" s="1">
        <f t="shared" si="3"/>
        <v>160</v>
      </c>
      <c r="R45" s="1">
        <f>P45+Q45</f>
        <v>3360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>
      <c r="F46">
        <v>1049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>P46+Q46</f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>
      <c r="F47">
        <v>1049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>
      <c r="F48">
        <v>1049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>P48+Q48</f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>
      <c r="F49">
        <v>1049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7400</v>
      </c>
      <c r="Q49" s="1">
        <f t="shared" si="3"/>
        <v>370</v>
      </c>
      <c r="R49" s="1">
        <f>P49+Q49</f>
        <v>7770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>
      <c r="F50">
        <v>1049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5000</v>
      </c>
      <c r="Q50" s="1">
        <f t="shared" si="3"/>
        <v>250</v>
      </c>
      <c r="R50" s="1">
        <f>P50+Q50</f>
        <v>5250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>
      <c r="F51">
        <v>1049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5000</v>
      </c>
      <c r="Q51" s="1">
        <f t="shared" si="3"/>
        <v>250</v>
      </c>
      <c r="R51" s="1">
        <f>P51+Q51</f>
        <v>5250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>
      <c r="F52">
        <v>1049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>
      <c r="F53">
        <v>1049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3200</v>
      </c>
      <c r="Q53" s="1">
        <f t="shared" si="3"/>
        <v>160</v>
      </c>
      <c r="R53" s="1">
        <f>P53+Q53</f>
        <v>3360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>
      <c r="F54">
        <v>1049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3800</v>
      </c>
      <c r="Q54" s="1">
        <f t="shared" si="3"/>
        <v>190</v>
      </c>
      <c r="R54" s="1">
        <f>P54+Q54</f>
        <v>3990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>
      <c r="F55">
        <v>1049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4400</v>
      </c>
      <c r="Q55" s="1">
        <f t="shared" si="3"/>
        <v>220</v>
      </c>
      <c r="R55" s="1">
        <f>P55+Q55</f>
        <v>4620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>
      <c r="F56">
        <v>1049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>
      <c r="F57">
        <v>1049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4600</v>
      </c>
      <c r="Q57" s="1">
        <f t="shared" si="3"/>
        <v>230</v>
      </c>
      <c r="R57" s="1">
        <f>P57+Q57</f>
        <v>4830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>
      <c r="F58">
        <v>1049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>
      <c r="F59">
        <v>1049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7000</v>
      </c>
      <c r="Q59" s="1">
        <f t="shared" si="3"/>
        <v>350</v>
      </c>
      <c r="R59" s="1">
        <f>P59+Q59</f>
        <v>7350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>
      <c r="F60">
        <v>1049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>
      <c r="F61">
        <v>1049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2800</v>
      </c>
      <c r="Q61" s="1">
        <f t="shared" si="3"/>
        <v>140</v>
      </c>
      <c r="R61" s="1">
        <f>P61+Q61</f>
        <v>2940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>
      <c r="F62">
        <v>1049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3400</v>
      </c>
      <c r="Q62" s="1">
        <f t="shared" si="3"/>
        <v>170</v>
      </c>
      <c r="R62" s="1">
        <f>P62+Q62</f>
        <v>3570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>
      <c r="F63">
        <v>1049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4000</v>
      </c>
      <c r="Q63" s="1">
        <f t="shared" si="3"/>
        <v>200</v>
      </c>
      <c r="R63" s="1">
        <f>P63+Q63</f>
        <v>4200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>
      <c r="F64">
        <v>1049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>
      <c r="F65">
        <v>1049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3600</v>
      </c>
      <c r="Q65" s="1">
        <f t="shared" si="3"/>
        <v>180</v>
      </c>
      <c r="R65" s="1">
        <f>P65+Q65</f>
        <v>3780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>
      <c r="F66">
        <v>1049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>
      <c r="F67">
        <v>1049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5">MONTH(J67)</f>
        <v>2</v>
      </c>
      <c r="L67">
        <f t="shared" ref="L67:L130" si="6">YEAR(J67)</f>
        <v>2022</v>
      </c>
      <c r="M67" s="1">
        <v>1872</v>
      </c>
      <c r="N67" s="1">
        <v>2600</v>
      </c>
      <c r="O67">
        <v>1</v>
      </c>
      <c r="P67" s="1">
        <f t="shared" ref="P67:P130" si="7">N67*2</f>
        <v>5200</v>
      </c>
      <c r="Q67" s="1">
        <f t="shared" ref="Q67:Q130" si="8">IF(P67&gt;2000,P67*5%,0)</f>
        <v>260</v>
      </c>
      <c r="R67" s="1">
        <f>P67+Q67</f>
        <v>5460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>
      <c r="F68">
        <v>1049</v>
      </c>
      <c r="G68" t="s">
        <v>149</v>
      </c>
      <c r="H68" t="s">
        <v>20</v>
      </c>
      <c r="I68" t="s">
        <v>21</v>
      </c>
      <c r="J68" s="2">
        <v>44621</v>
      </c>
      <c r="K68">
        <f t="shared" si="5"/>
        <v>3</v>
      </c>
      <c r="L68">
        <f t="shared" si="6"/>
        <v>2022</v>
      </c>
      <c r="M68" s="1">
        <v>840</v>
      </c>
      <c r="N68" s="1">
        <v>1200</v>
      </c>
      <c r="O68">
        <v>2</v>
      </c>
      <c r="P68" s="1">
        <f t="shared" si="7"/>
        <v>2400</v>
      </c>
      <c r="Q68" s="1">
        <f t="shared" si="8"/>
        <v>120</v>
      </c>
      <c r="R68" s="1">
        <f>P68+Q68</f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>
      <c r="F69">
        <v>1049</v>
      </c>
      <c r="G69" t="s">
        <v>152</v>
      </c>
      <c r="H69" t="s">
        <v>91</v>
      </c>
      <c r="I69" t="s">
        <v>92</v>
      </c>
      <c r="J69" s="2">
        <v>44621</v>
      </c>
      <c r="K69">
        <f t="shared" si="5"/>
        <v>3</v>
      </c>
      <c r="L69">
        <f t="shared" si="6"/>
        <v>2022</v>
      </c>
      <c r="M69" s="1">
        <v>1460</v>
      </c>
      <c r="N69" s="1">
        <v>2000</v>
      </c>
      <c r="O69">
        <v>2</v>
      </c>
      <c r="P69" s="1">
        <f t="shared" si="7"/>
        <v>4000</v>
      </c>
      <c r="Q69" s="1">
        <f t="shared" si="8"/>
        <v>200</v>
      </c>
      <c r="R69" s="1">
        <f>P69+Q69</f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>
      <c r="F70">
        <v>1049</v>
      </c>
      <c r="G70" t="s">
        <v>149</v>
      </c>
      <c r="H70" t="s">
        <v>20</v>
      </c>
      <c r="I70" t="s">
        <v>26</v>
      </c>
      <c r="J70" s="2">
        <v>44622</v>
      </c>
      <c r="K70">
        <f t="shared" si="5"/>
        <v>3</v>
      </c>
      <c r="L70">
        <f t="shared" si="6"/>
        <v>2022</v>
      </c>
      <c r="M70" s="1">
        <v>1050</v>
      </c>
      <c r="N70" s="1">
        <v>1500</v>
      </c>
      <c r="O70">
        <v>1</v>
      </c>
      <c r="P70" s="1">
        <f t="shared" si="7"/>
        <v>3000</v>
      </c>
      <c r="Q70" s="1">
        <f t="shared" si="8"/>
        <v>150</v>
      </c>
      <c r="R70" s="1">
        <f>P70+Q70</f>
        <v>3150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>
      <c r="F71">
        <v>1049</v>
      </c>
      <c r="G71" t="s">
        <v>152</v>
      </c>
      <c r="H71" t="s">
        <v>91</v>
      </c>
      <c r="I71" t="s">
        <v>94</v>
      </c>
      <c r="J71" s="2">
        <v>44622</v>
      </c>
      <c r="K71">
        <f t="shared" si="5"/>
        <v>3</v>
      </c>
      <c r="L71">
        <f t="shared" si="6"/>
        <v>2022</v>
      </c>
      <c r="M71" s="1">
        <v>1825</v>
      </c>
      <c r="N71" s="1">
        <v>2500</v>
      </c>
      <c r="O71">
        <v>1</v>
      </c>
      <c r="P71" s="1">
        <f t="shared" si="7"/>
        <v>5000</v>
      </c>
      <c r="Q71" s="1">
        <f t="shared" si="8"/>
        <v>250</v>
      </c>
      <c r="R71" s="1">
        <f>P71+Q71</f>
        <v>5250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>
      <c r="F72">
        <v>1049</v>
      </c>
      <c r="G72" t="s">
        <v>150</v>
      </c>
      <c r="H72" t="s">
        <v>31</v>
      </c>
      <c r="I72" t="s">
        <v>32</v>
      </c>
      <c r="J72" s="2">
        <v>44623</v>
      </c>
      <c r="K72">
        <f t="shared" si="5"/>
        <v>3</v>
      </c>
      <c r="L72">
        <f t="shared" si="6"/>
        <v>2022</v>
      </c>
      <c r="M72" s="1">
        <v>1260</v>
      </c>
      <c r="N72" s="1">
        <v>1800</v>
      </c>
      <c r="O72">
        <v>3</v>
      </c>
      <c r="P72" s="1">
        <f t="shared" si="7"/>
        <v>3600</v>
      </c>
      <c r="Q72" s="1">
        <f t="shared" si="8"/>
        <v>180</v>
      </c>
      <c r="R72" s="1">
        <f>P72+Q72</f>
        <v>3780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>
      <c r="F73">
        <v>1049</v>
      </c>
      <c r="G73" t="s">
        <v>150</v>
      </c>
      <c r="H73" t="s">
        <v>96</v>
      </c>
      <c r="I73" t="s">
        <v>97</v>
      </c>
      <c r="J73" s="2">
        <v>44623</v>
      </c>
      <c r="K73">
        <f t="shared" si="5"/>
        <v>3</v>
      </c>
      <c r="L73">
        <f t="shared" si="6"/>
        <v>2022</v>
      </c>
      <c r="M73" s="1">
        <v>1105</v>
      </c>
      <c r="N73" s="1">
        <v>1700</v>
      </c>
      <c r="O73">
        <v>3</v>
      </c>
      <c r="P73" s="1">
        <f t="shared" si="7"/>
        <v>3400</v>
      </c>
      <c r="Q73" s="1">
        <f t="shared" si="8"/>
        <v>170</v>
      </c>
      <c r="R73" s="1">
        <f>P73+Q73</f>
        <v>3570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>
      <c r="F74">
        <v>1049</v>
      </c>
      <c r="G74" t="s">
        <v>150</v>
      </c>
      <c r="H74" t="s">
        <v>31</v>
      </c>
      <c r="I74" t="s">
        <v>36</v>
      </c>
      <c r="J74" s="2">
        <v>44624</v>
      </c>
      <c r="K74">
        <f t="shared" si="5"/>
        <v>3</v>
      </c>
      <c r="L74">
        <f t="shared" si="6"/>
        <v>2022</v>
      </c>
      <c r="M74" s="1">
        <v>1470</v>
      </c>
      <c r="N74" s="1">
        <v>2100</v>
      </c>
      <c r="O74">
        <v>1</v>
      </c>
      <c r="P74" s="1">
        <f t="shared" si="7"/>
        <v>4200</v>
      </c>
      <c r="Q74" s="1">
        <f t="shared" si="8"/>
        <v>210</v>
      </c>
      <c r="R74" s="1">
        <f>P74+Q74</f>
        <v>4410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>
      <c r="F75">
        <v>1049</v>
      </c>
      <c r="G75" t="s">
        <v>150</v>
      </c>
      <c r="H75" t="s">
        <v>96</v>
      </c>
      <c r="I75" t="s">
        <v>99</v>
      </c>
      <c r="J75" s="2">
        <v>44624</v>
      </c>
      <c r="K75">
        <f t="shared" si="5"/>
        <v>3</v>
      </c>
      <c r="L75">
        <f t="shared" si="6"/>
        <v>2022</v>
      </c>
      <c r="M75" s="1">
        <v>1365</v>
      </c>
      <c r="N75" s="1">
        <v>2100</v>
      </c>
      <c r="O75">
        <v>1</v>
      </c>
      <c r="P75" s="1">
        <f t="shared" si="7"/>
        <v>4200</v>
      </c>
      <c r="Q75" s="1">
        <f t="shared" si="8"/>
        <v>210</v>
      </c>
      <c r="R75" s="1">
        <f>P75+Q75</f>
        <v>4410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>
      <c r="F76">
        <v>1049</v>
      </c>
      <c r="G76" t="s">
        <v>151</v>
      </c>
      <c r="H76" t="s">
        <v>38</v>
      </c>
      <c r="I76" t="s">
        <v>39</v>
      </c>
      <c r="J76" s="2">
        <v>44625</v>
      </c>
      <c r="K76">
        <f t="shared" si="5"/>
        <v>3</v>
      </c>
      <c r="L76">
        <f t="shared" si="6"/>
        <v>2022</v>
      </c>
      <c r="M76" s="1">
        <v>896.99999999999989</v>
      </c>
      <c r="N76" s="1">
        <v>1300</v>
      </c>
      <c r="O76">
        <v>2</v>
      </c>
      <c r="P76" s="1">
        <f t="shared" si="7"/>
        <v>2600</v>
      </c>
      <c r="Q76" s="1">
        <f t="shared" si="8"/>
        <v>130</v>
      </c>
      <c r="R76" s="1">
        <f>P76+Q76</f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>
      <c r="F77">
        <v>1049</v>
      </c>
      <c r="G77" t="s">
        <v>151</v>
      </c>
      <c r="H77" t="s">
        <v>101</v>
      </c>
      <c r="I77" t="s">
        <v>102</v>
      </c>
      <c r="J77" s="2">
        <v>44625</v>
      </c>
      <c r="K77">
        <f t="shared" si="5"/>
        <v>3</v>
      </c>
      <c r="L77">
        <f t="shared" si="6"/>
        <v>2022</v>
      </c>
      <c r="M77" s="1">
        <v>1035</v>
      </c>
      <c r="N77" s="1">
        <v>1500</v>
      </c>
      <c r="O77">
        <v>2</v>
      </c>
      <c r="P77" s="1">
        <f t="shared" si="7"/>
        <v>3000</v>
      </c>
      <c r="Q77" s="1">
        <f t="shared" si="8"/>
        <v>150</v>
      </c>
      <c r="R77" s="1">
        <f>P77+Q77</f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>
      <c r="F78">
        <v>1049</v>
      </c>
      <c r="G78" t="s">
        <v>151</v>
      </c>
      <c r="H78" t="s">
        <v>38</v>
      </c>
      <c r="I78" t="s">
        <v>41</v>
      </c>
      <c r="J78" s="2">
        <v>44626</v>
      </c>
      <c r="K78">
        <f t="shared" si="5"/>
        <v>3</v>
      </c>
      <c r="L78">
        <f t="shared" si="6"/>
        <v>2022</v>
      </c>
      <c r="M78" s="1">
        <v>1104</v>
      </c>
      <c r="N78" s="1">
        <v>1600</v>
      </c>
      <c r="O78">
        <v>1</v>
      </c>
      <c r="P78" s="1">
        <f t="shared" si="7"/>
        <v>3200</v>
      </c>
      <c r="Q78" s="1">
        <f t="shared" si="8"/>
        <v>160</v>
      </c>
      <c r="R78" s="1">
        <f>P78+Q78</f>
        <v>3360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>
      <c r="F79">
        <v>1049</v>
      </c>
      <c r="G79" t="s">
        <v>151</v>
      </c>
      <c r="H79" t="s">
        <v>101</v>
      </c>
      <c r="I79" t="s">
        <v>104</v>
      </c>
      <c r="J79" s="2">
        <v>44626</v>
      </c>
      <c r="K79">
        <f t="shared" si="5"/>
        <v>3</v>
      </c>
      <c r="L79">
        <f t="shared" si="6"/>
        <v>2022</v>
      </c>
      <c r="M79" s="1">
        <v>1242</v>
      </c>
      <c r="N79" s="1">
        <v>1800</v>
      </c>
      <c r="O79">
        <v>1</v>
      </c>
      <c r="P79" s="1">
        <f t="shared" si="7"/>
        <v>3600</v>
      </c>
      <c r="Q79" s="1">
        <f t="shared" si="8"/>
        <v>180</v>
      </c>
      <c r="R79" s="1">
        <f>P79+Q79</f>
        <v>3780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>
      <c r="F80">
        <v>1049</v>
      </c>
      <c r="G80" t="s">
        <v>149</v>
      </c>
      <c r="H80" t="s">
        <v>43</v>
      </c>
      <c r="I80" t="s">
        <v>44</v>
      </c>
      <c r="J80" s="2">
        <v>44627</v>
      </c>
      <c r="K80">
        <f t="shared" si="5"/>
        <v>3</v>
      </c>
      <c r="L80">
        <f t="shared" si="6"/>
        <v>2022</v>
      </c>
      <c r="M80" s="1">
        <v>1496</v>
      </c>
      <c r="N80" s="1">
        <v>2200</v>
      </c>
      <c r="O80">
        <v>2</v>
      </c>
      <c r="P80" s="1">
        <f t="shared" si="7"/>
        <v>4400</v>
      </c>
      <c r="Q80" s="1">
        <f t="shared" si="8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>
      <c r="F81">
        <v>1049</v>
      </c>
      <c r="G81" t="s">
        <v>149</v>
      </c>
      <c r="H81" t="s">
        <v>43</v>
      </c>
      <c r="I81" t="s">
        <v>46</v>
      </c>
      <c r="J81" s="2">
        <v>44628</v>
      </c>
      <c r="K81">
        <f t="shared" si="5"/>
        <v>3</v>
      </c>
      <c r="L81">
        <f t="shared" si="6"/>
        <v>2022</v>
      </c>
      <c r="M81" s="1">
        <v>1700.0000000000002</v>
      </c>
      <c r="N81" s="1">
        <v>2500</v>
      </c>
      <c r="O81">
        <v>1</v>
      </c>
      <c r="P81" s="1">
        <f t="shared" si="7"/>
        <v>5000</v>
      </c>
      <c r="Q81" s="1">
        <f t="shared" si="8"/>
        <v>250</v>
      </c>
      <c r="R81" s="1">
        <f>P81+Q81</f>
        <v>5250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>
      <c r="F82">
        <v>1049</v>
      </c>
      <c r="G82" t="s">
        <v>149</v>
      </c>
      <c r="H82" t="s">
        <v>71</v>
      </c>
      <c r="I82" t="s">
        <v>72</v>
      </c>
      <c r="J82" s="2">
        <v>44631</v>
      </c>
      <c r="K82">
        <f t="shared" si="5"/>
        <v>3</v>
      </c>
      <c r="L82">
        <f t="shared" si="6"/>
        <v>2022</v>
      </c>
      <c r="M82" s="1">
        <v>780</v>
      </c>
      <c r="N82" s="1">
        <v>1300</v>
      </c>
      <c r="O82">
        <v>2</v>
      </c>
      <c r="P82" s="1">
        <f t="shared" si="7"/>
        <v>2600</v>
      </c>
      <c r="Q82" s="1">
        <f t="shared" si="8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>
      <c r="F83">
        <v>1049</v>
      </c>
      <c r="G83" t="s">
        <v>149</v>
      </c>
      <c r="H83" t="s">
        <v>71</v>
      </c>
      <c r="I83" t="s">
        <v>74</v>
      </c>
      <c r="J83" s="2">
        <v>44632</v>
      </c>
      <c r="K83">
        <f t="shared" si="5"/>
        <v>3</v>
      </c>
      <c r="L83">
        <f t="shared" si="6"/>
        <v>2022</v>
      </c>
      <c r="M83" s="1">
        <v>960</v>
      </c>
      <c r="N83" s="1">
        <v>1600</v>
      </c>
      <c r="O83">
        <v>1</v>
      </c>
      <c r="P83" s="1">
        <f t="shared" si="7"/>
        <v>3200</v>
      </c>
      <c r="Q83" s="1">
        <f t="shared" si="8"/>
        <v>160</v>
      </c>
      <c r="R83" s="1">
        <f>P83+Q83</f>
        <v>3360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>
      <c r="F84">
        <v>1049</v>
      </c>
      <c r="G84" t="s">
        <v>150</v>
      </c>
      <c r="H84" t="s">
        <v>76</v>
      </c>
      <c r="I84" t="s">
        <v>77</v>
      </c>
      <c r="J84" s="2">
        <v>44633</v>
      </c>
      <c r="K84">
        <f t="shared" si="5"/>
        <v>3</v>
      </c>
      <c r="L84">
        <f t="shared" si="6"/>
        <v>2022</v>
      </c>
      <c r="M84" s="1">
        <v>1292</v>
      </c>
      <c r="N84" s="1">
        <v>1900</v>
      </c>
      <c r="O84">
        <v>3</v>
      </c>
      <c r="P84" s="1">
        <f t="shared" si="7"/>
        <v>3800</v>
      </c>
      <c r="Q84" s="1">
        <f t="shared" si="8"/>
        <v>190</v>
      </c>
      <c r="R84" s="1">
        <f>P84+Q84</f>
        <v>3990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>
      <c r="F85">
        <v>1049</v>
      </c>
      <c r="G85" t="s">
        <v>150</v>
      </c>
      <c r="H85" t="s">
        <v>76</v>
      </c>
      <c r="I85" t="s">
        <v>79</v>
      </c>
      <c r="J85" s="2">
        <v>44634</v>
      </c>
      <c r="K85">
        <f t="shared" si="5"/>
        <v>3</v>
      </c>
      <c r="L85">
        <f t="shared" si="6"/>
        <v>2022</v>
      </c>
      <c r="M85" s="1">
        <v>1496</v>
      </c>
      <c r="N85" s="1">
        <v>2200</v>
      </c>
      <c r="O85">
        <v>1</v>
      </c>
      <c r="P85" s="1">
        <f t="shared" si="7"/>
        <v>4400</v>
      </c>
      <c r="Q85" s="1">
        <f t="shared" si="8"/>
        <v>220</v>
      </c>
      <c r="R85" s="1">
        <f>P85+Q85</f>
        <v>4620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>
      <c r="F86">
        <v>1049</v>
      </c>
      <c r="G86" t="s">
        <v>151</v>
      </c>
      <c r="H86" t="s">
        <v>81</v>
      </c>
      <c r="I86" t="s">
        <v>82</v>
      </c>
      <c r="J86" s="2">
        <v>44635</v>
      </c>
      <c r="K86">
        <f t="shared" si="5"/>
        <v>3</v>
      </c>
      <c r="L86">
        <f t="shared" si="6"/>
        <v>2022</v>
      </c>
      <c r="M86" s="1">
        <v>1340</v>
      </c>
      <c r="N86" s="1">
        <v>2000</v>
      </c>
      <c r="O86">
        <v>2</v>
      </c>
      <c r="P86" s="1">
        <f t="shared" si="7"/>
        <v>4000</v>
      </c>
      <c r="Q86" s="1">
        <f t="shared" si="8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>
      <c r="F87">
        <v>1049</v>
      </c>
      <c r="G87" t="s">
        <v>151</v>
      </c>
      <c r="H87" t="s">
        <v>81</v>
      </c>
      <c r="I87" t="s">
        <v>84</v>
      </c>
      <c r="J87" s="2">
        <v>44636</v>
      </c>
      <c r="K87">
        <f t="shared" si="5"/>
        <v>3</v>
      </c>
      <c r="L87">
        <f t="shared" si="6"/>
        <v>2022</v>
      </c>
      <c r="M87" s="1">
        <v>1541</v>
      </c>
      <c r="N87" s="1">
        <v>2300</v>
      </c>
      <c r="O87">
        <v>1</v>
      </c>
      <c r="P87" s="1">
        <f t="shared" si="7"/>
        <v>4600</v>
      </c>
      <c r="Q87" s="1">
        <f t="shared" si="8"/>
        <v>230</v>
      </c>
      <c r="R87" s="1">
        <f>P87+Q87</f>
        <v>4830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>
      <c r="F88">
        <v>1049</v>
      </c>
      <c r="G88" t="s">
        <v>149</v>
      </c>
      <c r="H88" t="s">
        <v>86</v>
      </c>
      <c r="I88" t="s">
        <v>87</v>
      </c>
      <c r="J88" s="2">
        <v>44637</v>
      </c>
      <c r="K88">
        <f t="shared" si="5"/>
        <v>3</v>
      </c>
      <c r="L88">
        <f t="shared" si="6"/>
        <v>2022</v>
      </c>
      <c r="M88" s="1">
        <v>2250</v>
      </c>
      <c r="N88" s="1">
        <v>3000</v>
      </c>
      <c r="O88">
        <v>2</v>
      </c>
      <c r="P88" s="1">
        <f t="shared" si="7"/>
        <v>6000</v>
      </c>
      <c r="Q88" s="1">
        <f t="shared" si="8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>
      <c r="F89">
        <v>1049</v>
      </c>
      <c r="G89" t="s">
        <v>149</v>
      </c>
      <c r="H89" t="s">
        <v>86</v>
      </c>
      <c r="I89" t="s">
        <v>89</v>
      </c>
      <c r="J89" s="2">
        <v>44638</v>
      </c>
      <c r="K89">
        <f t="shared" si="5"/>
        <v>3</v>
      </c>
      <c r="L89">
        <f t="shared" si="6"/>
        <v>2022</v>
      </c>
      <c r="M89" s="1">
        <v>2625</v>
      </c>
      <c r="N89" s="1">
        <v>3500</v>
      </c>
      <c r="O89">
        <v>1</v>
      </c>
      <c r="P89" s="1">
        <f t="shared" si="7"/>
        <v>7000</v>
      </c>
      <c r="Q89" s="1">
        <f t="shared" si="8"/>
        <v>350</v>
      </c>
      <c r="R89" s="1">
        <f>P89+Q89</f>
        <v>7350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>
      <c r="F90">
        <v>1049</v>
      </c>
      <c r="G90" t="s">
        <v>149</v>
      </c>
      <c r="H90" t="s">
        <v>48</v>
      </c>
      <c r="I90" t="s">
        <v>49</v>
      </c>
      <c r="J90" s="2">
        <v>44641</v>
      </c>
      <c r="K90">
        <f t="shared" si="5"/>
        <v>3</v>
      </c>
      <c r="L90">
        <f t="shared" si="6"/>
        <v>2022</v>
      </c>
      <c r="M90" s="1">
        <v>737</v>
      </c>
      <c r="N90" s="1">
        <v>1100</v>
      </c>
      <c r="O90">
        <v>2</v>
      </c>
      <c r="P90" s="1">
        <f t="shared" si="7"/>
        <v>2200</v>
      </c>
      <c r="Q90" s="1">
        <f t="shared" si="8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>
      <c r="F91">
        <v>1049</v>
      </c>
      <c r="G91" t="s">
        <v>149</v>
      </c>
      <c r="H91" t="s">
        <v>48</v>
      </c>
      <c r="I91" t="s">
        <v>51</v>
      </c>
      <c r="J91" s="2">
        <v>44642</v>
      </c>
      <c r="K91">
        <f t="shared" si="5"/>
        <v>3</v>
      </c>
      <c r="L91">
        <f t="shared" si="6"/>
        <v>2022</v>
      </c>
      <c r="M91" s="1">
        <v>938</v>
      </c>
      <c r="N91" s="1">
        <v>1400</v>
      </c>
      <c r="O91">
        <v>1</v>
      </c>
      <c r="P91" s="1">
        <f t="shared" si="7"/>
        <v>2800</v>
      </c>
      <c r="Q91" s="1">
        <f t="shared" si="8"/>
        <v>140</v>
      </c>
      <c r="R91" s="1">
        <f>P91+Q91</f>
        <v>2940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>
      <c r="F92">
        <v>1049</v>
      </c>
      <c r="G92" t="s">
        <v>150</v>
      </c>
      <c r="H92" t="s">
        <v>54</v>
      </c>
      <c r="I92" t="s">
        <v>55</v>
      </c>
      <c r="J92" s="2">
        <v>44643</v>
      </c>
      <c r="K92">
        <f t="shared" si="5"/>
        <v>3</v>
      </c>
      <c r="L92">
        <f t="shared" si="6"/>
        <v>2022</v>
      </c>
      <c r="M92" s="1">
        <v>1190</v>
      </c>
      <c r="N92" s="1">
        <v>1700</v>
      </c>
      <c r="O92">
        <v>3</v>
      </c>
      <c r="P92" s="1">
        <f t="shared" si="7"/>
        <v>3400</v>
      </c>
      <c r="Q92" s="1">
        <f t="shared" si="8"/>
        <v>170</v>
      </c>
      <c r="R92" s="1">
        <f>P92+Q92</f>
        <v>3570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>
      <c r="F93">
        <v>1049</v>
      </c>
      <c r="G93" t="s">
        <v>150</v>
      </c>
      <c r="H93" t="s">
        <v>54</v>
      </c>
      <c r="I93" t="s">
        <v>55</v>
      </c>
      <c r="J93" s="2">
        <v>44643</v>
      </c>
      <c r="K93">
        <f t="shared" si="5"/>
        <v>3</v>
      </c>
      <c r="L93">
        <f t="shared" si="6"/>
        <v>2022</v>
      </c>
      <c r="M93" s="1">
        <v>1190</v>
      </c>
      <c r="N93" s="1">
        <v>1700</v>
      </c>
      <c r="O93">
        <v>3</v>
      </c>
      <c r="P93" s="1">
        <f t="shared" si="7"/>
        <v>3400</v>
      </c>
      <c r="Q93" s="1">
        <f t="shared" si="8"/>
        <v>170</v>
      </c>
      <c r="R93" s="1">
        <f>P93+Q93</f>
        <v>3570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>
      <c r="F94">
        <v>1049</v>
      </c>
      <c r="G94" t="s">
        <v>150</v>
      </c>
      <c r="H94" t="s">
        <v>54</v>
      </c>
      <c r="I94" t="s">
        <v>58</v>
      </c>
      <c r="J94" s="2">
        <v>44644</v>
      </c>
      <c r="K94">
        <f t="shared" si="5"/>
        <v>3</v>
      </c>
      <c r="L94">
        <f t="shared" si="6"/>
        <v>2022</v>
      </c>
      <c r="M94" s="1">
        <v>1400</v>
      </c>
      <c r="N94" s="1">
        <v>2000</v>
      </c>
      <c r="O94">
        <v>1</v>
      </c>
      <c r="P94" s="1">
        <f t="shared" si="7"/>
        <v>4000</v>
      </c>
      <c r="Q94" s="1">
        <f t="shared" si="8"/>
        <v>200</v>
      </c>
      <c r="R94" s="1">
        <f>P94+Q94</f>
        <v>4200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>
      <c r="F95">
        <v>1049</v>
      </c>
      <c r="G95" t="s">
        <v>150</v>
      </c>
      <c r="H95" t="s">
        <v>54</v>
      </c>
      <c r="I95" t="s">
        <v>58</v>
      </c>
      <c r="J95" s="2">
        <v>44644</v>
      </c>
      <c r="K95">
        <f t="shared" si="5"/>
        <v>3</v>
      </c>
      <c r="L95">
        <f t="shared" si="6"/>
        <v>2022</v>
      </c>
      <c r="M95" s="1">
        <v>1400</v>
      </c>
      <c r="N95" s="1">
        <v>2000</v>
      </c>
      <c r="O95">
        <v>1</v>
      </c>
      <c r="P95" s="1">
        <f t="shared" si="7"/>
        <v>4000</v>
      </c>
      <c r="Q95" s="1">
        <f t="shared" si="8"/>
        <v>200</v>
      </c>
      <c r="R95" s="1">
        <f>P95+Q95</f>
        <v>4200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>
      <c r="F96">
        <v>1049</v>
      </c>
      <c r="G96" t="s">
        <v>151</v>
      </c>
      <c r="H96" t="s">
        <v>61</v>
      </c>
      <c r="I96" t="s">
        <v>62</v>
      </c>
      <c r="J96" s="2">
        <v>44645</v>
      </c>
      <c r="K96">
        <f t="shared" si="5"/>
        <v>3</v>
      </c>
      <c r="L96">
        <f t="shared" si="6"/>
        <v>2022</v>
      </c>
      <c r="M96" s="1">
        <v>975</v>
      </c>
      <c r="N96" s="1">
        <v>1500</v>
      </c>
      <c r="O96">
        <v>2</v>
      </c>
      <c r="P96" s="1">
        <f t="shared" si="7"/>
        <v>3000</v>
      </c>
      <c r="Q96" s="1">
        <f t="shared" si="8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>
      <c r="F97">
        <v>1049</v>
      </c>
      <c r="G97" t="s">
        <v>151</v>
      </c>
      <c r="H97" t="s">
        <v>61</v>
      </c>
      <c r="I97" t="s">
        <v>62</v>
      </c>
      <c r="J97" s="2">
        <v>44645</v>
      </c>
      <c r="K97">
        <f t="shared" si="5"/>
        <v>3</v>
      </c>
      <c r="L97">
        <f t="shared" si="6"/>
        <v>2022</v>
      </c>
      <c r="M97" s="1">
        <v>975</v>
      </c>
      <c r="N97" s="1">
        <v>1500</v>
      </c>
      <c r="O97">
        <v>2</v>
      </c>
      <c r="P97" s="1">
        <f t="shared" si="7"/>
        <v>3000</v>
      </c>
      <c r="Q97" s="1">
        <f t="shared" si="8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>
      <c r="F98">
        <v>1049</v>
      </c>
      <c r="G98" t="s">
        <v>151</v>
      </c>
      <c r="H98" t="s">
        <v>61</v>
      </c>
      <c r="I98" t="s">
        <v>64</v>
      </c>
      <c r="J98" s="2">
        <v>44646</v>
      </c>
      <c r="K98">
        <f t="shared" si="5"/>
        <v>3</v>
      </c>
      <c r="L98">
        <f t="shared" si="6"/>
        <v>2022</v>
      </c>
      <c r="M98" s="1">
        <v>1170</v>
      </c>
      <c r="N98" s="1">
        <v>1800</v>
      </c>
      <c r="O98">
        <v>1</v>
      </c>
      <c r="P98" s="1">
        <f t="shared" si="7"/>
        <v>3600</v>
      </c>
      <c r="Q98" s="1">
        <f t="shared" si="8"/>
        <v>180</v>
      </c>
      <c r="R98" s="1">
        <f>P98+Q98</f>
        <v>3780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>
      <c r="F99">
        <v>1049</v>
      </c>
      <c r="G99" t="s">
        <v>151</v>
      </c>
      <c r="H99" t="s">
        <v>61</v>
      </c>
      <c r="I99" t="s">
        <v>64</v>
      </c>
      <c r="J99" s="2">
        <v>44646</v>
      </c>
      <c r="K99">
        <f t="shared" si="5"/>
        <v>3</v>
      </c>
      <c r="L99">
        <f t="shared" si="6"/>
        <v>2022</v>
      </c>
      <c r="M99" s="1">
        <v>1170</v>
      </c>
      <c r="N99" s="1">
        <v>1800</v>
      </c>
      <c r="O99">
        <v>1</v>
      </c>
      <c r="P99" s="1">
        <f t="shared" si="7"/>
        <v>3600</v>
      </c>
      <c r="Q99" s="1">
        <f t="shared" si="8"/>
        <v>180</v>
      </c>
      <c r="R99" s="1">
        <f>P99+Q99</f>
        <v>3780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>
      <c r="F100">
        <v>1049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5"/>
        <v>3</v>
      </c>
      <c r="L100">
        <f t="shared" si="6"/>
        <v>2022</v>
      </c>
      <c r="M100" s="1">
        <v>1656</v>
      </c>
      <c r="N100" s="1">
        <v>2300</v>
      </c>
      <c r="O100">
        <v>2</v>
      </c>
      <c r="P100" s="1">
        <f t="shared" si="7"/>
        <v>4600</v>
      </c>
      <c r="Q100" s="1">
        <f t="shared" si="8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>
      <c r="F101">
        <v>1049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5"/>
        <v>3</v>
      </c>
      <c r="L101">
        <f t="shared" si="6"/>
        <v>2022</v>
      </c>
      <c r="M101" s="1">
        <v>1656</v>
      </c>
      <c r="N101" s="1">
        <v>2300</v>
      </c>
      <c r="O101">
        <v>2</v>
      </c>
      <c r="P101" s="1">
        <f t="shared" si="7"/>
        <v>4600</v>
      </c>
      <c r="Q101" s="1">
        <f t="shared" si="8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>
      <c r="F102">
        <v>1049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5"/>
        <v>3</v>
      </c>
      <c r="L102">
        <f t="shared" si="6"/>
        <v>2022</v>
      </c>
      <c r="M102" s="1">
        <v>1872</v>
      </c>
      <c r="N102" s="1">
        <v>2600</v>
      </c>
      <c r="O102">
        <v>1</v>
      </c>
      <c r="P102" s="1">
        <f t="shared" si="7"/>
        <v>5200</v>
      </c>
      <c r="Q102" s="1">
        <f t="shared" si="8"/>
        <v>260</v>
      </c>
      <c r="R102" s="1">
        <f>P102+Q102</f>
        <v>5460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>
      <c r="F103">
        <v>1049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5"/>
        <v>3</v>
      </c>
      <c r="L103">
        <f t="shared" si="6"/>
        <v>2022</v>
      </c>
      <c r="M103" s="1">
        <v>1872</v>
      </c>
      <c r="N103" s="1">
        <v>2600</v>
      </c>
      <c r="O103">
        <v>1</v>
      </c>
      <c r="P103" s="1">
        <f t="shared" si="7"/>
        <v>5200</v>
      </c>
      <c r="Q103" s="1">
        <f t="shared" si="8"/>
        <v>260</v>
      </c>
      <c r="R103" s="1">
        <f>P103+Q103</f>
        <v>5460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>
      <c r="F104">
        <v>1049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5"/>
        <v>1</v>
      </c>
      <c r="L104">
        <f t="shared" si="6"/>
        <v>2023</v>
      </c>
      <c r="M104" s="1">
        <v>840</v>
      </c>
      <c r="N104" s="1">
        <v>1200</v>
      </c>
      <c r="O104">
        <v>2</v>
      </c>
      <c r="P104" s="1">
        <f t="shared" si="7"/>
        <v>2400</v>
      </c>
      <c r="Q104" s="1">
        <f t="shared" si="8"/>
        <v>120</v>
      </c>
      <c r="R104" s="1">
        <f>P104+Q104</f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>
      <c r="F105">
        <v>1049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5"/>
        <v>1</v>
      </c>
      <c r="L105">
        <f t="shared" si="6"/>
        <v>2023</v>
      </c>
      <c r="M105" s="1">
        <v>1460</v>
      </c>
      <c r="N105" s="1">
        <v>2000</v>
      </c>
      <c r="O105">
        <v>2</v>
      </c>
      <c r="P105" s="1">
        <f t="shared" si="7"/>
        <v>4000</v>
      </c>
      <c r="Q105" s="1">
        <f t="shared" si="8"/>
        <v>200</v>
      </c>
      <c r="R105" s="1">
        <f>P105+Q105</f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>
      <c r="F106">
        <v>1049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5"/>
        <v>1</v>
      </c>
      <c r="L106">
        <f t="shared" si="6"/>
        <v>2023</v>
      </c>
      <c r="M106" s="1">
        <v>1050</v>
      </c>
      <c r="N106" s="1">
        <v>1500</v>
      </c>
      <c r="O106">
        <v>1</v>
      </c>
      <c r="P106" s="1">
        <f t="shared" si="7"/>
        <v>3000</v>
      </c>
      <c r="Q106" s="1">
        <f t="shared" si="8"/>
        <v>150</v>
      </c>
      <c r="R106" s="1">
        <f>P106+Q106</f>
        <v>3150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>
      <c r="F107">
        <v>1049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5"/>
        <v>1</v>
      </c>
      <c r="L107">
        <f t="shared" si="6"/>
        <v>2023</v>
      </c>
      <c r="M107" s="1">
        <v>1825</v>
      </c>
      <c r="N107" s="1">
        <v>2500</v>
      </c>
      <c r="O107">
        <v>1</v>
      </c>
      <c r="P107" s="1">
        <f t="shared" si="7"/>
        <v>5000</v>
      </c>
      <c r="Q107" s="1">
        <f t="shared" si="8"/>
        <v>250</v>
      </c>
      <c r="R107" s="1">
        <f>P107+Q107</f>
        <v>5250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>
      <c r="F108">
        <v>1049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5"/>
        <v>1</v>
      </c>
      <c r="L108">
        <f t="shared" si="6"/>
        <v>2023</v>
      </c>
      <c r="M108" s="1">
        <v>1260</v>
      </c>
      <c r="N108" s="1">
        <v>1800</v>
      </c>
      <c r="O108">
        <v>3</v>
      </c>
      <c r="P108" s="1">
        <f t="shared" si="7"/>
        <v>3600</v>
      </c>
      <c r="Q108" s="1">
        <f t="shared" si="8"/>
        <v>180</v>
      </c>
      <c r="R108" s="1">
        <f>P108+Q108</f>
        <v>3780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>
      <c r="F109">
        <v>1049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5"/>
        <v>1</v>
      </c>
      <c r="L109">
        <f t="shared" si="6"/>
        <v>2023</v>
      </c>
      <c r="M109" s="1">
        <v>1105</v>
      </c>
      <c r="N109" s="1">
        <v>1700</v>
      </c>
      <c r="O109">
        <v>3</v>
      </c>
      <c r="P109" s="1">
        <f t="shared" si="7"/>
        <v>3400</v>
      </c>
      <c r="Q109" s="1">
        <f t="shared" si="8"/>
        <v>170</v>
      </c>
      <c r="R109" s="1">
        <f>P109+Q109</f>
        <v>3570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>
      <c r="F110">
        <v>1049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5"/>
        <v>1</v>
      </c>
      <c r="L110">
        <f t="shared" si="6"/>
        <v>2023</v>
      </c>
      <c r="M110" s="1">
        <v>1470</v>
      </c>
      <c r="N110" s="1">
        <v>2100</v>
      </c>
      <c r="O110">
        <v>1</v>
      </c>
      <c r="P110" s="1">
        <f t="shared" si="7"/>
        <v>4200</v>
      </c>
      <c r="Q110" s="1">
        <f t="shared" si="8"/>
        <v>210</v>
      </c>
      <c r="R110" s="1">
        <f>P110+Q110</f>
        <v>4410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>
      <c r="F111">
        <v>1049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5"/>
        <v>1</v>
      </c>
      <c r="L111">
        <f t="shared" si="6"/>
        <v>2023</v>
      </c>
      <c r="M111" s="1">
        <v>1470</v>
      </c>
      <c r="N111" s="1">
        <v>2100</v>
      </c>
      <c r="O111">
        <v>1</v>
      </c>
      <c r="P111" s="1">
        <f t="shared" si="7"/>
        <v>4200</v>
      </c>
      <c r="Q111" s="1">
        <f t="shared" si="8"/>
        <v>210</v>
      </c>
      <c r="R111" s="1">
        <f>P111+Q111</f>
        <v>4410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>
      <c r="F112">
        <v>1049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5"/>
        <v>1</v>
      </c>
      <c r="L112">
        <f t="shared" si="6"/>
        <v>2023</v>
      </c>
      <c r="M112" s="1">
        <v>1365</v>
      </c>
      <c r="N112" s="1">
        <v>2100</v>
      </c>
      <c r="O112">
        <v>1</v>
      </c>
      <c r="P112" s="1">
        <f t="shared" si="7"/>
        <v>4200</v>
      </c>
      <c r="Q112" s="1">
        <f t="shared" si="8"/>
        <v>210</v>
      </c>
      <c r="R112" s="1">
        <f>P112+Q112</f>
        <v>4410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>
      <c r="F113">
        <v>1049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5"/>
        <v>1</v>
      </c>
      <c r="L113">
        <f t="shared" si="6"/>
        <v>2023</v>
      </c>
      <c r="M113" s="1">
        <v>896.99999999999989</v>
      </c>
      <c r="N113" s="1">
        <v>1300</v>
      </c>
      <c r="O113">
        <v>2</v>
      </c>
      <c r="P113" s="1">
        <f t="shared" si="7"/>
        <v>2600</v>
      </c>
      <c r="Q113" s="1">
        <f t="shared" si="8"/>
        <v>130</v>
      </c>
      <c r="R113" s="1">
        <f>P113+Q113</f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>
      <c r="F114">
        <v>1049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5"/>
        <v>1</v>
      </c>
      <c r="L114">
        <f t="shared" si="6"/>
        <v>2023</v>
      </c>
      <c r="M114" s="1">
        <v>896.99999999999989</v>
      </c>
      <c r="N114" s="1">
        <v>1300</v>
      </c>
      <c r="O114">
        <v>2</v>
      </c>
      <c r="P114" s="1">
        <f t="shared" si="7"/>
        <v>2600</v>
      </c>
      <c r="Q114" s="1">
        <f t="shared" si="8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>
      <c r="F115">
        <v>1049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5"/>
        <v>1</v>
      </c>
      <c r="L115">
        <f t="shared" si="6"/>
        <v>2023</v>
      </c>
      <c r="M115" s="1">
        <v>1035</v>
      </c>
      <c r="N115" s="1">
        <v>1500</v>
      </c>
      <c r="O115">
        <v>2</v>
      </c>
      <c r="P115" s="1">
        <f t="shared" si="7"/>
        <v>3000</v>
      </c>
      <c r="Q115" s="1">
        <f t="shared" si="8"/>
        <v>150</v>
      </c>
      <c r="R115" s="1">
        <f>P115+Q115</f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>
      <c r="F116">
        <v>1049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5"/>
        <v>1</v>
      </c>
      <c r="L116">
        <f t="shared" si="6"/>
        <v>2023</v>
      </c>
      <c r="M116" s="1">
        <v>1104</v>
      </c>
      <c r="N116" s="1">
        <v>1600</v>
      </c>
      <c r="O116">
        <v>1</v>
      </c>
      <c r="P116" s="1">
        <f t="shared" si="7"/>
        <v>3200</v>
      </c>
      <c r="Q116" s="1">
        <f t="shared" si="8"/>
        <v>160</v>
      </c>
      <c r="R116" s="1">
        <f>P116+Q116</f>
        <v>3360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>
      <c r="F117">
        <v>1049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5"/>
        <v>1</v>
      </c>
      <c r="L117">
        <f t="shared" si="6"/>
        <v>2023</v>
      </c>
      <c r="M117" s="1">
        <v>1104</v>
      </c>
      <c r="N117" s="1">
        <v>1600</v>
      </c>
      <c r="O117">
        <v>1</v>
      </c>
      <c r="P117" s="1">
        <f t="shared" si="7"/>
        <v>3200</v>
      </c>
      <c r="Q117" s="1">
        <f t="shared" si="8"/>
        <v>160</v>
      </c>
      <c r="R117" s="1">
        <f>P117+Q117</f>
        <v>3360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>
      <c r="F118">
        <v>1049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5"/>
        <v>1</v>
      </c>
      <c r="L118">
        <f t="shared" si="6"/>
        <v>2023</v>
      </c>
      <c r="M118" s="1">
        <v>1242</v>
      </c>
      <c r="N118" s="1">
        <v>1800</v>
      </c>
      <c r="O118">
        <v>1</v>
      </c>
      <c r="P118" s="1">
        <f t="shared" si="7"/>
        <v>3600</v>
      </c>
      <c r="Q118" s="1">
        <f t="shared" si="8"/>
        <v>180</v>
      </c>
      <c r="R118" s="1">
        <f>P118+Q118</f>
        <v>3780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>
      <c r="F119">
        <v>1049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5"/>
        <v>1</v>
      </c>
      <c r="L119">
        <f t="shared" si="6"/>
        <v>2023</v>
      </c>
      <c r="M119" s="1">
        <v>1496</v>
      </c>
      <c r="N119" s="1">
        <v>2200</v>
      </c>
      <c r="O119">
        <v>2</v>
      </c>
      <c r="P119" s="1">
        <f t="shared" si="7"/>
        <v>4400</v>
      </c>
      <c r="Q119" s="1">
        <f t="shared" si="8"/>
        <v>220</v>
      </c>
      <c r="R119" s="1">
        <f>P119+Q119</f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>
      <c r="F120">
        <v>1049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5"/>
        <v>1</v>
      </c>
      <c r="L120">
        <f t="shared" si="6"/>
        <v>2023</v>
      </c>
      <c r="M120" s="1">
        <v>1496</v>
      </c>
      <c r="N120" s="1">
        <v>2200</v>
      </c>
      <c r="O120">
        <v>2</v>
      </c>
      <c r="P120" s="1">
        <f t="shared" si="7"/>
        <v>4400</v>
      </c>
      <c r="Q120" s="1">
        <f t="shared" si="8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>
      <c r="F121">
        <v>1049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5"/>
        <v>1</v>
      </c>
      <c r="L121">
        <f t="shared" si="6"/>
        <v>2023</v>
      </c>
      <c r="M121" s="1">
        <v>2080</v>
      </c>
      <c r="N121" s="1">
        <v>3200</v>
      </c>
      <c r="O121">
        <v>2</v>
      </c>
      <c r="P121" s="1">
        <f t="shared" si="7"/>
        <v>6400</v>
      </c>
      <c r="Q121" s="1">
        <f t="shared" si="8"/>
        <v>320</v>
      </c>
      <c r="R121" s="1">
        <f>P121+Q121</f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>
      <c r="F122">
        <v>1049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5"/>
        <v>1</v>
      </c>
      <c r="L122">
        <f t="shared" si="6"/>
        <v>2023</v>
      </c>
      <c r="M122" s="1">
        <v>1700.0000000000002</v>
      </c>
      <c r="N122" s="1">
        <v>2500</v>
      </c>
      <c r="O122">
        <v>1</v>
      </c>
      <c r="P122" s="1">
        <f t="shared" si="7"/>
        <v>5000</v>
      </c>
      <c r="Q122" s="1">
        <f t="shared" si="8"/>
        <v>250</v>
      </c>
      <c r="R122" s="1">
        <f>P122+Q122</f>
        <v>5250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>
      <c r="F123">
        <v>1049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5"/>
        <v>1</v>
      </c>
      <c r="L123">
        <f t="shared" si="6"/>
        <v>2023</v>
      </c>
      <c r="M123" s="1">
        <v>1700.0000000000002</v>
      </c>
      <c r="N123" s="1">
        <v>2500</v>
      </c>
      <c r="O123">
        <v>1</v>
      </c>
      <c r="P123" s="1">
        <f t="shared" si="7"/>
        <v>5000</v>
      </c>
      <c r="Q123" s="1">
        <f t="shared" si="8"/>
        <v>250</v>
      </c>
      <c r="R123" s="1">
        <f>P123+Q123</f>
        <v>5250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>
      <c r="F124">
        <v>1049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5"/>
        <v>1</v>
      </c>
      <c r="L124">
        <f t="shared" si="6"/>
        <v>2023</v>
      </c>
      <c r="M124" s="1">
        <v>2405</v>
      </c>
      <c r="N124" s="1">
        <v>3700</v>
      </c>
      <c r="O124">
        <v>1</v>
      </c>
      <c r="P124" s="1">
        <f t="shared" si="7"/>
        <v>7400</v>
      </c>
      <c r="Q124" s="1">
        <f t="shared" si="8"/>
        <v>370</v>
      </c>
      <c r="R124" s="1">
        <f>P124+Q124</f>
        <v>7770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>
      <c r="F125">
        <v>1049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5"/>
        <v>1</v>
      </c>
      <c r="L125">
        <f t="shared" si="6"/>
        <v>2023</v>
      </c>
      <c r="M125" s="1">
        <v>780</v>
      </c>
      <c r="N125" s="1">
        <v>1300</v>
      </c>
      <c r="O125">
        <v>2</v>
      </c>
      <c r="P125" s="1">
        <f t="shared" si="7"/>
        <v>2600</v>
      </c>
      <c r="Q125" s="1">
        <f t="shared" si="8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>
      <c r="F126">
        <v>1049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5"/>
        <v>1</v>
      </c>
      <c r="L126">
        <f t="shared" si="6"/>
        <v>2023</v>
      </c>
      <c r="M126" s="1">
        <v>960</v>
      </c>
      <c r="N126" s="1">
        <v>1600</v>
      </c>
      <c r="O126">
        <v>1</v>
      </c>
      <c r="P126" s="1">
        <f t="shared" si="7"/>
        <v>3200</v>
      </c>
      <c r="Q126" s="1">
        <f t="shared" si="8"/>
        <v>160</v>
      </c>
      <c r="R126" s="1">
        <f>P126+Q126</f>
        <v>3360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>
      <c r="F127">
        <v>1049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5"/>
        <v>1</v>
      </c>
      <c r="L127">
        <f t="shared" si="6"/>
        <v>2023</v>
      </c>
      <c r="M127" s="1">
        <v>1292</v>
      </c>
      <c r="N127" s="1">
        <v>1900</v>
      </c>
      <c r="O127">
        <v>3</v>
      </c>
      <c r="P127" s="1">
        <f t="shared" si="7"/>
        <v>3800</v>
      </c>
      <c r="Q127" s="1">
        <f t="shared" si="8"/>
        <v>190</v>
      </c>
      <c r="R127" s="1">
        <f>P127+Q127</f>
        <v>3990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>
      <c r="F128">
        <v>1049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5"/>
        <v>1</v>
      </c>
      <c r="L128">
        <f t="shared" si="6"/>
        <v>2023</v>
      </c>
      <c r="M128" s="1">
        <v>1496</v>
      </c>
      <c r="N128" s="1">
        <v>2200</v>
      </c>
      <c r="O128">
        <v>1</v>
      </c>
      <c r="P128" s="1">
        <f t="shared" si="7"/>
        <v>4400</v>
      </c>
      <c r="Q128" s="1">
        <f t="shared" si="8"/>
        <v>220</v>
      </c>
      <c r="R128" s="1">
        <f>P128+Q128</f>
        <v>4620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>
      <c r="F129">
        <v>1049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5"/>
        <v>1</v>
      </c>
      <c r="L129">
        <f t="shared" si="6"/>
        <v>2023</v>
      </c>
      <c r="M129" s="1">
        <v>1340</v>
      </c>
      <c r="N129" s="1">
        <v>2000</v>
      </c>
      <c r="O129">
        <v>2</v>
      </c>
      <c r="P129" s="1">
        <f t="shared" si="7"/>
        <v>4000</v>
      </c>
      <c r="Q129" s="1">
        <f t="shared" si="8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>
      <c r="F130">
        <v>1049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5"/>
        <v>1</v>
      </c>
      <c r="L130">
        <f t="shared" si="6"/>
        <v>2023</v>
      </c>
      <c r="M130" s="1">
        <v>1541</v>
      </c>
      <c r="N130" s="1">
        <v>2300</v>
      </c>
      <c r="O130">
        <v>1</v>
      </c>
      <c r="P130" s="1">
        <f t="shared" si="7"/>
        <v>4600</v>
      </c>
      <c r="Q130" s="1">
        <f t="shared" si="8"/>
        <v>230</v>
      </c>
      <c r="R130" s="1">
        <f>P130+Q130</f>
        <v>4830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>
      <c r="F131">
        <v>1049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9">MONTH(J131)</f>
        <v>1</v>
      </c>
      <c r="L131">
        <f t="shared" ref="L131:L194" si="10">YEAR(J131)</f>
        <v>2023</v>
      </c>
      <c r="M131" s="1">
        <v>2250</v>
      </c>
      <c r="N131" s="1">
        <v>3000</v>
      </c>
      <c r="O131">
        <v>2</v>
      </c>
      <c r="P131" s="1">
        <f t="shared" ref="P131:P194" si="11">N131*2</f>
        <v>6000</v>
      </c>
      <c r="Q131" s="1">
        <f t="shared" ref="Q131:Q194" si="12">IF(P131&gt;2000,P131*5%,0)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>
      <c r="F132">
        <v>1049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9"/>
        <v>1</v>
      </c>
      <c r="L132">
        <f t="shared" si="10"/>
        <v>2023</v>
      </c>
      <c r="M132" s="1">
        <v>2625</v>
      </c>
      <c r="N132" s="1">
        <v>3500</v>
      </c>
      <c r="O132">
        <v>1</v>
      </c>
      <c r="P132" s="1">
        <f t="shared" si="11"/>
        <v>7000</v>
      </c>
      <c r="Q132" s="1">
        <f t="shared" si="12"/>
        <v>350</v>
      </c>
      <c r="R132" s="1">
        <f>P132+Q132</f>
        <v>7350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>
      <c r="F133">
        <v>1049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9"/>
        <v>1</v>
      </c>
      <c r="L133">
        <f t="shared" si="10"/>
        <v>2023</v>
      </c>
      <c r="M133" s="1">
        <v>737</v>
      </c>
      <c r="N133" s="1">
        <v>1100</v>
      </c>
      <c r="O133">
        <v>2</v>
      </c>
      <c r="P133" s="1">
        <f t="shared" si="11"/>
        <v>2200</v>
      </c>
      <c r="Q133" s="1">
        <f t="shared" si="12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>
      <c r="F134">
        <v>1049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9"/>
        <v>1</v>
      </c>
      <c r="L134">
        <f t="shared" si="10"/>
        <v>2023</v>
      </c>
      <c r="M134" s="1">
        <v>737</v>
      </c>
      <c r="N134" s="1">
        <v>1100</v>
      </c>
      <c r="O134">
        <v>2</v>
      </c>
      <c r="P134" s="1">
        <f t="shared" si="11"/>
        <v>2200</v>
      </c>
      <c r="Q134" s="1">
        <f t="shared" si="12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>
      <c r="F135">
        <v>1049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9"/>
        <v>1</v>
      </c>
      <c r="L135">
        <f t="shared" si="10"/>
        <v>2023</v>
      </c>
      <c r="M135" s="1">
        <v>938</v>
      </c>
      <c r="N135" s="1">
        <v>1400</v>
      </c>
      <c r="O135">
        <v>1</v>
      </c>
      <c r="P135" s="1">
        <f t="shared" si="11"/>
        <v>2800</v>
      </c>
      <c r="Q135" s="1">
        <f t="shared" si="12"/>
        <v>140</v>
      </c>
      <c r="R135" s="1">
        <f>P135+Q135</f>
        <v>2940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>
      <c r="F136">
        <v>1049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9"/>
        <v>1</v>
      </c>
      <c r="L136">
        <f t="shared" si="10"/>
        <v>2023</v>
      </c>
      <c r="M136" s="1">
        <v>938</v>
      </c>
      <c r="N136" s="1">
        <v>1400</v>
      </c>
      <c r="O136">
        <v>1</v>
      </c>
      <c r="P136" s="1">
        <f t="shared" si="11"/>
        <v>2800</v>
      </c>
      <c r="Q136" s="1">
        <f t="shared" si="12"/>
        <v>140</v>
      </c>
      <c r="R136" s="1">
        <f>P136+Q136</f>
        <v>2940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>
      <c r="F137">
        <v>1049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9"/>
        <v>1</v>
      </c>
      <c r="L137">
        <f t="shared" si="10"/>
        <v>2023</v>
      </c>
      <c r="M137" s="1">
        <v>1190</v>
      </c>
      <c r="N137" s="1">
        <v>1700</v>
      </c>
      <c r="O137">
        <v>3</v>
      </c>
      <c r="P137" s="1">
        <f t="shared" si="11"/>
        <v>3400</v>
      </c>
      <c r="Q137" s="1">
        <f t="shared" si="12"/>
        <v>170</v>
      </c>
      <c r="R137" s="1">
        <f>P137+Q137</f>
        <v>3570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>
      <c r="F138">
        <v>1049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9"/>
        <v>1</v>
      </c>
      <c r="L138">
        <f t="shared" si="10"/>
        <v>2023</v>
      </c>
      <c r="M138" s="1">
        <v>1190</v>
      </c>
      <c r="N138" s="1">
        <v>1700</v>
      </c>
      <c r="O138">
        <v>3</v>
      </c>
      <c r="P138" s="1">
        <f t="shared" si="11"/>
        <v>3400</v>
      </c>
      <c r="Q138" s="1">
        <f t="shared" si="12"/>
        <v>170</v>
      </c>
      <c r="R138" s="1">
        <f>P138+Q138</f>
        <v>3570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>
      <c r="F139">
        <v>1049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9"/>
        <v>1</v>
      </c>
      <c r="L139">
        <f t="shared" si="10"/>
        <v>2023</v>
      </c>
      <c r="M139" s="1">
        <v>1400</v>
      </c>
      <c r="N139" s="1">
        <v>2000</v>
      </c>
      <c r="O139">
        <v>1</v>
      </c>
      <c r="P139" s="1">
        <f t="shared" si="11"/>
        <v>4000</v>
      </c>
      <c r="Q139" s="1">
        <f t="shared" si="12"/>
        <v>200</v>
      </c>
      <c r="R139" s="1">
        <f>P139+Q139</f>
        <v>4200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>
      <c r="F140">
        <v>1049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9"/>
        <v>1</v>
      </c>
      <c r="L140">
        <f t="shared" si="10"/>
        <v>2023</v>
      </c>
      <c r="M140" s="1">
        <v>1400</v>
      </c>
      <c r="N140" s="1">
        <v>2000</v>
      </c>
      <c r="O140">
        <v>1</v>
      </c>
      <c r="P140" s="1">
        <f t="shared" si="11"/>
        <v>4000</v>
      </c>
      <c r="Q140" s="1">
        <f t="shared" si="12"/>
        <v>200</v>
      </c>
      <c r="R140" s="1">
        <f>P140+Q140</f>
        <v>4200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>
      <c r="F141">
        <v>1049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9"/>
        <v>1</v>
      </c>
      <c r="L141">
        <f t="shared" si="10"/>
        <v>2023</v>
      </c>
      <c r="M141" s="1">
        <v>975</v>
      </c>
      <c r="N141" s="1">
        <v>1500</v>
      </c>
      <c r="O141">
        <v>2</v>
      </c>
      <c r="P141" s="1">
        <f t="shared" si="11"/>
        <v>3000</v>
      </c>
      <c r="Q141" s="1">
        <f t="shared" si="12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>
      <c r="F142">
        <v>1049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9"/>
        <v>1</v>
      </c>
      <c r="L142">
        <f t="shared" si="10"/>
        <v>2023</v>
      </c>
      <c r="M142" s="1">
        <v>975</v>
      </c>
      <c r="N142" s="1">
        <v>1500</v>
      </c>
      <c r="O142">
        <v>2</v>
      </c>
      <c r="P142" s="1">
        <f t="shared" si="11"/>
        <v>3000</v>
      </c>
      <c r="Q142" s="1">
        <f t="shared" si="12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>
      <c r="F143">
        <v>1049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9"/>
        <v>1</v>
      </c>
      <c r="L143">
        <f t="shared" si="10"/>
        <v>2023</v>
      </c>
      <c r="M143" s="1">
        <v>1170</v>
      </c>
      <c r="N143" s="1">
        <v>1800</v>
      </c>
      <c r="O143">
        <v>1</v>
      </c>
      <c r="P143" s="1">
        <f t="shared" si="11"/>
        <v>3600</v>
      </c>
      <c r="Q143" s="1">
        <f t="shared" si="12"/>
        <v>180</v>
      </c>
      <c r="R143" s="1">
        <f>P143+Q143</f>
        <v>3780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>
      <c r="F144">
        <v>1049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9"/>
        <v>1</v>
      </c>
      <c r="L144">
        <f t="shared" si="10"/>
        <v>2023</v>
      </c>
      <c r="M144" s="1">
        <v>1170</v>
      </c>
      <c r="N144" s="1">
        <v>1800</v>
      </c>
      <c r="O144">
        <v>1</v>
      </c>
      <c r="P144" s="1">
        <f t="shared" si="11"/>
        <v>3600</v>
      </c>
      <c r="Q144" s="1">
        <f t="shared" si="12"/>
        <v>180</v>
      </c>
      <c r="R144" s="1">
        <f>P144+Q144</f>
        <v>3780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>
      <c r="F145">
        <v>1049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9"/>
        <v>1</v>
      </c>
      <c r="L145">
        <f t="shared" si="10"/>
        <v>2023</v>
      </c>
      <c r="M145" s="1">
        <v>1656</v>
      </c>
      <c r="N145" s="1">
        <v>2300</v>
      </c>
      <c r="O145">
        <v>2</v>
      </c>
      <c r="P145" s="1">
        <f t="shared" si="11"/>
        <v>4600</v>
      </c>
      <c r="Q145" s="1">
        <f t="shared" si="12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>
      <c r="F146">
        <v>1049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9"/>
        <v>1</v>
      </c>
      <c r="L146">
        <f t="shared" si="10"/>
        <v>2023</v>
      </c>
      <c r="M146" s="1">
        <v>1656</v>
      </c>
      <c r="N146" s="1">
        <v>2300</v>
      </c>
      <c r="O146">
        <v>2</v>
      </c>
      <c r="P146" s="1">
        <f t="shared" si="11"/>
        <v>4600</v>
      </c>
      <c r="Q146" s="1">
        <f t="shared" si="12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>
      <c r="F147">
        <v>1049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9"/>
        <v>1</v>
      </c>
      <c r="L147">
        <f t="shared" si="10"/>
        <v>2023</v>
      </c>
      <c r="M147" s="1">
        <v>1872</v>
      </c>
      <c r="N147" s="1">
        <v>2600</v>
      </c>
      <c r="O147">
        <v>1</v>
      </c>
      <c r="P147" s="1">
        <f t="shared" si="11"/>
        <v>5200</v>
      </c>
      <c r="Q147" s="1">
        <f t="shared" si="12"/>
        <v>260</v>
      </c>
      <c r="R147" s="1">
        <f>P147+Q147</f>
        <v>5460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>
      <c r="F148">
        <v>1049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9"/>
        <v>1</v>
      </c>
      <c r="L148">
        <f t="shared" si="10"/>
        <v>2023</v>
      </c>
      <c r="M148" s="1">
        <v>1872</v>
      </c>
      <c r="N148" s="1">
        <v>2600</v>
      </c>
      <c r="O148">
        <v>1</v>
      </c>
      <c r="P148" s="1">
        <f t="shared" si="11"/>
        <v>5200</v>
      </c>
      <c r="Q148" s="1">
        <f t="shared" si="12"/>
        <v>260</v>
      </c>
      <c r="R148" s="1">
        <f>P148+Q148</f>
        <v>5460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>
      <c r="F149">
        <v>1049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9"/>
        <v>2</v>
      </c>
      <c r="L149">
        <f t="shared" si="10"/>
        <v>2023</v>
      </c>
      <c r="M149" s="1">
        <v>90</v>
      </c>
      <c r="N149" s="1">
        <v>150</v>
      </c>
      <c r="O149">
        <v>2</v>
      </c>
      <c r="P149" s="1">
        <f t="shared" si="11"/>
        <v>300</v>
      </c>
      <c r="Q149" s="1">
        <f t="shared" si="12"/>
        <v>0</v>
      </c>
      <c r="R149" s="1">
        <f>P149+Q149</f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>
      <c r="F150">
        <v>1049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9"/>
        <v>2</v>
      </c>
      <c r="L150">
        <f t="shared" si="10"/>
        <v>2023</v>
      </c>
      <c r="M150" s="1">
        <v>840</v>
      </c>
      <c r="N150" s="1">
        <v>1200</v>
      </c>
      <c r="O150">
        <v>2</v>
      </c>
      <c r="P150" s="1">
        <f t="shared" si="11"/>
        <v>2400</v>
      </c>
      <c r="Q150" s="1">
        <f t="shared" si="12"/>
        <v>120</v>
      </c>
      <c r="R150" s="1">
        <f>P150+Q150</f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>
      <c r="F151">
        <v>1049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9"/>
        <v>2</v>
      </c>
      <c r="L151">
        <f t="shared" si="10"/>
        <v>2023</v>
      </c>
      <c r="M151" s="1">
        <v>120</v>
      </c>
      <c r="N151" s="1">
        <v>200</v>
      </c>
      <c r="O151">
        <v>1</v>
      </c>
      <c r="P151" s="1">
        <f t="shared" si="11"/>
        <v>400</v>
      </c>
      <c r="Q151" s="1">
        <f t="shared" si="12"/>
        <v>0</v>
      </c>
      <c r="R151" s="1">
        <f>P151+Q151</f>
        <v>400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>
      <c r="F152">
        <v>1049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9"/>
        <v>2</v>
      </c>
      <c r="L152">
        <f t="shared" si="10"/>
        <v>2023</v>
      </c>
      <c r="M152" s="1">
        <v>1050</v>
      </c>
      <c r="N152" s="1">
        <v>1500</v>
      </c>
      <c r="O152">
        <v>1</v>
      </c>
      <c r="P152" s="1">
        <f t="shared" si="11"/>
        <v>3000</v>
      </c>
      <c r="Q152" s="1">
        <f t="shared" si="12"/>
        <v>150</v>
      </c>
      <c r="R152" s="1">
        <f>P152+Q152</f>
        <v>3150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>
      <c r="F153">
        <v>1049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9"/>
        <v>2</v>
      </c>
      <c r="L153">
        <f t="shared" si="10"/>
        <v>2023</v>
      </c>
      <c r="M153" s="1">
        <v>240</v>
      </c>
      <c r="N153" s="1">
        <v>400</v>
      </c>
      <c r="O153">
        <v>3</v>
      </c>
      <c r="P153" s="1">
        <f t="shared" si="11"/>
        <v>800</v>
      </c>
      <c r="Q153" s="1">
        <f t="shared" si="12"/>
        <v>0</v>
      </c>
      <c r="R153" s="1">
        <f>P153+Q153</f>
        <v>800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>
      <c r="F154">
        <v>1049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9"/>
        <v>2</v>
      </c>
      <c r="L154">
        <f t="shared" si="10"/>
        <v>2023</v>
      </c>
      <c r="M154" s="1">
        <v>1260</v>
      </c>
      <c r="N154" s="1">
        <v>1800</v>
      </c>
      <c r="O154">
        <v>3</v>
      </c>
      <c r="P154" s="1">
        <f t="shared" si="11"/>
        <v>3600</v>
      </c>
      <c r="Q154" s="1">
        <f t="shared" si="12"/>
        <v>180</v>
      </c>
      <c r="R154" s="1">
        <f>P154+Q154</f>
        <v>3780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>
      <c r="F155">
        <v>1049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9"/>
        <v>2</v>
      </c>
      <c r="L155">
        <f t="shared" si="10"/>
        <v>2023</v>
      </c>
      <c r="M155" s="1">
        <v>360</v>
      </c>
      <c r="N155" s="1">
        <v>600</v>
      </c>
      <c r="O155">
        <v>1</v>
      </c>
      <c r="P155" s="1">
        <f t="shared" si="11"/>
        <v>1200</v>
      </c>
      <c r="Q155" s="1">
        <f t="shared" si="12"/>
        <v>0</v>
      </c>
      <c r="R155" s="1">
        <f>P155+Q155</f>
        <v>1200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>
      <c r="F156">
        <v>1049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9"/>
        <v>2</v>
      </c>
      <c r="L156">
        <f t="shared" si="10"/>
        <v>2023</v>
      </c>
      <c r="M156" s="1">
        <v>1470</v>
      </c>
      <c r="N156" s="1">
        <v>2100</v>
      </c>
      <c r="O156">
        <v>1</v>
      </c>
      <c r="P156" s="1">
        <f t="shared" si="11"/>
        <v>4200</v>
      </c>
      <c r="Q156" s="1">
        <f t="shared" si="12"/>
        <v>210</v>
      </c>
      <c r="R156" s="1">
        <f>P156+Q156</f>
        <v>4410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>
      <c r="F157">
        <v>1049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9"/>
        <v>2</v>
      </c>
      <c r="L157">
        <f t="shared" si="10"/>
        <v>2023</v>
      </c>
      <c r="M157" s="1">
        <v>1296</v>
      </c>
      <c r="N157" s="1">
        <v>1800</v>
      </c>
      <c r="O157">
        <v>2</v>
      </c>
      <c r="P157" s="1">
        <f t="shared" si="11"/>
        <v>3600</v>
      </c>
      <c r="Q157" s="1">
        <f t="shared" si="12"/>
        <v>180</v>
      </c>
      <c r="R157" s="1">
        <f>P157+Q157</f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>
      <c r="F158">
        <v>1049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9"/>
        <v>2</v>
      </c>
      <c r="L158">
        <f t="shared" si="10"/>
        <v>2023</v>
      </c>
      <c r="M158" s="1">
        <v>896.99999999999989</v>
      </c>
      <c r="N158" s="1">
        <v>1300</v>
      </c>
      <c r="O158">
        <v>2</v>
      </c>
      <c r="P158" s="1">
        <f t="shared" si="11"/>
        <v>2600</v>
      </c>
      <c r="Q158" s="1">
        <f t="shared" si="12"/>
        <v>130</v>
      </c>
      <c r="R158" s="1">
        <f>P158+Q158</f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>
      <c r="F159">
        <v>1049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9"/>
        <v>2</v>
      </c>
      <c r="L159">
        <f t="shared" si="10"/>
        <v>2023</v>
      </c>
      <c r="M159" s="1">
        <v>1728</v>
      </c>
      <c r="N159" s="1">
        <v>2400</v>
      </c>
      <c r="O159">
        <v>1</v>
      </c>
      <c r="P159" s="1">
        <f t="shared" si="11"/>
        <v>4800</v>
      </c>
      <c r="Q159" s="1">
        <f t="shared" si="12"/>
        <v>240</v>
      </c>
      <c r="R159" s="1">
        <f>P159+Q159</f>
        <v>5040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>
      <c r="F160">
        <v>1049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9"/>
        <v>2</v>
      </c>
      <c r="L160">
        <f t="shared" si="10"/>
        <v>2023</v>
      </c>
      <c r="M160" s="1">
        <v>1104</v>
      </c>
      <c r="N160" s="1">
        <v>1600</v>
      </c>
      <c r="O160">
        <v>1</v>
      </c>
      <c r="P160" s="1">
        <f t="shared" si="11"/>
        <v>3200</v>
      </c>
      <c r="Q160" s="1">
        <f t="shared" si="12"/>
        <v>160</v>
      </c>
      <c r="R160" s="1">
        <f>P160+Q160</f>
        <v>3360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>
      <c r="F161">
        <v>1049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9"/>
        <v>2</v>
      </c>
      <c r="L161">
        <f t="shared" si="10"/>
        <v>2023</v>
      </c>
      <c r="M161" s="1">
        <v>1491</v>
      </c>
      <c r="N161" s="1">
        <v>2100</v>
      </c>
      <c r="O161">
        <v>2</v>
      </c>
      <c r="P161" s="1">
        <f t="shared" si="11"/>
        <v>4200</v>
      </c>
      <c r="Q161" s="1">
        <f t="shared" si="12"/>
        <v>210</v>
      </c>
      <c r="R161" s="1">
        <f>P161+Q161</f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>
      <c r="F162">
        <v>1049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9"/>
        <v>2</v>
      </c>
      <c r="L162">
        <f t="shared" si="10"/>
        <v>2023</v>
      </c>
      <c r="M162" s="1">
        <v>1496</v>
      </c>
      <c r="N162" s="1">
        <v>2200</v>
      </c>
      <c r="O162">
        <v>2</v>
      </c>
      <c r="P162" s="1">
        <f t="shared" si="11"/>
        <v>4400</v>
      </c>
      <c r="Q162" s="1">
        <f t="shared" si="12"/>
        <v>220</v>
      </c>
      <c r="R162" s="1">
        <f>P162+Q162</f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>
      <c r="F163">
        <v>1049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9"/>
        <v>2</v>
      </c>
      <c r="L163">
        <f t="shared" si="10"/>
        <v>2023</v>
      </c>
      <c r="M163" s="1">
        <v>1846</v>
      </c>
      <c r="N163" s="1">
        <v>2600</v>
      </c>
      <c r="O163">
        <v>1</v>
      </c>
      <c r="P163" s="1">
        <f t="shared" si="11"/>
        <v>5200</v>
      </c>
      <c r="Q163" s="1">
        <f t="shared" si="12"/>
        <v>260</v>
      </c>
      <c r="R163" s="1">
        <f>P163+Q163</f>
        <v>5460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>
      <c r="F164">
        <v>1049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9"/>
        <v>2</v>
      </c>
      <c r="L164">
        <f t="shared" si="10"/>
        <v>2023</v>
      </c>
      <c r="M164" s="1">
        <v>1700.0000000000002</v>
      </c>
      <c r="N164" s="1">
        <v>2500</v>
      </c>
      <c r="O164">
        <v>1</v>
      </c>
      <c r="P164" s="1">
        <f t="shared" si="11"/>
        <v>5000</v>
      </c>
      <c r="Q164" s="1">
        <f t="shared" si="12"/>
        <v>250</v>
      </c>
      <c r="R164" s="1">
        <f>P164+Q164</f>
        <v>5250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>
      <c r="F165">
        <v>1049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9"/>
        <v>2</v>
      </c>
      <c r="L165">
        <f t="shared" si="10"/>
        <v>2023</v>
      </c>
      <c r="M165" s="1">
        <v>720</v>
      </c>
      <c r="N165" s="1">
        <v>1200</v>
      </c>
      <c r="O165">
        <v>2</v>
      </c>
      <c r="P165" s="1">
        <f t="shared" si="11"/>
        <v>2400</v>
      </c>
      <c r="Q165" s="1">
        <f t="shared" si="12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>
      <c r="F166">
        <v>1049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9"/>
        <v>2</v>
      </c>
      <c r="L166">
        <f t="shared" si="10"/>
        <v>2023</v>
      </c>
      <c r="M166" s="1">
        <v>720</v>
      </c>
      <c r="N166" s="1">
        <v>1200</v>
      </c>
      <c r="O166">
        <v>2</v>
      </c>
      <c r="P166" s="1">
        <f t="shared" si="11"/>
        <v>2400</v>
      </c>
      <c r="Q166" s="1">
        <f t="shared" si="12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>
      <c r="F167">
        <v>1049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9"/>
        <v>2</v>
      </c>
      <c r="L167">
        <f t="shared" si="10"/>
        <v>2023</v>
      </c>
      <c r="M167" s="1">
        <v>900</v>
      </c>
      <c r="N167" s="1">
        <v>1500</v>
      </c>
      <c r="O167">
        <v>1</v>
      </c>
      <c r="P167" s="1">
        <f t="shared" si="11"/>
        <v>3000</v>
      </c>
      <c r="Q167" s="1">
        <f t="shared" si="12"/>
        <v>150</v>
      </c>
      <c r="R167" s="1">
        <f>P167+Q167</f>
        <v>3150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>
      <c r="F168">
        <v>1049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9"/>
        <v>2</v>
      </c>
      <c r="L168">
        <f t="shared" si="10"/>
        <v>2023</v>
      </c>
      <c r="M168" s="1">
        <v>900</v>
      </c>
      <c r="N168" s="1">
        <v>1500</v>
      </c>
      <c r="O168">
        <v>1</v>
      </c>
      <c r="P168" s="1">
        <f t="shared" si="11"/>
        <v>3000</v>
      </c>
      <c r="Q168" s="1">
        <f t="shared" si="12"/>
        <v>150</v>
      </c>
      <c r="R168" s="1">
        <f>P168+Q168</f>
        <v>3150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>
      <c r="F169">
        <v>1049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9"/>
        <v>2</v>
      </c>
      <c r="L169">
        <f t="shared" si="10"/>
        <v>2023</v>
      </c>
      <c r="M169" s="1">
        <v>1931.9999999999998</v>
      </c>
      <c r="N169" s="1">
        <v>2800</v>
      </c>
      <c r="O169">
        <v>3</v>
      </c>
      <c r="P169" s="1">
        <f t="shared" si="11"/>
        <v>5600</v>
      </c>
      <c r="Q169" s="1">
        <f t="shared" si="12"/>
        <v>280</v>
      </c>
      <c r="R169" s="1">
        <f>P169+Q169</f>
        <v>5880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>
      <c r="F170">
        <v>1049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9"/>
        <v>2</v>
      </c>
      <c r="L170">
        <f t="shared" si="10"/>
        <v>2023</v>
      </c>
      <c r="M170" s="1">
        <v>737</v>
      </c>
      <c r="N170" s="1">
        <v>1100</v>
      </c>
      <c r="O170">
        <v>2</v>
      </c>
      <c r="P170" s="1">
        <f t="shared" si="11"/>
        <v>2200</v>
      </c>
      <c r="Q170" s="1">
        <f t="shared" si="12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>
      <c r="F171">
        <v>1049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9"/>
        <v>2</v>
      </c>
      <c r="L171">
        <f t="shared" si="10"/>
        <v>2023</v>
      </c>
      <c r="M171" s="1">
        <v>1931.9999999999998</v>
      </c>
      <c r="N171" s="1">
        <v>2800</v>
      </c>
      <c r="O171">
        <v>3</v>
      </c>
      <c r="P171" s="1">
        <f t="shared" si="11"/>
        <v>5600</v>
      </c>
      <c r="Q171" s="1">
        <f t="shared" si="12"/>
        <v>280</v>
      </c>
      <c r="R171" s="1">
        <f>P171+Q171</f>
        <v>5880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>
      <c r="F172">
        <v>1049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9"/>
        <v>2</v>
      </c>
      <c r="L172">
        <f t="shared" si="10"/>
        <v>2023</v>
      </c>
      <c r="M172" s="1">
        <v>2208</v>
      </c>
      <c r="N172" s="1">
        <v>3200</v>
      </c>
      <c r="O172">
        <v>1</v>
      </c>
      <c r="P172" s="1">
        <f t="shared" si="11"/>
        <v>6400</v>
      </c>
      <c r="Q172" s="1">
        <f t="shared" si="12"/>
        <v>320</v>
      </c>
      <c r="R172" s="1">
        <f>P172+Q172</f>
        <v>6720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>
      <c r="F173">
        <v>1049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9"/>
        <v>2</v>
      </c>
      <c r="L173">
        <f t="shared" si="10"/>
        <v>2023</v>
      </c>
      <c r="M173" s="1">
        <v>938</v>
      </c>
      <c r="N173" s="1">
        <v>1400</v>
      </c>
      <c r="O173">
        <v>1</v>
      </c>
      <c r="P173" s="1">
        <f t="shared" si="11"/>
        <v>2800</v>
      </c>
      <c r="Q173" s="1">
        <f t="shared" si="12"/>
        <v>140</v>
      </c>
      <c r="R173" s="1">
        <f>P173+Q173</f>
        <v>2940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>
      <c r="F174">
        <v>1049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9"/>
        <v>2</v>
      </c>
      <c r="L174">
        <f t="shared" si="10"/>
        <v>2023</v>
      </c>
      <c r="M174" s="1">
        <v>2208</v>
      </c>
      <c r="N174" s="1">
        <v>3200</v>
      </c>
      <c r="O174">
        <v>1</v>
      </c>
      <c r="P174" s="1">
        <f t="shared" si="11"/>
        <v>6400</v>
      </c>
      <c r="Q174" s="1">
        <f t="shared" si="12"/>
        <v>320</v>
      </c>
      <c r="R174" s="1">
        <f>P174+Q174</f>
        <v>6720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>
      <c r="F175">
        <v>1049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9"/>
        <v>2</v>
      </c>
      <c r="L175">
        <f t="shared" si="10"/>
        <v>2023</v>
      </c>
      <c r="M175" s="1">
        <v>938</v>
      </c>
      <c r="N175" s="1">
        <v>1400</v>
      </c>
      <c r="O175">
        <v>1</v>
      </c>
      <c r="P175" s="1">
        <f t="shared" si="11"/>
        <v>2800</v>
      </c>
      <c r="Q175" s="1">
        <f t="shared" si="12"/>
        <v>140</v>
      </c>
      <c r="R175" s="1">
        <f>P175+Q175</f>
        <v>2940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>
      <c r="F176">
        <v>1049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9"/>
        <v>2</v>
      </c>
      <c r="L176">
        <f t="shared" si="10"/>
        <v>2023</v>
      </c>
      <c r="M176" s="1">
        <v>1500</v>
      </c>
      <c r="N176" s="1">
        <v>2000</v>
      </c>
      <c r="O176">
        <v>2</v>
      </c>
      <c r="P176" s="1">
        <f t="shared" si="11"/>
        <v>4000</v>
      </c>
      <c r="Q176" s="1">
        <f t="shared" si="12"/>
        <v>200</v>
      </c>
      <c r="R176" s="1">
        <f>P176+Q176</f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>
      <c r="F177">
        <v>1049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9"/>
        <v>2</v>
      </c>
      <c r="L177">
        <f t="shared" si="10"/>
        <v>2023</v>
      </c>
      <c r="M177" s="1">
        <v>1190</v>
      </c>
      <c r="N177" s="1">
        <v>1700</v>
      </c>
      <c r="O177">
        <v>3</v>
      </c>
      <c r="P177" s="1">
        <f t="shared" si="11"/>
        <v>3400</v>
      </c>
      <c r="Q177" s="1">
        <f t="shared" si="12"/>
        <v>170</v>
      </c>
      <c r="R177" s="1">
        <f>P177+Q177</f>
        <v>3570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>
      <c r="F178">
        <v>1049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9"/>
        <v>2</v>
      </c>
      <c r="L178">
        <f t="shared" si="10"/>
        <v>2023</v>
      </c>
      <c r="M178" s="1">
        <v>1500</v>
      </c>
      <c r="N178" s="1">
        <v>2000</v>
      </c>
      <c r="O178">
        <v>2</v>
      </c>
      <c r="P178" s="1">
        <f t="shared" si="11"/>
        <v>4000</v>
      </c>
      <c r="Q178" s="1">
        <f t="shared" si="12"/>
        <v>200</v>
      </c>
      <c r="R178" s="1">
        <f>P178+Q178</f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>
      <c r="F179">
        <v>1049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9"/>
        <v>2</v>
      </c>
      <c r="L179">
        <f t="shared" si="10"/>
        <v>2023</v>
      </c>
      <c r="M179" s="1">
        <v>1190</v>
      </c>
      <c r="N179" s="1">
        <v>1700</v>
      </c>
      <c r="O179">
        <v>3</v>
      </c>
      <c r="P179" s="1">
        <f t="shared" si="11"/>
        <v>3400</v>
      </c>
      <c r="Q179" s="1">
        <f t="shared" si="12"/>
        <v>170</v>
      </c>
      <c r="R179" s="1">
        <f>P179+Q179</f>
        <v>3570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>
      <c r="F180">
        <v>1049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9"/>
        <v>2</v>
      </c>
      <c r="L180">
        <f t="shared" si="10"/>
        <v>2023</v>
      </c>
      <c r="M180" s="1">
        <v>1800</v>
      </c>
      <c r="N180" s="1">
        <v>2400</v>
      </c>
      <c r="O180">
        <v>1</v>
      </c>
      <c r="P180" s="1">
        <f t="shared" si="11"/>
        <v>4800</v>
      </c>
      <c r="Q180" s="1">
        <f t="shared" si="12"/>
        <v>240</v>
      </c>
      <c r="R180" s="1">
        <f>P180+Q180</f>
        <v>5040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>
      <c r="F181">
        <v>1049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9"/>
        <v>2</v>
      </c>
      <c r="L181">
        <f t="shared" si="10"/>
        <v>2023</v>
      </c>
      <c r="M181" s="1">
        <v>1400</v>
      </c>
      <c r="N181" s="1">
        <v>2000</v>
      </c>
      <c r="O181">
        <v>1</v>
      </c>
      <c r="P181" s="1">
        <f t="shared" si="11"/>
        <v>4000</v>
      </c>
      <c r="Q181" s="1">
        <f t="shared" si="12"/>
        <v>200</v>
      </c>
      <c r="R181" s="1">
        <f>P181+Q181</f>
        <v>4200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>
      <c r="F182">
        <v>1049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9"/>
        <v>2</v>
      </c>
      <c r="L182">
        <f t="shared" si="10"/>
        <v>2023</v>
      </c>
      <c r="M182" s="1">
        <v>1800</v>
      </c>
      <c r="N182" s="1">
        <v>2400</v>
      </c>
      <c r="O182">
        <v>1</v>
      </c>
      <c r="P182" s="1">
        <f t="shared" si="11"/>
        <v>4800</v>
      </c>
      <c r="Q182" s="1">
        <f t="shared" si="12"/>
        <v>240</v>
      </c>
      <c r="R182" s="1">
        <f>P182+Q182</f>
        <v>5040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>
      <c r="F183">
        <v>1049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9"/>
        <v>2</v>
      </c>
      <c r="L183">
        <f t="shared" si="10"/>
        <v>2023</v>
      </c>
      <c r="M183" s="1">
        <v>1400</v>
      </c>
      <c r="N183" s="1">
        <v>2000</v>
      </c>
      <c r="O183">
        <v>1</v>
      </c>
      <c r="P183" s="1">
        <f t="shared" si="11"/>
        <v>4000</v>
      </c>
      <c r="Q183" s="1">
        <f t="shared" si="12"/>
        <v>200</v>
      </c>
      <c r="R183" s="1">
        <f>P183+Q183</f>
        <v>4200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>
      <c r="F184">
        <v>1049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9"/>
        <v>2</v>
      </c>
      <c r="L184">
        <f t="shared" si="10"/>
        <v>2023</v>
      </c>
      <c r="M184" s="1">
        <v>2291</v>
      </c>
      <c r="N184" s="1">
        <v>2900</v>
      </c>
      <c r="O184">
        <v>2</v>
      </c>
      <c r="P184" s="1">
        <f t="shared" si="11"/>
        <v>5800</v>
      </c>
      <c r="Q184" s="1">
        <f t="shared" si="12"/>
        <v>290</v>
      </c>
      <c r="R184" s="1">
        <f>P184+Q184</f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>
      <c r="F185">
        <v>1049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9"/>
        <v>2</v>
      </c>
      <c r="L185">
        <f t="shared" si="10"/>
        <v>2023</v>
      </c>
      <c r="M185" s="1">
        <v>975</v>
      </c>
      <c r="N185" s="1">
        <v>1500</v>
      </c>
      <c r="O185">
        <v>2</v>
      </c>
      <c r="P185" s="1">
        <f t="shared" si="11"/>
        <v>3000</v>
      </c>
      <c r="Q185" s="1">
        <f t="shared" si="12"/>
        <v>150</v>
      </c>
      <c r="R185" s="1">
        <f>P185+Q185</f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>
      <c r="F186">
        <v>1049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9"/>
        <v>2</v>
      </c>
      <c r="L186">
        <f t="shared" si="10"/>
        <v>2023</v>
      </c>
      <c r="M186" s="1">
        <v>2291</v>
      </c>
      <c r="N186" s="1">
        <v>2900</v>
      </c>
      <c r="O186">
        <v>2</v>
      </c>
      <c r="P186" s="1">
        <f t="shared" si="11"/>
        <v>5800</v>
      </c>
      <c r="Q186" s="1">
        <f t="shared" si="12"/>
        <v>290</v>
      </c>
      <c r="R186" s="1">
        <f>P186+Q186</f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>
      <c r="F187">
        <v>1049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9"/>
        <v>2</v>
      </c>
      <c r="L187">
        <f t="shared" si="10"/>
        <v>2023</v>
      </c>
      <c r="M187" s="1">
        <v>975</v>
      </c>
      <c r="N187" s="1">
        <v>1500</v>
      </c>
      <c r="O187">
        <v>2</v>
      </c>
      <c r="P187" s="1">
        <f t="shared" si="11"/>
        <v>3000</v>
      </c>
      <c r="Q187" s="1">
        <f t="shared" si="12"/>
        <v>150</v>
      </c>
      <c r="R187" s="1">
        <f>P187+Q187</f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>
      <c r="F188">
        <v>1049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9"/>
        <v>2</v>
      </c>
      <c r="L188">
        <f t="shared" si="10"/>
        <v>2023</v>
      </c>
      <c r="M188" s="1">
        <v>2607</v>
      </c>
      <c r="N188" s="1">
        <v>3300</v>
      </c>
      <c r="O188">
        <v>1</v>
      </c>
      <c r="P188" s="1">
        <f t="shared" si="11"/>
        <v>6600</v>
      </c>
      <c r="Q188" s="1">
        <f t="shared" si="12"/>
        <v>330</v>
      </c>
      <c r="R188" s="1">
        <f>P188+Q188</f>
        <v>6930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>
      <c r="F189">
        <v>1049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9"/>
        <v>2</v>
      </c>
      <c r="L189">
        <f t="shared" si="10"/>
        <v>2023</v>
      </c>
      <c r="M189" s="1">
        <v>1170</v>
      </c>
      <c r="N189" s="1">
        <v>1800</v>
      </c>
      <c r="O189">
        <v>1</v>
      </c>
      <c r="P189" s="1">
        <f t="shared" si="11"/>
        <v>3600</v>
      </c>
      <c r="Q189" s="1">
        <f t="shared" si="12"/>
        <v>180</v>
      </c>
      <c r="R189" s="1">
        <f>P189+Q189</f>
        <v>3780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>
      <c r="F190">
        <v>1049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9"/>
        <v>2</v>
      </c>
      <c r="L190">
        <f t="shared" si="10"/>
        <v>2023</v>
      </c>
      <c r="M190" s="1">
        <v>1170</v>
      </c>
      <c r="N190" s="1">
        <v>1800</v>
      </c>
      <c r="O190">
        <v>1</v>
      </c>
      <c r="P190" s="1">
        <f t="shared" si="11"/>
        <v>3600</v>
      </c>
      <c r="Q190" s="1">
        <f t="shared" si="12"/>
        <v>180</v>
      </c>
      <c r="R190" s="1">
        <f>P190+Q190</f>
        <v>3780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>
      <c r="F191">
        <v>1049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9"/>
        <v>2</v>
      </c>
      <c r="L191">
        <f t="shared" si="10"/>
        <v>2023</v>
      </c>
      <c r="M191" s="1">
        <v>1656</v>
      </c>
      <c r="N191" s="1">
        <v>2300</v>
      </c>
      <c r="O191">
        <v>2</v>
      </c>
      <c r="P191" s="1">
        <f t="shared" si="11"/>
        <v>4600</v>
      </c>
      <c r="Q191" s="1">
        <f t="shared" si="12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>
      <c r="F192">
        <v>1049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9"/>
        <v>2</v>
      </c>
      <c r="L192">
        <f t="shared" si="10"/>
        <v>2023</v>
      </c>
      <c r="M192" s="1">
        <v>1656</v>
      </c>
      <c r="N192" s="1">
        <v>2300</v>
      </c>
      <c r="O192">
        <v>2</v>
      </c>
      <c r="P192" s="1">
        <f t="shared" si="11"/>
        <v>4600</v>
      </c>
      <c r="Q192" s="1">
        <f t="shared" si="12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>
      <c r="F193">
        <v>1049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9"/>
        <v>2</v>
      </c>
      <c r="L193">
        <f t="shared" si="10"/>
        <v>2023</v>
      </c>
      <c r="M193" s="1">
        <v>1872</v>
      </c>
      <c r="N193" s="1">
        <v>2600</v>
      </c>
      <c r="O193">
        <v>1</v>
      </c>
      <c r="P193" s="1">
        <f t="shared" si="11"/>
        <v>5200</v>
      </c>
      <c r="Q193" s="1">
        <f t="shared" si="12"/>
        <v>260</v>
      </c>
      <c r="R193" s="1">
        <f>P193+Q193</f>
        <v>5460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>
      <c r="F194">
        <v>1049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9"/>
        <v>2</v>
      </c>
      <c r="L194">
        <f t="shared" si="10"/>
        <v>2023</v>
      </c>
      <c r="M194" s="1">
        <v>1872</v>
      </c>
      <c r="N194" s="1">
        <v>2600</v>
      </c>
      <c r="O194">
        <v>1</v>
      </c>
      <c r="P194" s="1">
        <f t="shared" si="11"/>
        <v>5200</v>
      </c>
      <c r="Q194" s="1">
        <f t="shared" si="12"/>
        <v>260</v>
      </c>
      <c r="R194" s="1">
        <f>P194+Q194</f>
        <v>5460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>
      <c r="F195">
        <v>1049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3">MONTH(J195)</f>
        <v>3</v>
      </c>
      <c r="L195">
        <f t="shared" ref="L195:L246" si="14">YEAR(J195)</f>
        <v>2023</v>
      </c>
      <c r="M195" s="1">
        <v>840</v>
      </c>
      <c r="N195" s="1">
        <v>1200</v>
      </c>
      <c r="O195">
        <v>2</v>
      </c>
      <c r="P195" s="1">
        <f t="shared" ref="P195:P246" si="15">N195*2</f>
        <v>2400</v>
      </c>
      <c r="Q195" s="1">
        <f t="shared" ref="Q195:Q246" si="16">IF(P195&gt;2000,P195*5%,0)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>
      <c r="F196">
        <v>1049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3"/>
        <v>3</v>
      </c>
      <c r="L196">
        <f t="shared" si="14"/>
        <v>2023</v>
      </c>
      <c r="M196" s="1">
        <v>1460</v>
      </c>
      <c r="N196" s="1">
        <v>2000</v>
      </c>
      <c r="O196">
        <v>2</v>
      </c>
      <c r="P196" s="1">
        <f t="shared" si="15"/>
        <v>4000</v>
      </c>
      <c r="Q196" s="1">
        <f t="shared" si="16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>
      <c r="F197">
        <v>1049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3"/>
        <v>3</v>
      </c>
      <c r="L197">
        <f t="shared" si="14"/>
        <v>2023</v>
      </c>
      <c r="M197" s="1">
        <v>840</v>
      </c>
      <c r="N197" s="1">
        <v>1200</v>
      </c>
      <c r="O197">
        <v>2</v>
      </c>
      <c r="P197" s="1">
        <f t="shared" si="15"/>
        <v>2400</v>
      </c>
      <c r="Q197" s="1">
        <f t="shared" si="16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>
      <c r="F198">
        <v>1049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3"/>
        <v>3</v>
      </c>
      <c r="L198">
        <f t="shared" si="14"/>
        <v>2023</v>
      </c>
      <c r="M198" s="1">
        <v>1050</v>
      </c>
      <c r="N198" s="1">
        <v>1500</v>
      </c>
      <c r="O198">
        <v>1</v>
      </c>
      <c r="P198" s="1">
        <f t="shared" si="15"/>
        <v>3000</v>
      </c>
      <c r="Q198" s="1">
        <f t="shared" si="16"/>
        <v>150</v>
      </c>
      <c r="R198" s="1">
        <f>P198+Q198</f>
        <v>3150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>
      <c r="F199">
        <v>1049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3"/>
        <v>3</v>
      </c>
      <c r="L199">
        <f t="shared" si="14"/>
        <v>2023</v>
      </c>
      <c r="M199" s="1">
        <v>1825</v>
      </c>
      <c r="N199" s="1">
        <v>2500</v>
      </c>
      <c r="O199">
        <v>1</v>
      </c>
      <c r="P199" s="1">
        <f t="shared" si="15"/>
        <v>5000</v>
      </c>
      <c r="Q199" s="1">
        <f t="shared" si="16"/>
        <v>250</v>
      </c>
      <c r="R199" s="1">
        <f>P199+Q199</f>
        <v>5250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>
      <c r="F200">
        <v>1049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3"/>
        <v>3</v>
      </c>
      <c r="L200">
        <f t="shared" si="14"/>
        <v>2023</v>
      </c>
      <c r="M200" s="1">
        <v>1050</v>
      </c>
      <c r="N200" s="1">
        <v>1500</v>
      </c>
      <c r="O200">
        <v>1</v>
      </c>
      <c r="P200" s="1">
        <f t="shared" si="15"/>
        <v>3000</v>
      </c>
      <c r="Q200" s="1">
        <f t="shared" si="16"/>
        <v>150</v>
      </c>
      <c r="R200" s="1">
        <f>P200+Q200</f>
        <v>3150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>
      <c r="F201">
        <v>1049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3"/>
        <v>3</v>
      </c>
      <c r="L201">
        <f t="shared" si="14"/>
        <v>2023</v>
      </c>
      <c r="M201" s="1">
        <v>1260</v>
      </c>
      <c r="N201" s="1">
        <v>1800</v>
      </c>
      <c r="O201">
        <v>3</v>
      </c>
      <c r="P201" s="1">
        <f t="shared" si="15"/>
        <v>3600</v>
      </c>
      <c r="Q201" s="1">
        <f t="shared" si="16"/>
        <v>180</v>
      </c>
      <c r="R201" s="1">
        <f>P201+Q201</f>
        <v>3780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>
      <c r="F202">
        <v>1049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3"/>
        <v>3</v>
      </c>
      <c r="L202">
        <f t="shared" si="14"/>
        <v>2023</v>
      </c>
      <c r="M202" s="1">
        <v>1105</v>
      </c>
      <c r="N202" s="1">
        <v>1700</v>
      </c>
      <c r="O202">
        <v>3</v>
      </c>
      <c r="P202" s="1">
        <f t="shared" si="15"/>
        <v>3400</v>
      </c>
      <c r="Q202" s="1">
        <f t="shared" si="16"/>
        <v>170</v>
      </c>
      <c r="R202" s="1">
        <f>P202+Q202</f>
        <v>3570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>
      <c r="F203">
        <v>1049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3"/>
        <v>3</v>
      </c>
      <c r="L203">
        <f t="shared" si="14"/>
        <v>2023</v>
      </c>
      <c r="M203" s="1">
        <v>1260</v>
      </c>
      <c r="N203" s="1">
        <v>1800</v>
      </c>
      <c r="O203">
        <v>3</v>
      </c>
      <c r="P203" s="1">
        <f t="shared" si="15"/>
        <v>3600</v>
      </c>
      <c r="Q203" s="1">
        <f t="shared" si="16"/>
        <v>180</v>
      </c>
      <c r="R203" s="1">
        <f>P203+Q203</f>
        <v>3780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>
      <c r="F204">
        <v>1049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3"/>
        <v>3</v>
      </c>
      <c r="L204">
        <f t="shared" si="14"/>
        <v>2023</v>
      </c>
      <c r="M204" s="1">
        <v>1470</v>
      </c>
      <c r="N204" s="1">
        <v>2100</v>
      </c>
      <c r="O204">
        <v>1</v>
      </c>
      <c r="P204" s="1">
        <f t="shared" si="15"/>
        <v>4200</v>
      </c>
      <c r="Q204" s="1">
        <f t="shared" si="16"/>
        <v>210</v>
      </c>
      <c r="R204" s="1">
        <f>P204+Q204</f>
        <v>4410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>
      <c r="F205">
        <v>1049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3"/>
        <v>3</v>
      </c>
      <c r="L205">
        <f t="shared" si="14"/>
        <v>2023</v>
      </c>
      <c r="M205" s="1">
        <v>1365</v>
      </c>
      <c r="N205" s="1">
        <v>2100</v>
      </c>
      <c r="O205">
        <v>1</v>
      </c>
      <c r="P205" s="1">
        <f t="shared" si="15"/>
        <v>4200</v>
      </c>
      <c r="Q205" s="1">
        <f t="shared" si="16"/>
        <v>210</v>
      </c>
      <c r="R205" s="1">
        <f>P205+Q205</f>
        <v>4410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>
      <c r="F206">
        <v>1049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3"/>
        <v>3</v>
      </c>
      <c r="L206">
        <f t="shared" si="14"/>
        <v>2023</v>
      </c>
      <c r="M206" s="1">
        <v>1470</v>
      </c>
      <c r="N206" s="1">
        <v>2100</v>
      </c>
      <c r="O206">
        <v>1</v>
      </c>
      <c r="P206" s="1">
        <f t="shared" si="15"/>
        <v>4200</v>
      </c>
      <c r="Q206" s="1">
        <f t="shared" si="16"/>
        <v>210</v>
      </c>
      <c r="R206" s="1">
        <f>P206+Q206</f>
        <v>4410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>
      <c r="F207">
        <v>1049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3"/>
        <v>3</v>
      </c>
      <c r="L207">
        <f t="shared" si="14"/>
        <v>2023</v>
      </c>
      <c r="M207" s="1">
        <v>896.99999999999989</v>
      </c>
      <c r="N207" s="1">
        <v>1300</v>
      </c>
      <c r="O207">
        <v>2</v>
      </c>
      <c r="P207" s="1">
        <f t="shared" si="15"/>
        <v>2600</v>
      </c>
      <c r="Q207" s="1">
        <f t="shared" si="16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>
      <c r="F208">
        <v>1049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3"/>
        <v>3</v>
      </c>
      <c r="L208">
        <f t="shared" si="14"/>
        <v>2023</v>
      </c>
      <c r="M208" s="1">
        <v>1035</v>
      </c>
      <c r="N208" s="1">
        <v>1500</v>
      </c>
      <c r="O208">
        <v>2</v>
      </c>
      <c r="P208" s="1">
        <f t="shared" si="15"/>
        <v>3000</v>
      </c>
      <c r="Q208" s="1">
        <f t="shared" si="16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>
      <c r="F209">
        <v>1049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3"/>
        <v>3</v>
      </c>
      <c r="L209">
        <f t="shared" si="14"/>
        <v>2023</v>
      </c>
      <c r="M209" s="1">
        <v>896.99999999999989</v>
      </c>
      <c r="N209" s="1">
        <v>1300</v>
      </c>
      <c r="O209">
        <v>2</v>
      </c>
      <c r="P209" s="1">
        <f t="shared" si="15"/>
        <v>2600</v>
      </c>
      <c r="Q209" s="1">
        <f t="shared" si="16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>
      <c r="F210">
        <v>1049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3"/>
        <v>3</v>
      </c>
      <c r="L210">
        <f t="shared" si="14"/>
        <v>2023</v>
      </c>
      <c r="M210" s="1">
        <v>1104</v>
      </c>
      <c r="N210" s="1">
        <v>1600</v>
      </c>
      <c r="O210">
        <v>1</v>
      </c>
      <c r="P210" s="1">
        <f t="shared" si="15"/>
        <v>3200</v>
      </c>
      <c r="Q210" s="1">
        <f t="shared" si="16"/>
        <v>160</v>
      </c>
      <c r="R210" s="1">
        <f>P210+Q210</f>
        <v>3360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>
      <c r="F211">
        <v>1049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3"/>
        <v>3</v>
      </c>
      <c r="L211">
        <f t="shared" si="14"/>
        <v>2023</v>
      </c>
      <c r="M211" s="1">
        <v>1242</v>
      </c>
      <c r="N211" s="1">
        <v>1800</v>
      </c>
      <c r="O211">
        <v>1</v>
      </c>
      <c r="P211" s="1">
        <f t="shared" si="15"/>
        <v>3600</v>
      </c>
      <c r="Q211" s="1">
        <f t="shared" si="16"/>
        <v>180</v>
      </c>
      <c r="R211" s="1">
        <f>P211+Q211</f>
        <v>3780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>
      <c r="F212">
        <v>1049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3"/>
        <v>3</v>
      </c>
      <c r="L212">
        <f t="shared" si="14"/>
        <v>2023</v>
      </c>
      <c r="M212" s="1">
        <v>1104</v>
      </c>
      <c r="N212" s="1">
        <v>1600</v>
      </c>
      <c r="O212">
        <v>1</v>
      </c>
      <c r="P212" s="1">
        <f t="shared" si="15"/>
        <v>3200</v>
      </c>
      <c r="Q212" s="1">
        <f t="shared" si="16"/>
        <v>160</v>
      </c>
      <c r="R212" s="1">
        <f>P212+Q212</f>
        <v>3360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>
      <c r="F213">
        <v>1049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3"/>
        <v>3</v>
      </c>
      <c r="L213">
        <f t="shared" si="14"/>
        <v>2023</v>
      </c>
      <c r="M213" s="1">
        <v>1496</v>
      </c>
      <c r="N213" s="1">
        <v>2200</v>
      </c>
      <c r="O213">
        <v>2</v>
      </c>
      <c r="P213" s="1">
        <f t="shared" si="15"/>
        <v>4400</v>
      </c>
      <c r="Q213" s="1">
        <f t="shared" si="16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>
      <c r="F214">
        <v>1049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3"/>
        <v>3</v>
      </c>
      <c r="L214">
        <f t="shared" si="14"/>
        <v>2023</v>
      </c>
      <c r="M214" s="1">
        <v>2080</v>
      </c>
      <c r="N214" s="1">
        <v>3200</v>
      </c>
      <c r="O214">
        <v>2</v>
      </c>
      <c r="P214" s="1">
        <f t="shared" si="15"/>
        <v>6400</v>
      </c>
      <c r="Q214" s="1">
        <f t="shared" si="16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>
      <c r="F215">
        <v>1049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3"/>
        <v>3</v>
      </c>
      <c r="L215">
        <f t="shared" si="14"/>
        <v>2023</v>
      </c>
      <c r="M215" s="1">
        <v>1496</v>
      </c>
      <c r="N215" s="1">
        <v>2200</v>
      </c>
      <c r="O215">
        <v>2</v>
      </c>
      <c r="P215" s="1">
        <f t="shared" si="15"/>
        <v>4400</v>
      </c>
      <c r="Q215" s="1">
        <f t="shared" si="16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>
      <c r="F216">
        <v>1049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3"/>
        <v>3</v>
      </c>
      <c r="L216">
        <f t="shared" si="14"/>
        <v>2023</v>
      </c>
      <c r="M216" s="1">
        <v>1700.0000000000002</v>
      </c>
      <c r="N216" s="1">
        <v>2500</v>
      </c>
      <c r="O216">
        <v>1</v>
      </c>
      <c r="P216" s="1">
        <f t="shared" si="15"/>
        <v>5000</v>
      </c>
      <c r="Q216" s="1">
        <f t="shared" si="16"/>
        <v>250</v>
      </c>
      <c r="R216" s="1">
        <f>P216+Q216</f>
        <v>5250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>
      <c r="F217">
        <v>1049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3"/>
        <v>3</v>
      </c>
      <c r="L217">
        <f t="shared" si="14"/>
        <v>2023</v>
      </c>
      <c r="M217" s="1">
        <v>2405</v>
      </c>
      <c r="N217" s="1">
        <v>3700</v>
      </c>
      <c r="O217">
        <v>1</v>
      </c>
      <c r="P217" s="1">
        <f t="shared" si="15"/>
        <v>7400</v>
      </c>
      <c r="Q217" s="1">
        <f t="shared" si="16"/>
        <v>370</v>
      </c>
      <c r="R217" s="1">
        <f>P217+Q217</f>
        <v>7770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>
      <c r="F218">
        <v>1049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3"/>
        <v>3</v>
      </c>
      <c r="L218">
        <f t="shared" si="14"/>
        <v>2023</v>
      </c>
      <c r="M218" s="1">
        <v>1700.0000000000002</v>
      </c>
      <c r="N218" s="1">
        <v>2500</v>
      </c>
      <c r="O218">
        <v>1</v>
      </c>
      <c r="P218" s="1">
        <f t="shared" si="15"/>
        <v>5000</v>
      </c>
      <c r="Q218" s="1">
        <f t="shared" si="16"/>
        <v>250</v>
      </c>
      <c r="R218" s="1">
        <f>P218+Q218</f>
        <v>5250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>
      <c r="F219">
        <v>1049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3"/>
        <v>3</v>
      </c>
      <c r="L219">
        <f t="shared" si="14"/>
        <v>2023</v>
      </c>
      <c r="M219" s="1">
        <v>780</v>
      </c>
      <c r="N219" s="1">
        <v>1300</v>
      </c>
      <c r="O219">
        <v>2</v>
      </c>
      <c r="P219" s="1">
        <f t="shared" si="15"/>
        <v>2600</v>
      </c>
      <c r="Q219" s="1">
        <f t="shared" si="16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>
      <c r="F220">
        <v>1049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3"/>
        <v>3</v>
      </c>
      <c r="L220">
        <f t="shared" si="14"/>
        <v>2023</v>
      </c>
      <c r="M220" s="1">
        <v>780</v>
      </c>
      <c r="N220" s="1">
        <v>1300</v>
      </c>
      <c r="O220">
        <v>2</v>
      </c>
      <c r="P220" s="1">
        <f t="shared" si="15"/>
        <v>2600</v>
      </c>
      <c r="Q220" s="1">
        <f t="shared" si="16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>
      <c r="F221">
        <v>1049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3"/>
        <v>3</v>
      </c>
      <c r="L221">
        <f t="shared" si="14"/>
        <v>2023</v>
      </c>
      <c r="M221" s="1">
        <v>960</v>
      </c>
      <c r="N221" s="1">
        <v>1600</v>
      </c>
      <c r="O221">
        <v>1</v>
      </c>
      <c r="P221" s="1">
        <f t="shared" si="15"/>
        <v>3200</v>
      </c>
      <c r="Q221" s="1">
        <f t="shared" si="16"/>
        <v>160</v>
      </c>
      <c r="R221" s="1">
        <f>P221+Q221</f>
        <v>3360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>
      <c r="F222">
        <v>1049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3"/>
        <v>3</v>
      </c>
      <c r="L222">
        <f t="shared" si="14"/>
        <v>2023</v>
      </c>
      <c r="M222" s="1">
        <v>960</v>
      </c>
      <c r="N222" s="1">
        <v>1600</v>
      </c>
      <c r="O222">
        <v>1</v>
      </c>
      <c r="P222" s="1">
        <f t="shared" si="15"/>
        <v>3200</v>
      </c>
      <c r="Q222" s="1">
        <f t="shared" si="16"/>
        <v>160</v>
      </c>
      <c r="R222" s="1">
        <f>P222+Q222</f>
        <v>3360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>
      <c r="F223">
        <v>1049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3"/>
        <v>3</v>
      </c>
      <c r="L223">
        <f t="shared" si="14"/>
        <v>2023</v>
      </c>
      <c r="M223" s="1">
        <v>1292</v>
      </c>
      <c r="N223" s="1">
        <v>1900</v>
      </c>
      <c r="O223">
        <v>3</v>
      </c>
      <c r="P223" s="1">
        <f t="shared" si="15"/>
        <v>3800</v>
      </c>
      <c r="Q223" s="1">
        <f t="shared" si="16"/>
        <v>190</v>
      </c>
      <c r="R223" s="1">
        <f>P223+Q223</f>
        <v>3990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>
      <c r="F224">
        <v>1049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3"/>
        <v>3</v>
      </c>
      <c r="L224">
        <f t="shared" si="14"/>
        <v>2023</v>
      </c>
      <c r="M224" s="1">
        <v>1292</v>
      </c>
      <c r="N224" s="1">
        <v>1900</v>
      </c>
      <c r="O224">
        <v>3</v>
      </c>
      <c r="P224" s="1">
        <f t="shared" si="15"/>
        <v>3800</v>
      </c>
      <c r="Q224" s="1">
        <f t="shared" si="16"/>
        <v>190</v>
      </c>
      <c r="R224" s="1">
        <f>P224+Q224</f>
        <v>3990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>
      <c r="F225">
        <v>1049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3"/>
        <v>3</v>
      </c>
      <c r="L225">
        <f t="shared" si="14"/>
        <v>2023</v>
      </c>
      <c r="M225" s="1">
        <v>1496</v>
      </c>
      <c r="N225" s="1">
        <v>2200</v>
      </c>
      <c r="O225">
        <v>1</v>
      </c>
      <c r="P225" s="1">
        <f t="shared" si="15"/>
        <v>4400</v>
      </c>
      <c r="Q225" s="1">
        <f t="shared" si="16"/>
        <v>220</v>
      </c>
      <c r="R225" s="1">
        <f>P225+Q225</f>
        <v>4620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>
      <c r="F226">
        <v>1049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3"/>
        <v>3</v>
      </c>
      <c r="L226">
        <f t="shared" si="14"/>
        <v>2023</v>
      </c>
      <c r="M226" s="1">
        <v>1496</v>
      </c>
      <c r="N226" s="1">
        <v>2200</v>
      </c>
      <c r="O226">
        <v>1</v>
      </c>
      <c r="P226" s="1">
        <f t="shared" si="15"/>
        <v>4400</v>
      </c>
      <c r="Q226" s="1">
        <f t="shared" si="16"/>
        <v>220</v>
      </c>
      <c r="R226" s="1">
        <f>P226+Q226</f>
        <v>4620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>
      <c r="F227">
        <v>1049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3"/>
        <v>3</v>
      </c>
      <c r="L227">
        <f t="shared" si="14"/>
        <v>2023</v>
      </c>
      <c r="M227" s="1">
        <v>1340</v>
      </c>
      <c r="N227" s="1">
        <v>2000</v>
      </c>
      <c r="O227">
        <v>2</v>
      </c>
      <c r="P227" s="1">
        <f t="shared" si="15"/>
        <v>4000</v>
      </c>
      <c r="Q227" s="1">
        <f t="shared" si="16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>
      <c r="F228">
        <v>1049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3"/>
        <v>3</v>
      </c>
      <c r="L228">
        <f t="shared" si="14"/>
        <v>2023</v>
      </c>
      <c r="M228" s="1">
        <v>1541</v>
      </c>
      <c r="N228" s="1">
        <v>2300</v>
      </c>
      <c r="O228">
        <v>1</v>
      </c>
      <c r="P228" s="1">
        <f t="shared" si="15"/>
        <v>4600</v>
      </c>
      <c r="Q228" s="1">
        <f t="shared" si="16"/>
        <v>230</v>
      </c>
      <c r="R228" s="1">
        <f>P228+Q228</f>
        <v>4830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>
      <c r="F229">
        <v>1049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3"/>
        <v>3</v>
      </c>
      <c r="L229">
        <f t="shared" si="14"/>
        <v>2023</v>
      </c>
      <c r="M229" s="1">
        <v>2250</v>
      </c>
      <c r="N229" s="1">
        <v>3000</v>
      </c>
      <c r="O229">
        <v>2</v>
      </c>
      <c r="P229" s="1">
        <f t="shared" si="15"/>
        <v>6000</v>
      </c>
      <c r="Q229" s="1">
        <f t="shared" si="16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>
      <c r="F230">
        <v>1049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3"/>
        <v>3</v>
      </c>
      <c r="L230">
        <f t="shared" si="14"/>
        <v>2023</v>
      </c>
      <c r="M230" s="1">
        <v>2625</v>
      </c>
      <c r="N230" s="1">
        <v>3500</v>
      </c>
      <c r="O230">
        <v>1</v>
      </c>
      <c r="P230" s="1">
        <f t="shared" si="15"/>
        <v>7000</v>
      </c>
      <c r="Q230" s="1">
        <f t="shared" si="16"/>
        <v>350</v>
      </c>
      <c r="R230" s="1">
        <f>P230+Q230</f>
        <v>7350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>
      <c r="F231">
        <v>1049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3"/>
        <v>3</v>
      </c>
      <c r="L231">
        <f t="shared" si="14"/>
        <v>2023</v>
      </c>
      <c r="M231" s="1">
        <v>737</v>
      </c>
      <c r="N231" s="1">
        <v>1100</v>
      </c>
      <c r="O231">
        <v>2</v>
      </c>
      <c r="P231" s="1">
        <f t="shared" si="15"/>
        <v>2200</v>
      </c>
      <c r="Q231" s="1">
        <f t="shared" si="16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>
      <c r="F232">
        <v>1049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3"/>
        <v>3</v>
      </c>
      <c r="L232">
        <f t="shared" si="14"/>
        <v>2023</v>
      </c>
      <c r="M232" s="1">
        <v>737</v>
      </c>
      <c r="N232" s="1">
        <v>1100</v>
      </c>
      <c r="O232">
        <v>2</v>
      </c>
      <c r="P232" s="1">
        <f t="shared" si="15"/>
        <v>2200</v>
      </c>
      <c r="Q232" s="1">
        <f t="shared" si="16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>
      <c r="F233">
        <v>1049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3"/>
        <v>3</v>
      </c>
      <c r="L233">
        <f t="shared" si="14"/>
        <v>2023</v>
      </c>
      <c r="M233" s="1">
        <v>938</v>
      </c>
      <c r="N233" s="1">
        <v>1400</v>
      </c>
      <c r="O233">
        <v>1</v>
      </c>
      <c r="P233" s="1">
        <f t="shared" si="15"/>
        <v>2800</v>
      </c>
      <c r="Q233" s="1">
        <f t="shared" si="16"/>
        <v>140</v>
      </c>
      <c r="R233" s="1">
        <f>P233+Q233</f>
        <v>2940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>
      <c r="F234">
        <v>1049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3"/>
        <v>3</v>
      </c>
      <c r="L234">
        <f t="shared" si="14"/>
        <v>2023</v>
      </c>
      <c r="M234" s="1">
        <v>938</v>
      </c>
      <c r="N234" s="1">
        <v>1400</v>
      </c>
      <c r="O234">
        <v>1</v>
      </c>
      <c r="P234" s="1">
        <f t="shared" si="15"/>
        <v>2800</v>
      </c>
      <c r="Q234" s="1">
        <f t="shared" si="16"/>
        <v>140</v>
      </c>
      <c r="R234" s="1">
        <f>P234+Q234</f>
        <v>2940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>
      <c r="F235">
        <v>1049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3"/>
        <v>3</v>
      </c>
      <c r="L235">
        <f t="shared" si="14"/>
        <v>2023</v>
      </c>
      <c r="M235" s="1">
        <v>1190</v>
      </c>
      <c r="N235" s="1">
        <v>1700</v>
      </c>
      <c r="O235">
        <v>3</v>
      </c>
      <c r="P235" s="1">
        <f t="shared" si="15"/>
        <v>3400</v>
      </c>
      <c r="Q235" s="1">
        <f t="shared" si="16"/>
        <v>170</v>
      </c>
      <c r="R235" s="1">
        <f>P235+Q235</f>
        <v>3570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>
      <c r="F236">
        <v>1049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3"/>
        <v>3</v>
      </c>
      <c r="L236">
        <f t="shared" si="14"/>
        <v>2023</v>
      </c>
      <c r="M236" s="1">
        <v>1190</v>
      </c>
      <c r="N236" s="1">
        <v>1700</v>
      </c>
      <c r="O236">
        <v>3</v>
      </c>
      <c r="P236" s="1">
        <f t="shared" si="15"/>
        <v>3400</v>
      </c>
      <c r="Q236" s="1">
        <f t="shared" si="16"/>
        <v>170</v>
      </c>
      <c r="R236" s="1">
        <f>P236+Q236</f>
        <v>3570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>
      <c r="F237">
        <v>1049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3"/>
        <v>3</v>
      </c>
      <c r="L237">
        <f t="shared" si="14"/>
        <v>2023</v>
      </c>
      <c r="M237" s="1">
        <v>1400</v>
      </c>
      <c r="N237" s="1">
        <v>2000</v>
      </c>
      <c r="O237">
        <v>1</v>
      </c>
      <c r="P237" s="1">
        <f t="shared" si="15"/>
        <v>4000</v>
      </c>
      <c r="Q237" s="1">
        <f t="shared" si="16"/>
        <v>200</v>
      </c>
      <c r="R237" s="1">
        <f>P237+Q237</f>
        <v>4200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>
      <c r="F238">
        <v>1049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3"/>
        <v>3</v>
      </c>
      <c r="L238">
        <f t="shared" si="14"/>
        <v>2023</v>
      </c>
      <c r="M238" s="1">
        <v>1400</v>
      </c>
      <c r="N238" s="1">
        <v>2000</v>
      </c>
      <c r="O238">
        <v>1</v>
      </c>
      <c r="P238" s="1">
        <f t="shared" si="15"/>
        <v>4000</v>
      </c>
      <c r="Q238" s="1">
        <f t="shared" si="16"/>
        <v>200</v>
      </c>
      <c r="R238" s="1">
        <f>P238+Q238</f>
        <v>4200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>
      <c r="F239">
        <v>1049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3"/>
        <v>3</v>
      </c>
      <c r="L239">
        <f t="shared" si="14"/>
        <v>2023</v>
      </c>
      <c r="M239" s="1">
        <v>975</v>
      </c>
      <c r="N239" s="1">
        <v>1500</v>
      </c>
      <c r="O239">
        <v>2</v>
      </c>
      <c r="P239" s="1">
        <f t="shared" si="15"/>
        <v>3000</v>
      </c>
      <c r="Q239" s="1">
        <f t="shared" si="16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>
      <c r="F240">
        <v>1049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3"/>
        <v>3</v>
      </c>
      <c r="L240">
        <f t="shared" si="14"/>
        <v>2023</v>
      </c>
      <c r="M240" s="1">
        <v>975</v>
      </c>
      <c r="N240" s="1">
        <v>1500</v>
      </c>
      <c r="O240">
        <v>2</v>
      </c>
      <c r="P240" s="1">
        <f t="shared" si="15"/>
        <v>3000</v>
      </c>
      <c r="Q240" s="1">
        <f t="shared" si="16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>
      <c r="F241">
        <v>1049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3"/>
        <v>3</v>
      </c>
      <c r="L241">
        <f t="shared" si="14"/>
        <v>2023</v>
      </c>
      <c r="M241" s="1">
        <v>1170</v>
      </c>
      <c r="N241" s="1">
        <v>1800</v>
      </c>
      <c r="O241">
        <v>1</v>
      </c>
      <c r="P241" s="1">
        <f t="shared" si="15"/>
        <v>3600</v>
      </c>
      <c r="Q241" s="1">
        <f t="shared" si="16"/>
        <v>180</v>
      </c>
      <c r="R241" s="1">
        <f>P241+Q241</f>
        <v>3780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>
      <c r="F242">
        <v>1049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3"/>
        <v>3</v>
      </c>
      <c r="L242">
        <f t="shared" si="14"/>
        <v>2023</v>
      </c>
      <c r="M242" s="1">
        <v>1170</v>
      </c>
      <c r="N242" s="1">
        <v>1800</v>
      </c>
      <c r="O242">
        <v>1</v>
      </c>
      <c r="P242" s="1">
        <f t="shared" si="15"/>
        <v>3600</v>
      </c>
      <c r="Q242" s="1">
        <f t="shared" si="16"/>
        <v>180</v>
      </c>
      <c r="R242" s="1">
        <f>P242+Q242</f>
        <v>3780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>
      <c r="F243">
        <v>1049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3"/>
        <v>3</v>
      </c>
      <c r="L243">
        <f t="shared" si="14"/>
        <v>2023</v>
      </c>
      <c r="M243" s="1">
        <v>1656</v>
      </c>
      <c r="N243" s="1">
        <v>2300</v>
      </c>
      <c r="O243">
        <v>2</v>
      </c>
      <c r="P243" s="1">
        <f t="shared" si="15"/>
        <v>4600</v>
      </c>
      <c r="Q243" s="1">
        <f t="shared" si="16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>
      <c r="F244">
        <v>1049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3"/>
        <v>3</v>
      </c>
      <c r="L244">
        <f t="shared" si="14"/>
        <v>2023</v>
      </c>
      <c r="M244" s="1">
        <v>1656</v>
      </c>
      <c r="N244" s="1">
        <v>2300</v>
      </c>
      <c r="O244">
        <v>2</v>
      </c>
      <c r="P244" s="1">
        <f t="shared" si="15"/>
        <v>4600</v>
      </c>
      <c r="Q244" s="1">
        <f t="shared" si="16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>
      <c r="F245">
        <v>1049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3"/>
        <v>3</v>
      </c>
      <c r="L245">
        <f t="shared" si="14"/>
        <v>2023</v>
      </c>
      <c r="M245" s="1">
        <v>1872</v>
      </c>
      <c r="N245" s="1">
        <v>1600</v>
      </c>
      <c r="O245">
        <v>1</v>
      </c>
      <c r="P245" s="1">
        <f t="shared" si="15"/>
        <v>3200</v>
      </c>
      <c r="Q245" s="1">
        <f t="shared" si="16"/>
        <v>160</v>
      </c>
      <c r="R245" s="1">
        <f>P245+Q245</f>
        <v>3360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>
      <c r="F246">
        <v>1049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3"/>
        <v>3</v>
      </c>
      <c r="L246">
        <f t="shared" si="14"/>
        <v>2023</v>
      </c>
      <c r="M246" s="1">
        <v>1872</v>
      </c>
      <c r="N246" s="1">
        <v>2600</v>
      </c>
      <c r="O246">
        <v>1</v>
      </c>
      <c r="P246" s="1">
        <f t="shared" si="15"/>
        <v>5200</v>
      </c>
      <c r="Q246" s="1">
        <f t="shared" si="16"/>
        <v>260</v>
      </c>
      <c r="R246" s="1">
        <f>P246+Q246</f>
        <v>5460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junaid.ahmed2003@outlook.com</cp:lastModifiedBy>
  <cp:revision/>
  <dcterms:created xsi:type="dcterms:W3CDTF">2023-05-23T18:13:08Z</dcterms:created>
  <dcterms:modified xsi:type="dcterms:W3CDTF">2025-05-21T04:11:16Z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